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1.xml" ContentType="application/vnd.openxmlformats-officedocument.spreadsheetml.comments+xml"/>
  <Override PartName="/xl/tables/table1.xml" ContentType="application/vnd.openxmlformats-officedocument.spreadsheetml.table+xml"/>
  <Override PartName="/xl/worksheets/sheet5.xml" ContentType="application/vnd.openxmlformats-officedocument.spreadsheetml.worksheet+xml"/>
  <Override PartName="/xl/comments/comment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worksheets/sheet6.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7.xml" ContentType="application/vnd.openxmlformats-officedocument.spreadsheetml.worksheet+xml"/>
  <Override PartName="/xl/tables/table6.xml" ContentType="application/vnd.openxmlformats-officedocument.spreadsheetml.table+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ables/table11.xml" ContentType="application/vnd.openxmlformats-officedocument.spreadsheetml.table+xml"/>
  <Override PartName="/xl/worksheets/sheet18.xml" ContentType="application/vnd.openxmlformats-officedocument.spreadsheetml.worksheet+xml"/>
  <Override PartName="/xl/tables/table12.xml" ContentType="application/vnd.openxmlformats-officedocument.spreadsheetml.table+xml"/>
  <Override PartName="/xl/worksheets/sheet19.xml" ContentType="application/vnd.openxmlformats-officedocument.spreadsheetml.worksheet+xml"/>
  <Override PartName="/xl/tables/table13.xml" ContentType="application/vnd.openxmlformats-officedocument.spreadsheetml.table+xml"/>
  <Override PartName="/xl/worksheets/sheet20.xml" ContentType="application/vnd.openxmlformats-officedocument.spreadsheetml.worksheet+xml"/>
  <Override PartName="/xl/tables/table14.xml" ContentType="application/vnd.openxmlformats-officedocument.spreadsheetml.table+xml"/>
  <Override PartName="/xl/worksheets/sheet21.xml" ContentType="application/vnd.openxmlformats-officedocument.spreadsheetml.worksheet+xml"/>
  <Override PartName="/xl/tables/table15.xml" ContentType="application/vnd.openxmlformats-officedocument.spreadsheetml.table+xml"/>
  <Override PartName="/xl/worksheets/sheet22.xml" ContentType="application/vnd.openxmlformats-officedocument.spreadsheetml.worksheet+xml"/>
  <Override PartName="/xl/tables/table16.xml" ContentType="application/vnd.openxmlformats-officedocument.spreadsheetml.table+xml"/>
  <Override PartName="/xl/worksheets/sheet23.xml" ContentType="application/vnd.openxmlformats-officedocument.spreadsheetml.worksheet+xml"/>
  <Override PartName="/xl/tables/table17.xml" ContentType="application/vnd.openxmlformats-officedocument.spreadsheetml.table+xml"/>
  <Override PartName="/xl/worksheets/sheet24.xml" ContentType="application/vnd.openxmlformats-officedocument.spreadsheetml.worksheet+xml"/>
  <Override PartName="/xl/tables/table18.xml" ContentType="application/vnd.openxmlformats-officedocument.spreadsheetml.table+xml"/>
  <Override PartName="/xl/worksheets/sheet25.xml" ContentType="application/vnd.openxmlformats-officedocument.spreadsheetml.worksheet+xml"/>
  <Override PartName="/xl/tables/table19.xml" ContentType="application/vnd.openxmlformats-officedocument.spreadsheetml.table+xml"/>
  <Override PartName="/xl/worksheets/sheet26.xml" ContentType="application/vnd.openxmlformats-officedocument.spreadsheetml.worksheet+xml"/>
  <Override PartName="/xl/tables/table20.xml" ContentType="application/vnd.openxmlformats-officedocument.spreadsheetml.table+xml"/>
  <Override PartName="/xl/worksheets/sheet27.xml" ContentType="application/vnd.openxmlformats-officedocument.spreadsheetml.worksheet+xml"/>
  <Override PartName="/xl/tables/table21.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680" yWindow="-120" windowWidth="29040" windowHeight="15840" tabRatio="600" firstSheet="2" activeTab="2" autoFilterDateGrouping="1"/>
  </bookViews>
  <sheets>
    <sheet xmlns:r="http://schemas.openxmlformats.org/officeDocument/2006/relationships" name="z_TestState" sheetId="1" state="veryHidden" r:id="rId1"/>
    <sheet xmlns:r="http://schemas.openxmlformats.org/officeDocument/2006/relationships" name="z_Config" sheetId="2" state="veryHidden" r:id="rId2"/>
    <sheet xmlns:r="http://schemas.openxmlformats.org/officeDocument/2006/relationships" name="Dashboard" sheetId="3" state="visible" r:id="rId3"/>
    <sheet xmlns:r="http://schemas.openxmlformats.org/officeDocument/2006/relationships" name="Dockets" sheetId="4" state="visible" r:id="rId4"/>
    <sheet xmlns:r="http://schemas.openxmlformats.org/officeDocument/2006/relationships" name="Disbursements" sheetId="5" state="visible" r:id="rId5"/>
    <sheet xmlns:r="http://schemas.openxmlformats.org/officeDocument/2006/relationships" name="Clients" sheetId="6" state="visible" r:id="rId6"/>
    <sheet xmlns:r="http://schemas.openxmlformats.org/officeDocument/2006/relationships" name="Matters" sheetId="7" state="visible" r:id="rId7"/>
    <sheet xmlns:r="http://schemas.openxmlformats.org/officeDocument/2006/relationships" name="Ledger" sheetId="8" state="visible" r:id="rId8"/>
    <sheet xmlns:r="http://schemas.openxmlformats.org/officeDocument/2006/relationships" name="Receivables" sheetId="9" state="visible" r:id="rId9"/>
    <sheet xmlns:r="http://schemas.openxmlformats.org/officeDocument/2006/relationships" name="HST_Log" sheetId="10" state="visible" r:id="rId10"/>
    <sheet xmlns:r="http://schemas.openxmlformats.org/officeDocument/2006/relationships" name="Invoice Log" sheetId="11" state="visible" r:id="rId11"/>
    <sheet xmlns:r="http://schemas.openxmlformats.org/officeDocument/2006/relationships" name="Validation Report" sheetId="12" state="visible" r:id="rId12"/>
    <sheet xmlns:r="http://schemas.openxmlformats.org/officeDocument/2006/relationships" name="M1_DebugLog" sheetId="13" state="visible" r:id="rId13"/>
    <sheet xmlns:r="http://schemas.openxmlformats.org/officeDocument/2006/relationships" name="Debugging Log" sheetId="14" state="visible" r:id="rId14"/>
    <sheet xmlns:r="http://schemas.openxmlformats.org/officeDocument/2006/relationships" name="Debug Log" sheetId="15" state="visible" r:id="rId15"/>
    <sheet xmlns:r="http://schemas.openxmlformats.org/officeDocument/2006/relationships" name="Draft Invoice" sheetId="16" state="visible" r:id="rId16"/>
    <sheet xmlns:r="http://schemas.openxmlformats.org/officeDocument/2006/relationships" name="Parents" sheetId="17" state="visible" r:id="rId17"/>
    <sheet xmlns:r="http://schemas.openxmlformats.org/officeDocument/2006/relationships" name="ClientProfiles" sheetId="18" state="visible" r:id="rId18"/>
    <sheet xmlns:r="http://schemas.openxmlformats.org/officeDocument/2006/relationships" name="TimeEntries" sheetId="19" state="visible" r:id="rId19"/>
    <sheet xmlns:r="http://schemas.openxmlformats.org/officeDocument/2006/relationships" name="Trademarks" sheetId="20" state="visible" r:id="rId20"/>
    <sheet xmlns:r="http://schemas.openxmlformats.org/officeDocument/2006/relationships" name="InvoiceLog" sheetId="21" state="visible" r:id="rId21"/>
    <sheet xmlns:r="http://schemas.openxmlformats.org/officeDocument/2006/relationships" name="Transactions" sheetId="22" state="visible" r:id="rId22"/>
    <sheet xmlns:r="http://schemas.openxmlformats.org/officeDocument/2006/relationships" name="TransactionAccounts" sheetId="23" state="visible" r:id="rId23"/>
    <sheet xmlns:r="http://schemas.openxmlformats.org/officeDocument/2006/relationships" name="TransactionCategories" sheetId="24" state="visible" r:id="rId24"/>
    <sheet xmlns:r="http://schemas.openxmlformats.org/officeDocument/2006/relationships" name="TransactionBusinessUnits" sheetId="25" state="visible" r:id="rId25"/>
    <sheet xmlns:r="http://schemas.openxmlformats.org/officeDocument/2006/relationships" name="TransactionPayees" sheetId="26" state="visible" r:id="rId26"/>
    <sheet xmlns:r="http://schemas.openxmlformats.org/officeDocument/2006/relationships" name="DraftInvoices" sheetId="27" state="visible" r:id="rId27"/>
  </sheets>
  <definedNames>
    <definedName name="Dash_YearSelector">Dashboard!$J$1</definedName>
    <definedName name="MasterClientList">OFFSET(Clients!$A$2, 0, 0, COUNTA(Clients!$A:$A)-1, 1)</definedName>
    <definedName name="NonLIHFlag">IF('Draft Invoice'!$B$1="NON-LIH",TRUE,FALSE)</definedName>
    <definedName name="_xlnm.Print_Area" localSheetId="2">'Dashboard'!$A$1:$L$40</definedName>
    <definedName name="ExternalData_1" localSheetId="3" hidden="1">Dockets!$A$1:$H$623</definedName>
    <definedName name="ExternalData_1" localSheetId="4" hidden="1">Disbursements!$A$1:$H$12</definedName>
    <definedName name="ExternalData_1" localSheetId="5" hidden="1">Clients!$A$1:$E$71</definedName>
    <definedName name="ExternalData_1" localSheetId="10" hidden="1">'Invoice Log'!$A$1:$H$148</definedName>
  </definedNames>
  <calcPr calcId="191029" fullCalcOnLoad="1" forceFullCalc="1"/>
</workbook>
</file>

<file path=xl/styles.xml><?xml version="1.0" encoding="utf-8"?>
<styleSheet xmlns="http://schemas.openxmlformats.org/spreadsheetml/2006/main">
  <numFmts count="12">
    <numFmt numFmtId="164" formatCode="_(&quot;$&quot;* #,##0.00_);_(&quot;$&quot;* \(#,##0.00\);_(&quot;$&quot;* &quot;-&quot;??_);_(@_)"/>
    <numFmt numFmtId="165" formatCode="&quot;$&quot;#,##0.00"/>
    <numFmt numFmtId="166" formatCode="[$-F800]dddd\,\ mmmm\ dd\,\ yyyy"/>
    <numFmt numFmtId="167" formatCode="yyyy\-mm\-dd"/>
    <numFmt numFmtId="168" formatCode="mmmm\ dd\,\ yyyy"/>
    <numFmt numFmtId="169" formatCode="[$-409]mmmm\ d\,\ yyyy;@"/>
    <numFmt numFmtId="170" formatCode="&quot;$&quot;#,##0.00;\(&quot;$&quot;#,##0.00\)"/>
    <numFmt numFmtId="171" formatCode="&quot;$&quot;#,##0.00_);[Red]\(&quot;$&quot;#,##0.00\)"/>
    <numFmt numFmtId="172" formatCode="&quot;$&quot;#,##0.00_);\(&quot;$&quot;#,##0.00\)"/>
    <numFmt numFmtId="173" formatCode="_(&quot;$&quot;* #,##0.00_);_(&quot;$&quot;* \(#,##0.00\);_(&quot;$&quot;* &quot; - &quot;??_);_(@_)"/>
    <numFmt numFmtId="174" formatCode="&quot;$&quot;#,##0.0_);\(&quot;$&quot;#,##0.0\)"/>
    <numFmt numFmtId="175" formatCode="&quot;$&quot;#,##0.00;[Red]\-&quot;$&quot;#,##0.00"/>
  </numFmts>
  <fonts count="19">
    <font>
      <name val="Aptos Narrow"/>
      <family val="2"/>
      <color theme="1"/>
      <sz val="11"/>
      <scheme val="minor"/>
    </font>
    <font>
      <name val="Aptos Narrow"/>
      <family val="2"/>
      <color theme="1"/>
      <sz val="11"/>
      <scheme val="minor"/>
    </font>
    <font>
      <name val="Calibri"/>
      <family val="2"/>
      <color theme="1"/>
      <sz val="11"/>
    </font>
    <font>
      <name val="Calibri"/>
      <family val="2"/>
      <b val="1"/>
      <color theme="1"/>
      <sz val="11"/>
    </font>
    <font>
      <name val="Aptos Narrow"/>
      <family val="2"/>
      <b val="1"/>
      <color theme="1"/>
      <sz val="11"/>
      <scheme val="minor"/>
    </font>
    <font>
      <name val="Aptos Narrow"/>
      <family val="2"/>
      <sz val="8"/>
      <scheme val="minor"/>
    </font>
    <font>
      <name val="Aptos"/>
      <family val="2"/>
      <color theme="1"/>
      <sz val="12"/>
    </font>
    <font>
      <name val="Tahoma"/>
      <family val="2"/>
      <color indexed="81"/>
      <sz val="9"/>
    </font>
    <font>
      <name val="Times New Roman"/>
      <family val="1"/>
      <color theme="1"/>
      <sz val="11"/>
    </font>
    <font>
      <name val="Times New Roman"/>
      <family val="1"/>
      <color theme="1"/>
      <sz val="11"/>
      <vertAlign val="superscript"/>
    </font>
    <font>
      <name val="Segoe UI"/>
      <family val="2"/>
      <b val="1"/>
      <color rgb="FFFFFFFF"/>
      <sz val="10"/>
    </font>
    <font>
      <name val="Segoe UI"/>
      <family val="2"/>
      <b val="1"/>
      <color rgb="FF262626"/>
      <sz val="14"/>
    </font>
    <font>
      <name val="Segoe UI"/>
      <family val="2"/>
      <b val="1"/>
      <color rgb="FF3C3C3C"/>
      <sz val="11"/>
    </font>
    <font>
      <name val="Segoe UI"/>
      <family val="2"/>
      <color rgb="FF323232"/>
      <sz val="10"/>
    </font>
    <font>
      <name val="Segoe UI"/>
      <family val="2"/>
      <b val="1"/>
      <i val="1"/>
      <color rgb="FF646464"/>
      <sz val="9"/>
    </font>
    <font>
      <name val="Segoe UI"/>
      <family val="2"/>
      <b val="1"/>
      <color rgb="FF404040"/>
      <sz val="24"/>
    </font>
    <font>
      <name val="Segoe UI"/>
      <family val="2"/>
      <b val="1"/>
      <color rgb="FF404040"/>
      <sz val="22"/>
    </font>
    <font>
      <name val="Aptos Narrow"/>
      <family val="2"/>
      <color rgb="FF000000"/>
      <sz val="11"/>
      <scheme val="minor"/>
    </font>
    <font>
      <name val="Segoe UI"/>
      <family val="2"/>
      <color theme="1"/>
      <sz val="11"/>
    </font>
  </fonts>
  <fills count="17">
    <fill>
      <patternFill/>
    </fill>
    <fill>
      <patternFill patternType="gray125"/>
    </fill>
    <fill>
      <patternFill patternType="solid">
        <fgColor rgb="FFFFCCCC"/>
        <bgColor indexed="64"/>
      </patternFill>
    </fill>
    <fill>
      <patternFill patternType="solid">
        <fgColor rgb="FF4472C4"/>
        <bgColor indexed="64"/>
      </patternFill>
    </fill>
    <fill>
      <patternFill patternType="solid">
        <fgColor rgb="FFDDEBF7"/>
        <bgColor indexed="64"/>
      </patternFill>
    </fill>
    <fill>
      <patternFill patternType="solid">
        <fgColor rgb="FF595959"/>
        <bgColor indexed="64"/>
      </patternFill>
    </fill>
    <fill>
      <patternFill patternType="solid">
        <fgColor rgb="FFF2F2F2"/>
        <bgColor indexed="64"/>
      </patternFill>
    </fill>
    <fill>
      <patternFill patternType="solid">
        <fgColor rgb="FF008080"/>
        <bgColor indexed="64"/>
      </patternFill>
    </fill>
    <fill>
      <patternFill patternType="solid">
        <fgColor rgb="FFE2EFDA"/>
        <bgColor indexed="64"/>
      </patternFill>
    </fill>
    <fill>
      <patternFill patternType="solid">
        <fgColor rgb="FFC55A11"/>
        <bgColor indexed="64"/>
      </patternFill>
    </fill>
    <fill>
      <patternFill patternType="solid">
        <fgColor rgb="FF7030A0"/>
        <bgColor indexed="64"/>
      </patternFill>
    </fill>
    <fill>
      <patternFill patternType="solid">
        <fgColor rgb="FFE5DFEC"/>
        <bgColor indexed="64"/>
      </patternFill>
    </fill>
    <fill>
      <patternFill patternType="solid">
        <fgColor rgb="FF404040"/>
        <bgColor indexed="64"/>
      </patternFill>
    </fill>
    <fill>
      <patternFill patternType="solid">
        <fgColor rgb="FFF8C0C0"/>
        <bgColor indexed="64"/>
      </patternFill>
    </fill>
    <fill>
      <patternFill patternType="solid">
        <fgColor rgb="FFFBBDBD"/>
        <bgColor indexed="64"/>
      </patternFill>
    </fill>
    <fill>
      <patternFill patternType="solid">
        <fgColor theme="9" tint="0.7999816888943144"/>
        <bgColor theme="9" tint="0.7999816888943144"/>
      </patternFill>
    </fill>
    <fill>
      <patternFill patternType="solid">
        <fgColor rgb="FFFFC8C8"/>
        <bgColor indexed="64"/>
      </patternFill>
    </fill>
  </fills>
  <borders count="19">
    <border>
      <left/>
      <right/>
      <top/>
      <bottom/>
      <diagonal/>
    </border>
    <border>
      <left style="thin">
        <color theme="9" tint="0.3999755851924192"/>
      </left>
      <right/>
      <top style="thin">
        <color theme="9" tint="0.3999755851924192"/>
      </top>
      <bottom style="thin">
        <color theme="9" tint="0.3999755851924192"/>
      </bottom>
      <diagonal/>
    </border>
    <border>
      <left/>
      <right/>
      <top style="thin">
        <color theme="9" tint="0.3999755851924192"/>
      </top>
      <bottom style="thin">
        <color theme="9" tint="0.3999755851924192"/>
      </bottom>
      <diagonal/>
    </border>
    <border>
      <left/>
      <right style="thin">
        <color theme="9" tint="0.3999755851924192"/>
      </right>
      <top style="thin">
        <color theme="9" tint="0.3999755851924192"/>
      </top>
      <bottom style="thin">
        <color theme="9" tint="0.3999755851924192"/>
      </bottom>
      <diagonal/>
    </border>
    <border>
      <left style="thin">
        <color theme="9" tint="0.3999755851924192"/>
      </left>
      <right/>
      <top style="thin">
        <color theme="9" tint="0.3999755851924192"/>
      </top>
      <bottom/>
      <diagonal/>
    </border>
    <border>
      <left/>
      <right/>
      <top style="thin">
        <color theme="9" tint="0.3999755851924192"/>
      </top>
      <bottom/>
      <diagonal/>
    </border>
    <border>
      <left/>
      <right style="thin">
        <color theme="9" tint="0.3999755851924192"/>
      </right>
      <top style="thin">
        <color theme="9" tint="0.3999755851924192"/>
      </top>
      <bottom/>
      <diagonal/>
    </border>
    <border>
      <left style="medium">
        <color rgb="FF787878"/>
      </left>
      <right/>
      <top style="medium">
        <color rgb="FF787878"/>
      </top>
      <bottom/>
      <diagonal/>
    </border>
    <border>
      <left/>
      <right/>
      <top style="medium">
        <color rgb="FF787878"/>
      </top>
      <bottom/>
      <diagonal/>
    </border>
    <border>
      <left/>
      <right style="medium">
        <color rgb="FF787878"/>
      </right>
      <top style="medium">
        <color rgb="FF787878"/>
      </top>
      <bottom/>
      <diagonal/>
    </border>
    <border>
      <left style="medium">
        <color rgb="FF787878"/>
      </left>
      <right/>
      <top/>
      <bottom style="medium">
        <color rgb="FF787878"/>
      </bottom>
      <diagonal/>
    </border>
    <border>
      <left/>
      <right/>
      <top/>
      <bottom style="medium">
        <color rgb="FF787878"/>
      </bottom>
      <diagonal/>
    </border>
    <border>
      <left/>
      <right style="medium">
        <color rgb="FF787878"/>
      </right>
      <top/>
      <bottom style="medium">
        <color rgb="FF787878"/>
      </bottom>
      <diagonal/>
    </border>
    <border>
      <left/>
      <right/>
      <top style="thin">
        <color rgb="FFDCDCDC"/>
      </top>
      <bottom style="thin">
        <color rgb="FFDCDCDC"/>
      </bottom>
      <diagonal/>
    </border>
    <border>
      <left/>
      <right/>
      <top style="thin">
        <color rgb="FFDCDCDC"/>
      </top>
      <bottom/>
      <diagonal/>
    </border>
    <border>
      <left/>
      <right/>
      <top/>
      <bottom style="thick">
        <color rgb="FF404040"/>
      </bottom>
      <diagonal/>
    </border>
    <border>
      <left style="medium">
        <color rgb="FF787878"/>
      </left>
      <right style="medium">
        <color rgb="FF787878"/>
      </right>
      <top style="medium">
        <color rgb="FF787878"/>
      </top>
      <bottom/>
      <diagonal/>
    </border>
    <border>
      <left style="medium">
        <color rgb="FF787878"/>
      </left>
      <right style="medium">
        <color rgb="FF787878"/>
      </right>
      <top/>
      <bottom style="medium">
        <color rgb="FF787878"/>
      </bottom>
      <diagonal/>
    </border>
    <border>
      <left/>
      <right style="medium">
        <color rgb="FF787878"/>
      </right>
      <top/>
      <bottom/>
      <diagonal/>
    </border>
  </borders>
  <cellStyleXfs count="4">
    <xf numFmtId="0" fontId="1" fillId="0" borderId="0"/>
    <xf numFmtId="164" fontId="1" fillId="0" borderId="0"/>
    <xf numFmtId="43" fontId="1" fillId="0" borderId="0"/>
    <xf numFmtId="9" fontId="1" fillId="0" borderId="0"/>
  </cellStyleXfs>
  <cellXfs count="242">
    <xf numFmtId="0" fontId="0" fillId="0" borderId="0" pivotButton="0" quotePrefix="0" xfId="0"/>
    <xf numFmtId="164" fontId="0" fillId="0" borderId="0" pivotButton="0" quotePrefix="0" xfId="1"/>
    <xf numFmtId="0" fontId="2" fillId="0" borderId="0" pivotButton="0" quotePrefix="0" xfId="0"/>
    <xf numFmtId="0" fontId="3" fillId="0" borderId="0" pivotButton="0" quotePrefix="0" xfId="0"/>
    <xf numFmtId="165" fontId="2" fillId="0" borderId="0" pivotButton="0" quotePrefix="0" xfId="0"/>
    <xf numFmtId="0" fontId="2" fillId="0" borderId="0" applyAlignment="1" pivotButton="0" quotePrefix="0" xfId="0">
      <alignment horizontal="center"/>
    </xf>
    <xf numFmtId="166" fontId="0" fillId="0" borderId="0" pivotButton="0" quotePrefix="0" xfId="0"/>
    <xf numFmtId="167" fontId="2" fillId="0" borderId="0" pivotButton="0" quotePrefix="0" xfId="0"/>
    <xf numFmtId="168" fontId="2" fillId="0" borderId="0" pivotButton="0" quotePrefix="0" xfId="0"/>
    <xf numFmtId="165" fontId="3" fillId="0" borderId="0" pivotButton="0" quotePrefix="0" xfId="0"/>
    <xf numFmtId="0" fontId="4" fillId="0" borderId="0" pivotButton="0" quotePrefix="0" xfId="0"/>
    <xf numFmtId="166" fontId="4" fillId="0" borderId="0" pivotButton="0" quotePrefix="0" xfId="0"/>
    <xf numFmtId="164" fontId="4" fillId="0" borderId="0" pivotButton="0" quotePrefix="0" xfId="1"/>
    <xf numFmtId="22" fontId="0" fillId="0" borderId="0" pivotButton="0" quotePrefix="0" xfId="0"/>
    <xf numFmtId="165" fontId="0" fillId="0" borderId="0" pivotButton="0" quotePrefix="0" xfId="1"/>
    <xf numFmtId="0" fontId="0" fillId="0" borderId="2" pivotButton="0" quotePrefix="0" xfId="0"/>
    <xf numFmtId="14" fontId="0" fillId="0" borderId="0" pivotButton="0" quotePrefix="0" xfId="0"/>
    <xf numFmtId="166" fontId="0" fillId="0" borderId="2" pivotButton="0" quotePrefix="0" xfId="0"/>
    <xf numFmtId="165" fontId="0" fillId="0" borderId="2" pivotButton="0" quotePrefix="0" xfId="1"/>
    <xf numFmtId="165" fontId="0" fillId="0" borderId="3" pivotButton="0" quotePrefix="0" xfId="1"/>
    <xf numFmtId="0" fontId="0" fillId="0" borderId="0" applyProtection="1" pivotButton="0" quotePrefix="0" xfId="0">
      <protection locked="0" hidden="0"/>
    </xf>
    <xf numFmtId="164" fontId="0" fillId="0" borderId="0" applyProtection="1" pivotButton="0" quotePrefix="0" xfId="1">
      <protection locked="0" hidden="0"/>
    </xf>
    <xf numFmtId="9" fontId="0" fillId="0" borderId="0" applyProtection="1" pivotButton="0" quotePrefix="0" xfId="3">
      <protection locked="0" hidden="0"/>
    </xf>
    <xf numFmtId="169" fontId="0" fillId="0" borderId="0" applyProtection="1" pivotButton="0" quotePrefix="0" xfId="0">
      <protection locked="0" hidden="0"/>
    </xf>
    <xf numFmtId="0" fontId="0" fillId="0" borderId="0" applyAlignment="1" applyProtection="1" pivotButton="0" quotePrefix="0" xfId="0">
      <alignment wrapText="1"/>
      <protection locked="0" hidden="0"/>
    </xf>
    <xf numFmtId="0" fontId="0" fillId="0" borderId="0" applyAlignment="1" applyProtection="1" pivotButton="0" quotePrefix="0" xfId="0">
      <alignment horizontal="center"/>
      <protection locked="0" hidden="0"/>
    </xf>
    <xf numFmtId="0" fontId="6" fillId="0" borderId="0" applyAlignment="1" pivotButton="0" quotePrefix="0" xfId="0">
      <alignment vertical="center"/>
    </xf>
    <xf numFmtId="43" fontId="0" fillId="0" borderId="0" applyAlignment="1" applyProtection="1" pivotButton="0" quotePrefix="0" xfId="2">
      <alignment horizontal="right"/>
      <protection locked="0" hidden="0"/>
    </xf>
    <xf numFmtId="164" fontId="0" fillId="0" borderId="0" applyProtection="1" pivotButton="0" quotePrefix="0" xfId="1">
      <protection locked="0" hidden="0"/>
    </xf>
    <xf numFmtId="9" fontId="0" fillId="0" borderId="0" applyProtection="1" pivotButton="0" quotePrefix="0" xfId="3">
      <protection locked="0" hidden="0"/>
    </xf>
    <xf numFmtId="43" fontId="0" fillId="0" borderId="0" applyProtection="1" pivotButton="0" quotePrefix="0" xfId="2">
      <protection locked="0" hidden="0"/>
    </xf>
    <xf numFmtId="169" fontId="0" fillId="2" borderId="0" pivotButton="0" quotePrefix="0" xfId="0"/>
    <xf numFmtId="0" fontId="0" fillId="2" borderId="0" pivotButton="0" quotePrefix="0" xfId="0"/>
    <xf numFmtId="43" fontId="0" fillId="2" borderId="0" applyAlignment="1" pivotButton="0" quotePrefix="0" xfId="2">
      <alignment horizontal="right"/>
    </xf>
    <xf numFmtId="164" fontId="0" fillId="2" borderId="0" pivotButton="0" quotePrefix="0" xfId="1"/>
    <xf numFmtId="9" fontId="0" fillId="2" borderId="0" pivotButton="0" quotePrefix="0" xfId="3"/>
    <xf numFmtId="164" fontId="0" fillId="2" borderId="0" pivotButton="0" quotePrefix="0" xfId="0"/>
    <xf numFmtId="0" fontId="0" fillId="2" borderId="0" applyAlignment="1" pivotButton="0" quotePrefix="0" xfId="0">
      <alignment wrapText="1"/>
    </xf>
    <xf numFmtId="169" fontId="0" fillId="2" borderId="1" pivotButton="0" quotePrefix="0" xfId="0"/>
    <xf numFmtId="169" fontId="0" fillId="2" borderId="4" pivotButton="0" quotePrefix="0" xfId="0"/>
    <xf numFmtId="43" fontId="0" fillId="2" borderId="0" applyAlignment="1" pivotButton="0" quotePrefix="0" xfId="2">
      <alignment horizontal="right"/>
    </xf>
    <xf numFmtId="164" fontId="0" fillId="2" borderId="0" pivotButton="0" quotePrefix="0" xfId="1"/>
    <xf numFmtId="9" fontId="0" fillId="2" borderId="0" pivotButton="0" quotePrefix="0" xfId="3"/>
    <xf numFmtId="0" fontId="0" fillId="0" borderId="0" applyAlignment="1" applyProtection="1" pivotButton="0" quotePrefix="0" xfId="0">
      <alignment horizontal="left"/>
      <protection locked="0" hidden="0"/>
    </xf>
    <xf numFmtId="0" fontId="0" fillId="2" borderId="0" applyAlignment="1" pivotButton="0" quotePrefix="0" xfId="0">
      <alignment horizontal="center"/>
    </xf>
    <xf numFmtId="165" fontId="0" fillId="0" borderId="0" pivotButton="0" quotePrefix="0" xfId="0"/>
    <xf numFmtId="167" fontId="0" fillId="0" borderId="0" pivotButton="0" quotePrefix="0" xfId="0"/>
    <xf numFmtId="170" fontId="0" fillId="0" borderId="0" pivotButton="0" quotePrefix="0" xfId="0"/>
    <xf numFmtId="15" fontId="0" fillId="0" borderId="0" pivotButton="0" quotePrefix="0" xfId="0"/>
    <xf numFmtId="169" fontId="0" fillId="2" borderId="0" applyProtection="1" pivotButton="0" quotePrefix="0" xfId="0">
      <protection locked="0" hidden="0"/>
    </xf>
    <xf numFmtId="0" fontId="0" fillId="2" borderId="0" applyProtection="1" pivotButton="0" quotePrefix="0" xfId="0">
      <protection locked="0" hidden="0"/>
    </xf>
    <xf numFmtId="43" fontId="0" fillId="2" borderId="0" applyAlignment="1" applyProtection="1" pivotButton="0" quotePrefix="0" xfId="2">
      <alignment horizontal="right"/>
      <protection locked="0" hidden="0"/>
    </xf>
    <xf numFmtId="164" fontId="0" fillId="2" borderId="0" applyProtection="1" pivotButton="0" quotePrefix="0" xfId="1">
      <protection locked="0" hidden="0"/>
    </xf>
    <xf numFmtId="9" fontId="0" fillId="2" borderId="0" applyProtection="1" pivotButton="0" quotePrefix="0" xfId="3">
      <protection locked="0" hidden="0"/>
    </xf>
    <xf numFmtId="0" fontId="0" fillId="2" borderId="0" applyAlignment="1" applyProtection="1" pivotButton="0" quotePrefix="0" xfId="0">
      <alignment wrapText="1"/>
      <protection locked="0" hidden="0"/>
    </xf>
    <xf numFmtId="164" fontId="0" fillId="2" borderId="0" applyProtection="1" pivotButton="0" quotePrefix="0" xfId="0">
      <protection locked="0" hidden="0"/>
    </xf>
    <xf numFmtId="164" fontId="0" fillId="2" borderId="0" applyProtection="1" pivotButton="0" quotePrefix="0" xfId="1">
      <protection locked="0" hidden="0"/>
    </xf>
    <xf numFmtId="43" fontId="0" fillId="2" borderId="0" applyAlignment="1" applyProtection="1" pivotButton="0" quotePrefix="0" xfId="2">
      <alignment horizontal="right"/>
      <protection locked="0" hidden="0"/>
    </xf>
    <xf numFmtId="9" fontId="0" fillId="2" borderId="0" applyProtection="1" pivotButton="0" quotePrefix="0" xfId="3">
      <protection locked="0" hidden="0"/>
    </xf>
    <xf numFmtId="43" fontId="0" fillId="2" borderId="0" pivotButton="0" quotePrefix="0" xfId="2"/>
    <xf numFmtId="9" fontId="0" fillId="2" borderId="0" pivotButton="0" quotePrefix="0" xfId="1"/>
    <xf numFmtId="169" fontId="0" fillId="2" borderId="0" applyAlignment="1" pivotButton="0" quotePrefix="0" xfId="0">
      <alignment wrapText="1"/>
    </xf>
    <xf numFmtId="164" fontId="0" fillId="2" borderId="5" pivotButton="0" quotePrefix="0" xfId="1"/>
    <xf numFmtId="0" fontId="0" fillId="2" borderId="6" pivotButton="0" quotePrefix="0" xfId="0"/>
    <xf numFmtId="0" fontId="0" fillId="2" borderId="5" pivotButton="0" quotePrefix="0" xfId="0"/>
    <xf numFmtId="0" fontId="0" fillId="2" borderId="5" applyAlignment="1" pivotButton="0" quotePrefix="0" xfId="0">
      <alignment wrapText="1"/>
    </xf>
    <xf numFmtId="43" fontId="0" fillId="2" borderId="5" applyAlignment="1" pivotButton="0" quotePrefix="0" xfId="2">
      <alignment horizontal="right"/>
    </xf>
    <xf numFmtId="9" fontId="0" fillId="2" borderId="5" pivotButton="0" quotePrefix="0" xfId="3"/>
    <xf numFmtId="0" fontId="12" fillId="0" borderId="0" pivotButton="0" quotePrefix="0" xfId="0"/>
    <xf numFmtId="0" fontId="10" fillId="12" borderId="0" applyAlignment="1" pivotButton="0" quotePrefix="0" xfId="0">
      <alignment horizontal="left" vertical="center"/>
    </xf>
    <xf numFmtId="0" fontId="10" fillId="12" borderId="0" applyAlignment="1" pivotButton="0" quotePrefix="0" xfId="0">
      <alignment horizontal="right" vertical="center"/>
    </xf>
    <xf numFmtId="0" fontId="0" fillId="0" borderId="15" pivotButton="0" quotePrefix="0" xfId="0"/>
    <xf numFmtId="0" fontId="15" fillId="0" borderId="15" applyAlignment="1" pivotButton="0" quotePrefix="0" xfId="0">
      <alignment horizontal="left" vertical="center"/>
    </xf>
    <xf numFmtId="0" fontId="4" fillId="0" borderId="15" applyAlignment="1" pivotButton="0" quotePrefix="0" xfId="0">
      <alignment horizontal="right"/>
    </xf>
    <xf numFmtId="0" fontId="16" fillId="0" borderId="15" applyAlignment="1" pivotButton="0" quotePrefix="0" xfId="0">
      <alignment horizontal="left" vertical="center"/>
    </xf>
    <xf numFmtId="0" fontId="16" fillId="6" borderId="15" applyAlignment="1" pivotButton="0" quotePrefix="0" xfId="0">
      <alignment horizontal="center" vertical="center"/>
    </xf>
    <xf numFmtId="171" fontId="0" fillId="0" borderId="0" pivotButton="0" quotePrefix="0" xfId="0"/>
    <xf numFmtId="9" fontId="0" fillId="0" borderId="0" pivotButton="0" quotePrefix="0" xfId="0"/>
    <xf numFmtId="0" fontId="4" fillId="0" borderId="0" applyProtection="1" pivotButton="0" quotePrefix="0" xfId="0">
      <protection locked="0" hidden="0"/>
    </xf>
    <xf numFmtId="172" fontId="0" fillId="0" borderId="0" pivotButton="0" quotePrefix="0" xfId="1"/>
    <xf numFmtId="0" fontId="17" fillId="2" borderId="0" applyProtection="1" pivotButton="0" quotePrefix="0" xfId="0">
      <protection locked="0" hidden="0"/>
    </xf>
    <xf numFmtId="0" fontId="17" fillId="0" borderId="0" applyProtection="1" pivotButton="0" quotePrefix="0" xfId="0">
      <protection locked="0" hidden="0"/>
    </xf>
    <xf numFmtId="164" fontId="0" fillId="0" borderId="0" pivotButton="0" quotePrefix="0" xfId="0"/>
    <xf numFmtId="173" fontId="0" fillId="0" borderId="0" pivotButton="0" quotePrefix="0" xfId="0"/>
    <xf numFmtId="165" fontId="13" fillId="0" borderId="0" applyAlignment="1" pivotButton="0" quotePrefix="0" xfId="0">
      <alignment horizontal="right"/>
    </xf>
    <xf numFmtId="0" fontId="13" fillId="0" borderId="13" pivotButton="0" quotePrefix="0" xfId="0"/>
    <xf numFmtId="165" fontId="13" fillId="0" borderId="13" applyAlignment="1" pivotButton="0" quotePrefix="0" xfId="0">
      <alignment horizontal="right"/>
    </xf>
    <xf numFmtId="165" fontId="13" fillId="0" borderId="14" applyAlignment="1" pivotButton="0" quotePrefix="0" xfId="0">
      <alignment horizontal="right"/>
    </xf>
    <xf numFmtId="0" fontId="13" fillId="0" borderId="0" pivotButton="0" quotePrefix="0" xfId="0"/>
    <xf numFmtId="0" fontId="13" fillId="0" borderId="14" pivotButton="0" quotePrefix="0" xfId="0"/>
    <xf numFmtId="0" fontId="0" fillId="13" borderId="0" applyProtection="1" pivotButton="0" quotePrefix="0" xfId="0">
      <protection locked="0" hidden="0"/>
    </xf>
    <xf numFmtId="169" fontId="0" fillId="13" borderId="0" applyProtection="1" pivotButton="0" quotePrefix="0" xfId="0">
      <protection locked="0" hidden="0"/>
    </xf>
    <xf numFmtId="0" fontId="0" fillId="13" borderId="0" applyAlignment="1" applyProtection="1" pivotButton="0" quotePrefix="0" xfId="0">
      <alignment wrapText="1"/>
      <protection locked="0" hidden="0"/>
    </xf>
    <xf numFmtId="43" fontId="0" fillId="13" borderId="0" applyAlignment="1" applyProtection="1" pivotButton="0" quotePrefix="0" xfId="2">
      <alignment horizontal="right"/>
      <protection locked="0" hidden="0"/>
    </xf>
    <xf numFmtId="164" fontId="0" fillId="13" borderId="0" applyProtection="1" pivotButton="0" quotePrefix="0" xfId="1">
      <protection locked="0" hidden="0"/>
    </xf>
    <xf numFmtId="9" fontId="0" fillId="13" borderId="0" applyProtection="1" pivotButton="0" quotePrefix="0" xfId="3">
      <protection locked="0" hidden="0"/>
    </xf>
    <xf numFmtId="0" fontId="0" fillId="13" borderId="0" applyAlignment="1" applyProtection="1" pivotButton="0" quotePrefix="0" xfId="0">
      <alignment horizontal="center"/>
      <protection locked="0" hidden="0"/>
    </xf>
    <xf numFmtId="169" fontId="0" fillId="14" borderId="0" pivotButton="0" quotePrefix="0" xfId="0"/>
    <xf numFmtId="0" fontId="0" fillId="14" borderId="0" pivotButton="0" quotePrefix="0" xfId="0"/>
    <xf numFmtId="164" fontId="0" fillId="14" borderId="0" pivotButton="0" quotePrefix="0" xfId="1"/>
    <xf numFmtId="0" fontId="0" fillId="14" borderId="0" applyAlignment="1" pivotButton="0" quotePrefix="0" xfId="0">
      <alignment horizontal="center"/>
    </xf>
    <xf numFmtId="9" fontId="0" fillId="14" borderId="0" pivotButton="0" quotePrefix="0" xfId="3"/>
    <xf numFmtId="0" fontId="0" fillId="0" borderId="0" pivotButton="0" quotePrefix="1" xfId="0"/>
    <xf numFmtId="0" fontId="17" fillId="2" borderId="0" pivotButton="0" quotePrefix="0" xfId="0"/>
    <xf numFmtId="0" fontId="0" fillId="15" borderId="2" pivotButton="0" quotePrefix="0" xfId="0"/>
    <xf numFmtId="166" fontId="0" fillId="15" borderId="2" pivotButton="0" quotePrefix="0" xfId="0"/>
    <xf numFmtId="165" fontId="0" fillId="15" borderId="2" pivotButton="0" quotePrefix="0" xfId="1"/>
    <xf numFmtId="165" fontId="0" fillId="15" borderId="3" pivotButton="0" quotePrefix="0" xfId="1"/>
    <xf numFmtId="164" fontId="0" fillId="0" borderId="0" pivotButton="0" quotePrefix="0" xfId="1"/>
    <xf numFmtId="164" fontId="0" fillId="0" borderId="3" pivotButton="0" quotePrefix="0" xfId="1"/>
    <xf numFmtId="164" fontId="0" fillId="0" borderId="0" pivotButton="0" quotePrefix="0" xfId="1"/>
    <xf numFmtId="9" fontId="0" fillId="2" borderId="0" applyAlignment="1" applyProtection="1" pivotButton="0" quotePrefix="0" xfId="0">
      <alignment horizontal="center"/>
      <protection locked="0" hidden="0"/>
    </xf>
    <xf numFmtId="0" fontId="0" fillId="2" borderId="0" pivotButton="0" quotePrefix="1" xfId="0"/>
    <xf numFmtId="43" fontId="0" fillId="0" borderId="0" applyAlignment="1" applyProtection="1" pivotButton="0" quotePrefix="0" xfId="2">
      <alignment horizontal="right"/>
      <protection locked="0" hidden="0"/>
    </xf>
    <xf numFmtId="164" fontId="0" fillId="0" borderId="0" applyProtection="1" pivotButton="0" quotePrefix="0" xfId="1">
      <protection locked="0" hidden="0"/>
    </xf>
    <xf numFmtId="9" fontId="0" fillId="0" borderId="0" applyProtection="1" pivotButton="0" quotePrefix="0" xfId="3">
      <protection locked="0" hidden="0"/>
    </xf>
    <xf numFmtId="0" fontId="6" fillId="0" borderId="0" applyAlignment="1" pivotButton="0" quotePrefix="0" xfId="0">
      <alignment vertical="center" wrapText="1"/>
    </xf>
    <xf numFmtId="0" fontId="0" fillId="2" borderId="0" applyAlignment="1" pivotButton="0" quotePrefix="0" xfId="0">
      <alignment horizontal="left"/>
    </xf>
    <xf numFmtId="0" fontId="0" fillId="2" borderId="0" applyAlignment="1" applyProtection="1" pivotButton="0" quotePrefix="0" xfId="0">
      <alignment horizontal="center"/>
      <protection locked="0" hidden="0"/>
    </xf>
    <xf numFmtId="9" fontId="0" fillId="2" borderId="0" applyProtection="1" pivotButton="0" quotePrefix="1" xfId="3">
      <protection locked="0" hidden="0"/>
    </xf>
    <xf numFmtId="174" fontId="0" fillId="0" borderId="0" pivotButton="0" quotePrefix="0" xfId="0"/>
    <xf numFmtId="172" fontId="0" fillId="0" borderId="0" pivotButton="0" quotePrefix="0" xfId="0"/>
    <xf numFmtId="43" fontId="0" fillId="0" borderId="0" applyProtection="1" pivotButton="0" quotePrefix="0" xfId="0">
      <protection locked="0" hidden="0"/>
    </xf>
    <xf numFmtId="0" fontId="18" fillId="2" borderId="0" applyAlignment="1" pivotButton="0" quotePrefix="0" xfId="0">
      <alignment vertical="center" wrapText="1"/>
    </xf>
    <xf numFmtId="43" fontId="0" fillId="2" borderId="0" pivotButton="0" quotePrefix="0" xfId="0"/>
    <xf numFmtId="0" fontId="18" fillId="0" borderId="0" applyAlignment="1" pivotButton="0" quotePrefix="0" xfId="0">
      <alignment vertical="center"/>
    </xf>
    <xf numFmtId="0" fontId="3" fillId="0" borderId="0" applyAlignment="1" pivotButton="0" quotePrefix="0" xfId="0">
      <alignment horizontal="center"/>
    </xf>
    <xf numFmtId="165" fontId="0" fillId="0" borderId="1" pivotButton="0" quotePrefix="0" xfId="1"/>
    <xf numFmtId="164" fontId="0" fillId="2" borderId="2" applyProtection="1" pivotButton="0" quotePrefix="0" xfId="1">
      <protection locked="0" hidden="0"/>
    </xf>
    <xf numFmtId="164" fontId="0" fillId="0" borderId="0" applyProtection="1" pivotButton="0" quotePrefix="0" xfId="1">
      <protection locked="0" hidden="0"/>
    </xf>
    <xf numFmtId="0" fontId="10" fillId="3" borderId="7" applyAlignment="1" pivotButton="0" quotePrefix="0" xfId="0">
      <alignment horizontal="center" vertical="center"/>
    </xf>
    <xf numFmtId="0" fontId="10" fillId="3" borderId="8" applyAlignment="1" pivotButton="0" quotePrefix="0" xfId="0">
      <alignment horizontal="center" vertical="center"/>
    </xf>
    <xf numFmtId="0" fontId="10" fillId="3" borderId="9" applyAlignment="1" pivotButton="0" quotePrefix="0" xfId="0">
      <alignment horizontal="center" vertical="center"/>
    </xf>
    <xf numFmtId="175" fontId="11" fillId="4" borderId="10" applyAlignment="1" pivotButton="0" quotePrefix="0" xfId="0">
      <alignment horizontal="center" vertical="center" wrapText="1"/>
    </xf>
    <xf numFmtId="175" fontId="11" fillId="4" borderId="11" applyAlignment="1" pivotButton="0" quotePrefix="0" xfId="0">
      <alignment horizontal="center" vertical="center" wrapText="1"/>
    </xf>
    <xf numFmtId="175" fontId="11" fillId="4" borderId="12" applyAlignment="1" pivotButton="0" quotePrefix="0" xfId="0">
      <alignment horizontal="center" vertical="center" wrapText="1"/>
    </xf>
    <xf numFmtId="0" fontId="10" fillId="5" borderId="7" applyAlignment="1" pivotButton="0" quotePrefix="0" xfId="0">
      <alignment horizontal="center" vertical="center"/>
    </xf>
    <xf numFmtId="0" fontId="10" fillId="5" borderId="8" applyAlignment="1" pivotButton="0" quotePrefix="0" xfId="0">
      <alignment horizontal="center" vertical="center"/>
    </xf>
    <xf numFmtId="0" fontId="10" fillId="5" borderId="9" applyAlignment="1" pivotButton="0" quotePrefix="0" xfId="0">
      <alignment horizontal="center" vertical="center"/>
    </xf>
    <xf numFmtId="175" fontId="11" fillId="6" borderId="10" applyAlignment="1" pivotButton="0" quotePrefix="0" xfId="0">
      <alignment horizontal="center" vertical="center" wrapText="1"/>
    </xf>
    <xf numFmtId="175" fontId="11" fillId="6" borderId="11" applyAlignment="1" pivotButton="0" quotePrefix="0" xfId="0">
      <alignment horizontal="center" vertical="center" wrapText="1"/>
    </xf>
    <xf numFmtId="175" fontId="11" fillId="6" borderId="12" applyAlignment="1" pivotButton="0" quotePrefix="0" xfId="0">
      <alignment horizontal="center" vertical="center" wrapText="1"/>
    </xf>
    <xf numFmtId="0" fontId="10" fillId="7" borderId="7" applyAlignment="1" pivotButton="0" quotePrefix="0" xfId="0">
      <alignment horizontal="center" vertical="center"/>
    </xf>
    <xf numFmtId="0" fontId="10" fillId="7" borderId="8" applyAlignment="1" pivotButton="0" quotePrefix="0" xfId="0">
      <alignment horizontal="center" vertical="center"/>
    </xf>
    <xf numFmtId="0" fontId="10" fillId="7" borderId="9" applyAlignment="1" pivotButton="0" quotePrefix="0" xfId="0">
      <alignment horizontal="center" vertical="center"/>
    </xf>
    <xf numFmtId="175" fontId="11" fillId="8" borderId="10" applyAlignment="1" pivotButton="0" quotePrefix="0" xfId="0">
      <alignment horizontal="center" vertical="center" wrapText="1"/>
    </xf>
    <xf numFmtId="175" fontId="11" fillId="8" borderId="11" applyAlignment="1" pivotButton="0" quotePrefix="0" xfId="0">
      <alignment horizontal="center" vertical="center" wrapText="1"/>
    </xf>
    <xf numFmtId="175" fontId="11" fillId="8" borderId="12" applyAlignment="1" pivotButton="0" quotePrefix="0" xfId="0">
      <alignment horizontal="center" vertical="center" wrapText="1"/>
    </xf>
    <xf numFmtId="0" fontId="10" fillId="10" borderId="7" applyAlignment="1" pivotButton="0" quotePrefix="0" xfId="0">
      <alignment horizontal="center" vertical="center"/>
    </xf>
    <xf numFmtId="0" fontId="10" fillId="10" borderId="8" applyAlignment="1" pivotButton="0" quotePrefix="0" xfId="0">
      <alignment horizontal="center" vertical="center"/>
    </xf>
    <xf numFmtId="0" fontId="10" fillId="10" borderId="9" applyAlignment="1" pivotButton="0" quotePrefix="0" xfId="0">
      <alignment horizontal="center" vertical="center"/>
    </xf>
    <xf numFmtId="175" fontId="11" fillId="11" borderId="10" applyAlignment="1" pivotButton="0" quotePrefix="0" xfId="0">
      <alignment horizontal="center" vertical="center" wrapText="1"/>
    </xf>
    <xf numFmtId="175" fontId="11" fillId="11" borderId="11" applyAlignment="1" pivotButton="0" quotePrefix="0" xfId="0">
      <alignment horizontal="center" vertical="center" wrapText="1"/>
    </xf>
    <xf numFmtId="175" fontId="11" fillId="11" borderId="12" applyAlignment="1" pivotButton="0" quotePrefix="0" xfId="0">
      <alignment horizontal="center" vertical="center" wrapText="1"/>
    </xf>
    <xf numFmtId="0" fontId="10" fillId="9" borderId="7" applyAlignment="1" pivotButton="0" quotePrefix="0" xfId="0">
      <alignment horizontal="center" vertical="center"/>
    </xf>
    <xf numFmtId="0" fontId="10" fillId="9" borderId="8" applyAlignment="1" pivotButton="0" quotePrefix="0" xfId="0">
      <alignment horizontal="center" vertical="center"/>
    </xf>
    <xf numFmtId="0" fontId="10" fillId="9" borderId="9" applyAlignment="1" pivotButton="0" quotePrefix="0" xfId="0">
      <alignment horizontal="center" vertical="center"/>
    </xf>
    <xf numFmtId="175" fontId="11" fillId="16" borderId="10" applyAlignment="1" pivotButton="0" quotePrefix="0" xfId="0">
      <alignment horizontal="center" vertical="center" wrapText="1"/>
    </xf>
    <xf numFmtId="175" fontId="11" fillId="16" borderId="11" applyAlignment="1" pivotButton="0" quotePrefix="0" xfId="0">
      <alignment horizontal="center" vertical="center" wrapText="1"/>
    </xf>
    <xf numFmtId="175" fontId="11" fillId="16" borderId="12" applyAlignment="1" pivotButton="0" quotePrefix="0" xfId="0">
      <alignment horizontal="center" vertical="center" wrapText="1"/>
    </xf>
    <xf numFmtId="0" fontId="0" fillId="0" borderId="15" pivotButton="0" quotePrefix="0" xfId="0"/>
    <xf numFmtId="165" fontId="13" fillId="0" borderId="0" applyAlignment="1" pivotButton="0" quotePrefix="0" xfId="0">
      <alignment horizontal="left"/>
    </xf>
    <xf numFmtId="165" fontId="13" fillId="0" borderId="0" applyAlignment="1" pivotButton="0" quotePrefix="0" xfId="0">
      <alignment horizontal="right"/>
    </xf>
    <xf numFmtId="0" fontId="13" fillId="0" borderId="13" pivotButton="0" quotePrefix="0" xfId="0"/>
    <xf numFmtId="165" fontId="13" fillId="0" borderId="13" applyAlignment="1" pivotButton="0" quotePrefix="0" xfId="0">
      <alignment horizontal="right"/>
    </xf>
    <xf numFmtId="165" fontId="13" fillId="0" borderId="13" applyAlignment="1" pivotButton="0" quotePrefix="0" xfId="0">
      <alignment horizontal="left"/>
    </xf>
    <xf numFmtId="165" fontId="13" fillId="0" borderId="14" applyAlignment="1" pivotButton="0" quotePrefix="0" xfId="0">
      <alignment horizontal="left"/>
    </xf>
    <xf numFmtId="165" fontId="13" fillId="0" borderId="14" applyAlignment="1" pivotButton="0" quotePrefix="0" xfId="0">
      <alignment horizontal="right"/>
    </xf>
    <xf numFmtId="0" fontId="13" fillId="0" borderId="0" pivotButton="0" quotePrefix="0" xfId="0"/>
    <xf numFmtId="0" fontId="13" fillId="0" borderId="14" pivotButton="0" quotePrefix="0" xfId="0"/>
    <xf numFmtId="0" fontId="10" fillId="3" borderId="16" applyAlignment="1" pivotButton="0" quotePrefix="0" xfId="0">
      <alignment horizontal="center" vertical="center"/>
    </xf>
    <xf numFmtId="0" fontId="0" fillId="0" borderId="8" pivotButton="0" quotePrefix="0" xfId="0"/>
    <xf numFmtId="0" fontId="0" fillId="0" borderId="9" pivotButton="0" quotePrefix="0" xfId="0"/>
    <xf numFmtId="0" fontId="10" fillId="5" borderId="16" applyAlignment="1" pivotButton="0" quotePrefix="0" xfId="0">
      <alignment horizontal="center" vertical="center"/>
    </xf>
    <xf numFmtId="0" fontId="10" fillId="7" borderId="16" applyAlignment="1" pivotButton="0" quotePrefix="0" xfId="0">
      <alignment horizontal="center" vertical="center"/>
    </xf>
    <xf numFmtId="175" fontId="11" fillId="4" borderId="17" applyAlignment="1" pivotButton="0" quotePrefix="0" xfId="0">
      <alignment horizontal="center" vertical="center" wrapText="1"/>
    </xf>
    <xf numFmtId="0" fontId="0" fillId="0" borderId="11" pivotButton="0" quotePrefix="0" xfId="0"/>
    <xf numFmtId="0" fontId="0" fillId="0" borderId="12" pivotButton="0" quotePrefix="0" xfId="0"/>
    <xf numFmtId="175" fontId="11" fillId="6" borderId="17" applyAlignment="1" pivotButton="0" quotePrefix="0" xfId="0">
      <alignment horizontal="center" vertical="center" wrapText="1"/>
    </xf>
    <xf numFmtId="175" fontId="11" fillId="8" borderId="17" applyAlignment="1" pivotButton="0" quotePrefix="0" xfId="0">
      <alignment horizontal="center" vertical="center" wrapText="1"/>
    </xf>
    <xf numFmtId="0" fontId="10" fillId="10" borderId="16" applyAlignment="1" pivotButton="0" quotePrefix="0" xfId="0">
      <alignment horizontal="center" vertical="center"/>
    </xf>
    <xf numFmtId="171" fontId="0" fillId="0" borderId="0" pivotButton="0" quotePrefix="0" xfId="0"/>
    <xf numFmtId="175" fontId="11" fillId="11" borderId="17" applyAlignment="1" pivotButton="0" quotePrefix="0" xfId="0">
      <alignment horizontal="center" vertical="center" wrapText="1"/>
    </xf>
    <xf numFmtId="0" fontId="10" fillId="9" borderId="16" applyAlignment="1" pivotButton="0" quotePrefix="0" xfId="0">
      <alignment horizontal="center" vertical="center"/>
    </xf>
    <xf numFmtId="175" fontId="11" fillId="16" borderId="17" applyAlignment="1" pivotButton="0" quotePrefix="0" xfId="0">
      <alignment horizontal="center" vertical="center" wrapText="1"/>
    </xf>
    <xf numFmtId="165" fontId="13" fillId="0" borderId="0" applyAlignment="1" pivotButton="0" quotePrefix="0" xfId="0">
      <alignment horizontal="left"/>
    </xf>
    <xf numFmtId="165" fontId="13" fillId="0" borderId="0" applyAlignment="1" pivotButton="0" quotePrefix="0" xfId="0">
      <alignment horizontal="right"/>
    </xf>
    <xf numFmtId="165" fontId="13" fillId="0" borderId="14" applyAlignment="1" pivotButton="0" quotePrefix="0" xfId="0">
      <alignment horizontal="left"/>
    </xf>
    <xf numFmtId="165" fontId="13" fillId="0" borderId="14" applyAlignment="1" pivotButton="0" quotePrefix="0" xfId="0">
      <alignment horizontal="right"/>
    </xf>
    <xf numFmtId="165" fontId="13" fillId="0" borderId="13" applyAlignment="1" pivotButton="0" quotePrefix="0" xfId="0">
      <alignment horizontal="left"/>
    </xf>
    <xf numFmtId="165" fontId="13" fillId="0" borderId="13" applyAlignment="1" pivotButton="0" quotePrefix="0" xfId="0">
      <alignment horizontal="right"/>
    </xf>
    <xf numFmtId="169" fontId="0" fillId="0" borderId="0" applyProtection="1" pivotButton="0" quotePrefix="0" xfId="0">
      <protection locked="0" hidden="0"/>
    </xf>
    <xf numFmtId="43" fontId="0" fillId="0" borderId="0" applyProtection="1" pivotButton="0" quotePrefix="0" xfId="2">
      <protection locked="0" hidden="0"/>
    </xf>
    <xf numFmtId="164" fontId="0" fillId="0" borderId="0" applyProtection="1" pivotButton="0" quotePrefix="0" xfId="1">
      <protection locked="0" hidden="0"/>
    </xf>
    <xf numFmtId="169" fontId="0" fillId="2" borderId="0" pivotButton="0" quotePrefix="0" xfId="0"/>
    <xf numFmtId="43" fontId="0" fillId="2" borderId="0" applyAlignment="1" pivotButton="0" quotePrefix="0" xfId="2">
      <alignment horizontal="right"/>
    </xf>
    <xf numFmtId="164" fontId="0" fillId="2" borderId="0" pivotButton="0" quotePrefix="0" xfId="1"/>
    <xf numFmtId="164" fontId="0" fillId="2" borderId="0" pivotButton="0" quotePrefix="0" xfId="0"/>
    <xf numFmtId="169" fontId="0" fillId="2" borderId="1" pivotButton="0" quotePrefix="0" xfId="0"/>
    <xf numFmtId="169" fontId="0" fillId="2" borderId="4" pivotButton="0" quotePrefix="0" xfId="0"/>
    <xf numFmtId="169" fontId="0" fillId="2" borderId="0" applyProtection="1" pivotButton="0" quotePrefix="0" xfId="0">
      <protection locked="0" hidden="0"/>
    </xf>
    <xf numFmtId="43" fontId="0" fillId="2" borderId="0" applyAlignment="1" applyProtection="1" pivotButton="0" quotePrefix="0" xfId="2">
      <alignment horizontal="right"/>
      <protection locked="0" hidden="0"/>
    </xf>
    <xf numFmtId="164" fontId="0" fillId="2" borderId="0" applyProtection="1" pivotButton="0" quotePrefix="0" xfId="1">
      <protection locked="0" hidden="0"/>
    </xf>
    <xf numFmtId="164" fontId="0" fillId="2" borderId="0" applyProtection="1" pivotButton="0" quotePrefix="0" xfId="0">
      <protection locked="0" hidden="0"/>
    </xf>
    <xf numFmtId="43" fontId="0" fillId="0" borderId="0" applyAlignment="1" applyProtection="1" pivotButton="0" quotePrefix="0" xfId="2">
      <alignment horizontal="right"/>
      <protection locked="0" hidden="0"/>
    </xf>
    <xf numFmtId="164" fontId="0" fillId="2" borderId="2" applyProtection="1" pivotButton="0" quotePrefix="0" xfId="1">
      <protection locked="0" hidden="0"/>
    </xf>
    <xf numFmtId="164" fontId="0" fillId="2" borderId="5" pivotButton="0" quotePrefix="0" xfId="1"/>
    <xf numFmtId="43" fontId="0" fillId="2" borderId="0" pivotButton="0" quotePrefix="0" xfId="2"/>
    <xf numFmtId="43" fontId="0" fillId="2" borderId="5" applyAlignment="1" pivotButton="0" quotePrefix="0" xfId="2">
      <alignment horizontal="right"/>
    </xf>
    <xf numFmtId="169" fontId="0" fillId="2" borderId="0" applyAlignment="1" pivotButton="0" quotePrefix="0" xfId="0">
      <alignment wrapText="1"/>
    </xf>
    <xf numFmtId="169" fontId="0" fillId="13" borderId="0" applyProtection="1" pivotButton="0" quotePrefix="0" xfId="0">
      <protection locked="0" hidden="0"/>
    </xf>
    <xf numFmtId="43" fontId="0" fillId="13" borderId="0" applyAlignment="1" applyProtection="1" pivotButton="0" quotePrefix="0" xfId="2">
      <alignment horizontal="right"/>
      <protection locked="0" hidden="0"/>
    </xf>
    <xf numFmtId="164" fontId="0" fillId="13" borderId="0" applyProtection="1" pivotButton="0" quotePrefix="0" xfId="1">
      <protection locked="0" hidden="0"/>
    </xf>
    <xf numFmtId="43" fontId="0" fillId="2" borderId="0" pivotButton="0" quotePrefix="0" xfId="0"/>
    <xf numFmtId="43" fontId="0" fillId="0" borderId="0" applyProtection="1" pivotButton="0" quotePrefix="0" xfId="0">
      <protection locked="0" hidden="0"/>
    </xf>
    <xf numFmtId="169" fontId="0" fillId="14" borderId="0" pivotButton="0" quotePrefix="0" xfId="0"/>
    <xf numFmtId="164" fontId="0" fillId="14" borderId="0" pivotButton="0" quotePrefix="0" xfId="1"/>
    <xf numFmtId="164" fontId="0" fillId="0" borderId="0" pivotButton="0" quotePrefix="0" xfId="0"/>
    <xf numFmtId="173" fontId="0" fillId="0" borderId="0" pivotButton="0" quotePrefix="0" xfId="0"/>
    <xf numFmtId="167" fontId="0" fillId="0" borderId="0" pivotButton="0" quotePrefix="0" xfId="0"/>
    <xf numFmtId="170" fontId="0" fillId="0" borderId="0" pivotButton="0" quotePrefix="0" xfId="0"/>
    <xf numFmtId="166" fontId="0" fillId="0" borderId="0" pivotButton="0" quotePrefix="0" xfId="0"/>
    <xf numFmtId="165" fontId="0" fillId="0" borderId="0" pivotButton="0" quotePrefix="0" xfId="0"/>
    <xf numFmtId="164" fontId="0" fillId="0" borderId="0" pivotButton="0" quotePrefix="0" xfId="1"/>
    <xf numFmtId="172" fontId="0" fillId="0" borderId="0" pivotButton="0" quotePrefix="0" xfId="1"/>
    <xf numFmtId="166" fontId="0" fillId="15" borderId="2" pivotButton="0" quotePrefix="0" xfId="0"/>
    <xf numFmtId="165" fontId="0" fillId="15" borderId="2" pivotButton="0" quotePrefix="0" xfId="1"/>
    <xf numFmtId="165" fontId="0" fillId="15" borderId="3" pivotButton="0" quotePrefix="0" xfId="1"/>
    <xf numFmtId="166" fontId="0" fillId="0" borderId="2" pivotButton="0" quotePrefix="0" xfId="0"/>
    <xf numFmtId="165" fontId="0" fillId="0" borderId="2" pivotButton="0" quotePrefix="0" xfId="1"/>
    <xf numFmtId="165" fontId="0" fillId="0" borderId="3" pivotButton="0" quotePrefix="0" xfId="1"/>
    <xf numFmtId="164" fontId="0" fillId="0" borderId="3" pivotButton="0" quotePrefix="0" xfId="1"/>
    <xf numFmtId="166" fontId="4" fillId="0" borderId="0" pivotButton="0" quotePrefix="0" xfId="0"/>
    <xf numFmtId="164" fontId="4" fillId="0" borderId="0" pivotButton="0" quotePrefix="0" xfId="1"/>
    <xf numFmtId="165" fontId="0" fillId="0" borderId="0" pivotButton="0" quotePrefix="0" xfId="1"/>
    <xf numFmtId="174" fontId="0" fillId="0" borderId="0" pivotButton="0" quotePrefix="0" xfId="0"/>
    <xf numFmtId="172" fontId="0" fillId="0" borderId="0" pivotButton="0" quotePrefix="0" xfId="0"/>
    <xf numFmtId="165" fontId="0" fillId="0" borderId="1" pivotButton="0" quotePrefix="0" xfId="1"/>
    <xf numFmtId="165" fontId="2" fillId="0" borderId="0" pivotButton="0" quotePrefix="0" xfId="0"/>
    <xf numFmtId="165" fontId="3" fillId="0" borderId="0" pivotButton="0" quotePrefix="0" xfId="0"/>
    <xf numFmtId="167" fontId="2" fillId="0" borderId="0" pivotButton="0" quotePrefix="0" xfId="0"/>
    <xf numFmtId="168" fontId="2" fillId="0" borderId="0" pivotButton="0" quotePrefix="0" xfId="0"/>
  </cellXfs>
  <cellStyles count="4">
    <cellStyle name="Normal" xfId="0" builtinId="0"/>
    <cellStyle name="Currency" xfId="1" builtinId="4"/>
    <cellStyle name="Comma" xfId="2" builtinId="3"/>
    <cellStyle name="Percent" xfId="3" builtinId="5"/>
  </cellStyles>
  <dxfs count="95">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8" formatCode="&quot;$&quot;#,##0.00"/>
    </dxf>
    <dxf>
      <numFmt numFmtId="169" formatCode="[$-F800]dddd\,\ mmmm\ dd\,\ yyyy"/>
    </dxf>
    <dxf>
      <numFmt numFmtId="0" formatCode="General"/>
    </dxf>
    <dxf>
      <numFmt numFmtId="0" formatCode="General"/>
    </dxf>
    <dxf>
      <font>
        <b val="1"/>
      </font>
    </dxf>
    <dxf>
      <numFmt numFmtId="166" formatCode="_(&quot;$&quot;* #,##0.00_);_(&quot;$&quot;* \(#,##0.00\);_(&quot;$&quot;* &quot;-&quot;??_);_(@_)"/>
    </dxf>
    <dxf>
      <numFmt numFmtId="166" formatCode="_(&quot;$&quot;* #,##0.00_);_(&quot;$&quot;* \(#,##0.00\);_(&quot;$&quot;* &quot;-&quot;??_);_(@_)"/>
    </dxf>
    <dxf>
      <numFmt numFmtId="166" formatCode="_(&quot;$&quot;* #,##0.00_);_(&quot;$&quot;* \(#,##0.00\);_(&quot;$&quot;* &quot;-&quot;??_);_(@_)"/>
    </dxf>
    <dxf>
      <font>
        <name val="Aptos Narrow"/>
        <family val="2"/>
        <strike val="0"/>
        <outline val="0"/>
        <shadow val="0"/>
        <condense val="0"/>
        <color theme="1"/>
        <extend val="0"/>
        <sz val="11"/>
        <vertAlign val="baseline"/>
        <scheme val="minor"/>
      </font>
    </dxf>
    <dxf>
      <numFmt numFmtId="166" formatCode="_(&quot;$&quot;* #,##0.00_);_(&quot;$&quot;* \(#,##0.00\);_(&quot;$&quot;* &quot;-&quot;??_);_(@_)"/>
    </dxf>
    <dxf>
      <numFmt numFmtId="166" formatCode="_(&quot;$&quot;* #,##0.00_);_(&quot;$&quot;* \(#,##0.00\);_(&quot;$&quot;* &quot;-&quot;??_);_(@_)"/>
    </dxf>
    <dxf>
      <numFmt numFmtId="173" formatCode="&quot;$&quot;#,##0.00;\(&quot;$&quot;#,##0.00\)"/>
    </dxf>
    <dxf>
      <numFmt numFmtId="173" formatCode="&quot;$&quot;#,##0.00;\(&quot;$&quot;#,##0.00\)"/>
    </dxf>
    <dxf>
      <numFmt numFmtId="173" formatCode="&quot;$&quot;#,##0.00;\(&quot;$&quot;#,##0.00\)"/>
    </dxf>
    <dxf>
      <numFmt numFmtId="173" formatCode="&quot;$&quot;#,##0.00;\(&quot;$&quot;#,##0.00\)"/>
    </dxf>
    <dxf>
      <numFmt numFmtId="173" formatCode="&quot;$&quot;#,##0.00;\(&quot;$&quot;#,##0.00\)"/>
    </dxf>
    <dxf>
      <numFmt numFmtId="173" formatCode="&quot;$&quot;#,##0.00;\(&quot;$&quot;#,##0.00\)"/>
    </dxf>
    <dxf>
      <numFmt numFmtId="173" formatCode="&quot;$&quot;#,##0.00;\(&quot;$&quot;#,##0.00\)"/>
    </dxf>
    <dxf>
      <numFmt numFmtId="173" formatCode="&quot;$&quot;#,##0.00;\(&quot;$&quot;#,##0.00\)"/>
    </dxf>
    <dxf>
      <numFmt numFmtId="173" formatCode="&quot;$&quot;#,##0.00;\(&quot;$&quot;#,##0.00\)"/>
    </dxf>
    <dxf>
      <numFmt numFmtId="173" formatCode="&quot;$&quot;#,##0.00;\(&quot;$&quot;#,##0.00\)"/>
    </dxf>
    <dxf>
      <numFmt numFmtId="173" formatCode="&quot;$&quot;#,##0.00;\(&quot;$&quot;#,##0.00\)"/>
    </dxf>
    <dxf>
      <fill>
        <patternFill>
          <fgColor indexed="64"/>
          <bgColor auto="1"/>
        </patternFill>
      </fill>
    </dxf>
    <dxf>
      <numFmt numFmtId="170" formatCode="yyyy\-mm\-dd"/>
    </dxf>
    <dxf>
      <numFmt numFmtId="13" formatCode="0%"/>
    </dxf>
    <dxf>
      <numFmt numFmtId="166" formatCode="_(&quot;$&quot;* #,##0.00_);_(&quot;$&quot;* \(#,##0.00\);_(&quot;$&quot;* &quot;-&quot;??_);_(@_)"/>
    </dxf>
    <dxf>
      <font>
        <name val="Aptos"/>
        <family val="2"/>
        <strike val="0"/>
        <outline val="0"/>
        <shadow val="0"/>
        <condense val="0"/>
        <color theme="1"/>
        <extend val="0"/>
        <sz val="12"/>
        <vertAlign val="baseline"/>
      </font>
      <alignment horizontal="general" vertical="center"/>
    </dxf>
    <dxf>
      <numFmt numFmtId="13" formatCode="0%"/>
    </dxf>
    <dxf>
      <font>
        <name val="Aptos"/>
        <family val="2"/>
        <strike val="0"/>
        <outline val="0"/>
        <shadow val="0"/>
        <condense val="0"/>
        <color theme="1"/>
        <extend val="0"/>
        <sz val="12"/>
        <vertAlign val="baseline"/>
      </font>
      <alignment horizontal="general" vertical="center"/>
    </dxf>
    <dxf>
      <font>
        <name val="Aptos"/>
        <family val="2"/>
        <strike val="0"/>
        <outline val="0"/>
        <shadow val="0"/>
        <condense val="0"/>
        <color theme="1"/>
        <extend val="0"/>
        <sz val="12"/>
        <vertAlign val="baseline"/>
      </font>
      <alignment horizontal="general" vertical="center"/>
    </dxf>
    <dxf>
      <font>
        <name val="Aptos"/>
        <family val="2"/>
        <strike val="0"/>
        <outline val="0"/>
        <shadow val="0"/>
        <condense val="0"/>
        <color theme="1"/>
        <extend val="0"/>
        <sz val="12"/>
        <vertAlign val="baseline"/>
      </font>
      <alignment horizontal="general" vertical="center"/>
    </dxf>
    <dxf>
      <font>
        <name val="Aptos"/>
        <family val="2"/>
        <strike val="0"/>
        <outline val="0"/>
        <shadow val="0"/>
        <condense val="0"/>
        <color theme="1"/>
        <extend val="0"/>
        <sz val="12"/>
        <vertAlign val="baseline"/>
      </font>
      <alignment horizontal="general" vertical="center"/>
    </dxf>
    <dxf>
      <font>
        <name val="Aptos"/>
        <family val="2"/>
        <strike val="0"/>
        <outline val="0"/>
        <shadow val="0"/>
        <condense val="0"/>
        <color theme="1"/>
        <extend val="0"/>
        <sz val="12"/>
        <vertAlign val="baseline"/>
      </font>
      <alignment horizontal="general" vertical="center"/>
    </dxf>
    <dxf>
      <font>
        <name val="Aptos"/>
        <family val="2"/>
        <sz val="12"/>
      </font>
      <numFmt numFmtId="0" formatCode="General"/>
      <alignment horizontal="general" vertical="center"/>
    </dxf>
    <dxf>
      <font>
        <name val="Aptos"/>
        <family val="2"/>
        <strike val="0"/>
        <outline val="0"/>
        <shadow val="0"/>
        <condense val="0"/>
        <color theme="1"/>
        <extend val="0"/>
        <sz val="12"/>
        <vertAlign val="baseline"/>
      </font>
      <alignment horizontal="general" vertical="center"/>
    </dxf>
    <dxf>
      <font>
        <name val="Aptos"/>
        <family val="2"/>
        <strike val="0"/>
        <outline val="0"/>
        <shadow val="0"/>
        <condense val="0"/>
        <color theme="1"/>
        <extend val="0"/>
        <sz val="12"/>
        <vertAlign val="baseline"/>
      </font>
      <alignment horizontal="general" vertical="center"/>
    </dxf>
    <dxf>
      <font>
        <name val="Aptos"/>
        <family val="2"/>
        <strike val="0"/>
        <outline val="0"/>
        <shadow val="0"/>
        <condense val="0"/>
        <color theme="1"/>
        <extend val="0"/>
        <sz val="12"/>
        <vertAlign val="baseline"/>
      </font>
      <alignment horizontal="general" vertical="center"/>
    </dxf>
    <dxf>
      <font>
        <name val="Aptos"/>
        <family val="2"/>
        <strike val="0"/>
        <outline val="0"/>
        <shadow val="0"/>
        <condense val="0"/>
        <color theme="1"/>
        <extend val="0"/>
        <sz val="12"/>
        <vertAlign val="baseline"/>
      </font>
      <alignment horizontal="general" vertical="center"/>
    </dxf>
    <dxf>
      <protection locked="0" hidden="0"/>
    </dxf>
    <dxf>
      <protection locked="0" hidden="0"/>
    </dxf>
    <dxf>
      <numFmt numFmtId="0" formatCode="General"/>
      <alignment horizontal="center" vertical="bottom"/>
      <protection locked="0" hidden="0"/>
    </dxf>
    <dxf>
      <protection locked="0" hidden="0"/>
    </dxf>
    <dxf>
      <numFmt numFmtId="0" formatCode="General"/>
      <protection locked="0" hidden="0"/>
    </dxf>
    <dxf>
      <fill>
        <patternFill patternType="solid">
          <fgColor indexed="64"/>
          <bgColor rgb="FFFFCCCC"/>
        </patternFill>
      </fill>
    </dxf>
    <dxf>
      <numFmt numFmtId="0" formatCode="General"/>
      <protection locked="0" hidden="0"/>
    </dxf>
    <dxf>
      <numFmt numFmtId="0" formatCode="General"/>
      <protection locked="0" hidden="0"/>
    </dxf>
    <dxf>
      <numFmt numFmtId="172" formatCode="[$-409]mmmm\ d\,\ yyyy;@"/>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name val="Aptos Narrow"/>
        <family val="2"/>
        <strike val="0"/>
        <outline val="0"/>
        <shadow val="0"/>
        <condense val="0"/>
        <color theme="1"/>
        <extend val="0"/>
        <sz val="11"/>
        <vertAlign val="baseline"/>
        <scheme val="minor"/>
      </font>
      <numFmt numFmtId="166" formatCode="_(&quot;$&quot;* #,##0.00_);_(&quot;$&quot;* \(#,##0.00\);_(&quot;$&quot;* &quot;-&quot;??_);_(@_)"/>
      <protection locked="0" hidden="0"/>
    </dxf>
    <dxf>
      <font>
        <name val="Aptos Narrow"/>
        <family val="2"/>
        <strike val="0"/>
        <outline val="0"/>
        <shadow val="0"/>
        <condense val="0"/>
        <color theme="1"/>
        <extend val="0"/>
        <sz val="11"/>
        <vertAlign val="baseline"/>
        <scheme val="minor"/>
      </font>
      <numFmt numFmtId="166" formatCode="_(&quot;$&quot;* #,##0.00_);_(&quot;$&quot;* \(#,##0.00\);_(&quot;$&quot;* &quot;-&quot;??_);_(@_)"/>
      <protection locked="0" hidden="0"/>
    </dxf>
    <dxf>
      <font>
        <name val="Aptos Narrow"/>
        <family val="2"/>
        <strike val="0"/>
        <outline val="0"/>
        <shadow val="0"/>
        <condense val="0"/>
        <color theme="1"/>
        <extend val="0"/>
        <sz val="11"/>
        <vertAlign val="baseline"/>
        <scheme val="minor"/>
      </font>
      <numFmt numFmtId="166" formatCode="_(&quot;$&quot;* #,##0.00_);_(&quot;$&quot;* \(#,##0.00\);_(&quot;$&quot;* &quot;-&quot;??_);_(@_)"/>
      <fill>
        <patternFill>
          <fgColor indexed="64"/>
          <bgColor indexed="65"/>
        </patternFill>
      </fill>
      <protection locked="0" hidden="0"/>
    </dxf>
    <dxf>
      <font>
        <name val="Aptos Narrow"/>
        <family val="2"/>
        <strike val="0"/>
        <outline val="0"/>
        <shadow val="0"/>
        <condense val="0"/>
        <color theme="1"/>
        <extend val="0"/>
        <sz val="11"/>
        <vertAlign val="baseline"/>
        <scheme val="minor"/>
      </font>
      <numFmt numFmtId="166" formatCode="_(&quot;$&quot;* #,##0.00_);_(&quot;$&quot;* \(#,##0.00\);_(&quot;$&quot;* &quot;-&quot;??_);_(@_)"/>
      <protection locked="0" hidden="0"/>
    </dxf>
    <dxf>
      <font>
        <name val="Aptos Narrow"/>
        <family val="2"/>
        <strike val="0"/>
        <outline val="0"/>
        <shadow val="0"/>
        <condense val="0"/>
        <color theme="1"/>
        <extend val="0"/>
        <sz val="11"/>
        <vertAlign val="baseline"/>
        <scheme val="minor"/>
      </font>
      <numFmt numFmtId="13" formatCode="0%"/>
      <fill>
        <patternFill>
          <fgColor indexed="64"/>
          <bgColor indexed="65"/>
        </patternFill>
      </fill>
      <protection locked="0" hidden="0"/>
    </dxf>
    <dxf>
      <font>
        <name val="Aptos Narrow"/>
        <family val="2"/>
        <strike val="0"/>
        <outline val="0"/>
        <shadow val="0"/>
        <condense val="0"/>
        <color theme="1"/>
        <extend val="0"/>
        <sz val="11"/>
        <vertAlign val="baseline"/>
        <scheme val="minor"/>
      </font>
      <protection locked="0" hidden="0"/>
    </dxf>
    <dxf>
      <font>
        <name val="Aptos Narrow"/>
        <family val="2"/>
        <strike val="0"/>
        <outline val="0"/>
        <shadow val="0"/>
        <condense val="0"/>
        <color theme="1"/>
        <extend val="0"/>
        <sz val="11"/>
        <vertAlign val="baseline"/>
        <scheme val="minor"/>
      </font>
      <numFmt numFmtId="166" formatCode="_(&quot;$&quot;* #,##0.00_);_(&quot;$&quot;* \(#,##0.00\);_(&quot;$&quot;* &quot;-&quot;??_);_(@_)"/>
      <fill>
        <patternFill>
          <fgColor indexed="64"/>
          <bgColor indexed="65"/>
        </patternFill>
      </fill>
      <protection locked="0" hidden="0"/>
    </dxf>
    <dxf>
      <font>
        <name val="Aptos Narrow"/>
        <family val="2"/>
        <strike val="0"/>
        <outline val="0"/>
        <shadow val="0"/>
        <condense val="0"/>
        <color theme="1"/>
        <extend val="0"/>
        <sz val="11"/>
        <vertAlign val="baseline"/>
        <scheme val="minor"/>
      </font>
      <protection locked="0" hidden="0"/>
    </dxf>
    <dxf>
      <font>
        <name val="Aptos Narrow"/>
        <family val="2"/>
        <strike val="0"/>
        <outline val="0"/>
        <shadow val="0"/>
        <condense val="0"/>
        <color theme="1"/>
        <extend val="0"/>
        <sz val="11"/>
        <vertAlign val="baseline"/>
        <scheme val="minor"/>
      </font>
      <numFmt numFmtId="167" formatCode="_(* #,##0.00_);_(* \(#,##0.00\);_(* &quot;-&quot;??_);_(@_)"/>
      <fill>
        <patternFill>
          <fgColor indexed="64"/>
          <bgColor indexed="65"/>
        </patternFill>
      </fill>
      <alignment horizontal="right" vertical="bottom"/>
      <protection locked="0" hidden="0"/>
    </dxf>
    <dxf>
      <numFmt numFmtId="167" formatCode="_(* #,##0.00_);_(* \(#,##0.00\);_(* &quot;-&quot;??_);_(@_)"/>
      <alignment horizontal="right" vertical="bottom"/>
      <protection locked="0" hidden="0"/>
    </dxf>
    <dxf>
      <numFmt numFmtId="0" formatCode="General"/>
      <alignment horizontal="general" vertical="bottom" wrapText="1"/>
      <protection locked="0" hidden="0"/>
    </dxf>
    <dxf>
      <numFmt numFmtId="0" formatCode="General"/>
      <alignment horizontal="general" vertical="bottom" wrapText="1"/>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172" formatCode="[$-409]mmmm\ d\,\ yyyy;@"/>
      <protection locked="0" hidden="0"/>
    </dxf>
    <dxf>
      <numFmt numFmtId="172" formatCode="[$-409]mmmm\ d\,\ yyyy;@"/>
      <protection locked="0" hidden="0"/>
    </dxf>
    <dxf>
      <protection locked="0" hidden="0"/>
    </dxf>
    <dxf>
      <fill>
        <patternFill>
          <fgColor indexed="64"/>
          <bgColor auto="1"/>
        </patternFill>
      </fill>
      <protection locked="0" hidden="0"/>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styles" Target="styles.xml" Id="rId28"/><Relationship Type="http://schemas.openxmlformats.org/officeDocument/2006/relationships/theme" Target="theme/theme1.xml" Id="rId29"/><Relationship Type="http://schemas.microsoft.com/office/2006/relationships/vbaProject" Target="vbaProject.bin" Id="rId30"/></Relationships>
</file>

<file path=xl/comments/comment1.xml><?xml version="1.0" encoding="utf-8"?>
<comments xmlns="http://schemas.openxmlformats.org/spreadsheetml/2006/main">
  <authors>
    <author>Cory Schneider</author>
  </authors>
  <commentList>
    <comment ref="J117" authorId="0" shapeId="0">
      <text>
        <t>Invoice 25-0054 generated on: 2025-12-01 00:22:18</t>
      </text>
    </comment>
    <comment ref="J118" authorId="0" shapeId="0">
      <text>
        <t>Invoice 25-0049 generated on: 2025-12-01 00:19:32</t>
      </text>
    </comment>
    <comment ref="J119" authorId="0" shapeId="0">
      <text>
        <t>Invoice 25-0053 generated on: 2025-12-01 00:21:55</t>
      </text>
    </comment>
    <comment ref="J122" authorId="0" shapeId="0">
      <text>
        <t>Invoice 25-0053 generated on: 2025-12-01 00:21:55</t>
      </text>
    </comment>
    <comment ref="J123" authorId="0" shapeId="0">
      <text>
        <t>Invoice 25-0057 generated on: 2025-12-01 00:23:26</t>
      </text>
    </comment>
    <comment ref="J126" authorId="0" shapeId="0">
      <text>
        <t>Invoice 25-0048 generated on: 2025-11-30 23:30:15</t>
      </text>
    </comment>
    <comment ref="J127" authorId="0" shapeId="0">
      <text>
        <t>Invoice 25-0049 generated on: 2025-12-01 00:19:32</t>
      </text>
    </comment>
    <comment ref="J128" authorId="0" shapeId="0">
      <text>
        <t>Invoice 25-0053 generated on: 2025-12-01 00:21:55</t>
      </text>
    </comment>
    <comment ref="J129" authorId="0" shapeId="0">
      <text>
        <t>Invoice 25-0053 generated on: 2025-12-01 00:21:55</t>
      </text>
    </comment>
    <comment ref="J130" authorId="0" shapeId="0">
      <text>
        <t>Invoice 25-0056 generated on: 2025-12-01 00:23:01</t>
      </text>
    </comment>
    <comment ref="J132" authorId="0" shapeId="0">
      <text>
        <t>Invoice 25-0053 generated on: 2025-12-01 00:21:55</t>
      </text>
    </comment>
    <comment ref="J133" authorId="0" shapeId="0">
      <text>
        <t>Invoice 25-0053 generated on: 2025-12-01 00:21:55</t>
      </text>
    </comment>
    <comment ref="J134" authorId="0" shapeId="0">
      <text>
        <t>Invoice 25-0053 generated on: 2025-12-01 00:21:55</t>
      </text>
    </comment>
    <comment ref="J136" authorId="0" shapeId="0">
      <text>
        <t>Invoice 25-0053 generated on: 2025-12-01 00:21:55</t>
      </text>
    </comment>
    <comment ref="J137" authorId="0" shapeId="0">
      <text>
        <t>Invoice 25-0049 generated on: 2025-12-01 00:19:32</t>
      </text>
    </comment>
    <comment ref="J138" authorId="0" shapeId="0">
      <text>
        <t>Invoice 25-0054 generated on: 2025-12-01 00:22:18</t>
      </text>
    </comment>
    <comment ref="J139" authorId="0" shapeId="0">
      <text>
        <t>Invoice 25-0053 generated on: 2025-12-01 00:21:55</t>
      </text>
    </comment>
    <comment ref="J140" authorId="0" shapeId="0">
      <text>
        <t>Invoice 25-0053 generated on: 2025-12-01 00:21:55</t>
      </text>
    </comment>
    <comment ref="J142" authorId="0" shapeId="0">
      <text>
        <t>Invoice 25-0053 generated on: 2025-12-01 00:21:55</t>
      </text>
    </comment>
    <comment ref="J143" authorId="0" shapeId="0">
      <text>
        <t>Invoice 25-0053 generated on: 2025-12-01 00:21:55</t>
      </text>
    </comment>
    <comment ref="J144" authorId="0" shapeId="0">
      <text>
        <t>Invoice 25-0056 generated on: 2025-12-01 00:23:01</t>
      </text>
    </comment>
    <comment ref="J145" authorId="0" shapeId="0">
      <text>
        <t>Invoice 25-0052 generated on: 2025-12-01 00:20:42</t>
      </text>
    </comment>
    <comment ref="J146" authorId="0" shapeId="0">
      <text>
        <t>Invoice 25-0055 generated on: 2025-12-01 00:22:40</t>
      </text>
    </comment>
    <comment ref="J147" authorId="0" shapeId="0">
      <text>
        <t>Invoice 25-0056 generated on: 2025-12-01 00:23:01</t>
      </text>
    </comment>
    <comment ref="J148" authorId="0" shapeId="0">
      <text>
        <t>Invoice 25-0049 generated on: 2025-12-01 00:19:32</t>
      </text>
    </comment>
    <comment ref="J149" authorId="0" shapeId="0">
      <text>
        <t>Invoice 25-0052 generated on: 2025-12-01 00:20:42</t>
      </text>
    </comment>
    <comment ref="J152" authorId="0" shapeId="0">
      <text>
        <t>Invoice 25-0052 generated on: 2025-12-01 00:20:42</t>
      </text>
    </comment>
    <comment ref="J153" authorId="0" shapeId="0">
      <text>
        <t>Invoice 25-0053 generated on: 2025-12-01 00:21:55</t>
      </text>
    </comment>
    <comment ref="J155" authorId="0" shapeId="0">
      <text>
        <t>Invoice 25-0053 generated on: 2025-12-01 00:21:55</t>
      </text>
    </comment>
    <comment ref="J158" authorId="0" shapeId="0">
      <text>
        <t>Invoice 25-0052 generated on: 2025-12-01 00:20:42</t>
      </text>
    </comment>
    <comment ref="J159" authorId="0" shapeId="0">
      <text>
        <t>Invoice 25-0053 generated on: 2025-12-01 00:21:55</t>
      </text>
    </comment>
    <comment ref="J161" authorId="0" shapeId="0">
      <text>
        <t>Invoice 25-0052 generated on: 2025-12-01 00:20:42</t>
      </text>
    </comment>
    <comment ref="J162" authorId="0" shapeId="0">
      <text>
        <t>Invoice 25-0053 generated on: 2025-12-01 00:21:55</t>
      </text>
    </comment>
    <comment ref="J163" authorId="0" shapeId="0">
      <text>
        <t>Invoice 25-0053 generated on: 2025-12-01 00:21:55</t>
      </text>
    </comment>
    <comment ref="J164" authorId="0" shapeId="0">
      <text>
        <t>Invoice 25-0053 generated on: 2025-12-01 00:21:55</t>
      </text>
    </comment>
    <comment ref="J165" authorId="0" shapeId="0">
      <text>
        <t>Invoice 25-0053 generated on: 2025-12-01 00:21:55</t>
      </text>
    </comment>
    <comment ref="J166" authorId="0" shapeId="0">
      <text>
        <t>Invoice 25-0053 generated on: 2025-12-01 00:21:55</t>
      </text>
    </comment>
    <comment ref="J167" authorId="0" shapeId="0">
      <text>
        <t>Invoice 25-0053 generated on: 2025-12-01 00:21:55</t>
      </text>
    </comment>
    <comment ref="J168" authorId="0" shapeId="0">
      <text>
        <t>Invoice 25-0053 generated on: 2025-12-01 00:21:55</t>
      </text>
    </comment>
    <comment ref="J170" authorId="0" shapeId="0">
      <text>
        <t>Invoice 25-0052 generated on: 2025-12-01 00:20:42</t>
      </text>
    </comment>
    <comment ref="J171" authorId="0" shapeId="0">
      <text>
        <t>Invoice 25-0059 generated on: 2025-12-05 12:46:01</t>
      </text>
    </comment>
    <comment ref="J173" authorId="0" shapeId="0">
      <text>
        <t>Invoice 25-0053 generated on: 2025-12-01 00:21:55</t>
      </text>
    </comment>
    <comment ref="J174" authorId="0" shapeId="0">
      <text>
        <t>Invoice 25-0053 generated on: 2025-12-01 00:21:55</t>
      </text>
    </comment>
    <comment ref="J175" authorId="0" shapeId="0">
      <text>
        <t>Invoice 25-0053 generated on: 2025-12-01 00:21:55</t>
      </text>
    </comment>
    <comment ref="J176" authorId="0" shapeId="0">
      <text>
        <t>Invoice 25-0056 generated on: 2025-12-01 00:23:01</t>
      </text>
    </comment>
    <comment ref="J177" authorId="0" shapeId="0">
      <text>
        <t>Invoice 25-0059 generated on: 2025-12-05 12:46:01</t>
      </text>
    </comment>
    <comment ref="J179" authorId="0" shapeId="0">
      <text>
        <t>Invoice 25-0053 generated on: 2025-12-01 00:21:55</t>
      </text>
    </comment>
    <comment ref="J180" authorId="0" shapeId="0">
      <text>
        <t>Invoice 25-0053 generated on: 2025-12-01 00:21:55</t>
      </text>
    </comment>
    <comment ref="J181" authorId="0" shapeId="0">
      <text>
        <t>Invoice 25-0053 generated on: 2025-12-01 00:21:55</t>
      </text>
    </comment>
    <comment ref="J182" authorId="0" shapeId="0">
      <text>
        <t>Invoice 25-0053 generated on: 2025-12-01 00:21:55</t>
      </text>
    </comment>
    <comment ref="J183" authorId="0" shapeId="0">
      <text>
        <t>Invoice 25-0056 generated on: 2025-12-01 00:23:01</t>
      </text>
    </comment>
    <comment ref="J184" authorId="0" shapeId="0">
      <text>
        <t>Invoice 25-0053 generated on: 2025-12-01 00:21:55</t>
      </text>
    </comment>
    <comment ref="J186" authorId="0" shapeId="0">
      <text>
        <t>Invoice 25-0048 generated on: 2025-11-30 23:30:15</t>
      </text>
    </comment>
    <comment ref="J187" authorId="0" shapeId="0">
      <text>
        <t>Invoice 25-0048 generated on: 2025-11-30 23:30:15</t>
      </text>
    </comment>
    <comment ref="J188" authorId="0" shapeId="0">
      <text>
        <t>Invoice 25-0053 generated on: 2025-12-01 00:21:55</t>
      </text>
    </comment>
    <comment ref="J189" authorId="0" shapeId="0">
      <text>
        <t>Invoice 25-0053 generated on: 2025-12-01 00:21:55</t>
      </text>
    </comment>
    <comment ref="J190" authorId="0" shapeId="0">
      <text>
        <t>Invoice 25-0050 generated on: 2025-12-01 00:19:52</t>
      </text>
    </comment>
    <comment ref="J191" authorId="0" shapeId="0">
      <text>
        <t>Invoice 25-0059 generated on: 2025-12-05 12:46:01</t>
      </text>
    </comment>
    <comment ref="J198" authorId="0" shapeId="0">
      <text>
        <t>Invoice 25-0059 generated on: 2025-12-05 12:46:01</t>
      </text>
    </comment>
    <comment ref="J204" authorId="0" shapeId="0">
      <text>
        <t>Invoice 25-0059 generated on: 2025-12-05 12:46:01</t>
      </text>
    </comment>
  </commentList>
</comments>
</file>

<file path=xl/comments/comment2.xml><?xml version="1.0" encoding="utf-8"?>
<comments xmlns="http://schemas.openxmlformats.org/spreadsheetml/2006/main">
  <authors>
    <author>Cory Schneider</author>
  </authors>
  <commentList>
    <comment ref="I2" authorId="0" shapeId="0">
      <text>
        <t>Invoice 25-0051 generated on: 2025-12-01 00:20:16</t>
      </text>
    </comment>
  </commentList>
</comments>
</file>

<file path=xl/tables/table1.xml><?xml version="1.0" encoding="utf-8"?>
<table xmlns="http://schemas.openxmlformats.org/spreadsheetml/2006/main" id="1" name="Table1_1" displayName="Table1_1" ref="A1:M623" tableType="queryTable" headerRowCount="1" totalsRowShown="0" headerRowDxfId="79" dataDxfId="78">
  <autoFilter ref="A1:M623"/>
  <tableColumns count="13">
    <tableColumn id="1" uniqueName="1" name="Date" queryTableFieldId="1" dataDxfId="77" totalsRowDxfId="76"/>
    <tableColumn id="2" uniqueName="2" name="Client" queryTableFieldId="2" dataDxfId="75" totalsRowDxfId="74"/>
    <tableColumn id="3" uniqueName="3" name="Sub-Client" queryTableFieldId="3" dataDxfId="73" totalsRowDxfId="72"/>
    <tableColumn id="4" uniqueName="4" name="Description" queryTableFieldId="4" dataDxfId="71" totalsRowDxfId="70"/>
    <tableColumn id="5" uniqueName="5" name="Time (in hrs)" queryTableFieldId="5" dataDxfId="69" totalsRowDxfId="68" dataCellStyle="Comma"/>
    <tableColumn id="6" uniqueName="6" name="Hourly Rate/Flat Fee" queryTableFieldId="6" dataDxfId="67" totalsRowDxfId="66" dataCellStyle="Currency"/>
    <tableColumn id="8" uniqueName="8" name="Percentage" queryTableFieldId="8" dataDxfId="65" totalsRowDxfId="64" dataCellStyle="Percent"/>
    <tableColumn id="7" uniqueName="7" name="Amount to CS" queryTableFieldId="7" dataDxfId="63" totalsRowDxfId="62" dataCellStyle="Currency"/>
    <tableColumn id="9" uniqueName="9" name="Total Inclusive of HST" queryTableFieldId="9" dataDxfId="61" totalsRowDxfId="60" dataCellStyle="Currency">
      <calculatedColumnFormula>H2*1.13</calculatedColumnFormula>
    </tableColumn>
    <tableColumn id="10" uniqueName="10" name="Invoice" queryTableFieldId="10" dataDxfId="59" totalsRowDxfId="58"/>
    <tableColumn id="11" uniqueName="11" name="Matter_ID" queryTableFieldId="11" dataDxfId="57"/>
    <tableColumn id="12" uniqueName="12" name="RawSeconds" queryTableFieldId="14" dataDxfId="56"/>
    <tableColumn id="13" uniqueName="13" name="EntryType" queryTableFieldId="15" dataDxfId="55"/>
  </tableColumns>
  <tableStyleInfo name="TableStyleMedium7" showFirstColumn="0" showLastColumn="0" showRowStripes="1" showColumnStripes="0"/>
</table>
</file>

<file path=xl/tables/table2.xml><?xml version="1.0" encoding="utf-8"?>
<table xmlns="http://schemas.openxmlformats.org/spreadsheetml/2006/main" id="2" name="tblDisbursements_1" displayName="tblDisbursements_1" ref="A1:I12" tableType="queryTable" headerRowCount="1" totalsRowShown="0" headerRowDxfId="54" dataDxfId="53">
  <autoFilter ref="A1:I12"/>
  <sortState ref="A2:H6">
    <sortCondition ref="B1:B6"/>
  </sortState>
  <tableColumns count="9">
    <tableColumn id="1" uniqueName="1" name="Date" queryTableFieldId="1" dataDxfId="52"/>
    <tableColumn id="2" uniqueName="2" name="Client" queryTableFieldId="2" dataDxfId="51"/>
    <tableColumn id="3" uniqueName="3" name="Sub-Client" queryTableFieldId="3" dataDxfId="50"/>
    <tableColumn id="9" uniqueName="9" name="Matter_ID" queryTableFieldId="9" dataDxfId="49"/>
    <tableColumn id="4" uniqueName="4" name="Description" queryTableFieldId="4" dataDxfId="48"/>
    <tableColumn id="5" uniqueName="5" name="Amount" queryTableFieldId="5" dataDxfId="47" dataCellStyle="Currency"/>
    <tableColumn id="6" uniqueName="6" name="Tax Exempt? (Y/N)" queryTableFieldId="6" dataDxfId="46"/>
    <tableColumn id="7" uniqueName="7" name="Bill %" queryTableFieldId="7" dataDxfId="45" dataCellStyle="Percent"/>
    <tableColumn id="8" uniqueName="8" name="Invoice" queryTableFieldId="8" dataDxfId="44"/>
  </tableColumns>
  <tableStyleInfo name="TableStyleMedium7" showFirstColumn="0" showLastColumn="0" showRowStripes="1" showColumnStripes="0"/>
</table>
</file>

<file path=xl/tables/table3.xml><?xml version="1.0" encoding="utf-8"?>
<table xmlns="http://schemas.openxmlformats.org/spreadsheetml/2006/main" id="3" name="tblDisbursements" displayName="tblDisbursements" ref="A1:M24" headerRowCount="1">
  <autoFilter ref="A1:M24"/>
  <tableColumns count="13">
    <tableColumn id="1" name="DisbursementID"/>
    <tableColumn id="2" name="Date"/>
    <tableColumn id="3" name="ClientName"/>
    <tableColumn id="4" name="SubClient"/>
    <tableColumn id="5" name="ClientID"/>
    <tableColumn id="6" name="ParentID"/>
    <tableColumn id="7" name="MatterID"/>
    <tableColumn id="8" name="Description"/>
    <tableColumn id="9" name="Amount"/>
    <tableColumn id="10" name="TaxExempt"/>
    <tableColumn id="11" name="BillPct"/>
    <tableColumn id="12" name="InvoiceRef"/>
    <tableColumn id="13" name="CreatedAt"/>
  </tableColumns>
  <tableStyleInfo name="TableStyleMedium2" showFirstColumn="0" showLastColumn="0" showRowStripes="1" showColumnStripes="0"/>
</table>
</file>

<file path=xl/tables/table4.xml><?xml version="1.0" encoding="utf-8"?>
<table xmlns="http://schemas.openxmlformats.org/spreadsheetml/2006/main" id="4" name="Table3_1" displayName="Table3_1" ref="A1:O71" tableType="queryTable" headerRowCount="1" totalsRowShown="0">
  <autoFilter ref="A1:O71"/>
  <sortState ref="A2:O37">
    <sortCondition ref="A1:A37"/>
  </sortState>
  <tableColumns count="15">
    <tableColumn id="1" uniqueName="1" name="Client Name" queryTableFieldId="1" dataDxfId="43"/>
    <tableColumn id="2" uniqueName="2" name="Entity Type" queryTableFieldId="2" dataDxfId="42"/>
    <tableColumn id="3" uniqueName="3" name="Principal" queryTableFieldId="3" dataDxfId="41"/>
    <tableColumn id="4" uniqueName="4" name="Position" queryTableFieldId="4" dataDxfId="40"/>
    <tableColumn id="5" uniqueName="5" name="Mailing Address" queryTableFieldId="5" dataDxfId="39"/>
    <tableColumn id="9" uniqueName="9" name="City" queryTableFieldId="9" dataDxfId="38"/>
    <tableColumn id="10" uniqueName="10" name="Province" queryTableFieldId="10" dataDxfId="37"/>
    <tableColumn id="11" uniqueName="11" name="Postal Code" queryTableFieldId="11" dataDxfId="36"/>
    <tableColumn id="6" uniqueName="6" name="Email" queryTableFieldId="6" dataDxfId="35"/>
    <tableColumn id="7" uniqueName="7" name="Phone Number" queryTableFieldId="7" dataDxfId="34"/>
    <tableColumn id="8" uniqueName="8" name="Standard Rate" queryTableFieldId="8"/>
    <tableColumn id="13" uniqueName="13" name="Percentage" queryTableFieldId="13" dataDxfId="33"/>
    <tableColumn id="12" uniqueName="12" name="Comments" queryTableFieldId="12"/>
    <tableColumn id="14" uniqueName="14" name="Client_ID" queryTableFieldId="14" dataDxfId="32"/>
    <tableColumn id="15" uniqueName="15" name="Parent_ID" queryTableFieldId="17"/>
  </tableColumns>
  <tableStyleInfo name="TableStyleMedium7" showFirstColumn="0" showLastColumn="0" showRowStripes="1" showColumnStripes="0"/>
</table>
</file>

<file path=xl/tables/table5.xml><?xml version="1.0" encoding="utf-8"?>
<table xmlns="http://schemas.openxmlformats.org/spreadsheetml/2006/main" id="5" name="tblClients" displayName="tblClients" ref="A1:G71" headerRowCount="1">
  <autoFilter ref="A1:G71"/>
  <tableColumns count="7">
    <tableColumn id="1" name="ClientID"/>
    <tableColumn id="2" name="ClientName"/>
    <tableColumn id="3" name="Email"/>
    <tableColumn id="4" name="Phone"/>
    <tableColumn id="5" name="Status"/>
    <tableColumn id="6" name="Active"/>
    <tableColumn id="7" name="Notes"/>
  </tableColumns>
  <tableStyleInfo name="TableStyleMedium2" showFirstColumn="0" showLastColumn="0" showRowStripes="1" showColumnStripes="0"/>
</table>
</file>

<file path=xl/tables/table6.xml><?xml version="1.0" encoding="utf-8"?>
<table xmlns="http://schemas.openxmlformats.org/spreadsheetml/2006/main" id="6" name="tblMatters" displayName="tblMatters" ref="H1:AN66" headerRowCount="1" totalsRowShown="0">
  <autoFilter ref="A1:M68"/>
  <sortState ref="A2:M68">
    <sortCondition ref="A1:A68"/>
  </sortState>
  <tableColumns count="13">
    <tableColumn id="1" name="Matter_ID"/>
    <tableColumn id="2" name="Client_ID"/>
    <tableColumn id="10" name="Sub-Client"/>
    <tableColumn id="3" name="Year"/>
    <tableColumn id="4" name="Type"/>
    <tableColumn id="5" name="Sequence"/>
    <tableColumn id="6" name="Description (Internal)"/>
    <tableColumn id="7" name="Status"/>
    <tableColumn id="8" name="Open_Date"/>
    <tableColumn id="9" name="Billing_Name"/>
    <tableColumn id="11" name="Matter_Rate" dataDxfId="31"/>
    <tableColumn id="12" name="Matter_Percent" dataDxfId="30"/>
    <tableColumn id="13" name="Parent_ID"/>
  </tableColumns>
  <tableStyleInfo name="TableStyleMedium2" showFirstColumn="0" showLastColumn="0" showRowStripes="1" showColumnStripes="0"/>
</table>
</file>

<file path=xl/tables/table7.xml><?xml version="1.0" encoding="utf-8"?>
<table xmlns="http://schemas.openxmlformats.org/spreadsheetml/2006/main" id="7" name="tblLedger" displayName="tblLedger" ref="A1:Y287" headerRowCount="1" totalsRowShown="0">
  <autoFilter ref="A1:P287"/>
  <sortState ref="A2:P284">
    <sortCondition ref="E1:E284"/>
  </sortState>
  <tableColumns count="16">
    <tableColumn id="1" name="Date" dataDxfId="29"/>
    <tableColumn id="2" name="Client/Vendor"/>
    <tableColumn id="3" name="Description"/>
    <tableColumn id="4" name="Category" dataDxfId="28"/>
    <tableColumn id="5" name="Reference"/>
    <tableColumn id="6" name="Billings (excl. HST)" dataDxfId="27"/>
    <tableColumn id="7" name="HST Collected" dataDxfId="26"/>
    <tableColumn id="8" name="Expenses (excl. HST)" dataDxfId="25"/>
    <tableColumn id="9" name="HST Paid" dataDxfId="24"/>
    <tableColumn id="10" name="Collected" dataDxfId="23"/>
    <tableColumn id="15" name="Write Off" dataDxfId="22"/>
    <tableColumn id="11" name="Receivable" dataDxfId="21">
      <calculatedColumnFormula>tblLedger[[#This Row],[Billings (excl. HST)]] + tblLedger[[#This Row],[HST Collected]] - tblLedger[[#This Row],[Collected]]</calculatedColumnFormula>
    </tableColumn>
    <tableColumn id="12" name="TrxID" dataDxfId="20"/>
    <tableColumn id="13" name="ExternalRefID" dataDxfId="19"/>
    <tableColumn id="14" name="OriginalAmount" dataDxfId="18"/>
    <tableColumn id="16" name="Work Client" dataDxfId="17"/>
  </tableColumns>
  <tableStyleInfo name="TableStyleMedium2" showFirstColumn="0" showLastColumn="0" showRowStripes="1" showColumnStripes="0"/>
</table>
</file>

<file path=xl/tables/table8.xml><?xml version="1.0" encoding="utf-8"?>
<table xmlns="http://schemas.openxmlformats.org/spreadsheetml/2006/main" id="8" name="tblReceivables" displayName="tblReceivables" ref="A1:N141" headerRowCount="1" totalsRowCount="1">
  <autoFilter ref="A1:I140">
    <filterColumn colId="7" hiddenButton="0" showButton="1">
      <filters>
        <filter val="PENDING"/>
      </filters>
    </filterColumn>
  </autoFilter>
  <sortState ref="A88:H137">
    <sortCondition ref="A1:A137"/>
  </sortState>
  <tableColumns count="9">
    <tableColumn id="1" name="InvoiceNum" totalsRowLabel="Total"/>
    <tableColumn id="2" name="Date"/>
    <tableColumn id="3" name="Client"/>
    <tableColumn id="4" name="Total_Invoiced" totalsRowFunction="sum" totalsRowDxfId="16" dataCellStyle="Currency"/>
    <tableColumn id="5" name="Amount_Paid" totalsRowFunction="sum" totalsRowDxfId="15" dataCellStyle="Currency"/>
    <tableColumn id="8" name="Credits/Adj" dataDxfId="14" totalsRowDxfId="13" dataCellStyle="Currency"/>
    <tableColumn id="6" name="Balance_Due" totalsRowFunction="sum" dataDxfId="12" totalsRowDxfId="11" dataCellStyle="Currency">
      <calculatedColumnFormula>tblReceivables[[#This Row],[Total_Invoiced]]+tblReceivables[[#This Row],[Credits/Adj]]-tblReceivables[[#This Row],[Amount_Paid]]</calculatedColumnFormula>
    </tableColumn>
    <tableColumn id="7" name="Status" totalsRowFunction="count"/>
    <tableColumn id="9" name="Work Client"/>
  </tableColumns>
  <tableStyleInfo name="TableStyleMedium2" showFirstColumn="0" showLastColumn="0" showRowStripes="1" showColumnStripes="0"/>
</table>
</file>

<file path=xl/tables/table9.xml><?xml version="1.0" encoding="utf-8"?>
<table xmlns="http://schemas.openxmlformats.org/spreadsheetml/2006/main" id="9" name="tblHST" displayName="tblHST" ref="A1:H2" headerRowCount="1" insertRow="1" totalsRowShown="0">
  <autoFilter ref="A1:H2"/>
  <tableColumns count="8">
    <tableColumn id="1" name="PeriodID"/>
    <tableColumn id="2" name="PeriodStart"/>
    <tableColumn id="3" name="PeriodEnd"/>
    <tableColumn id="4" name="FiledDate"/>
    <tableColumn id="5" name="ConfNum"/>
    <tableColumn id="6" name="NetTax"/>
    <tableColumn id="7" name="PaidDate"/>
    <tableColumn id="8" name="PaymentRef"/>
  </tableColumns>
  <tableStyleInfo name="TableStyleMedium2" showFirstColumn="0" showLastColumn="0" showRowStripes="1" showColumnStripes="0"/>
</table>
</file>

<file path=xl/tables/table10.xml><?xml version="1.0" encoding="utf-8"?>
<table xmlns="http://schemas.openxmlformats.org/spreadsheetml/2006/main" id="10" name="Table1__2" displayName="Table1__2" ref="A1:K148" tableType="queryTable" headerRowCount="1" totalsRowShown="0" headerRowDxfId="10" dataCellStyle="Currency">
  <autoFilter ref="A1:K148">
    <filterColumn colId="1" hiddenButton="0" showButton="1">
      <filters>
        <filter val="Leviathan Private Network"/>
      </filters>
    </filterColumn>
  </autoFilter>
  <sortState ref="A72:K142">
    <sortCondition ref="H1:H148"/>
  </sortState>
  <tableColumns count="11">
    <tableColumn id="1" uniqueName="1" name="Invoice #" queryTableFieldId="1" dataDxfId="9"/>
    <tableColumn id="2" uniqueName="2" name="Client Name" queryTableFieldId="2" dataDxfId="8"/>
    <tableColumn id="8" uniqueName="8" name="Sub-Client" queryTableFieldId="8"/>
    <tableColumn id="3" uniqueName="3" name="Invoice Date" queryTableFieldId="3" dataDxfId="7"/>
    <tableColumn id="4" uniqueName="4" name="Total Fees" queryTableFieldId="4" dataDxfId="6" dataCellStyle="Currency"/>
    <tableColumn id="5" uniqueName="5" name="Total Disbursements" queryTableFieldId="5" dataDxfId="5" dataCellStyle="Currency"/>
    <tableColumn id="6" uniqueName="6" name="Total Tax" queryTableFieldId="6" dataDxfId="4" dataCellStyle="Currency"/>
    <tableColumn id="7" uniqueName="7" name="Aggregate Billed to Client" queryTableFieldId="7" dataDxfId="3" dataCellStyle="Currency"/>
    <tableColumn id="9" uniqueName="9" name="Column1" queryTableFieldId="9" dataDxfId="2" dataCellStyle="Currency">
      <calculatedColumnFormula>Table1__2[[#This Row],[Aggregate Billed to Client]]*1.3</calculatedColumnFormula>
    </tableColumn>
    <tableColumn id="10" uniqueName="10" name="Column2" queryTableFieldId="10" dataDxfId="1" dataCellStyle="Currency">
      <calculatedColumnFormula>Table1__2[[#This Row],[Column1]]-Table1__2[[#This Row],[Aggregate Billed to Client]]</calculatedColumnFormula>
    </tableColumn>
    <tableColumn id="11" uniqueName="11" name="Bill To Client" queryTableFieldId="11" dataDxfId="0" dataCellStyle="Currency"/>
  </tableColumns>
  <tableStyleInfo name="TableStyleMedium7" showFirstColumn="0" showLastColumn="0" showRowStripes="1" showColumnStripes="0"/>
</table>
</file>

<file path=xl/tables/table11.xml><?xml version="1.0" encoding="utf-8"?>
<table xmlns="http://schemas.openxmlformats.org/spreadsheetml/2006/main" id="11" name="tblParents" displayName="tblParents" ref="A1:F2" headerRowCount="1">
  <autoFilter ref="A1:F2"/>
  <tableColumns count="6">
    <tableColumn id="1" name="ParentID"/>
    <tableColumn id="2" name="ParentName"/>
    <tableColumn id="3" name="DefaultSharePct"/>
    <tableColumn id="4" name="DefaultClientRate"/>
    <tableColumn id="5" name="Active"/>
    <tableColumn id="6" name="Notes"/>
  </tableColumns>
  <tableStyleInfo name="TableStyleMedium2" showFirstColumn="0" showLastColumn="0" showRowStripes="1" showColumnStripes="0"/>
</table>
</file>

<file path=xl/tables/table12.xml><?xml version="1.0" encoding="utf-8"?>
<table xmlns="http://schemas.openxmlformats.org/spreadsheetml/2006/main" id="12" name="tblClientProfiles" displayName="tblClientProfiles" ref="A1:AN2" headerRowCount="1">
  <autoFilter ref="A1:AN2"/>
  <tableColumns count="40">
    <tableColumn id="1" name="ClientID"/>
    <tableColumn id="2" name="LegalName"/>
    <tableColumn id="3" name="DisplayName"/>
    <tableColumn id="4" name="FirstName"/>
    <tableColumn id="5" name="MiddleName"/>
    <tableColumn id="6" name="LastName"/>
    <tableColumn id="7" name="EntityType"/>
    <tableColumn id="8" name="PrincipalName"/>
    <tableColumn id="9" name="PrincipalPosition"/>
    <tableColumn id="10" name="PrimaryEmail"/>
    <tableColumn id="11" name="PrimaryPhone"/>
    <tableColumn id="12" name="SecondaryContactName"/>
    <tableColumn id="13" name="SecondaryContactPosition"/>
    <tableColumn id="14" name="SecondaryContactEmail"/>
    <tableColumn id="15" name="SecondaryContactPhone"/>
    <tableColumn id="16" name="AddressLine1"/>
    <tableColumn id="17" name="AddressLine2"/>
    <tableColumn id="18" name="City"/>
    <tableColumn id="19" name="StateProvince"/>
    <tableColumn id="20" name="PostalCode"/>
    <tableColumn id="21" name="Country"/>
    <tableColumn id="22" name="FullAddress"/>
    <tableColumn id="23" name="ParentClientID"/>
    <tableColumn id="24" name="ParentClientName"/>
    <tableColumn id="25" name="Website"/>
    <tableColumn id="26" name="TaxID"/>
    <tableColumn id="27" name="Industry"/>
    <tableColumn id="28" name="BillingEmail"/>
    <tableColumn id="29" name="KYCStatus"/>
    <tableColumn id="30" name="OnboardingStatus"/>
    <tableColumn id="31" name="RetainerRequired"/>
    <tableColumn id="32" name="RetainerAmount"/>
    <tableColumn id="33" name="EngagementStartDate"/>
    <tableColumn id="34" name="DateClientAdded"/>
    <tableColumn id="35" name="Birthday"/>
    <tableColumn id="36" name="ReferralFrom"/>
    <tableColumn id="37" name="ConflictNotes"/>
    <tableColumn id="38" name="Notes"/>
    <tableColumn id="39" name="CreatedAt"/>
    <tableColumn id="40" name="UpdatedAt"/>
  </tableColumns>
  <tableStyleInfo name="TableStyleMedium2" showFirstColumn="0" showLastColumn="0" showRowStripes="1" showColumnStripes="0"/>
</table>
</file>

<file path=xl/tables/table13.xml><?xml version="1.0" encoding="utf-8"?>
<table xmlns="http://schemas.openxmlformats.org/spreadsheetml/2006/main" id="13" name="tblTimeEntries" displayName="tblTimeEntries" ref="A1:X2" headerRowCount="1">
  <autoFilter ref="A1:X2"/>
  <tableColumns count="24">
    <tableColumn id="1" name="EntryID"/>
    <tableColumn id="2" name="Date"/>
    <tableColumn id="3" name="ClientID"/>
    <tableColumn id="4" name="MatterID"/>
    <tableColumn id="5" name="ParentID"/>
    <tableColumn id="6" name="Description"/>
    <tableColumn id="7" name="Hours"/>
    <tableColumn id="8" name="ClientRate"/>
    <tableColumn id="9" name="SharePct"/>
    <tableColumn id="10" name="GrossToClient"/>
    <tableColumn id="11" name="AmountToYou"/>
    <tableColumn id="12" name="HST"/>
    <tableColumn id="13" name="TotalInclHST"/>
    <tableColumn id="14" name="RawSeconds"/>
    <tableColumn id="15" name="Status"/>
    <tableColumn id="16" name="InvoiceRef"/>
    <tableColumn id="17" name="InvoiceStatus"/>
    <tableColumn id="18" name="PaymentStatus"/>
    <tableColumn id="19" name="InvoiceTotal"/>
    <tableColumn id="20" name="InvoiceAmountPaid"/>
    <tableColumn id="21" name="InvoiceBalanceDue"/>
    <tableColumn id="22" name="InvoiceDate"/>
    <tableColumn id="23" name="LockAudit"/>
    <tableColumn id="24" name="CreatedAt"/>
  </tableColumns>
  <tableStyleInfo name="TableStyleMedium2" showFirstColumn="0" showLastColumn="0" showRowStripes="1" showColumnStripes="0"/>
</table>
</file>

<file path=xl/tables/table14.xml><?xml version="1.0" encoding="utf-8"?>
<table xmlns="http://schemas.openxmlformats.org/spreadsheetml/2006/main" id="14" name="tblTrademarks" displayName="tblTrademarks" ref="A1:AX2" headerRowCount="1">
  <autoFilter ref="A1:AX2"/>
  <tableColumns count="50">
    <tableColumn id="1" name="TrademarkID"/>
    <tableColumn id="2" name="Jurisdiction"/>
    <tableColumn id="3" name="JurisdictionOther"/>
    <tableColumn id="4" name="ClientName"/>
    <tableColumn id="5" name="MatterNumber"/>
    <tableColumn id="6" name="InternalNotesNextStrategy"/>
    <tableColumn id="7" name="TrademarkText"/>
    <tableColumn id="8" name="MarkType"/>
    <tableColumn id="9" name="DesignRepresentation"/>
    <tableColumn id="10" name="DesignImagePaste"/>
    <tableColumn id="11" name="ColorClaimed"/>
    <tableColumn id="12" name="ColorDescription"/>
    <tableColumn id="13" name="NiceClasses"/>
    <tableColumn id="14" name="GoodsServicesDescription"/>
    <tableColumn id="15" name="ForeignPriorityClaim"/>
    <tableColumn id="16" name="RegistryLink"/>
    <tableColumn id="17" name="ApplicationNumber"/>
    <tableColumn id="18" name="RegistrationNumber"/>
    <tableColumn id="19" name="CurrentStatus"/>
    <tableColumn id="20" name="ApplicantNameAddress"/>
    <tableColumn id="21" name="FilingDate"/>
    <tableColumn id="22" name="RegistrationDate"/>
    <tableColumn id="23" name="RenewalDeadline"/>
    <tableColumn id="24" name="CIPOStatus"/>
    <tableColumn id="25" name="TM5Status"/>
    <tableColumn id="26" name="ExaminersReportDate"/>
    <tableColumn id="27" name="OfficeActionResponseDeadline"/>
    <tableColumn id="28" name="ApprovalDate"/>
    <tableColumn id="29" name="AdvertisementDate"/>
    <tableColumn id="30" name="AdvertisementVolIssue"/>
    <tableColumn id="31" name="OppositionDeadline"/>
    <tableColumn id="32" name="AllowanceDate"/>
    <tableColumn id="33" name="RegisterType"/>
    <tableColumn id="34" name="USPTOStatusIndicator"/>
    <tableColumn id="35" name="OwnerNameAddress"/>
    <tableColumn id="36" name="AttorneyOfRecord"/>
    <tableColumn id="37" name="PublicationDate"/>
    <tableColumn id="38" name="NoticeOfAllowanceDate"/>
    <tableColumn id="39" name="SOUDeadline"/>
    <tableColumn id="40" name="SOUExtensionTracking"/>
    <tableColumn id="41" name="Section8Deadline"/>
    <tableColumn id="42" name="Section15Deadline"/>
    <tableColumn id="43" name="Section9Deadline"/>
    <tableColumn id="44" name="LocalForeignAssociate"/>
    <tableColumn id="45" name="ApplicationReferenceNumber"/>
    <tableColumn id="46" name="PublicationAdvertisementDate"/>
    <tableColumn id="47" name="OppositionPeriodEndDate"/>
    <tableColumn id="48" name="UpcomingLocalDeadlineOfficeActionDate"/>
    <tableColumn id="49" name="CreatedAt"/>
    <tableColumn id="50" name="UpdatedAt"/>
  </tableColumns>
  <tableStyleInfo name="TableStyleMedium2" showFirstColumn="0" showLastColumn="0" showRowStripes="1" showColumnStripes="0"/>
</table>
</file>

<file path=xl/tables/table15.xml><?xml version="1.0" encoding="utf-8"?>
<table xmlns="http://schemas.openxmlformats.org/spreadsheetml/2006/main" id="15" name="tblInvoiceLog" displayName="tblInvoiceLog" ref="A1:I2" headerRowCount="1">
  <autoFilter ref="A1:I2"/>
  <tableColumns count="9">
    <tableColumn id="1" name="InvoiceNum"/>
    <tableColumn id="2" name="ClientName"/>
    <tableColumn id="3" name="SubClient"/>
    <tableColumn id="4" name="InvoiceDate"/>
    <tableColumn id="5" name="TotalFees"/>
    <tableColumn id="6" name="TotalDisbursements"/>
    <tableColumn id="7" name="TotalTax"/>
    <tableColumn id="8" name="AggregateBilled"/>
    <tableColumn id="9" name="BillToClient"/>
  </tableColumns>
  <tableStyleInfo name="TableStyleMedium2" showFirstColumn="0" showLastColumn="0" showRowStripes="1" showColumnStripes="0"/>
</table>
</file>

<file path=xl/tables/table16.xml><?xml version="1.0" encoding="utf-8"?>
<table xmlns="http://schemas.openxmlformats.org/spreadsheetml/2006/main" id="16" name="tblTransactionsMaster" displayName="tblTransactionsMaster" ref="A1:AF2" headerRowCount="1">
  <autoFilter ref="A1:AF2"/>
  <tableColumns count="32">
    <tableColumn id="1" name="TransactionID"/>
    <tableColumn id="2" name="TxnDate"/>
    <tableColumn id="3" name="Class"/>
    <tableColumn id="4" name="BusinessUnit"/>
    <tableColumn id="5" name="Type"/>
    <tableColumn id="6" name="FromAccount"/>
    <tableColumn id="7" name="ToAccount"/>
    <tableColumn id="8" name="Payee"/>
    <tableColumn id="9" name="Parent"/>
    <tableColumn id="10" name="Client"/>
    <tableColumn id="11" name="Matter"/>
    <tableColumn id="12" name="CategoryCode"/>
    <tableColumn id="13" name="CategoryName"/>
    <tableColumn id="14" name="Member"/>
    <tableColumn id="15" name="Amount"/>
    <tableColumn id="16" name="TaxAmount"/>
    <tableColumn id="17" name="TaxFlag"/>
    <tableColumn id="18" name="HSTExempt"/>
    <tableColumn id="19" name="GeneralOfficeExpense"/>
    <tableColumn id="20" name="Shadow"/>
    <tableColumn id="21" name="InvoiceRef"/>
    <tableColumn id="22" name="BillClaimPct"/>
    <tableColumn id="23" name="TotalClaimAmount"/>
    <tableColumn id="24" name="ExpenseDetails"/>
    <tableColumn id="25" name="Notes"/>
    <tableColumn id="26" name="Status"/>
    <tableColumn id="27" name="Currency"/>
    <tableColumn id="28" name="VoidReason"/>
    <tableColumn id="29" name="ClearedAt"/>
    <tableColumn id="30" name="ReconciledAt"/>
    <tableColumn id="31" name="CreatedAt"/>
    <tableColumn id="32" name="UpdatedAt"/>
  </tableColumns>
  <tableStyleInfo name="TableStyleMedium2" showFirstColumn="0" showLastColumn="0" showRowStripes="1" showColumnStripes="0"/>
</table>
</file>

<file path=xl/tables/table17.xml><?xml version="1.0" encoding="utf-8"?>
<table xmlns="http://schemas.openxmlformats.org/spreadsheetml/2006/main" id="17" name="tblTransactionAccounts" displayName="tblTransactionAccounts" ref="A1:F2" headerRowCount="1">
  <autoFilter ref="A1:F2"/>
  <tableColumns count="6">
    <tableColumn id="1" name="AccountCode"/>
    <tableColumn id="2" name="AccountName"/>
    <tableColumn id="3" name="AccountKind"/>
    <tableColumn id="4" name="Owner"/>
    <tableColumn id="5" name="Active"/>
    <tableColumn id="6" name="AliasList"/>
  </tableColumns>
  <tableStyleInfo name="TableStyleMedium2" showFirstColumn="0" showLastColumn="0" showRowStripes="1" showColumnStripes="0"/>
</table>
</file>

<file path=xl/tables/table18.xml><?xml version="1.0" encoding="utf-8"?>
<table xmlns="http://schemas.openxmlformats.org/spreadsheetml/2006/main" id="18" name="tblTransactionCategories" displayName="tblTransactionCategories" ref="A1:L2" headerRowCount="1">
  <autoFilter ref="A1:L2"/>
  <tableColumns count="12">
    <tableColumn id="1" name="CategoryCode"/>
    <tableColumn id="2" name="CategoryName"/>
    <tableColumn id="3" name="Type"/>
    <tableColumn id="4" name="ClassScope"/>
    <tableColumn id="5" name="TaxFlagDefault"/>
    <tableColumn id="6" name="BillableAllowed"/>
    <tableColumn id="7" name="MedicalEligible"/>
    <tableColumn id="8" name="DeductibleEligible"/>
    <tableColumn id="9" name="BusinessDeductibleEligible"/>
    <tableColumn id="10" name="Active"/>
    <tableColumn id="11" name="SortOrder"/>
    <tableColumn id="12" name="Notes"/>
  </tableColumns>
  <tableStyleInfo name="TableStyleMedium2" showFirstColumn="0" showLastColumn="0" showRowStripes="1" showColumnStripes="0"/>
</table>
</file>

<file path=xl/tables/table19.xml><?xml version="1.0" encoding="utf-8"?>
<table xmlns="http://schemas.openxmlformats.org/spreadsheetml/2006/main" id="19" name="tblTransactionBusinessUnits" displayName="tblTransactionBusinessUnits" ref="A1:C2" headerRowCount="1">
  <autoFilter ref="A1:C2"/>
  <tableColumns count="3">
    <tableColumn id="1" name="BusinessUnit"/>
    <tableColumn id="2" name="Owner"/>
    <tableColumn id="3" name="Active"/>
  </tableColumns>
  <tableStyleInfo name="TableStyleMedium2" showFirstColumn="0" showLastColumn="0" showRowStripes="1" showColumnStripes="0"/>
</table>
</file>

<file path=xl/tables/table20.xml><?xml version="1.0" encoding="utf-8"?>
<table xmlns="http://schemas.openxmlformats.org/spreadsheetml/2006/main" id="20" name="tblTransactionPayees" displayName="tblTransactionPayees" ref="A1:C2" headerRowCount="1">
  <autoFilter ref="A1:C2"/>
  <tableColumns count="3">
    <tableColumn id="1" name="PayeeName"/>
    <tableColumn id="2" name="DefaultCategoryCode"/>
    <tableColumn id="3" name="Active"/>
  </tableColumns>
  <tableStyleInfo name="TableStyleMedium2" showFirstColumn="0" showLastColumn="0" showRowStripes="1" showColumnStripes="0"/>
</table>
</file>

<file path=xl/tables/table21.xml><?xml version="1.0" encoding="utf-8"?>
<table xmlns="http://schemas.openxmlformats.org/spreadsheetml/2006/main" id="21" name="tblDraftInvoices" displayName="tblDraftInvoices" ref="A1:N2" headerRowCount="1">
  <autoFilter ref="A1:N2"/>
  <tableColumns count="14">
    <tableColumn id="1" name="DraftID"/>
    <tableColumn id="2" name="InvoiceNum"/>
    <tableColumn id="3" name="ClientID"/>
    <tableColumn id="4" name="ClientName"/>
    <tableColumn id="5" name="Date"/>
    <tableColumn id="6" name="DiscountType"/>
    <tableColumn id="7" name="DiscountValue"/>
    <tableColumn id="8" name="AgencySplitPercent"/>
    <tableColumn id="9" name="GroupingPref"/>
    <tableColumn id="10" name="TotalFees"/>
    <tableColumn id="11" name="TotalTax"/>
    <tableColumn id="12" name="TotalDue"/>
    <tableColumn id="13" name="CreatedAt"/>
    <tableColumn id="14" name="UpdatedA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Relationships xmlns="http://schemas.openxmlformats.org/package/2006/relationships"><Relationship Type="http://schemas.openxmlformats.org/officeDocument/2006/relationships/table" Target="/xl/tables/table1.xml" Id="rId1"/><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5.xml.rels><Relationships xmlns="http://schemas.openxmlformats.org/package/2006/relationships"><Relationship Type="http://schemas.openxmlformats.org/officeDocument/2006/relationships/table" Target="/xl/tables/table2.xml" Id="rId1"/><Relationship Type="http://schemas.openxmlformats.org/officeDocument/2006/relationships/table" Target="/xl/tables/table3.xml" Id="rId2"/><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6.xml.rels><Relationships xmlns="http://schemas.openxmlformats.org/package/2006/relationships"><Relationship Type="http://schemas.openxmlformats.org/officeDocument/2006/relationships/hyperlink" Target="https://www.google.com/maps/search/138+Yorkland+Street,+Unit+139+Richmond+Hill,+ON+L4S+1J1?entry=gmail&amp;source=g" TargetMode="External" Id="rId1"/><Relationship Type="http://schemas.openxmlformats.org/officeDocument/2006/relationships/hyperlink" Target="mailto:akil.rahemtulla@gmail.com" TargetMode="External" Id="rId2"/><Relationship Type="http://schemas.openxmlformats.org/officeDocument/2006/relationships/hyperlink" Target="mailto:mark@cardoor.ca" TargetMode="External" Id="rId3"/><Relationship Type="http://schemas.openxmlformats.org/officeDocument/2006/relationships/hyperlink" Target="https://www.bing.com/ck/a?!&amp;&amp;p=9693820d5f2e32f03e3b48becd9741cdb17ac8fb0354e1622950a0c6645b9cdeJmltdHM9MTc2NTQ5NzYwMA&amp;ptn=3&amp;ver=2&amp;hsh=4&amp;fclid=0f68dad3-effa-6294-26f9-c959ee506392&amp;u=a1L21hcHM_Jm1lcGk9MH5-RW1iZWRkZWR-QWRkcmVzc19MaW5rJnR5PTE4JnE9Q2VkYXIlMjBTcHJpbmdzJTIwQm90dGxlZCUyMFdhdGVyJnNzPXlwaWQuWU4xMjI0eDI2MjM0Mjk0MiZwcG9pcz00My44MjU0MDEzMDYxNTIzNDRfLTc5LjQ5NDEwMjQ3ODAyNzM0X0NlZGFyJTIwU3ByaW5ncyUyMEJvdHRsZWQlMjBXYXRlcl9ZTjEyMjR4MjYyMzQyOTQyfiZjcD00My44MjU0MDF-LTc5LjQ5NDEwMiZ2PTImc1Y9MSZGT1JNPU1QU1JQTA&amp;ntb=1" TargetMode="External" Id="rId4"/><Relationship Type="http://schemas.openxmlformats.org/officeDocument/2006/relationships/hyperlink" Target="mailto:robert@gertler.ca" TargetMode="External" Id="rId5"/><Relationship Type="http://schemas.openxmlformats.org/officeDocument/2006/relationships/hyperlink" Target="tel:(416)%20231-9188" TargetMode="External" Id="rId6"/><Relationship Type="http://schemas.openxmlformats.org/officeDocument/2006/relationships/hyperlink" Target="https://www.bing.com/ck/a?!&amp;&amp;p=9693820d5f2e32f03e3b48becd9741cdb17ac8fb0354e1622950a0c6645b9cdeJmltdHM9MTc2NTQ5NzYwMA&amp;ptn=3&amp;ver=2&amp;hsh=4&amp;fclid=0f68dad3-effa-6294-26f9-c959ee506392&amp;u=a1L21hcHM_Jm1lcGk9MH5-RW1iZWRkZWR-QWRkcmVzc19MaW5rJnR5PTE4JnE9Q2VkYXIlMjBTcHJpbmdzJTIwQm90dGxlZCUyMFdhdGVyJnNzPXlwaWQuWU4xMjI0eDI2MjM0Mjk0MiZwcG9pcz00My44MjU0MDEzMDYxNTIzNDRfLTc5LjQ5NDEwMjQ3ODAyNzM0X0NlZGFyJTIwU3ByaW5ncyUyMEJvdHRsZWQlMjBXYXRlcl9ZTjEyMjR4MjYyMzQyOTQyfiZjcD00My44MjU0MDF-LTc5LjQ5NDEwMiZ2PTImc1Y9MSZGT1JNPU1QU1JQTA&amp;ntb=1" TargetMode="External" Id="rId7"/><Relationship Type="http://schemas.openxmlformats.org/officeDocument/2006/relationships/hyperlink" Target="https://www.google.com/maps/place/Direct+Marketing+P+G+Inc/@43.8011026,-79.1939126,15z/data=!4m5!3m4!1s0x0:0x7c620c7850088066!8m2!3d43.8011026!4d-79.1939126?sa=X&amp;ved=2ahUKEwj56aeDi4_4AhUrg84BHcBiBlgQ_BJ6BAhIEAU&amp;shorturl=1" TargetMode="External" Id="rId8"/><Relationship Type="http://schemas.openxmlformats.org/officeDocument/2006/relationships/hyperlink" Target="mailto:darrenswidler@gmail.com" TargetMode="External" Id="rId9"/><Relationship Type="http://schemas.openxmlformats.org/officeDocument/2006/relationships/table" Target="/xl/tables/table4.xml" Id="rId10"/><Relationship Type="http://schemas.openxmlformats.org/officeDocument/2006/relationships/table" Target="/xl/tables/table5.xml" Id="rId11"/></Relationships>
</file>

<file path=xl/worksheets/_rels/sheet7.xml.rels><Relationships xmlns="http://schemas.openxmlformats.org/package/2006/relationships"><Relationship Type="http://schemas.openxmlformats.org/officeDocument/2006/relationships/table" Target="/xl/tables/table6.xml" Id="rId1"/></Relationships>
</file>

<file path=xl/worksheets/_rels/sheet8.xml.rels><Relationships xmlns="http://schemas.openxmlformats.org/package/2006/relationships"><Relationship Type="http://schemas.openxmlformats.org/officeDocument/2006/relationships/table" Target="/xl/tables/table7.xml" Id="rId1"/></Relationships>
</file>

<file path=xl/worksheets/_rels/sheet9.xml.rels><Relationships xmlns="http://schemas.openxmlformats.org/package/2006/relationships"><Relationship Type="http://schemas.openxmlformats.org/officeDocument/2006/relationships/table" Target="/xl/tables/table8.xml" Id="rId1"/></Relationships>
</file>

<file path=xl/worksheets/_rels/sheet10.xml.rels><Relationships xmlns="http://schemas.openxmlformats.org/package/2006/relationships"><Relationship Type="http://schemas.openxmlformats.org/officeDocument/2006/relationships/table" Target="/xl/tables/table9.xml" Id="rId1"/></Relationships>
</file>

<file path=xl/worksheets/_rels/sheet11.xml.rels><Relationships xmlns="http://schemas.openxmlformats.org/package/2006/relationships"><Relationship Type="http://schemas.openxmlformats.org/officeDocument/2006/relationships/table" Target="/xl/tables/table10.xml" Id="rId1"/></Relationships>
</file>

<file path=xl/worksheets/_rels/sheet17.xml.rels><Relationships xmlns="http://schemas.openxmlformats.org/package/2006/relationships"><Relationship Type="http://schemas.openxmlformats.org/officeDocument/2006/relationships/table" Target="/xl/tables/table11.xml" Id="rId1"/></Relationships>
</file>

<file path=xl/worksheets/_rels/sheet18.xml.rels><Relationships xmlns="http://schemas.openxmlformats.org/package/2006/relationships"><Relationship Type="http://schemas.openxmlformats.org/officeDocument/2006/relationships/table" Target="/xl/tables/table12.xml" Id="rId1"/></Relationships>
</file>

<file path=xl/worksheets/_rels/sheet19.xml.rels><Relationships xmlns="http://schemas.openxmlformats.org/package/2006/relationships"><Relationship Type="http://schemas.openxmlformats.org/officeDocument/2006/relationships/table" Target="/xl/tables/table13.xml" Id="rId1"/></Relationships>
</file>

<file path=xl/worksheets/_rels/sheet20.xml.rels><Relationships xmlns="http://schemas.openxmlformats.org/package/2006/relationships"><Relationship Type="http://schemas.openxmlformats.org/officeDocument/2006/relationships/table" Target="/xl/tables/table14.xml" Id="rId1"/></Relationships>
</file>

<file path=xl/worksheets/_rels/sheet21.xml.rels><Relationships xmlns="http://schemas.openxmlformats.org/package/2006/relationships"><Relationship Type="http://schemas.openxmlformats.org/officeDocument/2006/relationships/table" Target="/xl/tables/table15.xml" Id="rId1"/></Relationships>
</file>

<file path=xl/worksheets/_rels/sheet22.xml.rels><Relationships xmlns="http://schemas.openxmlformats.org/package/2006/relationships"><Relationship Type="http://schemas.openxmlformats.org/officeDocument/2006/relationships/table" Target="/xl/tables/table16.xml" Id="rId1"/></Relationships>
</file>

<file path=xl/worksheets/_rels/sheet23.xml.rels><Relationships xmlns="http://schemas.openxmlformats.org/package/2006/relationships"><Relationship Type="http://schemas.openxmlformats.org/officeDocument/2006/relationships/table" Target="/xl/tables/table17.xml" Id="rId1"/></Relationships>
</file>

<file path=xl/worksheets/_rels/sheet24.xml.rels><Relationships xmlns="http://schemas.openxmlformats.org/package/2006/relationships"><Relationship Type="http://schemas.openxmlformats.org/officeDocument/2006/relationships/table" Target="/xl/tables/table18.xml" Id="rId1"/></Relationships>
</file>

<file path=xl/worksheets/_rels/sheet25.xml.rels><Relationships xmlns="http://schemas.openxmlformats.org/package/2006/relationships"><Relationship Type="http://schemas.openxmlformats.org/officeDocument/2006/relationships/table" Target="/xl/tables/table19.xml" Id="rId1"/></Relationships>
</file>

<file path=xl/worksheets/_rels/sheet26.xml.rels><Relationships xmlns="http://schemas.openxmlformats.org/package/2006/relationships"><Relationship Type="http://schemas.openxmlformats.org/officeDocument/2006/relationships/table" Target="/xl/tables/table20.xml" Id="rId1"/></Relationships>
</file>

<file path=xl/worksheets/_rels/sheet27.xml.rels><Relationships xmlns="http://schemas.openxmlformats.org/package/2006/relationships"><Relationship Type="http://schemas.openxmlformats.org/officeDocument/2006/relationships/table" Target="/xl/tables/table21.xml" Id="rId1"/></Relationships>
</file>

<file path=xl/worksheets/sheet1.xml><?xml version="1.0" encoding="utf-8"?>
<worksheet xmlns="http://schemas.openxmlformats.org/spreadsheetml/2006/main">
  <sheetPr codeName="Sheet11">
    <outlinePr summaryBelow="1" summaryRight="1"/>
    <pageSetUpPr/>
  </sheetPr>
  <dimension ref="A2:B27"/>
  <sheetViews>
    <sheetView workbookViewId="0">
      <selection activeCell="A1" sqref="A1"/>
    </sheetView>
  </sheetViews>
  <sheetFormatPr baseColWidth="8" defaultRowHeight="15"/>
  <sheetData>
    <row r="2">
      <c r="A2" t="inlineStr">
        <is>
          <t>Test_1_Immovable_Blocked</t>
        </is>
      </c>
      <c r="B2" t="inlineStr">
        <is>
          <t>NONE</t>
        </is>
      </c>
    </row>
    <row r="3">
      <c r="A3" t="inlineStr">
        <is>
          <t>Test_1a_Hybrid</t>
        </is>
      </c>
      <c r="B3" t="inlineStr">
        <is>
          <t>PASS</t>
        </is>
      </c>
    </row>
    <row r="4">
      <c r="A4" t="inlineStr">
        <is>
          <t>Test_1_1_No_Footer</t>
        </is>
      </c>
      <c r="B4" t="inlineStr">
        <is>
          <t>NONE</t>
        </is>
      </c>
    </row>
    <row r="5">
      <c r="A5" t="inlineStr">
        <is>
          <t>Test_1_3_Multipage_Mixed_Footer</t>
        </is>
      </c>
      <c r="B5" t="inlineStr">
        <is>
          <t>NONE</t>
        </is>
      </c>
    </row>
    <row r="6">
      <c r="A6" t="inlineStr">
        <is>
          <t>Test_1_3_1_Hidden_Tabs_Dockets</t>
        </is>
      </c>
      <c r="B6" t="inlineStr">
        <is>
          <t>NONE</t>
        </is>
      </c>
    </row>
    <row r="7">
      <c r="A7" t="inlineStr">
        <is>
          <t>Test_2_Movable_Blocked</t>
        </is>
      </c>
      <c r="B7" t="inlineStr">
        <is>
          <t>NONE</t>
        </is>
      </c>
    </row>
    <row r="8">
      <c r="A8" t="inlineStr">
        <is>
          <t>Test_3_Taskbar</t>
        </is>
      </c>
      <c r="B8" t="inlineStr">
        <is>
          <t>NONE</t>
        </is>
      </c>
    </row>
    <row r="9">
      <c r="A9" t="inlineStr">
        <is>
          <t>Test_4_Independent</t>
        </is>
      </c>
      <c r="B9" t="inlineStr">
        <is>
          <t>NONE</t>
        </is>
      </c>
    </row>
    <row r="10">
      <c r="A10" t="inlineStr">
        <is>
          <t>Test_5_Live_Status_Update</t>
        </is>
      </c>
      <c r="B10" t="inlineStr">
        <is>
          <t>NONE</t>
        </is>
      </c>
    </row>
    <row r="11">
      <c r="A11" t="inlineStr">
        <is>
          <t>Test_6_Toast_Notification</t>
        </is>
      </c>
      <c r="B11" t="inlineStr">
        <is>
          <t>NONE</t>
        </is>
      </c>
    </row>
    <row r="12">
      <c r="A12" t="inlineStr">
        <is>
          <t>Test_6_1_Toast_Plain_NoHeader</t>
        </is>
      </c>
      <c r="B12" t="inlineStr">
        <is>
          <t>NONE</t>
        </is>
      </c>
    </row>
    <row r="13">
      <c r="A13" t="inlineStr">
        <is>
          <t>Test_7_Simple_Input</t>
        </is>
      </c>
      <c r="B13" t="inlineStr">
        <is>
          <t>NONE</t>
        </is>
      </c>
    </row>
    <row r="14">
      <c r="A14" t="inlineStr">
        <is>
          <t>Test_8_Password_Input</t>
        </is>
      </c>
      <c r="B14" t="inlineStr">
        <is>
          <t>NONE</t>
        </is>
      </c>
    </row>
    <row r="15">
      <c r="A15" t="inlineStr">
        <is>
          <t>Test_9_Checkboxes</t>
        </is>
      </c>
      <c r="B15" t="inlineStr">
        <is>
          <t>NEUTRAL</t>
        </is>
      </c>
    </row>
    <row r="16">
      <c r="A16" t="inlineStr">
        <is>
          <t>Test_10_Tabs_And_Inputs</t>
        </is>
      </c>
    </row>
    <row r="17">
      <c r="A17" t="inlineStr">
        <is>
          <t>Test_11_Client_List</t>
        </is>
      </c>
      <c r="B17" t="inlineStr">
        <is>
          <t>NONE</t>
        </is>
      </c>
    </row>
    <row r="18">
      <c r="A18" t="inlineStr">
        <is>
          <t>Test_12_AnimPair</t>
        </is>
      </c>
    </row>
    <row r="19">
      <c r="A19" t="inlineStr">
        <is>
          <t>Test_13_AnimPair</t>
        </is>
      </c>
    </row>
    <row r="20">
      <c r="A20" t="inlineStr">
        <is>
          <t>Test_14_AnimPair</t>
        </is>
      </c>
    </row>
    <row r="21">
      <c r="A21" t="inlineStr">
        <is>
          <t>Test_15_AnimPair</t>
        </is>
      </c>
    </row>
    <row r="22">
      <c r="A22" t="inlineStr">
        <is>
          <t>Test_16_AnimPair</t>
        </is>
      </c>
    </row>
    <row r="23">
      <c r="A23" t="inlineStr">
        <is>
          <t>Test_17_AnimPair</t>
        </is>
      </c>
    </row>
    <row r="24">
      <c r="A24" t="inlineStr">
        <is>
          <t>Test_18_AnimPair</t>
        </is>
      </c>
    </row>
    <row r="25">
      <c r="A25" t="inlineStr">
        <is>
          <t>Test_19_AnimPair</t>
        </is>
      </c>
    </row>
    <row r="26">
      <c r="A26" t="inlineStr">
        <is>
          <t>Test_20_AnimPair</t>
        </is>
      </c>
    </row>
    <row r="27">
      <c r="A27" t="inlineStr">
        <is>
          <t>Test_21_AnimPair</t>
        </is>
      </c>
    </row>
  </sheetData>
  <pageMargins left="0.7" right="0.7" top="0.75" bottom="0.75" header="0.3" footer="0.3"/>
</worksheet>
</file>

<file path=xl/worksheets/sheet2.xml><?xml version="1.0" encoding="utf-8"?>
<worksheet xmlns="http://schemas.openxmlformats.org/spreadsheetml/2006/main">
  <sheetPr codeName="Sheet13">
    <outlinePr summaryBelow="1" summaryRight="1"/>
    <pageSetUpPr/>
  </sheetPr>
  <dimension ref="A1:A1"/>
  <sheetViews>
    <sheetView workbookViewId="0">
      <selection activeCell="A1" sqref="A1"/>
    </sheetView>
  </sheetViews>
  <sheetFormatPr baseColWidth="8" defaultRowHeight="15"/>
  <sheetData>
    <row r="1">
      <c r="A1" t="n">
        <v>-1</v>
      </c>
    </row>
  </sheetData>
  <pageMargins left="0.7" right="0.7" top="0.75" bottom="0.75" header="0.3" footer="0.3"/>
</worksheet>
</file>

<file path=xl/worksheets/sheet3.xml><?xml version="1.0" encoding="utf-8"?>
<worksheet xmlns="http://schemas.openxmlformats.org/spreadsheetml/2006/main">
  <sheetPr codeName="Sheet20">
    <outlinePr summaryBelow="1" summaryRight="1"/>
    <pageSetUpPr fitToPage="1"/>
  </sheetPr>
  <dimension ref="B1:U33"/>
  <sheetViews>
    <sheetView showGridLines="0" showRowColHeaders="0" tabSelected="1" zoomScale="85" zoomScaleNormal="85" workbookViewId="0">
      <selection activeCell="AA3" sqref="AA3"/>
    </sheetView>
  </sheetViews>
  <sheetFormatPr baseColWidth="8" defaultRowHeight="15"/>
  <cols>
    <col width="2.7109375" customWidth="1" min="1" max="1"/>
    <col width="19.7109375" customWidth="1" min="2" max="2"/>
    <col width="2.7109375" customWidth="1" min="3" max="3"/>
    <col width="18.7109375" customWidth="1" min="4" max="4"/>
    <col width="2.7109375" customWidth="1" min="5" max="5"/>
    <col width="19.7109375" customWidth="1" min="6" max="6"/>
    <col width="2.7109375" customWidth="1" min="7" max="7"/>
    <col width="19.7109375" customWidth="1" min="8" max="8"/>
    <col width="2.7109375" customWidth="1" min="9" max="9"/>
    <col width="19.7109375" customWidth="1" min="10" max="10"/>
    <col width="2.7109375" customWidth="1" min="11" max="11"/>
    <col width="19.7109375" customWidth="1" min="12" max="12"/>
    <col width="12.7109375" customWidth="1" min="13" max="13"/>
    <col width="14.42578125" customWidth="1" min="14" max="14"/>
    <col width="14.7109375" customWidth="1" min="15" max="15"/>
  </cols>
  <sheetData>
    <row r="1" ht="45" customHeight="1" thickBot="1">
      <c r="B1" s="74" t="inlineStr">
        <is>
          <t>FINANCIAL DASHBOARD</t>
        </is>
      </c>
      <c r="C1" s="72" t="n"/>
      <c r="D1" s="160" t="n"/>
      <c r="E1" s="73" t="n"/>
      <c r="F1" s="160" t="n"/>
      <c r="G1" s="160" t="n"/>
      <c r="H1" s="160" t="n"/>
      <c r="I1" s="73" t="n"/>
      <c r="J1" s="160" t="n"/>
      <c r="K1" s="160" t="n"/>
      <c r="L1" s="75" t="n">
        <v>2026</v>
      </c>
    </row>
    <row r="2" ht="16.5" customHeight="1" thickBot="1" thickTop="1"/>
    <row r="3">
      <c r="B3" s="170" t="inlineStr">
        <is>
          <t>REVENUE (INC. WIP)</t>
        </is>
      </c>
      <c r="C3" s="171" t="n"/>
      <c r="D3" s="172" t="n"/>
      <c r="F3" s="173" t="inlineStr">
        <is>
          <t>EXPENSES (2026)</t>
        </is>
      </c>
      <c r="G3" s="171" t="n"/>
      <c r="H3" s="172" t="n"/>
      <c r="J3" s="174" t="inlineStr">
        <is>
          <t>NET INCOME (ACCRUAL)</t>
        </is>
      </c>
      <c r="K3" s="171" t="n"/>
      <c r="L3" s="172" t="n"/>
    </row>
    <row r="4" ht="21" customHeight="1" thickBot="1">
      <c r="B4" s="175" t="n">
        <v>176098.21</v>
      </c>
      <c r="C4" s="176" t="n"/>
      <c r="D4" s="177" t="n"/>
      <c r="F4" s="178" t="n">
        <v>4543.319</v>
      </c>
      <c r="G4" s="176" t="n"/>
      <c r="H4" s="177" t="n"/>
      <c r="J4" s="179" t="n">
        <v>171554.891</v>
      </c>
      <c r="K4" s="176" t="n"/>
      <c r="L4" s="177" t="n"/>
    </row>
    <row r="5" ht="15.75" customHeight="1" thickBot="1"/>
    <row r="6">
      <c r="B6" s="180" t="inlineStr">
        <is>
          <t>WIP (2026)</t>
        </is>
      </c>
      <c r="C6" s="171" t="n"/>
      <c r="D6" s="172" t="n"/>
      <c r="F6" s="170" t="inlineStr">
        <is>
          <t>BANKED (2026)</t>
        </is>
      </c>
      <c r="G6" s="171" t="n"/>
      <c r="H6" s="172" t="n"/>
      <c r="J6" s="174" t="inlineStr">
        <is>
          <t>CASH NET INC (EST)</t>
        </is>
      </c>
      <c r="K6" s="171" t="n"/>
      <c r="L6" s="172" t="n"/>
      <c r="O6" s="181" t="n"/>
    </row>
    <row r="7" ht="21" customHeight="1" thickBot="1">
      <c r="B7" s="182" t="n">
        <v>35708.75</v>
      </c>
      <c r="C7" s="176" t="n"/>
      <c r="D7" s="177" t="n"/>
      <c r="F7" s="175" t="inlineStr">
        <is>
          <t>$165,173.91_x000D_
(Est. Net: $146,172)</t>
        </is>
      </c>
      <c r="G7" s="176" t="n"/>
      <c r="H7" s="177" t="n"/>
      <c r="J7" s="179" t="n">
        <v>141628.2827699115</v>
      </c>
      <c r="K7" s="176" t="n"/>
      <c r="L7" s="177" t="n"/>
    </row>
    <row r="8" ht="15" customHeight="1" thickBot="1"/>
    <row r="9">
      <c r="B9" s="183" t="inlineStr">
        <is>
          <t>PRE-2026 A/R</t>
        </is>
      </c>
      <c r="C9" s="171" t="n"/>
      <c r="D9" s="172" t="n"/>
      <c r="F9" s="183" t="inlineStr">
        <is>
          <t>2026 A/R</t>
        </is>
      </c>
      <c r="G9" s="171" t="n"/>
      <c r="H9" s="172" t="n"/>
      <c r="J9" s="183" t="inlineStr">
        <is>
          <t>TOTAL A/R (END 2026)</t>
        </is>
      </c>
      <c r="K9" s="171" t="n"/>
      <c r="L9" s="172" t="n"/>
    </row>
    <row r="10" ht="21" customHeight="1" thickBot="1">
      <c r="B10" s="184" t="n">
        <v>47.01000000000022</v>
      </c>
      <c r="C10" s="176" t="n"/>
      <c r="D10" s="177" t="n"/>
      <c r="F10" s="184" t="n">
        <v>27723.25999999999</v>
      </c>
      <c r="G10" s="176" t="n"/>
      <c r="H10" s="177" t="n"/>
      <c r="J10" s="184" t="n">
        <v>27770.27</v>
      </c>
      <c r="K10" s="176" t="n"/>
      <c r="L10" s="177" t="n"/>
      <c r="U10" t="inlineStr">
        <is>
          <t xml:space="preserve">             </t>
        </is>
      </c>
    </row>
    <row r="12" ht="16.5" customHeight="1">
      <c r="B12" s="68" t="inlineStr">
        <is>
          <t>QUARTERLY PERFORMANCE (2026)</t>
        </is>
      </c>
    </row>
    <row r="13">
      <c r="B13" s="69" t="inlineStr">
        <is>
          <t>Quarter</t>
        </is>
      </c>
      <c r="C13" s="69" t="n"/>
      <c r="D13" s="70" t="inlineStr">
        <is>
          <t>Revenue (Bill+WIP)</t>
        </is>
      </c>
      <c r="E13" s="69" t="n"/>
      <c r="F13" s="70" t="inlineStr">
        <is>
          <t>Expenses</t>
        </is>
      </c>
      <c r="G13" s="69" t="n"/>
      <c r="H13" s="70" t="inlineStr">
        <is>
          <t>HST Coll</t>
        </is>
      </c>
      <c r="I13" s="69" t="n"/>
      <c r="J13" s="70" t="inlineStr">
        <is>
          <t>HST Paid</t>
        </is>
      </c>
      <c r="K13" s="69" t="n"/>
      <c r="L13" s="70" t="inlineStr">
        <is>
          <t>Net HST</t>
        </is>
      </c>
    </row>
    <row r="14">
      <c r="B14" s="185" t="inlineStr">
        <is>
          <t>Q1</t>
        </is>
      </c>
      <c r="C14" s="186" t="n"/>
      <c r="D14" s="186" t="n">
        <v>81222.35999999999</v>
      </c>
      <c r="E14" s="186" t="n"/>
      <c r="F14" s="186" t="n">
        <v>4543.319</v>
      </c>
      <c r="G14" s="186" t="n"/>
      <c r="H14" s="186" t="n">
        <v>9764.065000000001</v>
      </c>
      <c r="I14" s="186" t="n"/>
      <c r="J14" s="186" t="n">
        <v>32.5262</v>
      </c>
      <c r="K14" s="186" t="n"/>
      <c r="L14" s="186" t="n">
        <v>9731.5388</v>
      </c>
    </row>
    <row r="15">
      <c r="B15" s="187" t="inlineStr">
        <is>
          <t>Q2</t>
        </is>
      </c>
      <c r="C15" s="188" t="n"/>
      <c r="D15" s="188" t="n">
        <v>94875.85000000001</v>
      </c>
      <c r="E15" s="188" t="n"/>
      <c r="F15" s="188" t="n">
        <v>0</v>
      </c>
      <c r="G15" s="188" t="n"/>
      <c r="H15" s="188" t="n">
        <v>8351.91</v>
      </c>
      <c r="I15" s="188" t="n"/>
      <c r="J15" s="188" t="n">
        <v>0</v>
      </c>
      <c r="K15" s="188" t="n"/>
      <c r="L15" s="188" t="n">
        <v>8351.91</v>
      </c>
    </row>
    <row r="16">
      <c r="B16" s="187" t="inlineStr">
        <is>
          <t>Q3</t>
        </is>
      </c>
      <c r="C16" s="188" t="n"/>
      <c r="D16" s="188" t="n">
        <v>0</v>
      </c>
      <c r="E16" s="188" t="n"/>
      <c r="F16" s="188" t="n">
        <v>0</v>
      </c>
      <c r="G16" s="188" t="n"/>
      <c r="H16" s="188" t="n">
        <v>0</v>
      </c>
      <c r="I16" s="188" t="n"/>
      <c r="J16" s="188" t="n">
        <v>0</v>
      </c>
      <c r="K16" s="188" t="n"/>
      <c r="L16" s="188" t="n">
        <v>0</v>
      </c>
    </row>
    <row r="17">
      <c r="B17" s="189" t="inlineStr">
        <is>
          <t>Q4</t>
        </is>
      </c>
      <c r="C17" s="190" t="n"/>
      <c r="D17" s="190" t="n">
        <v>0</v>
      </c>
      <c r="E17" s="190" t="n"/>
      <c r="F17" s="190" t="n">
        <v>0</v>
      </c>
      <c r="G17" s="190" t="n"/>
      <c r="H17" s="190" t="n">
        <v>0</v>
      </c>
      <c r="I17" s="190" t="n"/>
      <c r="J17" s="190" t="n">
        <v>0</v>
      </c>
      <c r="K17" s="190" t="n"/>
      <c r="L17" s="190" t="n">
        <v>0</v>
      </c>
    </row>
    <row r="19" ht="16.5" customHeight="1">
      <c r="B19" s="68" t="inlineStr">
        <is>
          <t>A/R DETAILS (2025 - 2026)</t>
        </is>
      </c>
      <c r="F19" s="68" t="inlineStr">
        <is>
          <t>TOP 5 CLIENTS (2026)</t>
        </is>
      </c>
    </row>
    <row r="20">
      <c r="B20" s="69" t="inlineStr">
        <is>
          <t>Client</t>
        </is>
      </c>
      <c r="C20" s="69" t="n"/>
      <c r="D20" s="70" t="inlineStr">
        <is>
          <t>Amount</t>
        </is>
      </c>
      <c r="F20" s="69" t="inlineStr">
        <is>
          <t>Client</t>
        </is>
      </c>
      <c r="G20" s="69" t="n"/>
      <c r="H20" s="70" t="inlineStr">
        <is>
          <t>Total Value</t>
        </is>
      </c>
    </row>
    <row r="21">
      <c r="B21" s="168" t="inlineStr">
        <is>
          <t>Leviathan Private Network</t>
        </is>
      </c>
      <c r="C21" s="168" t="n"/>
      <c r="D21" s="186" t="n">
        <v>10573.93</v>
      </c>
      <c r="F21" s="168" t="inlineStr">
        <is>
          <t>Leviathan Private Network</t>
        </is>
      </c>
      <c r="G21" s="168" t="n"/>
      <c r="H21" s="186" t="n">
        <v>88430</v>
      </c>
    </row>
    <row r="22">
      <c r="B22" s="169" t="inlineStr">
        <is>
          <t>James Bittner</t>
        </is>
      </c>
      <c r="C22" s="169" t="n"/>
      <c r="D22" s="188" t="n">
        <v>4310.95</v>
      </c>
      <c r="F22" s="169" t="inlineStr">
        <is>
          <t>Libra Works Corporation</t>
        </is>
      </c>
      <c r="G22" s="169" t="n"/>
      <c r="H22" s="188" t="n">
        <v>13655</v>
      </c>
    </row>
    <row r="23">
      <c r="B23" s="169" t="inlineStr">
        <is>
          <t>Cypher Systems Inc.</t>
        </is>
      </c>
      <c r="C23" s="169" t="n"/>
      <c r="D23" s="188" t="n">
        <v>2576.4</v>
      </c>
      <c r="F23" s="169" t="inlineStr">
        <is>
          <t>Sukhi Dhillon</t>
        </is>
      </c>
      <c r="G23" s="169" t="n"/>
      <c r="H23" s="188" t="n">
        <v>7615</v>
      </c>
    </row>
    <row r="24">
      <c r="B24" s="169" t="inlineStr">
        <is>
          <t>African Bronze Honey Company Limited</t>
        </is>
      </c>
      <c r="C24" s="169" t="n"/>
      <c r="D24" s="188" t="n">
        <v>2212.38</v>
      </c>
      <c r="F24" s="169" t="inlineStr">
        <is>
          <t>PLC Group Inc.</t>
        </is>
      </c>
      <c r="G24" s="169" t="n"/>
      <c r="H24" s="188" t="n">
        <v>7078.75</v>
      </c>
    </row>
    <row r="25">
      <c r="B25" s="169" t="inlineStr">
        <is>
          <t>LIHDC Professional Corporation</t>
        </is>
      </c>
      <c r="C25" s="169" t="n"/>
      <c r="D25" s="188" t="n">
        <v>2117.91</v>
      </c>
      <c r="F25" s="163" t="inlineStr">
        <is>
          <t>Kingdon Green LP</t>
        </is>
      </c>
      <c r="G25" s="163" t="n"/>
      <c r="H25" s="190" t="n">
        <v>5225</v>
      </c>
    </row>
    <row r="26">
      <c r="B26" s="169" t="inlineStr">
        <is>
          <t>Next Millennium Farms Inc. (dba Entomo Farms)</t>
        </is>
      </c>
      <c r="C26" s="169" t="n"/>
      <c r="D26" s="188" t="n">
        <v>2062.15</v>
      </c>
    </row>
    <row r="27">
      <c r="B27" s="169" t="inlineStr">
        <is>
          <t>Thoms, Wendy</t>
        </is>
      </c>
      <c r="C27" s="169" t="n"/>
      <c r="D27" s="188" t="n">
        <v>1395.55</v>
      </c>
    </row>
    <row r="28">
      <c r="B28" s="169" t="inlineStr">
        <is>
          <t>Bhardwaj, Shiva</t>
        </is>
      </c>
      <c r="C28" s="169" t="n"/>
      <c r="D28" s="188" t="n">
        <v>730.89</v>
      </c>
    </row>
    <row r="29">
      <c r="B29" s="169" t="inlineStr">
        <is>
          <t>Renee Girgis</t>
        </is>
      </c>
      <c r="C29" s="169" t="n"/>
      <c r="D29" s="188" t="n">
        <v>649.75</v>
      </c>
    </row>
    <row r="30">
      <c r="B30" s="169" t="inlineStr">
        <is>
          <t>Osama Khan</t>
        </is>
      </c>
      <c r="C30" s="169" t="n"/>
      <c r="D30" s="188" t="n">
        <v>475.45</v>
      </c>
    </row>
    <row r="31">
      <c r="B31" s="169" t="inlineStr">
        <is>
          <t>Abound Business Solutions, LLC</t>
        </is>
      </c>
      <c r="C31" s="169" t="n"/>
      <c r="D31" s="188" t="n">
        <v>316.4</v>
      </c>
    </row>
    <row r="32">
      <c r="B32" s="169" t="inlineStr">
        <is>
          <t>A2B Directcare Inc.</t>
        </is>
      </c>
      <c r="C32" s="169" t="n"/>
      <c r="D32" s="188" t="n">
        <v>187.4800000000002</v>
      </c>
    </row>
    <row r="33">
      <c r="B33" s="163" t="inlineStr">
        <is>
          <t>965 Canada</t>
        </is>
      </c>
      <c r="C33" s="163" t="n"/>
      <c r="D33" s="190" t="n">
        <v>161.03</v>
      </c>
    </row>
  </sheetData>
  <mergeCells count="18">
    <mergeCell ref="B10:D10"/>
    <mergeCell ref="J7:L7"/>
    <mergeCell ref="F10:H10"/>
    <mergeCell ref="J6:L6"/>
    <mergeCell ref="B3:D3"/>
    <mergeCell ref="F6:H6"/>
    <mergeCell ref="J10:L10"/>
    <mergeCell ref="B6:D6"/>
    <mergeCell ref="B4:D4"/>
    <mergeCell ref="B9:D9"/>
    <mergeCell ref="F4:H4"/>
    <mergeCell ref="J4:L4"/>
    <mergeCell ref="F9:H9"/>
    <mergeCell ref="F7:H7"/>
    <mergeCell ref="J9:L9"/>
    <mergeCell ref="F3:H3"/>
    <mergeCell ref="J3:L3"/>
    <mergeCell ref="B7:D7"/>
  </mergeCells>
  <dataValidations count="2">
    <dataValidation sqref="J1 L1" showDropDown="0" showInputMessage="1" showErrorMessage="1" allowBlank="1" type="list">
      <formula1>"2026,2025"</formula1>
    </dataValidation>
    <dataValidation sqref="H1" showDropDown="0" showInputMessage="1" showErrorMessage="1" allowBlank="1" type="list">
      <formula1>"2027,2026,2025"</formula1>
    </dataValidation>
  </dataValidations>
  <printOptions horizontalCentered="1"/>
  <pageMargins left="0.3" right="0.3" top="0.5" bottom="0.5" header="0.3" footer="0.3"/>
  <pageSetup orientation="portrait" scale="75" fitToHeight="0"/>
  <headerFooter>
    <oddHeader>&amp;R&amp;"Segoe UI,Regular"&amp;8 &amp;K595959Snapshot Generated: &amp;D &amp;T</oddHeader>
    <oddFooter/>
    <evenHeader/>
    <evenFooter/>
    <firstHeader/>
    <firstFooter/>
  </headerFooter>
</worksheet>
</file>

<file path=xl/worksheets/sheet4.xml><?xml version="1.0" encoding="utf-8"?>
<worksheet xmlns="http://schemas.openxmlformats.org/spreadsheetml/2006/main">
  <sheetPr codeName="Sheet1">
    <outlinePr summaryBelow="1" summaryRight="1"/>
    <pageSetUpPr/>
  </sheetPr>
  <dimension ref="A1:Z623"/>
  <sheetViews>
    <sheetView zoomScale="113" zoomScaleNormal="115" workbookViewId="0">
      <pane xSplit="2" ySplit="1" topLeftCell="C554" activePane="bottomRight" state="frozen"/>
      <selection pane="topRight" activeCell="C1" sqref="C1"/>
      <selection pane="bottomLeft" activeCell="A2" sqref="A2"/>
      <selection pane="bottomRight" activeCell="F622" sqref="F622"/>
    </sheetView>
  </sheetViews>
  <sheetFormatPr baseColWidth="8" defaultColWidth="9" defaultRowHeight="15"/>
  <cols>
    <col width="26.28515625" bestFit="1" customWidth="1" style="191" min="1" max="1"/>
    <col width="44.5703125" bestFit="1" customWidth="1" style="20" min="2" max="2"/>
    <col width="33.42578125" customWidth="1" style="20" min="3" max="3"/>
    <col width="79.42578125" customWidth="1" style="20" min="4" max="4"/>
    <col width="14.5703125" bestFit="1" customWidth="1" style="192" min="5" max="5"/>
    <col width="21.85546875" bestFit="1" customWidth="1" style="193" min="6" max="6"/>
    <col width="21.85546875" customWidth="1" style="193" min="7" max="7"/>
    <col width="18" customWidth="1" style="115" min="8" max="8"/>
    <col width="22.85546875" bestFit="1" customWidth="1" style="20" min="9" max="9"/>
    <col width="26.85546875" customWidth="1" style="20" min="10" max="10"/>
    <col width="27.140625" bestFit="1" customWidth="1" style="20" min="11" max="11"/>
    <col width="20" customWidth="1" style="20" min="12" max="12"/>
    <col width="22.85546875" customWidth="1" style="20" min="13" max="13"/>
    <col width="9" customWidth="1" style="20" min="14" max="16384"/>
  </cols>
  <sheetData>
    <row r="1">
      <c r="A1" s="191" t="inlineStr">
        <is>
          <t>Date</t>
        </is>
      </c>
      <c r="B1" s="20" t="inlineStr">
        <is>
          <t>Client</t>
        </is>
      </c>
      <c r="C1" s="20" t="inlineStr">
        <is>
          <t>Sub-Client</t>
        </is>
      </c>
      <c r="D1" s="20" t="inlineStr">
        <is>
          <t>Description</t>
        </is>
      </c>
      <c r="E1" s="192" t="inlineStr">
        <is>
          <t>Time (in hrs)</t>
        </is>
      </c>
      <c r="F1" s="193" t="inlineStr">
        <is>
          <t>Hourly Rate/Flat Fee</t>
        </is>
      </c>
      <c r="G1" s="193" t="inlineStr">
        <is>
          <t>Percentage</t>
        </is>
      </c>
      <c r="H1" s="115" t="inlineStr">
        <is>
          <t>Amount to CS</t>
        </is>
      </c>
      <c r="I1" s="20" t="inlineStr">
        <is>
          <t>Total Inclusive of HST</t>
        </is>
      </c>
      <c r="J1" s="20" t="inlineStr">
        <is>
          <t>Invoice</t>
        </is>
      </c>
      <c r="K1" s="78" t="inlineStr">
        <is>
          <t>Matter_ID</t>
        </is>
      </c>
      <c r="L1" s="20" t="inlineStr">
        <is>
          <t>RawSeconds</t>
        </is>
      </c>
      <c r="M1" s="20" t="inlineStr">
        <is>
          <t>EntryType</t>
        </is>
      </c>
    </row>
    <row r="2">
      <c r="A2" s="194" t="n">
        <v>45871</v>
      </c>
      <c r="B2" s="32" t="inlineStr">
        <is>
          <t>James A. Hutchinson PC</t>
        </is>
      </c>
      <c r="C2" s="32" t="inlineStr">
        <is>
          <t>Sofco</t>
        </is>
      </c>
      <c r="D2" s="32" t="inlineStr">
        <is>
          <t>t/c with James; post-meeting notes to file</t>
        </is>
      </c>
      <c r="E2" s="195" t="n">
        <v>0.2</v>
      </c>
      <c r="F2" s="196" t="n">
        <v>525</v>
      </c>
      <c r="G2" s="42" t="n">
        <v>0.7</v>
      </c>
      <c r="H2" s="197">
        <f>IF(Table1_1[[#This Row],[Time (in hrs)]]="Flat Fee", 1, Table1_1[[#This Row],[Time (in hrs)]]) * Table1_1[[#This Row],[Hourly Rate/Flat Fee]] * Table1_1[[#This Row],[Percentage]]</f>
        <v/>
      </c>
      <c r="I2" s="196">
        <f>H2*1.13</f>
        <v/>
      </c>
      <c r="J2" s="32" t="inlineStr">
        <is>
          <t>BILLED</t>
        </is>
      </c>
      <c r="K2" s="80" t="n"/>
      <c r="L2" s="20" t="n"/>
      <c r="M2" s="20" t="n"/>
    </row>
    <row r="3">
      <c r="A3" s="194" t="n">
        <v>45873</v>
      </c>
      <c r="B3" s="32" t="inlineStr">
        <is>
          <t>James A. Hutchinson PC</t>
        </is>
      </c>
      <c r="C3" s="32" t="inlineStr">
        <is>
          <t>Sofco</t>
        </is>
      </c>
      <c r="D3" s="32" t="inlineStr">
        <is>
          <t>legal research; email correspondence with James</t>
        </is>
      </c>
      <c r="E3" s="195" t="n">
        <v>2</v>
      </c>
      <c r="F3" s="196" t="n">
        <v>525</v>
      </c>
      <c r="G3" s="42" t="n">
        <v>0.7</v>
      </c>
      <c r="H3" s="197">
        <f>IF(Table1_1[[#This Row],[Time (in hrs)]]="Flat Fee", 1, Table1_1[[#This Row],[Time (in hrs)]]) * Table1_1[[#This Row],[Hourly Rate/Flat Fee]] * Table1_1[[#This Row],[Percentage]]</f>
        <v/>
      </c>
      <c r="I3" s="196">
        <f>H3*1.13</f>
        <v/>
      </c>
      <c r="J3" s="32" t="inlineStr">
        <is>
          <t>BILLED</t>
        </is>
      </c>
      <c r="K3" s="80" t="n"/>
      <c r="L3" s="20" t="n"/>
      <c r="M3" s="20" t="n"/>
    </row>
    <row r="4">
      <c r="A4" s="194" t="n">
        <v>45873</v>
      </c>
      <c r="B4" s="32" t="inlineStr">
        <is>
          <t>James A. Hutchinson PC</t>
        </is>
      </c>
      <c r="C4" s="32" t="inlineStr">
        <is>
          <t>Teelucksingh</t>
        </is>
      </c>
      <c r="D4" s="32" t="inlineStr">
        <is>
          <t>t/c with James; post-meeting notes to file</t>
        </is>
      </c>
      <c r="E4" s="195" t="n">
        <v>0.2</v>
      </c>
      <c r="F4" s="196" t="n">
        <v>525</v>
      </c>
      <c r="G4" s="42" t="n">
        <v>0.7</v>
      </c>
      <c r="H4" s="197">
        <f>IF(Table1_1[[#This Row],[Time (in hrs)]]="Flat Fee", 1, Table1_1[[#This Row],[Time (in hrs)]]) * Table1_1[[#This Row],[Hourly Rate/Flat Fee]] * Table1_1[[#This Row],[Percentage]]</f>
        <v/>
      </c>
      <c r="I4" s="196">
        <f>H4*1.13</f>
        <v/>
      </c>
      <c r="J4" s="32" t="inlineStr">
        <is>
          <t>BILLED</t>
        </is>
      </c>
      <c r="K4" s="80" t="n"/>
      <c r="L4" s="20" t="n"/>
      <c r="M4" s="20" t="n"/>
    </row>
    <row r="5">
      <c r="A5" s="194" t="n">
        <v>45873</v>
      </c>
      <c r="B5" s="32" t="inlineStr">
        <is>
          <t>James A. Hutchinson PC</t>
        </is>
      </c>
      <c r="C5" s="32" t="inlineStr">
        <is>
          <t>Teelucksingh</t>
        </is>
      </c>
      <c r="D5" s="32" t="inlineStr">
        <is>
          <t>legal research; email correspondence with James</t>
        </is>
      </c>
      <c r="E5" s="195" t="n">
        <v>2</v>
      </c>
      <c r="F5" s="196" t="n">
        <v>525</v>
      </c>
      <c r="G5" s="42" t="n">
        <v>0.7</v>
      </c>
      <c r="H5" s="197">
        <f>IF(Table1_1[[#This Row],[Time (in hrs)]]="Flat Fee", 1, Table1_1[[#This Row],[Time (in hrs)]]) * Table1_1[[#This Row],[Hourly Rate/Flat Fee]] * Table1_1[[#This Row],[Percentage]]</f>
        <v/>
      </c>
      <c r="I5" s="196">
        <f>H5*1.13</f>
        <v/>
      </c>
      <c r="J5" s="32" t="inlineStr">
        <is>
          <t>BILLED</t>
        </is>
      </c>
      <c r="K5" s="80" t="n"/>
      <c r="L5" s="20" t="n"/>
      <c r="M5" s="20" t="n"/>
    </row>
    <row r="6">
      <c r="A6" s="194" t="n">
        <v>45874</v>
      </c>
      <c r="B6" s="32" t="inlineStr">
        <is>
          <t>James A. Hutchinson PC</t>
        </is>
      </c>
      <c r="C6" s="32" t="inlineStr">
        <is>
          <t>Sofco</t>
        </is>
      </c>
      <c r="D6" s="32" t="inlineStr">
        <is>
          <t>legal research; email correspondence with James</t>
        </is>
      </c>
      <c r="E6" s="195" t="n">
        <v>0.7</v>
      </c>
      <c r="F6" s="196" t="n">
        <v>525</v>
      </c>
      <c r="G6" s="42" t="n">
        <v>0.7</v>
      </c>
      <c r="H6" s="197">
        <f>IF(Table1_1[[#This Row],[Time (in hrs)]]="Flat Fee", 1, Table1_1[[#This Row],[Time (in hrs)]]) * Table1_1[[#This Row],[Hourly Rate/Flat Fee]] * Table1_1[[#This Row],[Percentage]]</f>
        <v/>
      </c>
      <c r="I6" s="196">
        <f>H6*1.13</f>
        <v/>
      </c>
      <c r="J6" s="32" t="inlineStr">
        <is>
          <t>BILLED</t>
        </is>
      </c>
      <c r="K6" s="80" t="n"/>
      <c r="L6" s="20" t="n"/>
      <c r="M6" s="20" t="n"/>
    </row>
    <row r="7">
      <c r="A7" s="194" t="n">
        <v>45875</v>
      </c>
      <c r="B7" s="32" t="inlineStr">
        <is>
          <t>James A. Hutchinson PC</t>
        </is>
      </c>
      <c r="C7" s="32" t="inlineStr">
        <is>
          <t>Teelucksingh</t>
        </is>
      </c>
      <c r="D7" s="32" t="inlineStr">
        <is>
          <t>review legal research; t/c with James</t>
        </is>
      </c>
      <c r="E7" s="195" t="n">
        <v>0.6</v>
      </c>
      <c r="F7" s="196" t="n">
        <v>525</v>
      </c>
      <c r="G7" s="42" t="n">
        <v>0.7</v>
      </c>
      <c r="H7" s="197">
        <f>IF(Table1_1[[#This Row],[Time (in hrs)]]="Flat Fee", 1, Table1_1[[#This Row],[Time (in hrs)]]) * Table1_1[[#This Row],[Hourly Rate/Flat Fee]] * Table1_1[[#This Row],[Percentage]]</f>
        <v/>
      </c>
      <c r="I7" s="196">
        <f>H7*1.13</f>
        <v/>
      </c>
      <c r="J7" s="32" t="inlineStr">
        <is>
          <t>BILLED</t>
        </is>
      </c>
      <c r="K7" s="80" t="n"/>
      <c r="L7" s="20" t="n"/>
      <c r="M7" s="20" t="n"/>
    </row>
    <row r="8">
      <c r="A8" s="194" t="n">
        <v>45876</v>
      </c>
      <c r="B8" s="32" t="inlineStr">
        <is>
          <t>James A. Hutchinson PC</t>
        </is>
      </c>
      <c r="C8" s="32" t="inlineStr">
        <is>
          <t>Teelucksingh</t>
        </is>
      </c>
      <c r="D8" s="32" t="inlineStr">
        <is>
          <t>review and revise memo; email and t/c with James Hutchinson</t>
        </is>
      </c>
      <c r="E8" s="195" t="n">
        <v>1.3</v>
      </c>
      <c r="F8" s="196" t="n">
        <v>525</v>
      </c>
      <c r="G8" s="42" t="n">
        <v>0.7</v>
      </c>
      <c r="H8" s="197">
        <f>IF(Table1_1[[#This Row],[Time (in hrs)]]="Flat Fee", 1, Table1_1[[#This Row],[Time (in hrs)]]) * Table1_1[[#This Row],[Hourly Rate/Flat Fee]] * Table1_1[[#This Row],[Percentage]]</f>
        <v/>
      </c>
      <c r="I8" s="196">
        <f>H8*1.13</f>
        <v/>
      </c>
      <c r="J8" s="32" t="inlineStr">
        <is>
          <t>BILLED</t>
        </is>
      </c>
      <c r="K8" s="80" t="n"/>
      <c r="L8" s="20" t="n"/>
      <c r="M8" s="20" t="n"/>
    </row>
    <row r="9">
      <c r="A9" s="194" t="n">
        <v>45883</v>
      </c>
      <c r="B9" s="32" t="inlineStr">
        <is>
          <t>James A. Hutchinson PC</t>
        </is>
      </c>
      <c r="C9" s="32" t="inlineStr">
        <is>
          <t>HKCL</t>
        </is>
      </c>
      <c r="D9" s="32" t="inlineStr">
        <is>
          <t>t/c with James; post-call notes to file; email to James</t>
        </is>
      </c>
      <c r="E9" s="195" t="n">
        <v>0.4</v>
      </c>
      <c r="F9" s="196" t="n">
        <v>525</v>
      </c>
      <c r="G9" s="42" t="n">
        <v>0.7</v>
      </c>
      <c r="H9" s="197">
        <f>IF(Table1_1[[#This Row],[Time (in hrs)]]="Flat Fee", 1, Table1_1[[#This Row],[Time (in hrs)]]) * Table1_1[[#This Row],[Hourly Rate/Flat Fee]] * Table1_1[[#This Row],[Percentage]]</f>
        <v/>
      </c>
      <c r="I9" s="196">
        <f>H9*1.13</f>
        <v/>
      </c>
      <c r="J9" s="32" t="inlineStr">
        <is>
          <t>BILLED</t>
        </is>
      </c>
      <c r="K9" s="80" t="n"/>
      <c r="L9" s="20" t="n"/>
      <c r="M9" s="20" t="n"/>
    </row>
    <row r="10">
      <c r="A10" s="194" t="n">
        <v>45883</v>
      </c>
      <c r="B10" s="32" t="inlineStr">
        <is>
          <t>James A. Hutchinson PC</t>
        </is>
      </c>
      <c r="C10" s="32" t="inlineStr">
        <is>
          <t>88 Queen</t>
        </is>
      </c>
      <c r="D10" s="32" t="inlineStr">
        <is>
          <t>t/c with James; post-call notes to file; email to James</t>
        </is>
      </c>
      <c r="E10" s="195" t="n">
        <v>0.4</v>
      </c>
      <c r="F10" s="196" t="n">
        <v>525</v>
      </c>
      <c r="G10" s="42" t="n">
        <v>0.7</v>
      </c>
      <c r="H10" s="197">
        <f>IF(Table1_1[[#This Row],[Time (in hrs)]]="Flat Fee", 1, Table1_1[[#This Row],[Time (in hrs)]]) * Table1_1[[#This Row],[Hourly Rate/Flat Fee]] * Table1_1[[#This Row],[Percentage]]</f>
        <v/>
      </c>
      <c r="I10" s="196">
        <f>H10*1.13</f>
        <v/>
      </c>
      <c r="J10" s="32" t="inlineStr">
        <is>
          <t>BILLED</t>
        </is>
      </c>
      <c r="K10" s="80" t="n"/>
      <c r="L10" s="20" t="n"/>
      <c r="M10" s="20" t="n"/>
    </row>
    <row r="11">
      <c r="A11" s="194" t="n">
        <v>45886</v>
      </c>
      <c r="B11" s="32" t="inlineStr">
        <is>
          <t>James A. Hutchinson PC</t>
        </is>
      </c>
      <c r="C11" s="32" t="inlineStr">
        <is>
          <t>HKCL</t>
        </is>
      </c>
      <c r="D11" s="32" t="inlineStr">
        <is>
          <t>legal research; email to James</t>
        </is>
      </c>
      <c r="E11" s="195" t="n">
        <v>2</v>
      </c>
      <c r="F11" s="196" t="n">
        <v>525</v>
      </c>
      <c r="G11" s="42" t="n">
        <v>0.7</v>
      </c>
      <c r="H11" s="197">
        <f>IF(Table1_1[[#This Row],[Time (in hrs)]]="Flat Fee", 1, Table1_1[[#This Row],[Time (in hrs)]]) * Table1_1[[#This Row],[Hourly Rate/Flat Fee]] * Table1_1[[#This Row],[Percentage]]</f>
        <v/>
      </c>
      <c r="I11" s="196">
        <f>H11*1.13</f>
        <v/>
      </c>
      <c r="J11" s="32" t="inlineStr">
        <is>
          <t>BILLED</t>
        </is>
      </c>
      <c r="K11" s="80" t="n"/>
      <c r="L11" s="20" t="n"/>
      <c r="M11" s="20" t="n"/>
    </row>
    <row r="12">
      <c r="A12" s="194" t="n">
        <v>45886</v>
      </c>
      <c r="B12" s="32" t="inlineStr">
        <is>
          <t>James A. Hutchinson PC</t>
        </is>
      </c>
      <c r="C12" s="32" t="inlineStr">
        <is>
          <t>88 Queen</t>
        </is>
      </c>
      <c r="D12" s="32" t="inlineStr">
        <is>
          <t>legal research; email correspondence with James</t>
        </is>
      </c>
      <c r="E12" s="195" t="n">
        <v>2.2</v>
      </c>
      <c r="F12" s="196" t="n">
        <v>525</v>
      </c>
      <c r="G12" s="42" t="n">
        <v>0.7</v>
      </c>
      <c r="H12" s="197">
        <f>IF(Table1_1[[#This Row],[Time (in hrs)]]="Flat Fee", 1, Table1_1[[#This Row],[Time (in hrs)]]) * Table1_1[[#This Row],[Hourly Rate/Flat Fee]] * Table1_1[[#This Row],[Percentage]]</f>
        <v/>
      </c>
      <c r="I12" s="196">
        <f>H12*1.13</f>
        <v/>
      </c>
      <c r="J12" s="32" t="inlineStr">
        <is>
          <t>BILLED</t>
        </is>
      </c>
      <c r="K12" s="80" t="n"/>
      <c r="L12" s="20" t="n"/>
      <c r="M12" s="20" t="n"/>
    </row>
    <row r="13">
      <c r="A13" s="194" t="n">
        <v>45888</v>
      </c>
      <c r="B13" s="32" t="inlineStr">
        <is>
          <t>James A. Hutchinson PC</t>
        </is>
      </c>
      <c r="C13" s="32" t="inlineStr">
        <is>
          <t>88 Queen</t>
        </is>
      </c>
      <c r="D13" s="32" t="inlineStr">
        <is>
          <t>t/c with James; post-call notes to file</t>
        </is>
      </c>
      <c r="E13" s="195" t="n">
        <v>0.2</v>
      </c>
      <c r="F13" s="196" t="n">
        <v>525</v>
      </c>
      <c r="G13" s="42" t="n">
        <v>0.7</v>
      </c>
      <c r="H13" s="197">
        <f>IF(Table1_1[[#This Row],[Time (in hrs)]]="Flat Fee", 1, Table1_1[[#This Row],[Time (in hrs)]]) * Table1_1[[#This Row],[Hourly Rate/Flat Fee]] * Table1_1[[#This Row],[Percentage]]</f>
        <v/>
      </c>
      <c r="I13" s="196">
        <f>H13*1.13</f>
        <v/>
      </c>
      <c r="J13" s="32" t="inlineStr">
        <is>
          <t>BILLED</t>
        </is>
      </c>
      <c r="K13" s="80" t="n"/>
      <c r="L13" s="20" t="n"/>
      <c r="M13" s="20" t="n"/>
    </row>
    <row r="14">
      <c r="A14" s="194" t="n">
        <v>45889</v>
      </c>
      <c r="B14" s="32" t="inlineStr">
        <is>
          <t>James A. Hutchinson PC</t>
        </is>
      </c>
      <c r="C14" s="32" t="inlineStr">
        <is>
          <t>88 Queen</t>
        </is>
      </c>
      <c r="D14" s="32" t="inlineStr">
        <is>
          <t>legal research; email to James</t>
        </is>
      </c>
      <c r="E14" s="195" t="n">
        <v>0.6</v>
      </c>
      <c r="F14" s="196" t="n">
        <v>525</v>
      </c>
      <c r="G14" s="42" t="n">
        <v>0.7</v>
      </c>
      <c r="H14" s="197">
        <f>IF(Table1_1[[#This Row],[Time (in hrs)]]="Flat Fee", 1, Table1_1[[#This Row],[Time (in hrs)]]) * Table1_1[[#This Row],[Hourly Rate/Flat Fee]] * Table1_1[[#This Row],[Percentage]]</f>
        <v/>
      </c>
      <c r="I14" s="196">
        <f>H14*1.13</f>
        <v/>
      </c>
      <c r="J14" s="32" t="inlineStr">
        <is>
          <t>BILLED</t>
        </is>
      </c>
      <c r="K14" s="80" t="n"/>
      <c r="L14" s="20" t="n"/>
      <c r="M14" s="20" t="n"/>
    </row>
    <row r="15">
      <c r="A15" s="194" t="n">
        <v>45891</v>
      </c>
      <c r="B15" s="32" t="inlineStr">
        <is>
          <t>James A. Hutchinson PC</t>
        </is>
      </c>
      <c r="C15" s="32" t="inlineStr">
        <is>
          <t>Teelucksingh</t>
        </is>
      </c>
      <c r="D15" s="32" t="inlineStr">
        <is>
          <t>t/c with James; review memo; email correspondence with James</t>
        </is>
      </c>
      <c r="E15" s="195" t="n">
        <v>0.6</v>
      </c>
      <c r="F15" s="196" t="n">
        <v>525</v>
      </c>
      <c r="G15" s="42" t="n">
        <v>0.7</v>
      </c>
      <c r="H15" s="197">
        <f>IF(Table1_1[[#This Row],[Time (in hrs)]]="Flat Fee", 1, Table1_1[[#This Row],[Time (in hrs)]]) * Table1_1[[#This Row],[Hourly Rate/Flat Fee]] * Table1_1[[#This Row],[Percentage]]</f>
        <v/>
      </c>
      <c r="I15" s="196">
        <f>H15*1.13</f>
        <v/>
      </c>
      <c r="J15" s="32" t="inlineStr">
        <is>
          <t>BILLED</t>
        </is>
      </c>
      <c r="K15" s="80" t="n"/>
      <c r="L15" s="20" t="n"/>
      <c r="M15" s="20" t="n"/>
    </row>
    <row r="16">
      <c r="A16" s="194" t="n">
        <v>45891</v>
      </c>
      <c r="B16" s="32" t="inlineStr">
        <is>
          <t>James A. Hutchinson PC</t>
        </is>
      </c>
      <c r="C16" s="32" t="inlineStr">
        <is>
          <t>88 Queen</t>
        </is>
      </c>
      <c r="D16" s="32" t="inlineStr">
        <is>
          <t>legal research; t/c with James</t>
        </is>
      </c>
      <c r="E16" s="195" t="n">
        <v>0.8</v>
      </c>
      <c r="F16" s="196" t="n">
        <v>525</v>
      </c>
      <c r="G16" s="42" t="n">
        <v>0.7</v>
      </c>
      <c r="H16" s="197">
        <f>IF(Table1_1[[#This Row],[Time (in hrs)]]="Flat Fee", 1, Table1_1[[#This Row],[Time (in hrs)]]) * Table1_1[[#This Row],[Hourly Rate/Flat Fee]] * Table1_1[[#This Row],[Percentage]]</f>
        <v/>
      </c>
      <c r="I16" s="196">
        <f>H16*1.13</f>
        <v/>
      </c>
      <c r="J16" s="32" t="inlineStr">
        <is>
          <t>BILLED</t>
        </is>
      </c>
      <c r="K16" s="80" t="n"/>
      <c r="L16" s="20" t="n"/>
      <c r="M16" s="20" t="n"/>
    </row>
    <row r="17">
      <c r="A17" s="194" t="n">
        <v>45894</v>
      </c>
      <c r="B17" s="32" t="inlineStr">
        <is>
          <t>PLC Group Inc.</t>
        </is>
      </c>
      <c r="C17" s="32" t="n"/>
      <c r="D17" s="32" t="inlineStr">
        <is>
          <t>google meet call with Nasir Mahmood; post-call notes to file and email correspondence with Nasir</t>
        </is>
      </c>
      <c r="E17" s="195" t="n">
        <v>0.9</v>
      </c>
      <c r="F17" s="196" t="n">
        <v>385</v>
      </c>
      <c r="G17" s="42" t="n">
        <v>0.7</v>
      </c>
      <c r="H17" s="197">
        <f>IF(Table1_1[[#This Row],[Time (in hrs)]]="Flat Fee", 1, Table1_1[[#This Row],[Time (in hrs)]]) * Table1_1[[#This Row],[Hourly Rate/Flat Fee]] * Table1_1[[#This Row],[Percentage]]</f>
        <v/>
      </c>
      <c r="I17" s="196">
        <f>H17*1.13</f>
        <v/>
      </c>
      <c r="J17" s="32" t="inlineStr">
        <is>
          <t>BILLED</t>
        </is>
      </c>
      <c r="K17" s="80" t="n"/>
      <c r="L17" s="20" t="n"/>
      <c r="M17" s="20" t="n"/>
    </row>
    <row r="18">
      <c r="A18" s="194" t="n">
        <v>45896</v>
      </c>
      <c r="B18" s="32" t="inlineStr">
        <is>
          <t>James A. Hutchinson PC</t>
        </is>
      </c>
      <c r="C18" s="32" t="inlineStr">
        <is>
          <t>Stryland, Nicholas</t>
        </is>
      </c>
      <c r="D18" s="32" t="inlineStr">
        <is>
          <t>Review shareholder agreement</t>
        </is>
      </c>
      <c r="E18" s="195" t="n">
        <v>0.4</v>
      </c>
      <c r="F18" s="196" t="n">
        <v>525</v>
      </c>
      <c r="G18" s="42" t="n">
        <v>0.7</v>
      </c>
      <c r="H18" s="197">
        <f>IF(Table1_1[[#This Row],[Time (in hrs)]]="Flat Fee", 1, Table1_1[[#This Row],[Time (in hrs)]]) * Table1_1[[#This Row],[Hourly Rate/Flat Fee]] * Table1_1[[#This Row],[Percentage]]</f>
        <v/>
      </c>
      <c r="I18" s="196">
        <f>H18*1.13</f>
        <v/>
      </c>
      <c r="J18" s="32" t="inlineStr">
        <is>
          <t>BILLED</t>
        </is>
      </c>
      <c r="K18" s="80" t="n"/>
      <c r="L18" s="20" t="n"/>
      <c r="M18" s="20" t="n"/>
    </row>
    <row r="19">
      <c r="A19" s="194" t="n">
        <v>45897</v>
      </c>
      <c r="B19" s="32" t="inlineStr">
        <is>
          <t>James A. Hutchinson PC</t>
        </is>
      </c>
      <c r="C19" s="32" t="inlineStr">
        <is>
          <t>Stryland, Nicholas</t>
        </is>
      </c>
      <c r="D19" s="32" t="inlineStr">
        <is>
          <t>t/c with James; review agreement; email to James</t>
        </is>
      </c>
      <c r="E19" s="195" t="n">
        <v>0.5</v>
      </c>
      <c r="F19" s="196" t="n">
        <v>525</v>
      </c>
      <c r="G19" s="42" t="n">
        <v>0.7</v>
      </c>
      <c r="H19" s="197">
        <f>IF(Table1_1[[#This Row],[Time (in hrs)]]="Flat Fee", 1, Table1_1[[#This Row],[Time (in hrs)]]) * Table1_1[[#This Row],[Hourly Rate/Flat Fee]] * Table1_1[[#This Row],[Percentage]]</f>
        <v/>
      </c>
      <c r="I19" s="196">
        <f>H19*1.13</f>
        <v/>
      </c>
      <c r="J19" s="32" t="inlineStr">
        <is>
          <t>BILLED</t>
        </is>
      </c>
      <c r="K19" s="80" t="n"/>
      <c r="L19" s="20" t="n"/>
      <c r="M19" s="20" t="n"/>
    </row>
    <row r="20">
      <c r="A20" s="194" t="n">
        <v>45898</v>
      </c>
      <c r="B20" s="32" t="inlineStr">
        <is>
          <t>PLC Group Inc.</t>
        </is>
      </c>
      <c r="C20" s="32" t="n"/>
      <c r="D20" s="32" t="inlineStr">
        <is>
          <t>Google Meet call with Nasir Mahmood; post-call notes to file</t>
        </is>
      </c>
      <c r="E20" s="195" t="n">
        <v>0.7</v>
      </c>
      <c r="F20" s="196" t="n">
        <v>385</v>
      </c>
      <c r="G20" s="42" t="n">
        <v>0.7</v>
      </c>
      <c r="H20" s="197">
        <f>IF(Table1_1[[#This Row],[Time (in hrs)]]="Flat Fee", 1, Table1_1[[#This Row],[Time (in hrs)]]) * Table1_1[[#This Row],[Hourly Rate/Flat Fee]] * Table1_1[[#This Row],[Percentage]]</f>
        <v/>
      </c>
      <c r="I20" s="196">
        <f>H20*1.13</f>
        <v/>
      </c>
      <c r="J20" s="32" t="inlineStr">
        <is>
          <t>BILLED</t>
        </is>
      </c>
      <c r="K20" s="80" t="n"/>
      <c r="L20" s="20" t="n"/>
      <c r="M20" s="20" t="n"/>
    </row>
    <row r="21">
      <c r="A21" s="194" t="n">
        <v>45899</v>
      </c>
      <c r="B21" s="32" t="inlineStr">
        <is>
          <t>PLC Group Inc.</t>
        </is>
      </c>
      <c r="C21" s="32" t="n"/>
      <c r="D21" s="32" t="inlineStr">
        <is>
          <t>draft questionnaires/emails to Nasir Mahmood</t>
        </is>
      </c>
      <c r="E21" s="195" t="n">
        <v>0.9</v>
      </c>
      <c r="F21" s="196" t="n">
        <v>385</v>
      </c>
      <c r="G21" s="42" t="n">
        <v>0.7</v>
      </c>
      <c r="H21" s="197">
        <f>IF(Table1_1[[#This Row],[Time (in hrs)]]="Flat Fee", 1, Table1_1[[#This Row],[Time (in hrs)]]) * Table1_1[[#This Row],[Hourly Rate/Flat Fee]] * Table1_1[[#This Row],[Percentage]]</f>
        <v/>
      </c>
      <c r="I21" s="196">
        <f>H21*1.13</f>
        <v/>
      </c>
      <c r="J21" s="32" t="inlineStr">
        <is>
          <t>BILLED</t>
        </is>
      </c>
      <c r="K21" s="80" t="n"/>
      <c r="L21" s="20" t="n"/>
      <c r="M21" s="20" t="n"/>
    </row>
    <row r="22">
      <c r="A22" s="194" t="n">
        <v>45902</v>
      </c>
      <c r="B22" s="32" t="inlineStr">
        <is>
          <t>Curasion Inc.</t>
        </is>
      </c>
      <c r="C22" s="32" t="n"/>
      <c r="D22" s="32" t="inlineStr">
        <is>
          <t>teams meeting with Andrew Dillane; post-meeting notes to file</t>
        </is>
      </c>
      <c r="E22" s="195" t="n">
        <v>0.3</v>
      </c>
      <c r="F22" s="196" t="n">
        <v>350</v>
      </c>
      <c r="G22" s="42" t="n">
        <v>0.7</v>
      </c>
      <c r="H22" s="197">
        <f>IF(Table1_1[[#This Row],[Time (in hrs)]]="Flat Fee", 1, Table1_1[[#This Row],[Time (in hrs)]]) * Table1_1[[#This Row],[Hourly Rate/Flat Fee]] * Table1_1[[#This Row],[Percentage]]</f>
        <v/>
      </c>
      <c r="I22" s="196">
        <f>H22*1.13</f>
        <v/>
      </c>
      <c r="J22" s="32" t="inlineStr">
        <is>
          <t>BILLED</t>
        </is>
      </c>
      <c r="K22" s="80" t="n"/>
      <c r="L22" s="20" t="n"/>
      <c r="M22" s="20" t="n"/>
    </row>
    <row r="23">
      <c r="A23" s="194" t="n">
        <v>45904</v>
      </c>
      <c r="B23" s="32" t="inlineStr">
        <is>
          <t>James A. Hutchinson PC</t>
        </is>
      </c>
      <c r="C23" s="32" t="inlineStr">
        <is>
          <t>Teelucksingh</t>
        </is>
      </c>
      <c r="D23" s="32" t="inlineStr">
        <is>
          <t>Teelucksingh: t/c with James Hutchinson. post-call notes to file; legal research; email to James</t>
        </is>
      </c>
      <c r="E23" s="195" t="n">
        <v>2.3</v>
      </c>
      <c r="F23" s="196" t="n">
        <v>525</v>
      </c>
      <c r="G23" s="42" t="n">
        <v>0.7</v>
      </c>
      <c r="H23" s="197">
        <f>IF(Table1_1[[#This Row],[Time (in hrs)]]="Flat Fee", 1, Table1_1[[#This Row],[Time (in hrs)]]) * Table1_1[[#This Row],[Hourly Rate/Flat Fee]] * Table1_1[[#This Row],[Percentage]]</f>
        <v/>
      </c>
      <c r="I23" s="196">
        <f>H23*1.13</f>
        <v/>
      </c>
      <c r="J23" s="32" t="inlineStr">
        <is>
          <t>BILLED</t>
        </is>
      </c>
      <c r="K23" s="80" t="n"/>
      <c r="L23" s="20" t="n"/>
      <c r="M23" s="20" t="n"/>
    </row>
    <row r="24">
      <c r="A24" s="194" t="n">
        <v>45907</v>
      </c>
      <c r="B24" s="32" t="inlineStr">
        <is>
          <t>James A. Hutchinson PC</t>
        </is>
      </c>
      <c r="C24" s="32" t="inlineStr">
        <is>
          <t>Teelucksingh</t>
        </is>
      </c>
      <c r="D24" s="32" t="inlineStr">
        <is>
          <t>Legal research; draft memo; email to James and Alejandra</t>
        </is>
      </c>
      <c r="E24" s="195" t="n">
        <v>2.1</v>
      </c>
      <c r="F24" s="196" t="n">
        <v>525</v>
      </c>
      <c r="G24" s="42" t="n">
        <v>0.7</v>
      </c>
      <c r="H24" s="197">
        <f>IF(Table1_1[[#This Row],[Time (in hrs)]]="Flat Fee", 1, Table1_1[[#This Row],[Time (in hrs)]]) * Table1_1[[#This Row],[Hourly Rate/Flat Fee]] * Table1_1[[#This Row],[Percentage]]</f>
        <v/>
      </c>
      <c r="I24" s="196">
        <f>H24*1.13</f>
        <v/>
      </c>
      <c r="J24" s="32" t="inlineStr">
        <is>
          <t>BILLED</t>
        </is>
      </c>
      <c r="K24" s="80" t="n"/>
      <c r="L24" s="20" t="n"/>
      <c r="M24" s="20" t="n"/>
    </row>
    <row r="25">
      <c r="A25" s="194" t="n">
        <v>45911</v>
      </c>
      <c r="B25" s="32" t="inlineStr">
        <is>
          <t>Curasion Inc.</t>
        </is>
      </c>
      <c r="C25" s="32" t="n"/>
      <c r="D25" s="32" t="inlineStr">
        <is>
          <t>email correspondence with Andrew Dillane; review documents; notes to file to prepare for call</t>
        </is>
      </c>
      <c r="E25" s="195" t="n">
        <v>0.3</v>
      </c>
      <c r="F25" s="196" t="n">
        <v>350</v>
      </c>
      <c r="G25" s="42" t="n">
        <v>0.7</v>
      </c>
      <c r="H25" s="197">
        <f>IF(Table1_1[[#This Row],[Time (in hrs)]]="Flat Fee", 1, Table1_1[[#This Row],[Time (in hrs)]]) * Table1_1[[#This Row],[Hourly Rate/Flat Fee]] * Table1_1[[#This Row],[Percentage]]</f>
        <v/>
      </c>
      <c r="I25" s="196">
        <f>H25*1.13</f>
        <v/>
      </c>
      <c r="J25" s="32" t="inlineStr">
        <is>
          <t>BILLED</t>
        </is>
      </c>
      <c r="K25" s="80" t="n"/>
      <c r="L25" s="20" t="n"/>
      <c r="M25" s="20" t="n"/>
    </row>
    <row r="26">
      <c r="A26" s="194" t="n">
        <v>45912</v>
      </c>
      <c r="B26" s="32" t="inlineStr">
        <is>
          <t>Curasion Inc.</t>
        </is>
      </c>
      <c r="C26" s="32" t="n"/>
      <c r="D26" s="32" t="inlineStr">
        <is>
          <t>google meets videoconference with Andrew and Terry; post-call notes to file; email to Terry and Andrew</t>
        </is>
      </c>
      <c r="E26" s="195" t="n">
        <v>1.6</v>
      </c>
      <c r="F26" s="196" t="n">
        <v>350</v>
      </c>
      <c r="G26" s="42" t="n">
        <v>0.7</v>
      </c>
      <c r="H26" s="197">
        <f>IF(Table1_1[[#This Row],[Time (in hrs)]]="Flat Fee", 1, Table1_1[[#This Row],[Time (in hrs)]]) * Table1_1[[#This Row],[Hourly Rate/Flat Fee]] * Table1_1[[#This Row],[Percentage]]</f>
        <v/>
      </c>
      <c r="I26" s="196">
        <f>H26*1.13</f>
        <v/>
      </c>
      <c r="J26" s="32" t="inlineStr">
        <is>
          <t>BILLED</t>
        </is>
      </c>
      <c r="K26" s="80" t="n"/>
      <c r="L26" s="20" t="n"/>
      <c r="M26" s="20" t="n"/>
    </row>
    <row r="27">
      <c r="A27" s="194" t="n">
        <v>45916</v>
      </c>
      <c r="B27" s="32" t="inlineStr">
        <is>
          <t>James A. Hutchinson PC</t>
        </is>
      </c>
      <c r="C27" s="32" t="inlineStr">
        <is>
          <t>Teelucksingh</t>
        </is>
      </c>
      <c r="D27" s="32" t="inlineStr">
        <is>
          <t>Teelucksingh: t/c with James and Alejandra; post-call notes to file</t>
        </is>
      </c>
      <c r="E27" s="195" t="n">
        <v>0.4</v>
      </c>
      <c r="F27" s="196" t="n">
        <v>525</v>
      </c>
      <c r="G27" s="42" t="n">
        <v>0.7</v>
      </c>
      <c r="H27" s="197">
        <f>IF(Table1_1[[#This Row],[Time (in hrs)]]="Flat Fee", 1, Table1_1[[#This Row],[Time (in hrs)]]) * Table1_1[[#This Row],[Hourly Rate/Flat Fee]] * Table1_1[[#This Row],[Percentage]]</f>
        <v/>
      </c>
      <c r="I27" s="196">
        <f>H27*1.13</f>
        <v/>
      </c>
      <c r="J27" s="32" t="inlineStr">
        <is>
          <t>BILLED</t>
        </is>
      </c>
      <c r="K27" s="80" t="n"/>
      <c r="L27" s="20" t="n"/>
      <c r="M27" s="20" t="n"/>
    </row>
    <row r="28">
      <c r="A28" s="194" t="n">
        <v>45916</v>
      </c>
      <c r="B28" s="32" t="inlineStr">
        <is>
          <t>James A. Hutchinson PC</t>
        </is>
      </c>
      <c r="C28" s="32" t="inlineStr">
        <is>
          <t>88 Queen</t>
        </is>
      </c>
      <c r="D28" s="32" t="inlineStr">
        <is>
          <t>t/c with James and Alejandra; post-call notes to file; legal research; email to James</t>
        </is>
      </c>
      <c r="E28" s="195" t="n">
        <v>0.7</v>
      </c>
      <c r="F28" s="196" t="n">
        <v>525</v>
      </c>
      <c r="G28" s="42" t="n">
        <v>0.7</v>
      </c>
      <c r="H28" s="197">
        <f>IF(Table1_1[[#This Row],[Time (in hrs)]]="Flat Fee", 1, Table1_1[[#This Row],[Time (in hrs)]]) * Table1_1[[#This Row],[Hourly Rate/Flat Fee]] * Table1_1[[#This Row],[Percentage]]</f>
        <v/>
      </c>
      <c r="I28" s="196">
        <f>H28*1.13</f>
        <v/>
      </c>
      <c r="J28" s="32" t="inlineStr">
        <is>
          <t>BILLED</t>
        </is>
      </c>
      <c r="K28" s="80" t="n"/>
      <c r="L28" s="20" t="n"/>
      <c r="M28" s="20" t="n"/>
    </row>
    <row r="29">
      <c r="A29" s="194" t="n">
        <v>45921</v>
      </c>
      <c r="B29" s="32" t="inlineStr">
        <is>
          <t>James A. Hutchinson PC</t>
        </is>
      </c>
      <c r="C29" s="32" t="inlineStr">
        <is>
          <t>88 Queen</t>
        </is>
      </c>
      <c r="D29" s="32" t="inlineStr">
        <is>
          <t>t/c qith James</t>
        </is>
      </c>
      <c r="E29" s="195" t="n">
        <v>0.3</v>
      </c>
      <c r="F29" s="196" t="n">
        <v>525</v>
      </c>
      <c r="G29" s="42" t="n">
        <v>0.7</v>
      </c>
      <c r="H29" s="197">
        <f>IF(Table1_1[[#This Row],[Time (in hrs)]]="Flat Fee", 1, Table1_1[[#This Row],[Time (in hrs)]]) * Table1_1[[#This Row],[Hourly Rate/Flat Fee]] * Table1_1[[#This Row],[Percentage]]</f>
        <v/>
      </c>
      <c r="I29" s="196">
        <f>H29*1.13</f>
        <v/>
      </c>
      <c r="J29" s="32" t="inlineStr">
        <is>
          <t>BILLED</t>
        </is>
      </c>
      <c r="K29" s="80" t="n"/>
      <c r="L29" s="20" t="n"/>
      <c r="M29" s="20" t="n"/>
    </row>
    <row r="30">
      <c r="A30" s="194" t="n">
        <v>45921</v>
      </c>
      <c r="B30" s="32" t="inlineStr">
        <is>
          <t>Beauty Kitchen UK Limited (T/A Reposit)</t>
        </is>
      </c>
      <c r="C30" s="32" t="n"/>
      <c r="D30" s="32" t="inlineStr">
        <is>
          <t xml:space="preserve">Incorporation of Reposit Canada Limited </t>
        </is>
      </c>
      <c r="E30" s="195" t="inlineStr">
        <is>
          <t>Flat Fee</t>
        </is>
      </c>
      <c r="F30" s="196" t="n">
        <v>1500</v>
      </c>
      <c r="G30" s="42" t="n">
        <v>0.35</v>
      </c>
      <c r="H30" s="197">
        <f>IF(Table1_1[[#This Row],[Time (in hrs)]]="Flat Fee", 1, Table1_1[[#This Row],[Time (in hrs)]]) * Table1_1[[#This Row],[Hourly Rate/Flat Fee]] * Table1_1[[#This Row],[Percentage]]</f>
        <v/>
      </c>
      <c r="I30" s="196">
        <f>H30*1.13</f>
        <v/>
      </c>
      <c r="J30" s="32" t="inlineStr">
        <is>
          <t>BILLED</t>
        </is>
      </c>
      <c r="K30" s="80" t="n"/>
      <c r="L30" s="20" t="n"/>
      <c r="M30" s="20" t="n"/>
    </row>
    <row r="31">
      <c r="A31" s="194" t="n">
        <v>45922</v>
      </c>
      <c r="B31" s="32" t="inlineStr">
        <is>
          <t>James A. Hutchinson PC</t>
        </is>
      </c>
      <c r="C31" s="32" t="inlineStr">
        <is>
          <t>88 Queen</t>
        </is>
      </c>
      <c r="D31" s="32" t="inlineStr">
        <is>
          <t>review precedents; update closing agenda; email correspondence with James</t>
        </is>
      </c>
      <c r="E31" s="195" t="n">
        <v>2.8</v>
      </c>
      <c r="F31" s="196" t="n">
        <v>525</v>
      </c>
      <c r="G31" s="42" t="n">
        <v>0.7</v>
      </c>
      <c r="H31" s="197">
        <f>IF(Table1_1[[#This Row],[Time (in hrs)]]="Flat Fee", 1, Table1_1[[#This Row],[Time (in hrs)]]) * Table1_1[[#This Row],[Hourly Rate/Flat Fee]] * Table1_1[[#This Row],[Percentage]]</f>
        <v/>
      </c>
      <c r="I31" s="196">
        <f>H31*1.13</f>
        <v/>
      </c>
      <c r="J31" s="32" t="inlineStr">
        <is>
          <t>BILLED</t>
        </is>
      </c>
      <c r="K31" s="80" t="n"/>
      <c r="L31" s="20" t="n"/>
      <c r="M31" s="20" t="n"/>
    </row>
    <row r="32">
      <c r="A32" s="194" t="n">
        <v>45924</v>
      </c>
      <c r="B32" s="32" t="inlineStr">
        <is>
          <t>James A. Hutchinson PC</t>
        </is>
      </c>
      <c r="C32" s="32" t="inlineStr">
        <is>
          <t>88 Queen</t>
        </is>
      </c>
      <c r="D32" s="32" t="inlineStr">
        <is>
          <t>Draft Documents</t>
        </is>
      </c>
      <c r="E32" s="195" t="n">
        <v>2.3</v>
      </c>
      <c r="F32" s="196" t="n">
        <v>525</v>
      </c>
      <c r="G32" s="42" t="n">
        <v>0.7</v>
      </c>
      <c r="H32" s="197">
        <f>IF(Table1_1[[#This Row],[Time (in hrs)]]="Flat Fee", 1, Table1_1[[#This Row],[Time (in hrs)]]) * Table1_1[[#This Row],[Hourly Rate/Flat Fee]] * Table1_1[[#This Row],[Percentage]]</f>
        <v/>
      </c>
      <c r="I32" s="196">
        <f>H32*1.13</f>
        <v/>
      </c>
      <c r="J32" s="32" t="inlineStr">
        <is>
          <t>BILLED</t>
        </is>
      </c>
      <c r="K32" s="80" t="n"/>
      <c r="L32" s="20" t="n"/>
      <c r="M32" s="20" t="n"/>
    </row>
    <row r="33">
      <c r="A33" s="194" t="n">
        <v>45925</v>
      </c>
      <c r="B33" s="32" t="inlineStr">
        <is>
          <t>James A. Hutchinson PC</t>
        </is>
      </c>
      <c r="C33" s="32" t="inlineStr">
        <is>
          <t>88 Queen</t>
        </is>
      </c>
      <c r="D33" s="32" t="inlineStr">
        <is>
          <t>t/c with James and Alejandra; draft documents</t>
        </is>
      </c>
      <c r="E33" s="195" t="n">
        <v>0.8</v>
      </c>
      <c r="F33" s="196" t="n">
        <v>525</v>
      </c>
      <c r="G33" s="42" t="n">
        <v>0.7</v>
      </c>
      <c r="H33" s="197">
        <f>IF(Table1_1[[#This Row],[Time (in hrs)]]="Flat Fee", 1, Table1_1[[#This Row],[Time (in hrs)]]) * Table1_1[[#This Row],[Hourly Rate/Flat Fee]] * Table1_1[[#This Row],[Percentage]]</f>
        <v/>
      </c>
      <c r="I33" s="196">
        <f>H33*1.13</f>
        <v/>
      </c>
      <c r="J33" s="32" t="inlineStr">
        <is>
          <t>BILLED</t>
        </is>
      </c>
      <c r="K33" s="80" t="n"/>
      <c r="L33" s="20" t="n"/>
      <c r="M33" s="20" t="n"/>
    </row>
    <row r="34">
      <c r="A34" s="194" t="n">
        <v>45925</v>
      </c>
      <c r="B34" s="32" t="inlineStr">
        <is>
          <t>Curasion Inc.</t>
        </is>
      </c>
      <c r="C34" s="32" t="n"/>
      <c r="D34" s="32" t="inlineStr">
        <is>
          <t>draft memo to clients</t>
        </is>
      </c>
      <c r="E34" s="195" t="n">
        <v>1</v>
      </c>
      <c r="F34" s="196" t="n">
        <v>350</v>
      </c>
      <c r="G34" s="42" t="n">
        <v>0.7</v>
      </c>
      <c r="H34" s="197">
        <f>IF(Table1_1[[#This Row],[Time (in hrs)]]="Flat Fee", 1, Table1_1[[#This Row],[Time (in hrs)]]) * Table1_1[[#This Row],[Hourly Rate/Flat Fee]] * Table1_1[[#This Row],[Percentage]]</f>
        <v/>
      </c>
      <c r="I34" s="196">
        <f>H34*1.13</f>
        <v/>
      </c>
      <c r="J34" s="32" t="inlineStr">
        <is>
          <t>BILLED</t>
        </is>
      </c>
      <c r="K34" s="80" t="n"/>
      <c r="L34" s="20" t="n"/>
      <c r="M34" s="20" t="n"/>
    </row>
    <row r="35">
      <c r="A35" s="194" t="n">
        <v>45926</v>
      </c>
      <c r="B35" s="32" t="inlineStr">
        <is>
          <t>James Bittner</t>
        </is>
      </c>
      <c r="C35" s="32" t="n"/>
      <c r="D35" s="32" t="inlineStr">
        <is>
          <t>t/c with James; post-call notes to file</t>
        </is>
      </c>
      <c r="E35" s="195" t="n">
        <v>0.7</v>
      </c>
      <c r="F35" s="196" t="n">
        <v>428.57</v>
      </c>
      <c r="G35" s="42" t="n">
        <v>0.7</v>
      </c>
      <c r="H35" s="197">
        <f>IF(Table1_1[[#This Row],[Time (in hrs)]]="Flat Fee", 1, Table1_1[[#This Row],[Time (in hrs)]]) * Table1_1[[#This Row],[Hourly Rate/Flat Fee]] * Table1_1[[#This Row],[Percentage]]</f>
        <v/>
      </c>
      <c r="I35" s="196">
        <f>H35*1.13</f>
        <v/>
      </c>
      <c r="J35" s="32" t="inlineStr">
        <is>
          <t>25-0035</t>
        </is>
      </c>
      <c r="K35" s="80" t="n"/>
      <c r="L35" s="20" t="n"/>
      <c r="M35" s="20" t="n"/>
    </row>
    <row r="36">
      <c r="A36" s="194" t="n">
        <v>45926</v>
      </c>
      <c r="B36" s="32" t="inlineStr">
        <is>
          <t>James A. Hutchinson PC</t>
        </is>
      </c>
      <c r="C36" s="32" t="inlineStr">
        <is>
          <t>88 Queen</t>
        </is>
      </c>
      <c r="D36" s="32" t="inlineStr">
        <is>
          <t>planning discussions with James</t>
        </is>
      </c>
      <c r="E36" s="195" t="n">
        <v>1.5</v>
      </c>
      <c r="F36" s="196" t="n">
        <v>525</v>
      </c>
      <c r="G36" s="42" t="n">
        <v>0.7</v>
      </c>
      <c r="H36" s="197">
        <f>IF(Table1_1[[#This Row],[Time (in hrs)]]="Flat Fee", 1, Table1_1[[#This Row],[Time (in hrs)]]) * Table1_1[[#This Row],[Hourly Rate/Flat Fee]] * Table1_1[[#This Row],[Percentage]]</f>
        <v/>
      </c>
      <c r="I36" s="196">
        <f>H36*1.13</f>
        <v/>
      </c>
      <c r="J36" s="32" t="inlineStr">
        <is>
          <t>BILLED</t>
        </is>
      </c>
      <c r="K36" s="80" t="n"/>
      <c r="L36" s="20" t="n"/>
      <c r="M36" s="20" t="n"/>
    </row>
    <row r="37">
      <c r="A37" s="194" t="n">
        <v>45926</v>
      </c>
      <c r="B37" s="32" t="inlineStr">
        <is>
          <t>Marciano Beckenstein LLP</t>
        </is>
      </c>
      <c r="C37" s="32" t="inlineStr">
        <is>
          <t>22-13397 (Max Strohmeier)</t>
        </is>
      </c>
      <c r="D37" s="32" t="inlineStr">
        <is>
          <t>t/c with Max Streohmeier</t>
        </is>
      </c>
      <c r="E37" s="195" t="n">
        <v>0.2</v>
      </c>
      <c r="F37" s="196" t="n">
        <v>225</v>
      </c>
      <c r="G37" s="42" t="n">
        <v>1</v>
      </c>
      <c r="H37" s="197">
        <f>IF(Table1_1[[#This Row],[Time (in hrs)]]="Flat Fee", 1, Table1_1[[#This Row],[Time (in hrs)]]) * Table1_1[[#This Row],[Hourly Rate/Flat Fee]] * Table1_1[[#This Row],[Percentage]]</f>
        <v/>
      </c>
      <c r="I37" s="196">
        <f>H37*1.13</f>
        <v/>
      </c>
      <c r="J37" s="32" t="inlineStr">
        <is>
          <t>BILLED</t>
        </is>
      </c>
      <c r="K37" s="80" t="n"/>
      <c r="L37" s="20" t="n"/>
      <c r="M37" s="20" t="n"/>
    </row>
    <row r="38">
      <c r="A38" s="194" t="n">
        <v>45926</v>
      </c>
      <c r="B38" s="32" t="inlineStr">
        <is>
          <t>Curasion Inc.</t>
        </is>
      </c>
      <c r="C38" s="32" t="n"/>
      <c r="D38" s="32" t="inlineStr">
        <is>
          <t>update memo; email to Andrew &amp; Terry</t>
        </is>
      </c>
      <c r="E38" s="195" t="n">
        <v>0.7</v>
      </c>
      <c r="F38" s="196" t="n">
        <v>350</v>
      </c>
      <c r="G38" s="42" t="n">
        <v>0.7</v>
      </c>
      <c r="H38" s="197">
        <f>IF(Table1_1[[#This Row],[Time (in hrs)]]="Flat Fee", 1, Table1_1[[#This Row],[Time (in hrs)]]) * Table1_1[[#This Row],[Hourly Rate/Flat Fee]] * Table1_1[[#This Row],[Percentage]]</f>
        <v/>
      </c>
      <c r="I38" s="196">
        <f>H38*1.13</f>
        <v/>
      </c>
      <c r="J38" s="32" t="inlineStr">
        <is>
          <t>BILLED</t>
        </is>
      </c>
      <c r="K38" s="80" t="n"/>
      <c r="L38" s="20" t="n"/>
      <c r="M38" s="20" t="n"/>
    </row>
    <row r="39">
      <c r="A39" s="194" t="n">
        <v>45927</v>
      </c>
      <c r="B39" s="32" t="inlineStr">
        <is>
          <t>James A. Hutchinson PC</t>
        </is>
      </c>
      <c r="C39" s="32" t="inlineStr">
        <is>
          <t>88 Queen</t>
        </is>
      </c>
      <c r="D39" s="32" t="inlineStr">
        <is>
          <t>Draft closing documents</t>
        </is>
      </c>
      <c r="E39" s="195" t="n">
        <v>3.8</v>
      </c>
      <c r="F39" s="196" t="n">
        <v>525</v>
      </c>
      <c r="G39" s="42" t="n">
        <v>0.7</v>
      </c>
      <c r="H39" s="197">
        <f>IF(Table1_1[[#This Row],[Time (in hrs)]]="Flat Fee", 1, Table1_1[[#This Row],[Time (in hrs)]]) * Table1_1[[#This Row],[Hourly Rate/Flat Fee]] * Table1_1[[#This Row],[Percentage]]</f>
        <v/>
      </c>
      <c r="I39" s="196">
        <f>H39*1.13</f>
        <v/>
      </c>
      <c r="J39" s="32" t="inlineStr">
        <is>
          <t>BILLED</t>
        </is>
      </c>
      <c r="K39" s="80" t="n"/>
      <c r="L39" s="20" t="n"/>
      <c r="M39" s="20" t="n"/>
    </row>
    <row r="40">
      <c r="A40" s="194" t="n">
        <v>45928</v>
      </c>
      <c r="B40" s="32" t="inlineStr">
        <is>
          <t>James A. Hutchinson PC</t>
        </is>
      </c>
      <c r="C40" s="32" t="inlineStr">
        <is>
          <t>88 Queen</t>
        </is>
      </c>
      <c r="D40" s="32" t="inlineStr">
        <is>
          <t>Draft closing documents; email to James</t>
        </is>
      </c>
      <c r="E40" s="195" t="n">
        <v>1.7</v>
      </c>
      <c r="F40" s="196" t="n">
        <v>525</v>
      </c>
      <c r="G40" s="42" t="n">
        <v>0.7</v>
      </c>
      <c r="H40" s="197">
        <f>IF(Table1_1[[#This Row],[Time (in hrs)]]="Flat Fee", 1, Table1_1[[#This Row],[Time (in hrs)]]) * Table1_1[[#This Row],[Hourly Rate/Flat Fee]] * Table1_1[[#This Row],[Percentage]]</f>
        <v/>
      </c>
      <c r="I40" s="196">
        <f>H40*1.13</f>
        <v/>
      </c>
      <c r="J40" s="32" t="inlineStr">
        <is>
          <t>BILLED</t>
        </is>
      </c>
      <c r="K40" s="80" t="n"/>
      <c r="L40" s="20" t="n"/>
      <c r="M40" s="20" t="n"/>
    </row>
    <row r="41">
      <c r="A41" s="194" t="n">
        <v>45929</v>
      </c>
      <c r="B41" s="32" t="inlineStr">
        <is>
          <t>Marciano Beckenstein LLP</t>
        </is>
      </c>
      <c r="C41" s="32" t="inlineStr">
        <is>
          <t>18-10259 (Bob Leech)</t>
        </is>
      </c>
      <c r="D41" s="32" t="inlineStr">
        <is>
          <t>review trust minute book; t/c to Armand Sorra</t>
        </is>
      </c>
      <c r="E41" s="195" t="n">
        <v>0.3</v>
      </c>
      <c r="F41" s="196" t="n">
        <v>225</v>
      </c>
      <c r="G41" s="42" t="n">
        <v>1</v>
      </c>
      <c r="H41" s="197">
        <f>IF(Table1_1[[#This Row],[Time (in hrs)]]="Flat Fee", 1, Table1_1[[#This Row],[Time (in hrs)]]) * Table1_1[[#This Row],[Hourly Rate/Flat Fee]] * Table1_1[[#This Row],[Percentage]]</f>
        <v/>
      </c>
      <c r="I41" s="196">
        <f>H41*1.13</f>
        <v/>
      </c>
      <c r="J41" s="32" t="inlineStr">
        <is>
          <t>BILLED</t>
        </is>
      </c>
      <c r="K41" s="80" t="n"/>
      <c r="L41" s="20" t="n"/>
      <c r="M41" s="20" t="n"/>
    </row>
    <row r="42">
      <c r="A42" s="194" t="n">
        <v>45929</v>
      </c>
      <c r="B42" s="32" t="inlineStr">
        <is>
          <t>Marciano Beckenstein LLP</t>
        </is>
      </c>
      <c r="C42" s="32" t="inlineStr">
        <is>
          <t>22-13397 (Max Strohmeier)</t>
        </is>
      </c>
      <c r="D42" s="32" t="inlineStr">
        <is>
          <t>t/c to CIPO Trademarks Examiner (Ajoy Saha); revise goods description; file amended trademark application</t>
        </is>
      </c>
      <c r="E42" s="195" t="n">
        <v>1</v>
      </c>
      <c r="F42" s="196" t="n">
        <v>225</v>
      </c>
      <c r="G42" s="42" t="n">
        <v>1</v>
      </c>
      <c r="H42" s="197">
        <f>IF(Table1_1[[#This Row],[Time (in hrs)]]="Flat Fee", 1, Table1_1[[#This Row],[Time (in hrs)]]) * Table1_1[[#This Row],[Hourly Rate/Flat Fee]] * Table1_1[[#This Row],[Percentage]]</f>
        <v/>
      </c>
      <c r="I42" s="196">
        <f>H42*1.13</f>
        <v/>
      </c>
      <c r="J42" s="32" t="inlineStr">
        <is>
          <t>BILLED</t>
        </is>
      </c>
      <c r="K42" s="80" t="n"/>
      <c r="L42" s="20" t="n"/>
      <c r="M42" s="20" t="n"/>
    </row>
    <row r="43">
      <c r="A43" s="194" t="n">
        <v>45929</v>
      </c>
      <c r="B43" s="32" t="inlineStr">
        <is>
          <t>Marciano Beckenstein LLP</t>
        </is>
      </c>
      <c r="C43" s="32" t="inlineStr">
        <is>
          <t>22-13234 (Tremendis Corporation)</t>
        </is>
      </c>
      <c r="D43" s="32" t="inlineStr">
        <is>
          <t>t/c to CIPO Trademarks Examiner (Eveylene Thomassian; followed by supervisor Matthieu); t/c to Claudia Campanaro; revise descriptions of goods</t>
        </is>
      </c>
      <c r="E43" s="195" t="n">
        <v>0.7</v>
      </c>
      <c r="F43" s="196" t="n">
        <v>225</v>
      </c>
      <c r="G43" s="42" t="n">
        <v>1</v>
      </c>
      <c r="H43" s="197">
        <f>IF(Table1_1[[#This Row],[Time (in hrs)]]="Flat Fee", 1, Table1_1[[#This Row],[Time (in hrs)]]) * Table1_1[[#This Row],[Hourly Rate/Flat Fee]] * Table1_1[[#This Row],[Percentage]]</f>
        <v/>
      </c>
      <c r="I43" s="196">
        <f>H43*1.13</f>
        <v/>
      </c>
      <c r="J43" s="32" t="inlineStr">
        <is>
          <t>BILLED</t>
        </is>
      </c>
      <c r="K43" s="80" t="n"/>
      <c r="L43" s="20" t="n"/>
      <c r="M43" s="20" t="n"/>
    </row>
    <row r="44">
      <c r="A44" s="194" t="n">
        <v>45929</v>
      </c>
      <c r="B44" s="32" t="inlineStr">
        <is>
          <t>Marciano Beckenstein LLP</t>
        </is>
      </c>
      <c r="C44" s="32" t="n"/>
      <c r="D44" s="32" t="inlineStr">
        <is>
          <t>update deadlines for trademark applications</t>
        </is>
      </c>
      <c r="E44" s="195" t="n">
        <v>0.5</v>
      </c>
      <c r="F44" s="196" t="n">
        <v>225</v>
      </c>
      <c r="G44" s="42" t="n">
        <v>1</v>
      </c>
      <c r="H44" s="197">
        <f>IF(Table1_1[[#This Row],[Time (in hrs)]]="Flat Fee", 1, Table1_1[[#This Row],[Time (in hrs)]]) * Table1_1[[#This Row],[Hourly Rate/Flat Fee]] * Table1_1[[#This Row],[Percentage]]</f>
        <v/>
      </c>
      <c r="I44" s="196">
        <f>H44*1.13</f>
        <v/>
      </c>
      <c r="J44" s="32" t="inlineStr">
        <is>
          <t>BILLED</t>
        </is>
      </c>
      <c r="K44" s="80" t="n"/>
      <c r="L44" s="20" t="n"/>
      <c r="M44" s="20" t="n"/>
    </row>
    <row r="45">
      <c r="A45" s="194" t="n">
        <v>45930</v>
      </c>
      <c r="B45" s="32" t="inlineStr">
        <is>
          <t>James A. Hutchinson PC</t>
        </is>
      </c>
      <c r="C45" s="32" t="inlineStr">
        <is>
          <t>88 Queen</t>
        </is>
      </c>
      <c r="D45" s="32" t="inlineStr">
        <is>
          <t>MS Teams call with James; revise documents; email to James</t>
        </is>
      </c>
      <c r="E45" s="195" t="n">
        <v>0.7</v>
      </c>
      <c r="F45" s="196" t="n">
        <v>525</v>
      </c>
      <c r="G45" s="42" t="n">
        <v>0.7</v>
      </c>
      <c r="H45" s="197">
        <f>IF(Table1_1[[#This Row],[Time (in hrs)]]="Flat Fee", 1, Table1_1[[#This Row],[Time (in hrs)]]) * Table1_1[[#This Row],[Hourly Rate/Flat Fee]] * Table1_1[[#This Row],[Percentage]]</f>
        <v/>
      </c>
      <c r="I45" s="196">
        <f>H45*1.13</f>
        <v/>
      </c>
      <c r="J45" s="32" t="inlineStr">
        <is>
          <t>BILLED</t>
        </is>
      </c>
      <c r="K45" s="80" t="n"/>
      <c r="L45" s="20" t="n"/>
      <c r="M45" s="20" t="n"/>
    </row>
    <row r="46">
      <c r="A46" s="194" t="n">
        <v>45930</v>
      </c>
      <c r="B46" s="32" t="inlineStr">
        <is>
          <t>PLC Group Inc.</t>
        </is>
      </c>
      <c r="C46" s="32" t="n"/>
      <c r="D46" s="32" t="inlineStr">
        <is>
          <t>email correspondence with Naeem Bhatti; review responses; update planning notes</t>
        </is>
      </c>
      <c r="E46" s="195" t="n">
        <v>0.8</v>
      </c>
      <c r="F46" s="196" t="n">
        <v>385</v>
      </c>
      <c r="G46" s="42" t="n">
        <v>0.7</v>
      </c>
      <c r="H46" s="197">
        <f>IF(Table1_1[[#This Row],[Time (in hrs)]]="Flat Fee", 1, Table1_1[[#This Row],[Time (in hrs)]]) * Table1_1[[#This Row],[Hourly Rate/Flat Fee]] * Table1_1[[#This Row],[Percentage]]</f>
        <v/>
      </c>
      <c r="I46" s="196">
        <f>H46*1.13</f>
        <v/>
      </c>
      <c r="J46" s="32" t="inlineStr">
        <is>
          <t>BILLED</t>
        </is>
      </c>
      <c r="K46" s="80" t="n"/>
      <c r="L46" s="20" t="n"/>
      <c r="M46" s="20" t="n"/>
    </row>
    <row r="47">
      <c r="A47" s="194" t="n">
        <v>45931</v>
      </c>
      <c r="B47" s="32" t="inlineStr">
        <is>
          <t>James A. Hutchinson PC</t>
        </is>
      </c>
      <c r="C47" s="32" t="inlineStr">
        <is>
          <t>88 Queen</t>
        </is>
      </c>
      <c r="D47" s="32" t="inlineStr">
        <is>
          <t>email correspondence with James and Alejandra; review prior closing documents; revise closing agenda and closing documents</t>
        </is>
      </c>
      <c r="E47" s="195" t="n">
        <v>1.2</v>
      </c>
      <c r="F47" s="196" t="n">
        <v>525</v>
      </c>
      <c r="G47" s="42" t="n">
        <v>0.7</v>
      </c>
      <c r="H47" s="197">
        <f>IF(Table1_1[[#This Row],[Time (in hrs)]]="Flat Fee", 1, Table1_1[[#This Row],[Time (in hrs)]]) * Table1_1[[#This Row],[Hourly Rate/Flat Fee]] * Table1_1[[#This Row],[Percentage]]</f>
        <v/>
      </c>
      <c r="I47" s="196">
        <f>H47*1.13</f>
        <v/>
      </c>
      <c r="J47" s="32" t="inlineStr">
        <is>
          <t>BILLED</t>
        </is>
      </c>
      <c r="K47" s="80" t="n"/>
      <c r="L47" s="20" t="n"/>
      <c r="M47" s="20" t="n"/>
    </row>
    <row r="48">
      <c r="A48" s="194" t="n">
        <v>45932</v>
      </c>
      <c r="B48" s="32" t="inlineStr">
        <is>
          <t>James A. Hutchinson PC</t>
        </is>
      </c>
      <c r="C48" s="32" t="inlineStr">
        <is>
          <t>88 Queen</t>
        </is>
      </c>
      <c r="D48" s="32" t="inlineStr">
        <is>
          <t xml:space="preserve">revise closing agenda and closing documents; email to James </t>
        </is>
      </c>
      <c r="E48" s="195" t="n">
        <v>1.2</v>
      </c>
      <c r="F48" s="196" t="n">
        <v>525</v>
      </c>
      <c r="G48" s="42" t="n">
        <v>0.7</v>
      </c>
      <c r="H48" s="197">
        <f>IF(Table1_1[[#This Row],[Time (in hrs)]]="Flat Fee", 1, Table1_1[[#This Row],[Time (in hrs)]]) * Table1_1[[#This Row],[Hourly Rate/Flat Fee]] * Table1_1[[#This Row],[Percentage]]</f>
        <v/>
      </c>
      <c r="I48" s="196">
        <f>H48*1.13</f>
        <v/>
      </c>
      <c r="J48" s="32" t="inlineStr">
        <is>
          <t>BILLED</t>
        </is>
      </c>
      <c r="K48" s="80" t="n"/>
      <c r="L48" s="20" t="n"/>
      <c r="M48" s="20" t="n"/>
    </row>
    <row r="49" ht="30" customHeight="1">
      <c r="A49" s="194" t="n">
        <v>45932</v>
      </c>
      <c r="B49" s="32" t="inlineStr">
        <is>
          <t>Marciano Beckenstein LLP</t>
        </is>
      </c>
      <c r="C49" s="32" t="inlineStr">
        <is>
          <t>22-13234 (Tremendis Corporation)</t>
        </is>
      </c>
      <c r="D49" s="37" t="inlineStr">
        <is>
          <t>t/c with Claudia Campanaro; draft revised response to CIP re AMPFI; receive instructions to abandond TipFlip and FlipTip applications; email to Claudia</t>
        </is>
      </c>
      <c r="E49" s="195" t="n">
        <v>1</v>
      </c>
      <c r="F49" s="196" t="n">
        <v>225</v>
      </c>
      <c r="G49" s="42" t="n">
        <v>1</v>
      </c>
      <c r="H49" s="197">
        <f>IF(Table1_1[[#This Row],[Time (in hrs)]]="Flat Fee", 1, Table1_1[[#This Row],[Time (in hrs)]]) * Table1_1[[#This Row],[Hourly Rate/Flat Fee]] * Table1_1[[#This Row],[Percentage]]</f>
        <v/>
      </c>
      <c r="I49" s="196">
        <f>H49*1.13</f>
        <v/>
      </c>
      <c r="J49" s="32" t="inlineStr">
        <is>
          <t>BILLED</t>
        </is>
      </c>
      <c r="K49" s="80" t="n"/>
      <c r="L49" s="20" t="n"/>
      <c r="M49" s="20" t="n"/>
    </row>
    <row r="50" ht="30" customHeight="1">
      <c r="A50" s="194" t="n">
        <v>45933</v>
      </c>
      <c r="B50" s="32" t="inlineStr">
        <is>
          <t>Marciano Beckenstein LLP</t>
        </is>
      </c>
      <c r="C50" s="32" t="inlineStr">
        <is>
          <t>22-13234 (Tremendis Corporation)</t>
        </is>
      </c>
      <c r="D50" s="37" t="inlineStr">
        <is>
          <t>email correspondence with Claudia Campanaro; file CIPO response to AMPFI office action</t>
        </is>
      </c>
      <c r="E50" s="195" t="n">
        <v>0.4</v>
      </c>
      <c r="F50" s="196" t="n">
        <v>225</v>
      </c>
      <c r="G50" s="42" t="n">
        <v>1</v>
      </c>
      <c r="H50" s="197">
        <f>IF(Table1_1[[#This Row],[Time (in hrs)]]="Flat Fee", 1, Table1_1[[#This Row],[Time (in hrs)]]) * Table1_1[[#This Row],[Hourly Rate/Flat Fee]] * Table1_1[[#This Row],[Percentage]]</f>
        <v/>
      </c>
      <c r="I50" s="196">
        <f>H50*1.13</f>
        <v/>
      </c>
      <c r="J50" s="32" t="inlineStr">
        <is>
          <t>BILLED</t>
        </is>
      </c>
      <c r="K50" s="80" t="n"/>
      <c r="L50" s="20" t="n"/>
      <c r="M50" s="20" t="n"/>
    </row>
    <row r="51">
      <c r="A51" s="194" t="n">
        <v>45935</v>
      </c>
      <c r="B51" s="32" t="inlineStr">
        <is>
          <t>PLC Group Inc.</t>
        </is>
      </c>
      <c r="C51" s="32" t="n"/>
      <c r="D51" s="32" t="inlineStr">
        <is>
          <t>draft planning memo; email to Nasir and Naeem</t>
        </is>
      </c>
      <c r="E51" s="195" t="n">
        <v>0.6</v>
      </c>
      <c r="F51" s="196" t="n">
        <v>385</v>
      </c>
      <c r="G51" s="42" t="n">
        <v>0.7</v>
      </c>
      <c r="H51" s="197">
        <f>IF(Table1_1[[#This Row],[Time (in hrs)]]="Flat Fee", 1, Table1_1[[#This Row],[Time (in hrs)]]) * Table1_1[[#This Row],[Hourly Rate/Flat Fee]] * Table1_1[[#This Row],[Percentage]]</f>
        <v/>
      </c>
      <c r="I51" s="196">
        <f>H51*1.13</f>
        <v/>
      </c>
      <c r="J51" s="32" t="inlineStr">
        <is>
          <t>BILLED</t>
        </is>
      </c>
      <c r="K51" s="80" t="n"/>
      <c r="L51" s="20" t="n"/>
      <c r="M51" s="20" t="n"/>
    </row>
    <row r="52">
      <c r="A52" s="194" t="n">
        <v>45936</v>
      </c>
      <c r="B52" s="32" t="inlineStr">
        <is>
          <t>Next Millennium Farms Inc. (dba Entomo Farms)</t>
        </is>
      </c>
      <c r="C52" s="32" t="n"/>
      <c r="D52" s="32" t="inlineStr">
        <is>
          <t>review minute book review summary from Olivia; email to Olivia; email to Lori and Ezio</t>
        </is>
      </c>
      <c r="E52" s="195" t="n">
        <v>1</v>
      </c>
      <c r="F52" s="196" t="n">
        <v>350</v>
      </c>
      <c r="G52" s="42" t="n">
        <v>0.7</v>
      </c>
      <c r="H52" s="197">
        <f>IF(Table1_1[[#This Row],[Time (in hrs)]]="Flat Fee", 1, Table1_1[[#This Row],[Time (in hrs)]]) * Table1_1[[#This Row],[Hourly Rate/Flat Fee]] * Table1_1[[#This Row],[Percentage]]</f>
        <v/>
      </c>
      <c r="I52" s="196">
        <f>H52*1.13</f>
        <v/>
      </c>
      <c r="J52" s="32" t="inlineStr">
        <is>
          <t>BILLED</t>
        </is>
      </c>
      <c r="K52" s="80" t="n"/>
      <c r="L52" s="20" t="n"/>
      <c r="M52" s="20" t="n"/>
    </row>
    <row r="53">
      <c r="A53" s="194" t="n">
        <v>45936</v>
      </c>
      <c r="B53" s="32" t="inlineStr">
        <is>
          <t>PLC Group Inc.</t>
        </is>
      </c>
      <c r="C53" s="32" t="n"/>
      <c r="D53" s="32" t="inlineStr">
        <is>
          <t>google meets videoconference with Nasir Mahmood and Naeem Bhatti; post-call notes to file</t>
        </is>
      </c>
      <c r="E53" s="195" t="n">
        <v>1.9</v>
      </c>
      <c r="F53" s="196" t="n">
        <v>385</v>
      </c>
      <c r="G53" s="42" t="n">
        <v>0.7</v>
      </c>
      <c r="H53" s="197">
        <f>IF(Table1_1[[#This Row],[Time (in hrs)]]="Flat Fee", 1, Table1_1[[#This Row],[Time (in hrs)]]) * Table1_1[[#This Row],[Hourly Rate/Flat Fee]] * Table1_1[[#This Row],[Percentage]]</f>
        <v/>
      </c>
      <c r="I53" s="196">
        <f>H53*1.13</f>
        <v/>
      </c>
      <c r="J53" s="32" t="inlineStr">
        <is>
          <t>BILLED</t>
        </is>
      </c>
      <c r="K53" s="80" t="n"/>
      <c r="L53" s="20" t="n"/>
      <c r="M53" s="20" t="n"/>
    </row>
    <row r="54">
      <c r="A54" s="194" t="n">
        <v>45937</v>
      </c>
      <c r="B54" s="32" t="inlineStr">
        <is>
          <t>James A. Hutchinson PC</t>
        </is>
      </c>
      <c r="C54" s="32" t="inlineStr">
        <is>
          <t>Graydel</t>
        </is>
      </c>
      <c r="D54" s="32" t="inlineStr">
        <is>
          <t>t/c with James; review documents</t>
        </is>
      </c>
      <c r="E54" s="195" t="n">
        <v>0.4</v>
      </c>
      <c r="F54" s="196" t="n">
        <v>525</v>
      </c>
      <c r="G54" s="42" t="n">
        <v>0.7</v>
      </c>
      <c r="H54" s="197">
        <f>IF(Table1_1[[#This Row],[Time (in hrs)]]="Flat Fee", 1, Table1_1[[#This Row],[Time (in hrs)]]) * Table1_1[[#This Row],[Hourly Rate/Flat Fee]] * Table1_1[[#This Row],[Percentage]]</f>
        <v/>
      </c>
      <c r="I54" s="196">
        <f>H54*1.13</f>
        <v/>
      </c>
      <c r="J54" s="32" t="inlineStr">
        <is>
          <t>BILLED</t>
        </is>
      </c>
      <c r="K54" s="80" t="n"/>
      <c r="L54" s="20" t="n"/>
      <c r="M54" s="20" t="n"/>
    </row>
    <row r="55">
      <c r="A55" s="194" t="n">
        <v>45937</v>
      </c>
      <c r="B55" s="32" t="inlineStr">
        <is>
          <t>James A. Hutchinson PC</t>
        </is>
      </c>
      <c r="C55" s="32" t="inlineStr">
        <is>
          <t>Sofco</t>
        </is>
      </c>
      <c r="D55" s="32" t="inlineStr">
        <is>
          <t>t/c with James; review documents</t>
        </is>
      </c>
      <c r="E55" s="195" t="n">
        <v>0.4</v>
      </c>
      <c r="F55" s="196" t="n">
        <v>525</v>
      </c>
      <c r="G55" s="42" t="n">
        <v>0.7</v>
      </c>
      <c r="H55" s="197">
        <f>IF(Table1_1[[#This Row],[Time (in hrs)]]="Flat Fee", 1, Table1_1[[#This Row],[Time (in hrs)]]) * Table1_1[[#This Row],[Hourly Rate/Flat Fee]] * Table1_1[[#This Row],[Percentage]]</f>
        <v/>
      </c>
      <c r="I55" s="196">
        <f>H55*1.13</f>
        <v/>
      </c>
      <c r="J55" s="32" t="inlineStr">
        <is>
          <t>BILLED</t>
        </is>
      </c>
      <c r="K55" s="80" t="n"/>
      <c r="L55" s="20" t="n"/>
      <c r="M55" s="20" t="n"/>
    </row>
    <row r="56">
      <c r="A56" s="194" t="n">
        <v>45937</v>
      </c>
      <c r="B56" s="32" t="inlineStr">
        <is>
          <t>Marciano Beckenstein LLP</t>
        </is>
      </c>
      <c r="C56" s="32" t="inlineStr">
        <is>
          <t>21-12821 (Cambria)</t>
        </is>
      </c>
      <c r="D56" s="37" t="inlineStr">
        <is>
          <t>t/c with Yoland Jeffers; review record book index; email to YJ</t>
        </is>
      </c>
      <c r="E56" s="195" t="n">
        <v>0.2</v>
      </c>
      <c r="F56" s="196" t="n">
        <v>225</v>
      </c>
      <c r="G56" s="42" t="n">
        <v>1</v>
      </c>
      <c r="H56" s="197">
        <f>IF(Table1_1[[#This Row],[Time (in hrs)]]="Flat Fee", 1, Table1_1[[#This Row],[Time (in hrs)]]) * Table1_1[[#This Row],[Hourly Rate/Flat Fee]] * Table1_1[[#This Row],[Percentage]]</f>
        <v/>
      </c>
      <c r="I56" s="196">
        <f>H56*1.13</f>
        <v/>
      </c>
      <c r="J56" s="32" t="inlineStr">
        <is>
          <t>BILLED</t>
        </is>
      </c>
      <c r="K56" s="80" t="n"/>
      <c r="L56" s="20" t="n"/>
      <c r="M56" s="20" t="n"/>
    </row>
    <row r="57">
      <c r="A57" s="194" t="n">
        <v>45937</v>
      </c>
      <c r="B57" s="32" t="inlineStr">
        <is>
          <t>Marciano Beckenstein LLP</t>
        </is>
      </c>
      <c r="C57" s="32" t="inlineStr">
        <is>
          <t>21-12733 (Iacovetta, Pasquale)</t>
        </is>
      </c>
      <c r="D57" s="37" t="inlineStr">
        <is>
          <t>t/c with Yoland Jeffers; review record book index; email to YJ</t>
        </is>
      </c>
      <c r="E57" s="195" t="n">
        <v>0.2</v>
      </c>
      <c r="F57" s="196" t="n">
        <v>225</v>
      </c>
      <c r="G57" s="42" t="n">
        <v>1</v>
      </c>
      <c r="H57" s="197">
        <f>IF(Table1_1[[#This Row],[Time (in hrs)]]="Flat Fee", 1, Table1_1[[#This Row],[Time (in hrs)]]) * Table1_1[[#This Row],[Hourly Rate/Flat Fee]] * Table1_1[[#This Row],[Percentage]]</f>
        <v/>
      </c>
      <c r="I57" s="196">
        <f>H57*1.13</f>
        <v/>
      </c>
      <c r="J57" s="32" t="inlineStr">
        <is>
          <t>BILLED</t>
        </is>
      </c>
      <c r="K57" s="80" t="n"/>
      <c r="L57" s="20" t="n"/>
      <c r="M57" s="20" t="n"/>
    </row>
    <row r="58">
      <c r="A58" s="194" t="n">
        <v>45937</v>
      </c>
      <c r="B58" s="32" t="inlineStr">
        <is>
          <t>Marciano Beckenstein LLP</t>
        </is>
      </c>
      <c r="C58" s="32" t="n"/>
      <c r="D58" s="37" t="inlineStr">
        <is>
          <t>meeting with Shael re WIP review</t>
        </is>
      </c>
      <c r="E58" s="195" t="n">
        <v>2.3</v>
      </c>
      <c r="F58" s="196" t="n">
        <v>225</v>
      </c>
      <c r="G58" s="42" t="n">
        <v>1</v>
      </c>
      <c r="H58" s="197">
        <f>IF(Table1_1[[#This Row],[Time (in hrs)]]="Flat Fee", 1, Table1_1[[#This Row],[Time (in hrs)]]) * Table1_1[[#This Row],[Hourly Rate/Flat Fee]] * Table1_1[[#This Row],[Percentage]]</f>
        <v/>
      </c>
      <c r="I58" s="196">
        <f>H58*1.13</f>
        <v/>
      </c>
      <c r="J58" s="32" t="inlineStr">
        <is>
          <t>BILLED</t>
        </is>
      </c>
      <c r="K58" s="80" t="n"/>
      <c r="L58" s="20" t="n"/>
      <c r="M58" s="20" t="n"/>
    </row>
    <row r="59">
      <c r="A59" s="194" t="n">
        <v>45937</v>
      </c>
      <c r="B59" s="32" t="inlineStr">
        <is>
          <t>PLC Group Inc.</t>
        </is>
      </c>
      <c r="C59" s="32" t="n"/>
      <c r="D59" s="32" t="inlineStr">
        <is>
          <t>google meets videoconference with Naeem Bhatti and Nasir Mahmood</t>
        </is>
      </c>
      <c r="E59" s="195" t="n">
        <v>1</v>
      </c>
      <c r="F59" s="196" t="n">
        <v>385</v>
      </c>
      <c r="G59" s="42" t="n">
        <v>0.7</v>
      </c>
      <c r="H59" s="197">
        <f>IF(Table1_1[[#This Row],[Time (in hrs)]]="Flat Fee", 1, Table1_1[[#This Row],[Time (in hrs)]]) * Table1_1[[#This Row],[Hourly Rate/Flat Fee]] * Table1_1[[#This Row],[Percentage]]</f>
        <v/>
      </c>
      <c r="I59" s="196">
        <f>H59*1.13</f>
        <v/>
      </c>
      <c r="J59" s="32" t="inlineStr">
        <is>
          <t>BILLED</t>
        </is>
      </c>
      <c r="K59" s="80" t="n"/>
      <c r="L59" s="20" t="n"/>
      <c r="M59" s="20" t="n"/>
    </row>
    <row r="60">
      <c r="A60" s="194" t="n">
        <v>45938</v>
      </c>
      <c r="B60" s="32" t="inlineStr">
        <is>
          <t>James A. Hutchinson PC</t>
        </is>
      </c>
      <c r="C60" s="32" t="inlineStr">
        <is>
          <t>Sofco</t>
        </is>
      </c>
      <c r="D60" s="32" t="inlineStr">
        <is>
          <t xml:space="preserve"> legal research; email to James; t/c with James</t>
        </is>
      </c>
      <c r="E60" s="195" t="n">
        <v>1.3</v>
      </c>
      <c r="F60" s="196" t="n">
        <v>525</v>
      </c>
      <c r="G60" s="42" t="n">
        <v>0.7</v>
      </c>
      <c r="H60" s="197">
        <f>IF(Table1_1[[#This Row],[Time (in hrs)]]="Flat Fee", 1, Table1_1[[#This Row],[Time (in hrs)]]) * Table1_1[[#This Row],[Hourly Rate/Flat Fee]] * Table1_1[[#This Row],[Percentage]]</f>
        <v/>
      </c>
      <c r="I60" s="196">
        <f>H60*1.13</f>
        <v/>
      </c>
      <c r="J60" s="32" t="inlineStr">
        <is>
          <t>BILLED</t>
        </is>
      </c>
      <c r="K60" s="80" t="n"/>
      <c r="L60" s="20" t="n"/>
      <c r="M60" s="20" t="n"/>
    </row>
    <row r="61">
      <c r="A61" s="194" t="n">
        <v>45938</v>
      </c>
      <c r="B61" s="32" t="inlineStr">
        <is>
          <t>James A. Hutchinson PC</t>
        </is>
      </c>
      <c r="C61" s="32" t="inlineStr">
        <is>
          <t>Graydel</t>
        </is>
      </c>
      <c r="D61" s="32" t="inlineStr">
        <is>
          <t>review precedents; draft revisions</t>
        </is>
      </c>
      <c r="E61" s="195" t="n">
        <v>0.5</v>
      </c>
      <c r="F61" s="196" t="n">
        <v>525</v>
      </c>
      <c r="G61" s="42" t="n">
        <v>0.7</v>
      </c>
      <c r="H61" s="197">
        <f>IF(Table1_1[[#This Row],[Time (in hrs)]]="Flat Fee", 1, Table1_1[[#This Row],[Time (in hrs)]]) * Table1_1[[#This Row],[Hourly Rate/Flat Fee]] * Table1_1[[#This Row],[Percentage]]</f>
        <v/>
      </c>
      <c r="I61" s="196">
        <f>H61*1.13</f>
        <v/>
      </c>
      <c r="J61" s="32" t="inlineStr">
        <is>
          <t>BILLED</t>
        </is>
      </c>
      <c r="K61" s="80" t="n"/>
      <c r="L61" s="20" t="n"/>
      <c r="M61" s="20" t="n"/>
    </row>
    <row r="62">
      <c r="A62" s="194" t="n">
        <v>45938</v>
      </c>
      <c r="B62" s="32" t="inlineStr">
        <is>
          <t>James A. Hutchinson PC</t>
        </is>
      </c>
      <c r="C62" s="32" t="inlineStr">
        <is>
          <t>Sofco</t>
        </is>
      </c>
      <c r="D62" s="32" t="inlineStr">
        <is>
          <t>review precedents; draft revisions</t>
        </is>
      </c>
      <c r="E62" s="195" t="n">
        <v>0.5</v>
      </c>
      <c r="F62" s="196" t="n">
        <v>525</v>
      </c>
      <c r="G62" s="42" t="n">
        <v>0.7</v>
      </c>
      <c r="H62" s="197">
        <f>IF(Table1_1[[#This Row],[Time (in hrs)]]="Flat Fee", 1, Table1_1[[#This Row],[Time (in hrs)]]) * Table1_1[[#This Row],[Hourly Rate/Flat Fee]] * Table1_1[[#This Row],[Percentage]]</f>
        <v/>
      </c>
      <c r="I62" s="196">
        <f>H62*1.13</f>
        <v/>
      </c>
      <c r="J62" s="32" t="inlineStr">
        <is>
          <t>BILLED</t>
        </is>
      </c>
      <c r="K62" s="80" t="n"/>
      <c r="L62" s="20" t="n"/>
      <c r="M62" s="20" t="n"/>
    </row>
    <row r="63">
      <c r="A63" s="194" t="n">
        <v>45938</v>
      </c>
      <c r="B63" s="32" t="inlineStr">
        <is>
          <t>PLC Group Inc.</t>
        </is>
      </c>
      <c r="C63" s="32" t="n"/>
      <c r="D63" s="32" t="inlineStr">
        <is>
          <t>draft internal planning memo and roadmap; email to Nasir and Naeem</t>
        </is>
      </c>
      <c r="E63" s="195" t="n">
        <v>0.8</v>
      </c>
      <c r="F63" s="196" t="n">
        <v>385</v>
      </c>
      <c r="G63" s="42" t="n">
        <v>0.7</v>
      </c>
      <c r="H63" s="197">
        <f>IF(Table1_1[[#This Row],[Time (in hrs)]]="Flat Fee", 1, Table1_1[[#This Row],[Time (in hrs)]]) * Table1_1[[#This Row],[Hourly Rate/Flat Fee]] * Table1_1[[#This Row],[Percentage]]</f>
        <v/>
      </c>
      <c r="I63" s="196">
        <f>H63*1.13</f>
        <v/>
      </c>
      <c r="J63" s="32" t="inlineStr">
        <is>
          <t>BILLED</t>
        </is>
      </c>
      <c r="K63" s="80" t="n"/>
      <c r="L63" s="20" t="n"/>
      <c r="M63" s="20" t="n"/>
    </row>
    <row r="64">
      <c r="A64" s="194" t="n">
        <v>45939</v>
      </c>
      <c r="B64" s="32" t="inlineStr">
        <is>
          <t>James A. Hutchinson PC</t>
        </is>
      </c>
      <c r="C64" s="32" t="inlineStr">
        <is>
          <t>Teelucksingh</t>
        </is>
      </c>
      <c r="D64" s="32" t="inlineStr">
        <is>
          <t>Teelucksingh: t/c with James; legal research</t>
        </is>
      </c>
      <c r="E64" s="195" t="n">
        <v>0.5</v>
      </c>
      <c r="F64" s="196" t="n">
        <v>525</v>
      </c>
      <c r="G64" s="42" t="n">
        <v>0.7</v>
      </c>
      <c r="H64" s="197">
        <f>IF(Table1_1[[#This Row],[Time (in hrs)]]="Flat Fee", 1, Table1_1[[#This Row],[Time (in hrs)]]) * Table1_1[[#This Row],[Hourly Rate/Flat Fee]] * Table1_1[[#This Row],[Percentage]]</f>
        <v/>
      </c>
      <c r="I64" s="196">
        <f>H64*1.13</f>
        <v/>
      </c>
      <c r="J64" s="32" t="inlineStr">
        <is>
          <t>BILLED</t>
        </is>
      </c>
      <c r="K64" s="80" t="n"/>
      <c r="L64" s="20" t="n"/>
      <c r="M64" s="20" t="n"/>
    </row>
    <row r="65">
      <c r="A65" s="194" t="n">
        <v>45939</v>
      </c>
      <c r="B65" s="32" t="inlineStr">
        <is>
          <t>James A. Hutchinson PC</t>
        </is>
      </c>
      <c r="C65" s="32" t="inlineStr">
        <is>
          <t>Sofco</t>
        </is>
      </c>
      <c r="D65" s="32" t="inlineStr">
        <is>
          <t>Review and revise LP Agreement and Nominee Agreement; email correspondence with James</t>
        </is>
      </c>
      <c r="E65" s="195" t="n">
        <v>4.2</v>
      </c>
      <c r="F65" s="196" t="n">
        <v>525</v>
      </c>
      <c r="G65" s="42" t="n">
        <v>0.7</v>
      </c>
      <c r="H65" s="197">
        <f>IF(Table1_1[[#This Row],[Time (in hrs)]]="Flat Fee", 1, Table1_1[[#This Row],[Time (in hrs)]]) * Table1_1[[#This Row],[Hourly Rate/Flat Fee]] * Table1_1[[#This Row],[Percentage]]</f>
        <v/>
      </c>
      <c r="I65" s="196">
        <f>H65*1.13</f>
        <v/>
      </c>
      <c r="J65" s="32" t="inlineStr">
        <is>
          <t>BILLED</t>
        </is>
      </c>
      <c r="K65" s="80" t="n"/>
      <c r="L65" s="20" t="n"/>
      <c r="M65" s="20" t="n"/>
    </row>
    <row r="66">
      <c r="A66" s="194" t="n">
        <v>45939</v>
      </c>
      <c r="B66" s="32" t="inlineStr">
        <is>
          <t>Marciano Beckenstein LLP</t>
        </is>
      </c>
      <c r="C66" s="32" t="inlineStr">
        <is>
          <t>17-9384 (DiBattista, Tony)</t>
        </is>
      </c>
      <c r="D66" s="37" t="inlineStr">
        <is>
          <t>review email from Liz; internal correspondence with DM</t>
        </is>
      </c>
      <c r="E66" s="195" t="n">
        <v>0.1</v>
      </c>
      <c r="F66" s="196" t="n">
        <v>225</v>
      </c>
      <c r="G66" s="42" t="n">
        <v>1</v>
      </c>
      <c r="H66" s="197">
        <f>IF(Table1_1[[#This Row],[Time (in hrs)]]="Flat Fee", 1, Table1_1[[#This Row],[Time (in hrs)]]) * Table1_1[[#This Row],[Hourly Rate/Flat Fee]] * Table1_1[[#This Row],[Percentage]]</f>
        <v/>
      </c>
      <c r="I66" s="196">
        <f>H66*1.13</f>
        <v/>
      </c>
      <c r="J66" s="32" t="inlineStr">
        <is>
          <t>BILLED</t>
        </is>
      </c>
      <c r="K66" s="80" t="n"/>
      <c r="L66" s="20" t="n"/>
      <c r="M66" s="20" t="n"/>
    </row>
    <row r="67">
      <c r="A67" s="194" t="n">
        <v>45939</v>
      </c>
      <c r="B67" s="32" t="inlineStr">
        <is>
          <t>Marciano Beckenstein LLP</t>
        </is>
      </c>
      <c r="C67" s="32" t="inlineStr">
        <is>
          <t>22-13337 (Quinto, Gary - Mattheson Trademarks)</t>
        </is>
      </c>
      <c r="D67" s="37" t="inlineStr">
        <is>
          <t>email correspondence with David and Gary</t>
        </is>
      </c>
      <c r="E67" s="195" t="n">
        <v>0.1</v>
      </c>
      <c r="F67" s="196" t="n">
        <v>225</v>
      </c>
      <c r="G67" s="42" t="n">
        <v>1</v>
      </c>
      <c r="H67" s="197">
        <f>IF(Table1_1[[#This Row],[Time (in hrs)]]="Flat Fee", 1, Table1_1[[#This Row],[Time (in hrs)]]) * Table1_1[[#This Row],[Hourly Rate/Flat Fee]] * Table1_1[[#This Row],[Percentage]]</f>
        <v/>
      </c>
      <c r="I67" s="196">
        <f>H67*1.13</f>
        <v/>
      </c>
      <c r="J67" s="32" t="inlineStr">
        <is>
          <t>BILLED</t>
        </is>
      </c>
      <c r="K67" s="80" t="n"/>
      <c r="L67" s="20" t="n"/>
      <c r="M67" s="20" t="n"/>
    </row>
    <row r="68">
      <c r="A68" s="194" t="n">
        <v>45939</v>
      </c>
      <c r="B68" s="32" t="inlineStr">
        <is>
          <t>PLC Group Inc.</t>
        </is>
      </c>
      <c r="C68" s="32" t="n"/>
      <c r="D68" s="32" t="inlineStr">
        <is>
          <t>update internal planning memo; email to Nasir and Naeem and Olivia</t>
        </is>
      </c>
      <c r="E68" s="195" t="n">
        <v>0.3</v>
      </c>
      <c r="F68" s="196" t="n">
        <v>385</v>
      </c>
      <c r="G68" s="42" t="n">
        <v>0.7</v>
      </c>
      <c r="H68" s="197">
        <f>IF(Table1_1[[#This Row],[Time (in hrs)]]="Flat Fee", 1, Table1_1[[#This Row],[Time (in hrs)]]) * Table1_1[[#This Row],[Hourly Rate/Flat Fee]] * Table1_1[[#This Row],[Percentage]]</f>
        <v/>
      </c>
      <c r="I68" s="196">
        <f>H68*1.13</f>
        <v/>
      </c>
      <c r="J68" s="32" t="inlineStr">
        <is>
          <t>BILLED</t>
        </is>
      </c>
      <c r="K68" s="80" t="n"/>
      <c r="L68" s="20" t="n"/>
      <c r="M68" s="20" t="n"/>
    </row>
    <row r="69">
      <c r="A69" s="194" t="n">
        <v>45940</v>
      </c>
      <c r="B69" s="32" t="inlineStr">
        <is>
          <t>Marciano Beckenstein LLP</t>
        </is>
      </c>
      <c r="C69" s="32" t="inlineStr">
        <is>
          <t>17-9384 (DiBattista, Tony)</t>
        </is>
      </c>
      <c r="D69" s="37" t="inlineStr">
        <is>
          <t>review memo re shareholder agreement terms; email to DM</t>
        </is>
      </c>
      <c r="E69" s="195" t="n">
        <v>0.3</v>
      </c>
      <c r="F69" s="196" t="n">
        <v>225</v>
      </c>
      <c r="G69" s="42" t="n">
        <v>1</v>
      </c>
      <c r="H69" s="197">
        <f>IF(Table1_1[[#This Row],[Time (in hrs)]]="Flat Fee", 1, Table1_1[[#This Row],[Time (in hrs)]]) * Table1_1[[#This Row],[Hourly Rate/Flat Fee]] * Table1_1[[#This Row],[Percentage]]</f>
        <v/>
      </c>
      <c r="I69" s="196">
        <f>H69*1.13</f>
        <v/>
      </c>
      <c r="J69" s="32" t="inlineStr">
        <is>
          <t>BILLED</t>
        </is>
      </c>
      <c r="K69" s="80" t="n"/>
      <c r="L69" s="20" t="n"/>
      <c r="M69" s="20" t="n"/>
    </row>
    <row r="70">
      <c r="A70" s="194" t="n">
        <v>45940</v>
      </c>
      <c r="B70" s="32" t="inlineStr">
        <is>
          <t>Marciano Beckenstein LLP</t>
        </is>
      </c>
      <c r="C70" s="32" t="inlineStr">
        <is>
          <t>20-11655 (Elite Dairy)</t>
        </is>
      </c>
      <c r="D70" s="37" t="inlineStr">
        <is>
          <t>t/c with Frank Pizzimenti</t>
        </is>
      </c>
      <c r="E70" s="195" t="n">
        <v>0.1</v>
      </c>
      <c r="F70" s="196" t="n">
        <v>225</v>
      </c>
      <c r="G70" s="42" t="n">
        <v>1</v>
      </c>
      <c r="H70" s="197">
        <f>IF(Table1_1[[#This Row],[Time (in hrs)]]="Flat Fee", 1, Table1_1[[#This Row],[Time (in hrs)]]) * Table1_1[[#This Row],[Hourly Rate/Flat Fee]] * Table1_1[[#This Row],[Percentage]]</f>
        <v/>
      </c>
      <c r="I70" s="196">
        <f>H70*1.13</f>
        <v/>
      </c>
      <c r="J70" s="32" t="inlineStr">
        <is>
          <t>BILLED</t>
        </is>
      </c>
      <c r="K70" s="80" t="n"/>
      <c r="L70" s="20" t="n"/>
      <c r="M70" s="20" t="n"/>
    </row>
    <row r="71">
      <c r="A71" s="194" t="n">
        <v>45940</v>
      </c>
      <c r="B71" s="32" t="inlineStr">
        <is>
          <t>Marciano Beckenstein LLP</t>
        </is>
      </c>
      <c r="C71" s="32" t="inlineStr">
        <is>
          <t>22-13337 (Quinto, Gary - Mattheson Trademarks)</t>
        </is>
      </c>
      <c r="D71" s="37" t="inlineStr">
        <is>
          <t>zoom call with David and Gary; review client docs, review and revise affidavit</t>
        </is>
      </c>
      <c r="E71" s="195" t="n">
        <v>1.3</v>
      </c>
      <c r="F71" s="196" t="n">
        <v>225</v>
      </c>
      <c r="G71" s="42" t="n">
        <v>1</v>
      </c>
      <c r="H71" s="197">
        <f>IF(Table1_1[[#This Row],[Time (in hrs)]]="Flat Fee", 1, Table1_1[[#This Row],[Time (in hrs)]]) * Table1_1[[#This Row],[Hourly Rate/Flat Fee]] * Table1_1[[#This Row],[Percentage]]</f>
        <v/>
      </c>
      <c r="I71" s="196">
        <f>H71*1.13</f>
        <v/>
      </c>
      <c r="J71" s="32" t="inlineStr">
        <is>
          <t>BILLED</t>
        </is>
      </c>
      <c r="K71" s="80" t="n"/>
      <c r="L71" s="20" t="n"/>
      <c r="M71" s="20" t="n"/>
    </row>
    <row r="72">
      <c r="A72" s="194" t="n">
        <v>45940</v>
      </c>
      <c r="B72" s="32" t="inlineStr">
        <is>
          <t>Marciano Beckenstein LLP</t>
        </is>
      </c>
      <c r="C72" s="32" t="n"/>
      <c r="D72" s="37" t="inlineStr">
        <is>
          <t>review and revise invoices; instructions to CC</t>
        </is>
      </c>
      <c r="E72" s="195" t="n">
        <v>0.4</v>
      </c>
      <c r="F72" s="196" t="n">
        <v>225</v>
      </c>
      <c r="G72" s="42" t="n">
        <v>1</v>
      </c>
      <c r="H72" s="197">
        <f>IF(Table1_1[[#This Row],[Time (in hrs)]]="Flat Fee", 1, Table1_1[[#This Row],[Time (in hrs)]]) * Table1_1[[#This Row],[Hourly Rate/Flat Fee]] * Table1_1[[#This Row],[Percentage]]</f>
        <v/>
      </c>
      <c r="I72" s="196">
        <f>H72*1.13</f>
        <v/>
      </c>
      <c r="J72" s="32" t="inlineStr">
        <is>
          <t>BILLED</t>
        </is>
      </c>
      <c r="K72" s="80" t="n"/>
      <c r="L72" s="20" t="n"/>
      <c r="M72" s="20" t="n"/>
    </row>
    <row r="73">
      <c r="A73" s="194" t="n">
        <v>45943</v>
      </c>
      <c r="B73" s="32" t="inlineStr">
        <is>
          <t>James A. Hutchinson PC</t>
        </is>
      </c>
      <c r="C73" s="32" t="inlineStr">
        <is>
          <t>Graydel</t>
        </is>
      </c>
      <c r="D73" s="32" t="inlineStr">
        <is>
          <t>revise shareholder agreement</t>
        </is>
      </c>
      <c r="E73" s="195" t="n">
        <v>3</v>
      </c>
      <c r="F73" s="196" t="n">
        <v>525</v>
      </c>
      <c r="G73" s="42" t="n">
        <v>0.7</v>
      </c>
      <c r="H73" s="197">
        <f>IF(Table1_1[[#This Row],[Time (in hrs)]]="Flat Fee", 1, Table1_1[[#This Row],[Time (in hrs)]]) * Table1_1[[#This Row],[Hourly Rate/Flat Fee]] * Table1_1[[#This Row],[Percentage]]</f>
        <v/>
      </c>
      <c r="I73" s="196">
        <f>H73*1.13</f>
        <v/>
      </c>
      <c r="J73" s="32" t="inlineStr">
        <is>
          <t>BILLED</t>
        </is>
      </c>
      <c r="K73" s="80" t="n"/>
      <c r="L73" s="20" t="n"/>
      <c r="M73" s="20" t="n"/>
    </row>
    <row r="74">
      <c r="A74" s="194" t="n">
        <v>45944</v>
      </c>
      <c r="B74" s="32" t="inlineStr">
        <is>
          <t>James A. Hutchinson PC</t>
        </is>
      </c>
      <c r="C74" s="32" t="inlineStr">
        <is>
          <t>Graydel</t>
        </is>
      </c>
      <c r="D74" s="32" t="inlineStr">
        <is>
          <t>revise shareholder agreement; email to James</t>
        </is>
      </c>
      <c r="E74" s="195" t="n">
        <v>1.2</v>
      </c>
      <c r="F74" s="196" t="n">
        <v>525</v>
      </c>
      <c r="G74" s="42" t="n">
        <v>0.7</v>
      </c>
      <c r="H74" s="197">
        <f>IF(Table1_1[[#This Row],[Time (in hrs)]]="Flat Fee", 1, Table1_1[[#This Row],[Time (in hrs)]]) * Table1_1[[#This Row],[Hourly Rate/Flat Fee]] * Table1_1[[#This Row],[Percentage]]</f>
        <v/>
      </c>
      <c r="I74" s="196">
        <f>H74*1.13</f>
        <v/>
      </c>
      <c r="J74" s="32" t="inlineStr">
        <is>
          <t>BILLED</t>
        </is>
      </c>
      <c r="K74" s="80" t="n"/>
      <c r="L74" s="20" t="n"/>
      <c r="M74" s="20" t="n"/>
    </row>
    <row r="75">
      <c r="A75" s="194" t="n">
        <v>45944</v>
      </c>
      <c r="B75" s="32" t="inlineStr">
        <is>
          <t>Marciano Beckenstein LLP</t>
        </is>
      </c>
      <c r="C75" s="32" t="inlineStr">
        <is>
          <t>22-13337 (Quinto, Gary - Mattheson Trademarks)</t>
        </is>
      </c>
      <c r="D75" s="37" t="inlineStr">
        <is>
          <t>review and revise affidavit; draft response letter to CIPO</t>
        </is>
      </c>
      <c r="E75" s="195" t="n">
        <v>5</v>
      </c>
      <c r="F75" s="196" t="n">
        <v>225</v>
      </c>
      <c r="G75" s="42" t="n">
        <v>1</v>
      </c>
      <c r="H75" s="197">
        <f>IF(Table1_1[[#This Row],[Time (in hrs)]]="Flat Fee", 1, Table1_1[[#This Row],[Time (in hrs)]]) * Table1_1[[#This Row],[Hourly Rate/Flat Fee]] * Table1_1[[#This Row],[Percentage]]</f>
        <v/>
      </c>
      <c r="I75" s="196">
        <f>H75*1.13</f>
        <v/>
      </c>
      <c r="J75" s="32" t="inlineStr">
        <is>
          <t>BILLED</t>
        </is>
      </c>
      <c r="K75" s="80" t="n"/>
      <c r="L75" s="20" t="n"/>
      <c r="M75" s="20" t="n"/>
    </row>
    <row r="76">
      <c r="A76" s="194" t="n">
        <v>45945</v>
      </c>
      <c r="B76" s="32" t="inlineStr">
        <is>
          <t>James Bittner</t>
        </is>
      </c>
      <c r="C76" s="32" t="n"/>
      <c r="D76" s="32" t="inlineStr">
        <is>
          <t>scan minute book of Bittner Enterprises Inc.; review minute book; email correspondence with James</t>
        </is>
      </c>
      <c r="E76" s="195" t="n">
        <v>0.4</v>
      </c>
      <c r="F76" s="196" t="n">
        <v>425</v>
      </c>
      <c r="G76" s="42" t="n">
        <v>0.7</v>
      </c>
      <c r="H76" s="197">
        <f>IF(Table1_1[[#This Row],[Time (in hrs)]]="Flat Fee", 1, Table1_1[[#This Row],[Time (in hrs)]]) * Table1_1[[#This Row],[Hourly Rate/Flat Fee]] * Table1_1[[#This Row],[Percentage]]</f>
        <v/>
      </c>
      <c r="I76" s="196">
        <f>H76*1.13</f>
        <v/>
      </c>
      <c r="J76" s="32" t="inlineStr">
        <is>
          <t>25-0042</t>
        </is>
      </c>
      <c r="K76" s="80" t="n"/>
      <c r="L76" s="20" t="n"/>
      <c r="M76" s="20" t="n"/>
    </row>
    <row r="77">
      <c r="A77" s="194" t="n">
        <v>45945</v>
      </c>
      <c r="B77" s="32" t="inlineStr">
        <is>
          <t>Marciano Beckenstein LLP</t>
        </is>
      </c>
      <c r="C77" s="32" t="inlineStr">
        <is>
          <t>20-11655 (Elite Dairy)</t>
        </is>
      </c>
      <c r="D77" s="37" t="inlineStr">
        <is>
          <t>update checklist; email correspondence with Frank Pizzimenti</t>
        </is>
      </c>
      <c r="E77" s="195" t="n">
        <v>0.7</v>
      </c>
      <c r="F77" s="196" t="n">
        <v>225</v>
      </c>
      <c r="G77" s="42" t="n">
        <v>1</v>
      </c>
      <c r="H77" s="197">
        <f>IF(Table1_1[[#This Row],[Time (in hrs)]]="Flat Fee", 1, Table1_1[[#This Row],[Time (in hrs)]]) * Table1_1[[#This Row],[Hourly Rate/Flat Fee]] * Table1_1[[#This Row],[Percentage]]</f>
        <v/>
      </c>
      <c r="I77" s="196">
        <f>H77*1.13</f>
        <v/>
      </c>
      <c r="J77" s="32" t="inlineStr">
        <is>
          <t>BILLED</t>
        </is>
      </c>
      <c r="K77" s="80" t="n"/>
      <c r="L77" s="20" t="n"/>
      <c r="M77" s="20" t="n"/>
    </row>
    <row r="78" ht="30" customHeight="1">
      <c r="A78" s="194" t="n">
        <v>45945</v>
      </c>
      <c r="B78" s="32" t="inlineStr">
        <is>
          <t>Marciano Beckenstein LLP</t>
        </is>
      </c>
      <c r="C78" s="32" t="inlineStr">
        <is>
          <t>22-13337 (Quinto, Gary - Mattheson Trademarks)</t>
        </is>
      </c>
      <c r="D78" s="37" t="inlineStr">
        <is>
          <t>zoom call with David re: signing affidavit; file response with CIPO; email to David and Gary re abandoning US application</t>
        </is>
      </c>
      <c r="E78" s="195" t="n">
        <v>0.9</v>
      </c>
      <c r="F78" s="196" t="n">
        <v>225</v>
      </c>
      <c r="G78" s="42" t="n">
        <v>1</v>
      </c>
      <c r="H78" s="197">
        <f>IF(Table1_1[[#This Row],[Time (in hrs)]]="Flat Fee", 1, Table1_1[[#This Row],[Time (in hrs)]]) * Table1_1[[#This Row],[Hourly Rate/Flat Fee]] * Table1_1[[#This Row],[Percentage]]</f>
        <v/>
      </c>
      <c r="I78" s="196">
        <f>H78*1.13</f>
        <v/>
      </c>
      <c r="J78" s="32" t="inlineStr">
        <is>
          <t>BILLED</t>
        </is>
      </c>
      <c r="K78" s="80" t="n"/>
      <c r="L78" s="20" t="n"/>
      <c r="M78" s="20" t="n"/>
    </row>
    <row r="79">
      <c r="A79" s="194" t="n">
        <v>45950</v>
      </c>
      <c r="B79" s="32" t="inlineStr">
        <is>
          <t>Next Millennium Farms Inc. (dba Entomo Farms)</t>
        </is>
      </c>
      <c r="C79" s="32" t="n"/>
      <c r="D79" s="32" t="inlineStr">
        <is>
          <t>review MB rectification summary table; email to Ezio, Lori, and Olivia</t>
        </is>
      </c>
      <c r="E79" s="195" t="n">
        <v>0.3</v>
      </c>
      <c r="F79" s="196" t="n">
        <v>350</v>
      </c>
      <c r="G79" s="42" t="n">
        <v>0.7</v>
      </c>
      <c r="H79" s="197">
        <f>IF(Table1_1[[#This Row],[Time (in hrs)]]="Flat Fee", 1, Table1_1[[#This Row],[Time (in hrs)]]) * Table1_1[[#This Row],[Hourly Rate/Flat Fee]] * Table1_1[[#This Row],[Percentage]]</f>
        <v/>
      </c>
      <c r="I79" s="196">
        <f>H79*1.13</f>
        <v/>
      </c>
      <c r="J79" s="32" t="inlineStr">
        <is>
          <t>BILLED</t>
        </is>
      </c>
      <c r="K79" s="80" t="n"/>
      <c r="L79" s="20" t="n"/>
      <c r="M79" s="20" t="n"/>
    </row>
    <row r="80" ht="30" customHeight="1">
      <c r="A80" s="194" t="n">
        <v>45951</v>
      </c>
      <c r="B80" s="32" t="inlineStr">
        <is>
          <t>Marciano Beckenstein LLP</t>
        </is>
      </c>
      <c r="C80" s="32" t="inlineStr">
        <is>
          <t>22-13337 (Quinto, Gary - Mattheson Trademarks)</t>
        </is>
      </c>
      <c r="D80" s="37" t="inlineStr">
        <is>
          <t>t/c with Gary Thorek; email and t/c with Melissa San Angelo; review USPTO office actions</t>
        </is>
      </c>
      <c r="E80" s="195" t="n">
        <v>0.9</v>
      </c>
      <c r="F80" s="196" t="n">
        <v>225</v>
      </c>
      <c r="G80" s="42" t="n">
        <v>1</v>
      </c>
      <c r="H80" s="197">
        <f>IF(Table1_1[[#This Row],[Time (in hrs)]]="Flat Fee", 1, Table1_1[[#This Row],[Time (in hrs)]]) * Table1_1[[#This Row],[Hourly Rate/Flat Fee]] * Table1_1[[#This Row],[Percentage]]</f>
        <v/>
      </c>
      <c r="I80" s="196">
        <f>H80*1.13</f>
        <v/>
      </c>
      <c r="J80" s="32" t="inlineStr">
        <is>
          <t>BILLED</t>
        </is>
      </c>
      <c r="K80" s="80" t="n"/>
      <c r="L80" s="20" t="n"/>
      <c r="M80" s="20" t="n"/>
    </row>
    <row r="81">
      <c r="A81" s="198" t="n">
        <v>45952</v>
      </c>
      <c r="B81" s="32" t="inlineStr">
        <is>
          <t>Marciano Beckenstein LLP</t>
        </is>
      </c>
      <c r="C81" s="32" t="inlineStr">
        <is>
          <t>20-11655 (Elite Dairy)</t>
        </is>
      </c>
      <c r="D81" s="37" t="inlineStr">
        <is>
          <t>review and revise documents</t>
        </is>
      </c>
      <c r="E81" s="195" t="n">
        <v>1.5</v>
      </c>
      <c r="F81" s="196" t="n">
        <v>225</v>
      </c>
      <c r="G81" s="42" t="n">
        <v>1</v>
      </c>
      <c r="H81" s="197">
        <f>IF(Table1_1[[#This Row],[Time (in hrs)]]="Flat Fee", 1, Table1_1[[#This Row],[Time (in hrs)]]) * Table1_1[[#This Row],[Hourly Rate/Flat Fee]] * Table1_1[[#This Row],[Percentage]]</f>
        <v/>
      </c>
      <c r="I81" s="196">
        <f>H81*1.13</f>
        <v/>
      </c>
      <c r="J81" s="32" t="inlineStr">
        <is>
          <t>BILLED</t>
        </is>
      </c>
      <c r="K81" s="80" t="n"/>
      <c r="L81" s="20" t="n"/>
      <c r="M81" s="20" t="n"/>
    </row>
    <row r="82">
      <c r="A82" s="198" t="n">
        <v>45952</v>
      </c>
      <c r="B82" s="32" t="inlineStr">
        <is>
          <t>Marciano Beckenstein LLP</t>
        </is>
      </c>
      <c r="C82" s="32" t="inlineStr">
        <is>
          <t>25-15250 (Rimaldi, Max - Sale of PLG)</t>
        </is>
      </c>
      <c r="D82" s="37" t="inlineStr">
        <is>
          <t>discussion with SEB re closing documents</t>
        </is>
      </c>
      <c r="E82" s="195" t="n">
        <v>0.3</v>
      </c>
      <c r="F82" s="196" t="n">
        <v>225</v>
      </c>
      <c r="G82" s="42" t="n">
        <v>1</v>
      </c>
      <c r="H82" s="197">
        <f>IF(Table1_1[[#This Row],[Time (in hrs)]]="Flat Fee", 1, Table1_1[[#This Row],[Time (in hrs)]]) * Table1_1[[#This Row],[Hourly Rate/Flat Fee]] * Table1_1[[#This Row],[Percentage]]</f>
        <v/>
      </c>
      <c r="I82" s="196">
        <f>H82*1.13</f>
        <v/>
      </c>
      <c r="J82" s="32" t="inlineStr">
        <is>
          <t>BILLED</t>
        </is>
      </c>
      <c r="K82" s="80" t="n"/>
      <c r="L82" s="20" t="n"/>
      <c r="M82" s="20" t="n"/>
    </row>
    <row r="83">
      <c r="A83" s="194" t="n">
        <v>45952</v>
      </c>
      <c r="B83" s="32" t="inlineStr">
        <is>
          <t>Marciano Beckenstein LLP</t>
        </is>
      </c>
      <c r="C83" s="32" t="inlineStr">
        <is>
          <t>18-10259 (Bob Leech)</t>
        </is>
      </c>
      <c r="D83" s="37" t="inlineStr">
        <is>
          <t>review trust minute book; email to Armand Sorra</t>
        </is>
      </c>
      <c r="E83" s="195" t="n">
        <v>0.1</v>
      </c>
      <c r="F83" s="196" t="n">
        <v>225</v>
      </c>
      <c r="G83" s="42" t="n">
        <v>1</v>
      </c>
      <c r="H83" s="197">
        <f>IF(Table1_1[[#This Row],[Time (in hrs)]]="Flat Fee", 1, Table1_1[[#This Row],[Time (in hrs)]]) * Table1_1[[#This Row],[Hourly Rate/Flat Fee]] * Table1_1[[#This Row],[Percentage]]</f>
        <v/>
      </c>
      <c r="I83" s="196">
        <f>H83*1.13</f>
        <v/>
      </c>
      <c r="J83" s="32" t="inlineStr">
        <is>
          <t>BILLED</t>
        </is>
      </c>
      <c r="K83" s="80" t="n"/>
      <c r="L83" s="20" t="n"/>
      <c r="M83" s="20" t="n"/>
    </row>
    <row r="84">
      <c r="A84" s="194" t="n">
        <v>45952</v>
      </c>
      <c r="B84" s="32" t="inlineStr">
        <is>
          <t>Marciano Beckenstein LLP</t>
        </is>
      </c>
      <c r="C84" s="32" t="inlineStr">
        <is>
          <t>24-14375 (Olympic Kitchen)</t>
        </is>
      </c>
      <c r="D84" s="37" t="inlineStr">
        <is>
          <t>email to Ilias Katsis</t>
        </is>
      </c>
      <c r="E84" s="195" t="n">
        <v>0.1</v>
      </c>
      <c r="F84" s="196" t="n">
        <v>225</v>
      </c>
      <c r="G84" s="42" t="n">
        <v>1</v>
      </c>
      <c r="H84" s="197">
        <f>IF(Table1_1[[#This Row],[Time (in hrs)]]="Flat Fee", 1, Table1_1[[#This Row],[Time (in hrs)]]) * Table1_1[[#This Row],[Hourly Rate/Flat Fee]] * Table1_1[[#This Row],[Percentage]]</f>
        <v/>
      </c>
      <c r="I84" s="196">
        <f>H84*1.13</f>
        <v/>
      </c>
      <c r="J84" s="32" t="inlineStr">
        <is>
          <t>BILLED</t>
        </is>
      </c>
      <c r="K84" s="80" t="n"/>
      <c r="L84" s="20" t="n"/>
      <c r="M84" s="20" t="n"/>
    </row>
    <row r="85">
      <c r="A85" s="199" t="n">
        <v>45952</v>
      </c>
      <c r="B85" s="32" t="inlineStr">
        <is>
          <t>Marciano Beckenstein LLP</t>
        </is>
      </c>
      <c r="C85" s="32" t="n"/>
      <c r="D85" s="37" t="inlineStr">
        <is>
          <t>admin: discussions with SEB re billing</t>
        </is>
      </c>
      <c r="E85" s="195" t="n">
        <v>0.2</v>
      </c>
      <c r="F85" s="196" t="n">
        <v>225</v>
      </c>
      <c r="G85" s="42" t="n">
        <v>1</v>
      </c>
      <c r="H85" s="197">
        <f>IF(Table1_1[[#This Row],[Time (in hrs)]]="Flat Fee", 1, Table1_1[[#This Row],[Time (in hrs)]]) * Table1_1[[#This Row],[Hourly Rate/Flat Fee]] * Table1_1[[#This Row],[Percentage]]</f>
        <v/>
      </c>
      <c r="I85" s="196">
        <f>H85*1.13</f>
        <v/>
      </c>
      <c r="J85" s="32" t="inlineStr">
        <is>
          <t>BILLED</t>
        </is>
      </c>
      <c r="K85" s="80" t="n"/>
      <c r="L85" s="20" t="n"/>
      <c r="M85" s="20" t="n"/>
    </row>
    <row r="86">
      <c r="A86" s="194" t="n">
        <v>45953</v>
      </c>
      <c r="B86" s="32" t="inlineStr">
        <is>
          <t>Marciano Beckenstein LLP</t>
        </is>
      </c>
      <c r="C86" s="32" t="inlineStr">
        <is>
          <t>23-14203 (Greg Mcknight - Will)</t>
        </is>
      </c>
      <c r="D86" s="37" t="inlineStr">
        <is>
          <t>review will and review Greg's latest comments. Email to DM re: same</t>
        </is>
      </c>
      <c r="E86" s="195" t="n">
        <v>2.3</v>
      </c>
      <c r="F86" s="196" t="n">
        <v>225</v>
      </c>
      <c r="G86" s="42" t="n">
        <v>1</v>
      </c>
      <c r="H86" s="197">
        <f>IF(Table1_1[[#This Row],[Time (in hrs)]]="Flat Fee", 1, Table1_1[[#This Row],[Time (in hrs)]]) * Table1_1[[#This Row],[Hourly Rate/Flat Fee]] * Table1_1[[#This Row],[Percentage]]</f>
        <v/>
      </c>
      <c r="I86" s="196">
        <f>H86*1.13</f>
        <v/>
      </c>
      <c r="J86" s="32" t="inlineStr">
        <is>
          <t>BILLED</t>
        </is>
      </c>
      <c r="K86" s="80" t="n"/>
      <c r="L86" s="20" t="n"/>
      <c r="M86" s="20" t="n"/>
    </row>
    <row r="87">
      <c r="A87" s="194" t="n">
        <v>45953</v>
      </c>
      <c r="B87" s="32" t="inlineStr">
        <is>
          <t>PLC Group Inc.</t>
        </is>
      </c>
      <c r="C87" s="32" t="n"/>
      <c r="D87" s="32" t="inlineStr">
        <is>
          <t>follow up email to Nasir and Naeem</t>
        </is>
      </c>
      <c r="E87" s="195" t="n">
        <v>0.1</v>
      </c>
      <c r="F87" s="196" t="n">
        <v>385</v>
      </c>
      <c r="G87" s="42" t="n">
        <v>0.7</v>
      </c>
      <c r="H87" s="197">
        <f>IF(Table1_1[[#This Row],[Time (in hrs)]]="Flat Fee", 1, Table1_1[[#This Row],[Time (in hrs)]]) * Table1_1[[#This Row],[Hourly Rate/Flat Fee]] * Table1_1[[#This Row],[Percentage]]</f>
        <v/>
      </c>
      <c r="I87" s="196">
        <f>H87*1.13</f>
        <v/>
      </c>
      <c r="J87" s="32" t="inlineStr">
        <is>
          <t>BILLED</t>
        </is>
      </c>
      <c r="K87" s="80" t="n"/>
      <c r="L87" s="20" t="n"/>
      <c r="M87" s="20" t="n"/>
    </row>
    <row r="88">
      <c r="A88" s="194" t="n">
        <v>45953</v>
      </c>
      <c r="B88" s="32" t="inlineStr">
        <is>
          <t>John Yurkovich</t>
        </is>
      </c>
      <c r="C88" s="32" t="n"/>
      <c r="D88" s="32" t="inlineStr">
        <is>
          <t>email correspondence with John</t>
        </is>
      </c>
      <c r="E88" s="195" t="n">
        <v>0.2</v>
      </c>
      <c r="F88" s="196" t="n">
        <v>525</v>
      </c>
      <c r="G88" s="42" t="n">
        <v>1</v>
      </c>
      <c r="H88" s="197">
        <f>IF(Table1_1[[#This Row],[Time (in hrs)]]="Flat Fee", 1, Table1_1[[#This Row],[Time (in hrs)]]) * Table1_1[[#This Row],[Hourly Rate/Flat Fee]] * Table1_1[[#This Row],[Percentage]]</f>
        <v/>
      </c>
      <c r="I88" s="196">
        <f>H88*1.13</f>
        <v/>
      </c>
      <c r="J88" s="32" t="inlineStr">
        <is>
          <t>WRITE OFF</t>
        </is>
      </c>
      <c r="K88" s="80" t="inlineStr">
        <is>
          <t>DO NOT BILL</t>
        </is>
      </c>
      <c r="L88" s="20" t="n"/>
      <c r="M88" s="20" t="n"/>
    </row>
    <row r="89">
      <c r="A89" s="194" t="n">
        <v>45954</v>
      </c>
      <c r="B89" s="32" t="inlineStr">
        <is>
          <t>Marciano Beckenstein LLP</t>
        </is>
      </c>
      <c r="C89" s="32" t="inlineStr">
        <is>
          <t>20-11655 (Elite Dairy)</t>
        </is>
      </c>
      <c r="D89" s="37" t="inlineStr">
        <is>
          <t>review and revise documents; email to Buggy and Alex</t>
        </is>
      </c>
      <c r="E89" s="195" t="n">
        <v>2.9</v>
      </c>
      <c r="F89" s="196" t="n">
        <v>225</v>
      </c>
      <c r="G89" s="42" t="n">
        <v>1</v>
      </c>
      <c r="H89" s="197">
        <f>IF(Table1_1[[#This Row],[Time (in hrs)]]="Flat Fee", 1, Table1_1[[#This Row],[Time (in hrs)]]) * Table1_1[[#This Row],[Hourly Rate/Flat Fee]] * Table1_1[[#This Row],[Percentage]]</f>
        <v/>
      </c>
      <c r="I89" s="196">
        <f>H89*1.13</f>
        <v/>
      </c>
      <c r="J89" s="32" t="inlineStr">
        <is>
          <t>BILLED</t>
        </is>
      </c>
      <c r="K89" s="80" t="n"/>
      <c r="L89" s="20" t="n"/>
      <c r="M89" s="20" t="n"/>
    </row>
    <row r="90" ht="30" customHeight="1">
      <c r="A90" s="194" t="n">
        <v>45954</v>
      </c>
      <c r="B90" s="32" t="inlineStr">
        <is>
          <t>Marciano Beckenstein LLP</t>
        </is>
      </c>
      <c r="C90" s="32" t="inlineStr">
        <is>
          <t>22-13337 (Quinto, Gary - Mattheson Trademarks)</t>
        </is>
      </c>
      <c r="D90" s="37" t="inlineStr">
        <is>
          <t>email correspondence with Melissa San Angelo; email correspondence with SEB and clients</t>
        </is>
      </c>
      <c r="E90" s="195" t="n">
        <v>0.4</v>
      </c>
      <c r="F90" s="196" t="n">
        <v>225</v>
      </c>
      <c r="G90" s="42" t="n">
        <v>1</v>
      </c>
      <c r="H90" s="197">
        <f>IF(Table1_1[[#This Row],[Time (in hrs)]]="Flat Fee", 1, Table1_1[[#This Row],[Time (in hrs)]]) * Table1_1[[#This Row],[Hourly Rate/Flat Fee]] * Table1_1[[#This Row],[Percentage]]</f>
        <v/>
      </c>
      <c r="I90" s="196">
        <f>H90*1.13</f>
        <v/>
      </c>
      <c r="J90" s="32" t="inlineStr">
        <is>
          <t>BILLED</t>
        </is>
      </c>
      <c r="K90" s="80" t="n"/>
      <c r="L90" s="20" t="n"/>
      <c r="M90" s="20" t="n"/>
    </row>
    <row r="91" ht="30" customHeight="1">
      <c r="A91" s="194" t="n">
        <v>45954</v>
      </c>
      <c r="B91" s="32" t="inlineStr">
        <is>
          <t>Marciano Beckenstein LLP</t>
        </is>
      </c>
      <c r="C91" s="32" t="inlineStr">
        <is>
          <t>24-14720 (Cellucci, Tony)</t>
        </is>
      </c>
      <c r="D91" s="37" t="inlineStr">
        <is>
          <t>review file; review corporate diagram; email from David Colodny and from DM; t/c to DM</t>
        </is>
      </c>
      <c r="E91" s="195" t="n">
        <v>0.2</v>
      </c>
      <c r="F91" s="196" t="n">
        <v>225</v>
      </c>
      <c r="G91" s="42" t="n">
        <v>1</v>
      </c>
      <c r="H91" s="197">
        <f>IF(Table1_1[[#This Row],[Time (in hrs)]]="Flat Fee", 1, Table1_1[[#This Row],[Time (in hrs)]]) * Table1_1[[#This Row],[Hourly Rate/Flat Fee]] * Table1_1[[#This Row],[Percentage]]</f>
        <v/>
      </c>
      <c r="I91" s="196">
        <f>H91*1.13</f>
        <v/>
      </c>
      <c r="J91" s="32" t="inlineStr">
        <is>
          <t>BILLED</t>
        </is>
      </c>
      <c r="K91" s="80" t="n"/>
      <c r="L91" s="20" t="n"/>
      <c r="M91" s="20" t="n"/>
    </row>
    <row r="92">
      <c r="A92" s="194" t="n">
        <v>45954</v>
      </c>
      <c r="B92" s="32" t="inlineStr">
        <is>
          <t>John Girgis</t>
        </is>
      </c>
      <c r="C92" s="32" t="n"/>
      <c r="D92" s="32" t="inlineStr">
        <is>
          <t>review term sheet; draft memo; email correspondence with John Girgis</t>
        </is>
      </c>
      <c r="E92" s="195" t="n">
        <v>1.4</v>
      </c>
      <c r="F92" s="196" t="n">
        <v>400</v>
      </c>
      <c r="G92" s="42" t="n">
        <v>1</v>
      </c>
      <c r="H92" s="197">
        <f>IF(Table1_1[[#This Row],[Time (in hrs)]]="Flat Fee", 1, Table1_1[[#This Row],[Time (in hrs)]]) * Table1_1[[#This Row],[Hourly Rate/Flat Fee]] * Table1_1[[#This Row],[Percentage]]</f>
        <v/>
      </c>
      <c r="I92" s="196">
        <f>H92*1.13</f>
        <v/>
      </c>
      <c r="J92" s="32" t="inlineStr">
        <is>
          <t>BILLED</t>
        </is>
      </c>
      <c r="K92" s="80" t="n"/>
      <c r="L92" s="20" t="n"/>
      <c r="M92" s="20" t="n"/>
    </row>
    <row r="93">
      <c r="A93" s="194" t="n">
        <v>45954</v>
      </c>
      <c r="B93" s="32" t="inlineStr">
        <is>
          <t>Next Millennium Farms Inc. (dba Entomo Farms)</t>
        </is>
      </c>
      <c r="C93" s="32" t="n"/>
      <c r="D93" s="32" t="inlineStr">
        <is>
          <t>email correspondence with Ezio D'Onofrio; review comments; email correspondence with Olivia Dutka</t>
        </is>
      </c>
      <c r="E93" s="195" t="n">
        <v>0.1</v>
      </c>
      <c r="F93" s="196" t="n">
        <v>350</v>
      </c>
      <c r="G93" s="42" t="n">
        <v>0.7</v>
      </c>
      <c r="H93" s="197">
        <f>IF(Table1_1[[#This Row],[Time (in hrs)]]="Flat Fee", 1, Table1_1[[#This Row],[Time (in hrs)]]) * Table1_1[[#This Row],[Hourly Rate/Flat Fee]] * Table1_1[[#This Row],[Percentage]]</f>
        <v/>
      </c>
      <c r="I93" s="196">
        <f>H93*1.13</f>
        <v/>
      </c>
      <c r="J93" s="32" t="inlineStr">
        <is>
          <t>BILLED</t>
        </is>
      </c>
      <c r="K93" s="80" t="n"/>
      <c r="L93" s="20" t="n"/>
      <c r="M93" s="20" t="n"/>
    </row>
    <row r="94">
      <c r="A94" s="194" t="n">
        <v>45955</v>
      </c>
      <c r="B94" s="32" t="inlineStr">
        <is>
          <t>Marciano Beckenstein LLP</t>
        </is>
      </c>
      <c r="C94" s="32" t="inlineStr">
        <is>
          <t>20-11655 (Elite Dairy)</t>
        </is>
      </c>
      <c r="D94" s="37" t="inlineStr">
        <is>
          <t>Prepare documents for signature</t>
        </is>
      </c>
      <c r="E94" s="195" t="n">
        <v>0.7</v>
      </c>
      <c r="F94" s="196" t="n">
        <v>225</v>
      </c>
      <c r="G94" s="42" t="n">
        <v>1</v>
      </c>
      <c r="H94" s="197">
        <f>IF(Table1_1[[#This Row],[Time (in hrs)]]="Flat Fee", 1, Table1_1[[#This Row],[Time (in hrs)]]) * Table1_1[[#This Row],[Hourly Rate/Flat Fee]] * Table1_1[[#This Row],[Percentage]]</f>
        <v/>
      </c>
      <c r="I94" s="196">
        <f>H94*1.13</f>
        <v/>
      </c>
      <c r="J94" s="32" t="inlineStr">
        <is>
          <t>BILLED</t>
        </is>
      </c>
      <c r="K94" s="80" t="n"/>
      <c r="L94" s="20" t="n"/>
      <c r="M94" s="20" t="n"/>
    </row>
    <row r="95">
      <c r="A95" s="194" t="n">
        <v>45957</v>
      </c>
      <c r="B95" s="32" t="inlineStr">
        <is>
          <t>Marciano Beckenstein LLP</t>
        </is>
      </c>
      <c r="C95" s="32" t="inlineStr">
        <is>
          <t>24-14720 (Cellucci, Tony)</t>
        </is>
      </c>
      <c r="D95" s="37" t="inlineStr">
        <is>
          <t>review Sheila's will; email to DM</t>
        </is>
      </c>
      <c r="E95" s="195" t="n">
        <v>0.3</v>
      </c>
      <c r="F95" s="196" t="n">
        <v>225</v>
      </c>
      <c r="G95" s="42" t="n">
        <v>1</v>
      </c>
      <c r="H95" s="197">
        <f>IF(Table1_1[[#This Row],[Time (in hrs)]]="Flat Fee", 1, Table1_1[[#This Row],[Time (in hrs)]]) * Table1_1[[#This Row],[Hourly Rate/Flat Fee]] * Table1_1[[#This Row],[Percentage]]</f>
        <v/>
      </c>
      <c r="I95" s="196">
        <f>H95*1.13</f>
        <v/>
      </c>
      <c r="J95" s="32" t="inlineStr">
        <is>
          <t>BILLED</t>
        </is>
      </c>
      <c r="K95" s="80" t="n"/>
      <c r="L95" s="20" t="n"/>
      <c r="M95" s="20" t="n"/>
    </row>
    <row r="96" ht="30" customHeight="1">
      <c r="A96" s="194" t="n">
        <v>45957</v>
      </c>
      <c r="B96" s="32" t="inlineStr">
        <is>
          <t>Marciano Beckenstein LLP</t>
        </is>
      </c>
      <c r="C96" s="32" t="inlineStr">
        <is>
          <t>20-11655 (Elite Dairy)</t>
        </is>
      </c>
      <c r="D96" s="37" t="inlineStr">
        <is>
          <t>dispatch documents for signature via docusign; email correspondence with Alex and Buggy</t>
        </is>
      </c>
      <c r="E96" s="195" t="n">
        <v>0.1</v>
      </c>
      <c r="F96" s="196" t="n">
        <v>225</v>
      </c>
      <c r="G96" s="42" t="n">
        <v>1</v>
      </c>
      <c r="H96" s="197">
        <f>IF(Table1_1[[#This Row],[Time (in hrs)]]="Flat Fee", 1, Table1_1[[#This Row],[Time (in hrs)]]) * Table1_1[[#This Row],[Hourly Rate/Flat Fee]] * Table1_1[[#This Row],[Percentage]]</f>
        <v/>
      </c>
      <c r="I96" s="196">
        <f>H96*1.13</f>
        <v/>
      </c>
      <c r="J96" s="32" t="inlineStr">
        <is>
          <t>BILLED</t>
        </is>
      </c>
      <c r="K96" s="80" t="n"/>
      <c r="L96" s="20" t="n"/>
      <c r="M96" s="20" t="n"/>
    </row>
    <row r="97">
      <c r="A97" s="194" t="n">
        <v>45957</v>
      </c>
      <c r="B97" s="32" t="inlineStr">
        <is>
          <t>Marciano Beckenstein LLP</t>
        </is>
      </c>
      <c r="C97" s="32" t="inlineStr">
        <is>
          <t>18-10259 (Bob Leech)</t>
        </is>
      </c>
      <c r="D97" s="37" t="inlineStr">
        <is>
          <t>email correspondence with Armand Sorra</t>
        </is>
      </c>
      <c r="E97" s="195" t="n">
        <v>0.1</v>
      </c>
      <c r="F97" s="196" t="n">
        <v>225</v>
      </c>
      <c r="G97" s="42" t="n">
        <v>1</v>
      </c>
      <c r="H97" s="197">
        <f>IF(Table1_1[[#This Row],[Time (in hrs)]]="Flat Fee", 1, Table1_1[[#This Row],[Time (in hrs)]]) * Table1_1[[#This Row],[Hourly Rate/Flat Fee]] * Table1_1[[#This Row],[Percentage]]</f>
        <v/>
      </c>
      <c r="I97" s="196">
        <f>H97*1.13</f>
        <v/>
      </c>
      <c r="J97" s="32" t="inlineStr">
        <is>
          <t>BILLED</t>
        </is>
      </c>
      <c r="K97" s="80" t="n"/>
      <c r="L97" s="20" t="n"/>
      <c r="M97" s="20" t="n"/>
    </row>
    <row r="98">
      <c r="A98" s="194" t="n">
        <v>45958</v>
      </c>
      <c r="B98" s="32" t="inlineStr">
        <is>
          <t>James Bittner</t>
        </is>
      </c>
      <c r="C98" s="32" t="n"/>
      <c r="D98" s="32" t="inlineStr">
        <is>
          <t>teams meeting with James Bittner; review documents</t>
        </is>
      </c>
      <c r="E98" s="195" t="n">
        <v>0.5</v>
      </c>
      <c r="F98" s="196" t="n">
        <v>425</v>
      </c>
      <c r="G98" s="42" t="n">
        <v>0.7</v>
      </c>
      <c r="H98" s="197">
        <f>IF(Table1_1[[#This Row],[Time (in hrs)]]="Flat Fee", 1, Table1_1[[#This Row],[Time (in hrs)]]) * Table1_1[[#This Row],[Hourly Rate/Flat Fee]] * Table1_1[[#This Row],[Percentage]]</f>
        <v/>
      </c>
      <c r="I98" s="196">
        <f>H98*1.13</f>
        <v/>
      </c>
      <c r="J98" s="32" t="inlineStr">
        <is>
          <t>25-0042</t>
        </is>
      </c>
      <c r="K98" s="80" t="n"/>
      <c r="L98" s="20" t="n"/>
      <c r="M98" s="20" t="n"/>
    </row>
    <row r="99">
      <c r="A99" s="194" t="n">
        <v>45958</v>
      </c>
      <c r="B99" s="32" t="inlineStr">
        <is>
          <t>John Yurkovich</t>
        </is>
      </c>
      <c r="C99" s="32" t="n"/>
      <c r="D99" s="32" t="inlineStr">
        <is>
          <t>t/c and email correspondence with John; draft planning memo; prepare incorporation questionaire</t>
        </is>
      </c>
      <c r="E99" s="195" t="n">
        <v>2.2</v>
      </c>
      <c r="F99" s="196" t="n">
        <v>525</v>
      </c>
      <c r="G99" s="42" t="n">
        <v>1</v>
      </c>
      <c r="H99" s="197">
        <f>IF(Table1_1[[#This Row],[Time (in hrs)]]="Flat Fee", 1, Table1_1[[#This Row],[Time (in hrs)]]) * Table1_1[[#This Row],[Hourly Rate/Flat Fee]] * Table1_1[[#This Row],[Percentage]]</f>
        <v/>
      </c>
      <c r="I99" s="196">
        <f>H99*1.13</f>
        <v/>
      </c>
      <c r="J99" s="32" t="inlineStr">
        <is>
          <t>25-0044</t>
        </is>
      </c>
      <c r="K99" s="80" t="n"/>
      <c r="L99" s="20" t="n"/>
      <c r="M99" s="20" t="n"/>
    </row>
    <row r="100">
      <c r="A100" s="194" t="n">
        <v>45958</v>
      </c>
      <c r="B100" s="32" t="inlineStr">
        <is>
          <t>A2B Directcare Inc.</t>
        </is>
      </c>
      <c r="C100" s="32" t="n"/>
      <c r="D100" s="32" t="inlineStr">
        <is>
          <t>review LOI; email correspondence with Chenny</t>
        </is>
      </c>
      <c r="E100" s="195" t="n">
        <v>0.3</v>
      </c>
      <c r="F100" s="196" t="n">
        <v>350</v>
      </c>
      <c r="G100" s="42" t="n">
        <v>0.7</v>
      </c>
      <c r="H100" s="197">
        <f>IF(Table1_1[[#This Row],[Time (in hrs)]]="Flat Fee", 1, Table1_1[[#This Row],[Time (in hrs)]]) * Table1_1[[#This Row],[Hourly Rate/Flat Fee]] * Table1_1[[#This Row],[Percentage]]</f>
        <v/>
      </c>
      <c r="I100" s="196">
        <f>H100*1.13</f>
        <v/>
      </c>
      <c r="J100" s="32" t="inlineStr">
        <is>
          <t>BILLED</t>
        </is>
      </c>
      <c r="K100" s="80" t="n"/>
      <c r="L100" s="20" t="n"/>
      <c r="M100" s="20" t="n"/>
    </row>
    <row r="101">
      <c r="A101" s="194" t="n">
        <v>45958</v>
      </c>
      <c r="B101" s="32" t="inlineStr">
        <is>
          <t>John Girgis</t>
        </is>
      </c>
      <c r="C101" s="32" t="n"/>
      <c r="D101" s="37" t="inlineStr">
        <is>
          <t>[NC] email correspondence with John</t>
        </is>
      </c>
      <c r="E101" s="195" t="n">
        <v>0.1</v>
      </c>
      <c r="F101" s="196" t="n">
        <v>0</v>
      </c>
      <c r="G101" s="42" t="n">
        <v>1</v>
      </c>
      <c r="H101" s="197">
        <f>IF(Table1_1[[#This Row],[Time (in hrs)]]="Flat Fee", 1, Table1_1[[#This Row],[Time (in hrs)]]) * Table1_1[[#This Row],[Hourly Rate/Flat Fee]] * Table1_1[[#This Row],[Percentage]]</f>
        <v/>
      </c>
      <c r="I101" s="196">
        <f>H101*1.13</f>
        <v/>
      </c>
      <c r="J101" s="32" t="inlineStr">
        <is>
          <t>BILLED</t>
        </is>
      </c>
      <c r="K101" s="80" t="n"/>
      <c r="L101" s="20" t="n"/>
      <c r="M101" s="20" t="n"/>
    </row>
    <row r="102">
      <c r="A102" s="194" t="n">
        <v>45958</v>
      </c>
      <c r="B102" s="32" t="inlineStr">
        <is>
          <t>Paolo and Alessia Albanese</t>
        </is>
      </c>
      <c r="C102" s="32" t="n"/>
      <c r="D102" s="32" t="inlineStr">
        <is>
          <t>Flat fee for preparation of Dual Wills and Powers of Attorney for Personal Care and Property for Paolo and Alessia Albanese</t>
        </is>
      </c>
      <c r="E102" s="195" t="inlineStr">
        <is>
          <t>FLAT FEE</t>
        </is>
      </c>
      <c r="F102" s="196" t="n">
        <v>2000</v>
      </c>
      <c r="G102" s="42" t="n">
        <v>1</v>
      </c>
      <c r="H102" s="197">
        <f>IF(Table1_1[[#This Row],[Time (in hrs)]]="Flat Fee", 1, Table1_1[[#This Row],[Time (in hrs)]]) * Table1_1[[#This Row],[Hourly Rate/Flat Fee]] * Table1_1[[#This Row],[Percentage]]</f>
        <v/>
      </c>
      <c r="I102" s="196">
        <f>H102*1.13</f>
        <v/>
      </c>
      <c r="J102" s="32" t="inlineStr">
        <is>
          <t>BILLED</t>
        </is>
      </c>
      <c r="K102" s="80" t="n"/>
      <c r="L102" s="20" t="n"/>
      <c r="M102" s="20" t="n"/>
    </row>
    <row r="103">
      <c r="A103" s="194" t="n">
        <v>45959</v>
      </c>
      <c r="B103" s="32" t="inlineStr">
        <is>
          <t>James Bittner</t>
        </is>
      </c>
      <c r="C103" s="32" t="n"/>
      <c r="D103" s="37" t="inlineStr">
        <is>
          <t>Review minute books; email correspondence with James Bittner and James Formusa</t>
        </is>
      </c>
      <c r="E103" s="195" t="n">
        <v>1.5</v>
      </c>
      <c r="F103" s="196" t="n">
        <v>425</v>
      </c>
      <c r="G103" s="42" t="n">
        <v>0.7</v>
      </c>
      <c r="H103" s="197">
        <f>IF(Table1_1[[#This Row],[Time (in hrs)]]="Flat Fee", 1, Table1_1[[#This Row],[Time (in hrs)]]) * Table1_1[[#This Row],[Hourly Rate/Flat Fee]] * Table1_1[[#This Row],[Percentage]]</f>
        <v/>
      </c>
      <c r="I103" s="196">
        <f>H103*1.13</f>
        <v/>
      </c>
      <c r="J103" s="32" t="inlineStr">
        <is>
          <t>25-0042</t>
        </is>
      </c>
      <c r="K103" s="80" t="n"/>
      <c r="L103" s="20" t="n"/>
      <c r="M103" s="20" t="n"/>
    </row>
    <row r="104">
      <c r="A104" s="194" t="n">
        <v>45959</v>
      </c>
      <c r="B104" s="32" t="inlineStr">
        <is>
          <t>Osama Khan</t>
        </is>
      </c>
      <c r="C104" s="32" t="inlineStr">
        <is>
          <t>Incorporation - Flat Fee</t>
        </is>
      </c>
      <c r="D104" s="37" t="inlineStr">
        <is>
          <t>t/c with Osama; emails to/from Osama</t>
        </is>
      </c>
      <c r="E104" s="195" t="n">
        <v>1.5</v>
      </c>
      <c r="F104" s="196" t="n">
        <v>425</v>
      </c>
      <c r="G104" s="42" t="n">
        <v>0</v>
      </c>
      <c r="H104" s="197">
        <f>IF(Table1_1[[#This Row],[Time (in hrs)]]="Flat Fee", 1, Table1_1[[#This Row],[Time (in hrs)]]) * Table1_1[[#This Row],[Hourly Rate/Flat Fee]] * Table1_1[[#This Row],[Percentage]]</f>
        <v/>
      </c>
      <c r="I104" s="196">
        <f>H104*1.13</f>
        <v/>
      </c>
      <c r="J104" s="32" t="inlineStr">
        <is>
          <t>25-0065</t>
        </is>
      </c>
      <c r="K104" s="80" t="n"/>
      <c r="L104" s="20" t="n"/>
      <c r="M104" s="20" t="n"/>
    </row>
    <row r="105">
      <c r="A105" s="194" t="n">
        <v>45959</v>
      </c>
      <c r="B105" s="32" t="inlineStr">
        <is>
          <t>James A. Hutchinson PC</t>
        </is>
      </c>
      <c r="C105" s="32" t="inlineStr">
        <is>
          <t>88 Queen</t>
        </is>
      </c>
      <c r="D105" s="37" t="inlineStr">
        <is>
          <t>t/c with James; draft escrow agreement</t>
        </is>
      </c>
      <c r="E105" s="195" t="n">
        <v>3.3</v>
      </c>
      <c r="F105" s="196" t="n">
        <v>525</v>
      </c>
      <c r="G105" s="42" t="n">
        <v>0.7</v>
      </c>
      <c r="H105" s="197">
        <f>IF(Table1_1[[#This Row],[Time (in hrs)]]="Flat Fee", 1, Table1_1[[#This Row],[Time (in hrs)]]) * Table1_1[[#This Row],[Hourly Rate/Flat Fee]] * Table1_1[[#This Row],[Percentage]]</f>
        <v/>
      </c>
      <c r="I105" s="196">
        <f>H105*1.13</f>
        <v/>
      </c>
      <c r="J105" s="32" t="inlineStr">
        <is>
          <t>BILLED</t>
        </is>
      </c>
      <c r="K105" s="80" t="n"/>
      <c r="L105" s="20" t="n"/>
      <c r="M105" s="20" t="n"/>
    </row>
    <row r="106">
      <c r="A106" s="194" t="n">
        <v>45960</v>
      </c>
      <c r="B106" s="37" t="inlineStr">
        <is>
          <t>James Bittner</t>
        </is>
      </c>
      <c r="C106" s="32" t="n"/>
      <c r="D106" s="37" t="inlineStr">
        <is>
          <t>Review minute books</t>
        </is>
      </c>
      <c r="E106" s="195" t="n">
        <v>0.3</v>
      </c>
      <c r="F106" s="196" t="n">
        <v>425</v>
      </c>
      <c r="G106" s="42" t="n">
        <v>0.7</v>
      </c>
      <c r="H106" s="197">
        <f>IF(Table1_1[[#This Row],[Time (in hrs)]]="Flat Fee", 1, Table1_1[[#This Row],[Time (in hrs)]]) * Table1_1[[#This Row],[Hourly Rate/Flat Fee]] * Table1_1[[#This Row],[Percentage]]</f>
        <v/>
      </c>
      <c r="I106" s="196">
        <f>H106*1.13</f>
        <v/>
      </c>
      <c r="J106" s="32" t="inlineStr">
        <is>
          <t>25-0042</t>
        </is>
      </c>
      <c r="K106" s="80" t="n"/>
      <c r="L106" s="20" t="n"/>
      <c r="M106" s="20" t="n"/>
    </row>
    <row r="107">
      <c r="A107" s="194" t="n">
        <v>45960</v>
      </c>
      <c r="B107" s="37" t="inlineStr">
        <is>
          <t>James A. Hutchinson PC</t>
        </is>
      </c>
      <c r="C107" s="32" t="inlineStr">
        <is>
          <t>88 Queen</t>
        </is>
      </c>
      <c r="D107" s="37" t="inlineStr">
        <is>
          <t>review and revise closing docs; legal research; discussions with James</t>
        </is>
      </c>
      <c r="E107" s="195" t="n">
        <v>4.4</v>
      </c>
      <c r="F107" s="196" t="n">
        <v>525</v>
      </c>
      <c r="G107" s="42" t="n">
        <v>0.7</v>
      </c>
      <c r="H107" s="197">
        <f>IF(Table1_1[[#This Row],[Time (in hrs)]]="Flat Fee", 1, Table1_1[[#This Row],[Time (in hrs)]]) * Table1_1[[#This Row],[Hourly Rate/Flat Fee]] * Table1_1[[#This Row],[Percentage]]</f>
        <v/>
      </c>
      <c r="I107" s="196">
        <f>H107*1.13</f>
        <v/>
      </c>
      <c r="J107" s="32" t="inlineStr">
        <is>
          <t>BILLED</t>
        </is>
      </c>
      <c r="K107" s="80" t="n"/>
      <c r="L107" s="20" t="n"/>
      <c r="M107" s="20" t="n"/>
    </row>
    <row r="108">
      <c r="A108" s="194" t="n">
        <v>45960</v>
      </c>
      <c r="B108" s="37" t="inlineStr">
        <is>
          <t>14876881 Canada Inc (dba Carnegie Capital)</t>
        </is>
      </c>
      <c r="C108" s="32" t="n"/>
      <c r="D108" s="37" t="inlineStr">
        <is>
          <t>email correspondence with Aiden; review documents</t>
        </is>
      </c>
      <c r="E108" s="195" t="n">
        <v>0.5</v>
      </c>
      <c r="F108" s="196" t="n">
        <v>425</v>
      </c>
      <c r="G108" s="42" t="n">
        <v>0.7</v>
      </c>
      <c r="H108" s="197">
        <f>IF(Table1_1[[#This Row],[Time (in hrs)]]="Flat Fee", 1, Table1_1[[#This Row],[Time (in hrs)]]) * Table1_1[[#This Row],[Hourly Rate/Flat Fee]] * Table1_1[[#This Row],[Percentage]]</f>
        <v/>
      </c>
      <c r="I108" s="196">
        <f>H108*1.13</f>
        <v/>
      </c>
      <c r="J108" s="32" t="inlineStr">
        <is>
          <t>BILLED</t>
        </is>
      </c>
      <c r="K108" s="80" t="n"/>
      <c r="L108" s="20" t="n"/>
      <c r="M108" s="20" t="n"/>
    </row>
    <row r="109">
      <c r="A109" s="194" t="n">
        <v>45961</v>
      </c>
      <c r="B109" s="32" t="inlineStr">
        <is>
          <t>James Bittner</t>
        </is>
      </c>
      <c r="C109" s="32" t="n"/>
      <c r="D109" s="37" t="inlineStr">
        <is>
          <t>continue reviewing minute books</t>
        </is>
      </c>
      <c r="E109" s="195" t="n">
        <v>0.7</v>
      </c>
      <c r="F109" s="196" t="n">
        <v>425</v>
      </c>
      <c r="G109" s="42" t="n">
        <v>0.7</v>
      </c>
      <c r="H109" s="197">
        <f>IF(Table1_1[[#This Row],[Time (in hrs)]]="Flat Fee", 1, Table1_1[[#This Row],[Time (in hrs)]]) * Table1_1[[#This Row],[Hourly Rate/Flat Fee]] * Table1_1[[#This Row],[Percentage]]</f>
        <v/>
      </c>
      <c r="I109" s="196">
        <f>H109*1.13</f>
        <v/>
      </c>
      <c r="J109" s="32" t="inlineStr">
        <is>
          <t>25-0042</t>
        </is>
      </c>
      <c r="K109" s="80" t="n"/>
      <c r="L109" s="20" t="n"/>
      <c r="M109" s="20" t="n"/>
    </row>
    <row r="110" ht="45" customHeight="1">
      <c r="A110" s="200" t="n">
        <v>45961</v>
      </c>
      <c r="B110" s="50" t="inlineStr">
        <is>
          <t>Leviathan Private Network</t>
        </is>
      </c>
      <c r="C110" s="50" t="inlineStr">
        <is>
          <t>Graydel</t>
        </is>
      </c>
      <c r="D110" s="54" t="inlineStr">
        <is>
          <t>To attend to share provisions and the filing of Articles of Amendment for the Class V Special, Class A Common, Class B Common and Class C Common shares; attend to corporate resolutions.</t>
        </is>
      </c>
      <c r="E110" s="201" t="n">
        <v>2.4</v>
      </c>
      <c r="F110" s="202" t="n">
        <v>525</v>
      </c>
      <c r="G110" s="58" t="n">
        <v>1</v>
      </c>
      <c r="H110" s="202">
        <f>IF(Table1_1[[#This Row],[Time (in hrs)]]="Flat Fee", 1, Table1_1[[#This Row],[Time (in hrs)]]) * Table1_1[[#This Row],[Hourly Rate/Flat Fee]] * Table1_1[[#This Row],[Percentage]]</f>
        <v/>
      </c>
      <c r="I110" s="202">
        <f>H110*1.13</f>
        <v/>
      </c>
      <c r="J110" s="50" t="inlineStr">
        <is>
          <t>25-0060</t>
        </is>
      </c>
      <c r="K110" s="80" t="n"/>
      <c r="L110" s="20" t="n"/>
      <c r="M110" s="20" t="n"/>
    </row>
    <row r="111" ht="30" customHeight="1">
      <c r="A111" s="200" t="n">
        <v>45961</v>
      </c>
      <c r="B111" s="50" t="inlineStr">
        <is>
          <t>Osama Khan</t>
        </is>
      </c>
      <c r="C111" s="50" t="inlineStr">
        <is>
          <t>Incorporation - Flat Fee</t>
        </is>
      </c>
      <c r="D111" s="54" t="inlineStr">
        <is>
          <t>email correspondence with Osama; internal emails; prepare share provisions; instructions to Olivia</t>
        </is>
      </c>
      <c r="E111" s="201" t="n">
        <v>0.3</v>
      </c>
      <c r="F111" s="202" t="n">
        <v>425</v>
      </c>
      <c r="G111" s="58" t="n">
        <v>0</v>
      </c>
      <c r="H111" s="203">
        <f>IF(Table1_1[[#This Row],[Time (in hrs)]]="Flat Fee", 1, Table1_1[[#This Row],[Time (in hrs)]]) * Table1_1[[#This Row],[Hourly Rate/Flat Fee]] * Table1_1[[#This Row],[Percentage]]</f>
        <v/>
      </c>
      <c r="I111" s="202">
        <f>H111*1.13</f>
        <v/>
      </c>
      <c r="J111" s="32" t="inlineStr">
        <is>
          <t>25-0065</t>
        </is>
      </c>
      <c r="K111" s="80" t="n"/>
      <c r="L111" s="20" t="n"/>
      <c r="M111" s="20" t="n"/>
    </row>
    <row r="112">
      <c r="A112" s="200" t="n">
        <v>45961</v>
      </c>
      <c r="B112" s="50" t="inlineStr">
        <is>
          <t>Osama Khan</t>
        </is>
      </c>
      <c r="C112" s="50" t="inlineStr">
        <is>
          <t>Incorporation - Flat Fee</t>
        </is>
      </c>
      <c r="D112" s="54" t="inlineStr">
        <is>
          <t>review articles of incorporation; email correspondence with Olivia</t>
        </is>
      </c>
      <c r="E112" s="201" t="n">
        <v>0.3</v>
      </c>
      <c r="F112" s="202" t="n">
        <v>425</v>
      </c>
      <c r="G112" s="58" t="n">
        <v>0</v>
      </c>
      <c r="H112" s="203">
        <f>IF(Table1_1[[#This Row],[Time (in hrs)]]="Flat Fee", 1, Table1_1[[#This Row],[Time (in hrs)]]) * Table1_1[[#This Row],[Hourly Rate/Flat Fee]] * Table1_1[[#This Row],[Percentage]]</f>
        <v/>
      </c>
      <c r="I112" s="202">
        <f>H112*1.13</f>
        <v/>
      </c>
      <c r="J112" s="32" t="inlineStr">
        <is>
          <t>25-0065</t>
        </is>
      </c>
      <c r="K112" s="80" t="n"/>
      <c r="L112" s="20" t="n"/>
      <c r="M112" s="20" t="n"/>
    </row>
    <row r="113">
      <c r="A113" s="194" t="n">
        <v>45961</v>
      </c>
      <c r="B113" s="32" t="inlineStr">
        <is>
          <t>Marciano Beckenstein LLP</t>
        </is>
      </c>
      <c r="C113" s="32" t="inlineStr">
        <is>
          <t>21-12733 (Iacovetta, Pasquale)</t>
        </is>
      </c>
      <c r="D113" s="37" t="inlineStr">
        <is>
          <t>finalize reporting letter; email and t/c with Marco Iacovetta</t>
        </is>
      </c>
      <c r="E113" s="195" t="n">
        <v>1</v>
      </c>
      <c r="F113" s="196" t="n">
        <v>225</v>
      </c>
      <c r="G113" s="42" t="n">
        <v>1</v>
      </c>
      <c r="H113" s="197">
        <f>IF(Table1_1[[#This Row],[Time (in hrs)]]="Flat Fee", 1, Table1_1[[#This Row],[Time (in hrs)]]) * Table1_1[[#This Row],[Hourly Rate/Flat Fee]] * Table1_1[[#This Row],[Percentage]]</f>
        <v/>
      </c>
      <c r="I113" s="196">
        <f>H113*1.13</f>
        <v/>
      </c>
      <c r="J113" s="32" t="inlineStr">
        <is>
          <t>BILLED</t>
        </is>
      </c>
      <c r="K113" s="80" t="n"/>
      <c r="L113" s="20" t="n"/>
      <c r="M113" s="20" t="n"/>
    </row>
    <row r="114">
      <c r="A114" s="194" t="n">
        <v>45961</v>
      </c>
      <c r="B114" s="32" t="inlineStr">
        <is>
          <t>Marciano Beckenstein LLP</t>
        </is>
      </c>
      <c r="C114" s="32" t="inlineStr">
        <is>
          <t>18-10259 (Bob Leech)</t>
        </is>
      </c>
      <c r="D114" s="37" t="inlineStr">
        <is>
          <t>email correspondence with Armand Sorra; review documents</t>
        </is>
      </c>
      <c r="E114" s="195" t="n">
        <v>0.3</v>
      </c>
      <c r="F114" s="196" t="n">
        <v>225</v>
      </c>
      <c r="G114" s="42" t="n">
        <v>1</v>
      </c>
      <c r="H114" s="197">
        <f>IF(Table1_1[[#This Row],[Time (in hrs)]]="Flat Fee", 1, Table1_1[[#This Row],[Time (in hrs)]]) * Table1_1[[#This Row],[Hourly Rate/Flat Fee]] * Table1_1[[#This Row],[Percentage]]</f>
        <v/>
      </c>
      <c r="I114" s="196">
        <f>H114*1.13</f>
        <v/>
      </c>
      <c r="J114" s="32" t="inlineStr">
        <is>
          <t>BILLED</t>
        </is>
      </c>
      <c r="K114" s="80" t="n"/>
    </row>
    <row r="115">
      <c r="A115" s="194" t="n">
        <v>45961</v>
      </c>
      <c r="B115" s="37" t="inlineStr">
        <is>
          <t>14876881 Canada Inc (dba Carnegie Capital)</t>
        </is>
      </c>
      <c r="C115" s="32" t="n"/>
      <c r="D115" s="37" t="inlineStr">
        <is>
          <t>review documents; draft email memo to Aiden, Ben, and Rob</t>
        </is>
      </c>
      <c r="E115" s="195" t="n">
        <v>1</v>
      </c>
      <c r="F115" s="196" t="n">
        <v>425</v>
      </c>
      <c r="G115" s="42" t="n">
        <v>0.7</v>
      </c>
      <c r="H115" s="197">
        <f>IF(Table1_1[[#This Row],[Time (in hrs)]]="Flat Fee", 1, Table1_1[[#This Row],[Time (in hrs)]]) * Table1_1[[#This Row],[Hourly Rate/Flat Fee]] * Table1_1[[#This Row],[Percentage]]</f>
        <v/>
      </c>
      <c r="I115" s="196">
        <f>H115*1.13</f>
        <v/>
      </c>
      <c r="J115" s="32" t="inlineStr">
        <is>
          <t>BILLED</t>
        </is>
      </c>
      <c r="K115" s="80" t="n"/>
    </row>
    <row r="116" ht="30" customHeight="1">
      <c r="A116" s="194" t="n">
        <v>45961</v>
      </c>
      <c r="B116" s="37" t="inlineStr">
        <is>
          <t>A2B Directcare Inc.</t>
        </is>
      </c>
      <c r="C116" s="32" t="n"/>
      <c r="D116" s="37" t="inlineStr">
        <is>
          <t>email and telephone correspondence with Chenny; review LOI and NDA; revise NDA; draft email from Chenny to Bayshore</t>
        </is>
      </c>
      <c r="E116" s="195" t="n">
        <v>1.3</v>
      </c>
      <c r="F116" s="196" t="n">
        <v>350</v>
      </c>
      <c r="G116" s="42" t="n">
        <v>0.7</v>
      </c>
      <c r="H116" s="197">
        <f>IF(Table1_1[[#This Row],[Time (in hrs)]]="Flat Fee", 1, Table1_1[[#This Row],[Time (in hrs)]]) * Table1_1[[#This Row],[Hourly Rate/Flat Fee]] * Table1_1[[#This Row],[Percentage]]</f>
        <v/>
      </c>
      <c r="I116" s="196">
        <f>H116*1.13</f>
        <v/>
      </c>
      <c r="J116" s="32" t="inlineStr">
        <is>
          <t>BILLED</t>
        </is>
      </c>
      <c r="K116" s="80" t="n"/>
    </row>
    <row r="117" ht="30" customHeight="1">
      <c r="A117" s="194" t="n">
        <v>45963</v>
      </c>
      <c r="B117" s="32" t="inlineStr">
        <is>
          <t>James Bittner</t>
        </is>
      </c>
      <c r="C117" s="32" t="n"/>
      <c r="D117" s="37" t="inlineStr">
        <is>
          <t>complete minute book review; draft corporate diagram; email to James Bittner and James Fomusa</t>
        </is>
      </c>
      <c r="E117" s="195" t="n">
        <v>3</v>
      </c>
      <c r="F117" s="196" t="n">
        <v>425</v>
      </c>
      <c r="G117" s="42" t="n">
        <v>0.7</v>
      </c>
      <c r="H117" s="196">
        <f>IF(Table1_1[[#This Row],[Time (in hrs)]]="Flat Fee", 1, Table1_1[[#This Row],[Time (in hrs)]]) * Table1_1[[#This Row],[Hourly Rate/Flat Fee]] * Table1_1[[#This Row],[Percentage]]</f>
        <v/>
      </c>
      <c r="I117" s="196">
        <f>H117*1.13</f>
        <v/>
      </c>
      <c r="J117" s="32" t="inlineStr">
        <is>
          <t>25-0054</t>
        </is>
      </c>
      <c r="K117" s="80" t="n"/>
      <c r="L117" s="20" t="n"/>
      <c r="M117" s="20" t="n"/>
    </row>
    <row r="118" ht="30" customHeight="1">
      <c r="A118" s="194" t="n">
        <v>45965</v>
      </c>
      <c r="B118" s="32" t="inlineStr">
        <is>
          <t>14876881 Canada Inc (dba Carnegie Capital)</t>
        </is>
      </c>
      <c r="C118" s="32" t="n"/>
      <c r="D118" s="37" t="inlineStr">
        <is>
          <t>review documents; update internal planning memo; email correspondence with Aiden, Rob and Ben</t>
        </is>
      </c>
      <c r="E118" s="195" t="n">
        <v>0.6</v>
      </c>
      <c r="F118" s="196" t="n">
        <v>425</v>
      </c>
      <c r="G118" s="42" t="n">
        <v>0.7</v>
      </c>
      <c r="H118" s="196">
        <f>IF(Table1_1[[#This Row],[Time (in hrs)]]="Flat Fee", 1, Table1_1[[#This Row],[Time (in hrs)]]) * Table1_1[[#This Row],[Hourly Rate/Flat Fee]] * Table1_1[[#This Row],[Percentage]]</f>
        <v/>
      </c>
      <c r="I118" s="196">
        <f>H118*1.13</f>
        <v/>
      </c>
      <c r="J118" s="32" t="inlineStr">
        <is>
          <t>25-0049</t>
        </is>
      </c>
      <c r="K118" s="80" t="n"/>
      <c r="L118" s="20" t="n"/>
      <c r="M118" s="20" t="n"/>
    </row>
    <row r="119">
      <c r="A119" s="194" t="n">
        <v>45965</v>
      </c>
      <c r="B119" s="32" t="inlineStr">
        <is>
          <t>James A. Hutchinson PC</t>
        </is>
      </c>
      <c r="C119" s="32" t="inlineStr">
        <is>
          <t>Fensus</t>
        </is>
      </c>
      <c r="D119" s="37" t="inlineStr">
        <is>
          <t>t/c with James; legal research</t>
        </is>
      </c>
      <c r="E119" s="195" t="n">
        <v>2.2</v>
      </c>
      <c r="F119" s="196" t="n">
        <v>525</v>
      </c>
      <c r="G119" s="42" t="n">
        <v>0.7</v>
      </c>
      <c r="H119" s="196">
        <f>IF(Table1_1[[#This Row],[Time (in hrs)]]="Flat Fee", 1, Table1_1[[#This Row],[Time (in hrs)]]) * Table1_1[[#This Row],[Hourly Rate/Flat Fee]] * Table1_1[[#This Row],[Percentage]]</f>
        <v/>
      </c>
      <c r="I119" s="196">
        <f>H119*1.13</f>
        <v/>
      </c>
      <c r="J119" s="32" t="inlineStr">
        <is>
          <t>25-0053</t>
        </is>
      </c>
      <c r="K119" s="80" t="n"/>
      <c r="L119" s="20" t="n"/>
      <c r="M119" s="20" t="n"/>
    </row>
    <row r="120">
      <c r="A120" s="194" t="n">
        <v>45965</v>
      </c>
      <c r="B120" s="32" t="inlineStr">
        <is>
          <t>Marciano Beckenstein LLP</t>
        </is>
      </c>
      <c r="C120" s="32" t="inlineStr">
        <is>
          <t>23-14171 (Larry Tung)</t>
        </is>
      </c>
      <c r="D120" s="37" t="inlineStr">
        <is>
          <t>t/c with David Good</t>
        </is>
      </c>
      <c r="E120" s="195" t="n">
        <v>0.2</v>
      </c>
      <c r="F120" s="196" t="n">
        <v>225</v>
      </c>
      <c r="G120" s="42" t="n">
        <v>1</v>
      </c>
      <c r="H120" s="196">
        <f>IF(Table1_1[[#This Row],[Time (in hrs)]]="Flat Fee", 1, Table1_1[[#This Row],[Time (in hrs)]]) * Table1_1[[#This Row],[Hourly Rate/Flat Fee]] * Table1_1[[#This Row],[Percentage]]</f>
        <v/>
      </c>
      <c r="I120" s="196">
        <f>H120*1.13</f>
        <v/>
      </c>
      <c r="J120" s="32" t="inlineStr">
        <is>
          <t>25-0063</t>
        </is>
      </c>
      <c r="K120" s="80" t="n"/>
    </row>
    <row r="121" ht="30" customHeight="1">
      <c r="A121" s="194" t="n">
        <v>45966</v>
      </c>
      <c r="B121" s="32" t="inlineStr">
        <is>
          <t>Paolo and Alessia Albanese</t>
        </is>
      </c>
      <c r="C121" s="32" t="n"/>
      <c r="D121" s="37" t="inlineStr">
        <is>
          <t>Flat fee for preparation of Dual Wills and Powers of Attorney for Personal Care and Property for Paolo and Alessia Albanese</t>
        </is>
      </c>
      <c r="E121" s="195" t="n">
        <v>3.5</v>
      </c>
      <c r="F121" s="196" t="n"/>
      <c r="G121" s="42" t="n">
        <v>1</v>
      </c>
      <c r="H121" s="196" t="n"/>
      <c r="I121" s="196">
        <f>H121*1.13</f>
        <v/>
      </c>
      <c r="J121" s="32" t="inlineStr">
        <is>
          <t>25-0038</t>
        </is>
      </c>
      <c r="K121" s="80" t="n"/>
      <c r="L121" s="20" t="n"/>
      <c r="M121" s="20" t="n"/>
    </row>
    <row r="122">
      <c r="A122" s="194" t="n">
        <v>45966</v>
      </c>
      <c r="B122" s="32" t="inlineStr">
        <is>
          <t>James A. Hutchinson PC</t>
        </is>
      </c>
      <c r="C122" s="32" t="inlineStr">
        <is>
          <t>Fensus</t>
        </is>
      </c>
      <c r="D122" s="37" t="inlineStr">
        <is>
          <t>continue legal research; emails to James; t/c with James</t>
        </is>
      </c>
      <c r="E122" s="195" t="n">
        <v>2</v>
      </c>
      <c r="F122" s="196" t="n">
        <v>525</v>
      </c>
      <c r="G122" s="42" t="n">
        <v>0.7</v>
      </c>
      <c r="H122" s="196">
        <f>IF(Table1_1[[#This Row],[Time (in hrs)]]="Flat Fee", 1, Table1_1[[#This Row],[Time (in hrs)]]) * Table1_1[[#This Row],[Hourly Rate/Flat Fee]] * Table1_1[[#This Row],[Percentage]]</f>
        <v/>
      </c>
      <c r="I122" s="196">
        <f>H122*1.13</f>
        <v/>
      </c>
      <c r="J122" s="32" t="inlineStr">
        <is>
          <t>25-0053</t>
        </is>
      </c>
      <c r="K122" s="80" t="n"/>
    </row>
    <row r="123">
      <c r="A123" s="194" t="n">
        <v>45966</v>
      </c>
      <c r="B123" s="32" t="inlineStr">
        <is>
          <t>PLC Group Inc.</t>
        </is>
      </c>
      <c r="C123" s="32" t="n"/>
      <c r="D123" s="37" t="inlineStr">
        <is>
          <t>review plan; google meet videoconference with Naeem and Nasir</t>
        </is>
      </c>
      <c r="E123" s="195" t="n">
        <v>0.4</v>
      </c>
      <c r="F123" s="196" t="n">
        <v>385</v>
      </c>
      <c r="G123" s="42" t="n">
        <v>0.7</v>
      </c>
      <c r="H123" s="196">
        <f>IF(Table1_1[[#This Row],[Time (in hrs)]]="Flat Fee", 1, Table1_1[[#This Row],[Time (in hrs)]]) * Table1_1[[#This Row],[Hourly Rate/Flat Fee]] * Table1_1[[#This Row],[Percentage]]</f>
        <v/>
      </c>
      <c r="I123" s="196">
        <f>H123*1.13</f>
        <v/>
      </c>
      <c r="J123" s="32" t="inlineStr">
        <is>
          <t>25-0057</t>
        </is>
      </c>
      <c r="K123" s="80" t="n"/>
      <c r="L123" s="20" t="n"/>
      <c r="M123" s="20" t="n"/>
    </row>
    <row r="124" ht="30" customHeight="1">
      <c r="A124" s="194" t="n">
        <v>45966</v>
      </c>
      <c r="B124" s="32" t="inlineStr">
        <is>
          <t>Marciano Beckenstein LLP</t>
        </is>
      </c>
      <c r="C124" s="32" t="inlineStr">
        <is>
          <t>22-13337 (Quinto, Gary - Mattheson Trademarks)</t>
        </is>
      </c>
      <c r="D124" s="37" t="inlineStr">
        <is>
          <t>email correspondence with Melissa San Angelo; email correspondence with SEB and clients</t>
        </is>
      </c>
      <c r="E124" s="195" t="n">
        <v>0.2</v>
      </c>
      <c r="F124" s="196" t="n">
        <v>225</v>
      </c>
      <c r="G124" s="42" t="n">
        <v>1</v>
      </c>
      <c r="H124" s="196">
        <f>IF(Table1_1[[#This Row],[Time (in hrs)]]="Flat Fee", 1, Table1_1[[#This Row],[Time (in hrs)]]) * Table1_1[[#This Row],[Hourly Rate/Flat Fee]] * Table1_1[[#This Row],[Percentage]]</f>
        <v/>
      </c>
      <c r="I124" s="196">
        <f>H124*1.13</f>
        <v/>
      </c>
      <c r="J124" s="32" t="inlineStr">
        <is>
          <t>25-0063</t>
        </is>
      </c>
      <c r="K124" s="80" t="n"/>
      <c r="L124" s="20" t="n"/>
      <c r="M124" s="20" t="n"/>
    </row>
    <row r="125" ht="30" customHeight="1">
      <c r="A125" s="194" t="n">
        <v>45967</v>
      </c>
      <c r="B125" s="32" t="inlineStr">
        <is>
          <t>Paolo and Alessia Albanese</t>
        </is>
      </c>
      <c r="C125" s="32" t="n"/>
      <c r="D125" s="37" t="inlineStr">
        <is>
          <t>Flat fee for preparation of Dual Wills and Powers of Attorney for Personal Care and Property for Paolo and Alessia Albanese</t>
        </is>
      </c>
      <c r="E125" s="195" t="n">
        <v>0.5</v>
      </c>
      <c r="F125" s="196" t="n"/>
      <c r="G125" s="42" t="n">
        <v>1</v>
      </c>
      <c r="H125" s="196" t="n"/>
      <c r="I125" s="196">
        <f>H125*1.13</f>
        <v/>
      </c>
      <c r="J125" s="32" t="inlineStr">
        <is>
          <t>25-0038</t>
        </is>
      </c>
      <c r="K125" s="80" t="n"/>
      <c r="L125" s="20" t="n"/>
      <c r="M125" s="20" t="n"/>
    </row>
    <row r="126">
      <c r="A126" s="194" t="n">
        <v>45967</v>
      </c>
      <c r="B126" s="32" t="inlineStr">
        <is>
          <t>Aziza Mehrali</t>
        </is>
      </c>
      <c r="C126" s="32" t="n"/>
      <c r="D126" s="37" t="inlineStr">
        <is>
          <t>Initial consult call and email with Akil [NC]</t>
        </is>
      </c>
      <c r="E126" s="195" t="n">
        <v>1</v>
      </c>
      <c r="F126" s="196" t="n">
        <v>0</v>
      </c>
      <c r="G126" s="42" t="n">
        <v>1</v>
      </c>
      <c r="H126" s="196" t="n"/>
      <c r="I126" s="196">
        <f>H126*1.13</f>
        <v/>
      </c>
      <c r="J126" s="32" t="inlineStr">
        <is>
          <t>25-0048</t>
        </is>
      </c>
      <c r="K126" s="80" t="n"/>
      <c r="L126" s="20" t="n"/>
      <c r="M126" s="20" t="n"/>
    </row>
    <row r="127" ht="30" customHeight="1">
      <c r="A127" s="194" t="n">
        <v>45967</v>
      </c>
      <c r="B127" s="32" t="inlineStr">
        <is>
          <t>14876881 Canada Inc (dba Carnegie Capital)</t>
        </is>
      </c>
      <c r="C127" s="32" t="n"/>
      <c r="D127" s="37" t="inlineStr">
        <is>
          <t>MS teams call with Aiden, Rob, and Ben; post-call notes to file; legal research; email to Aiden, Rob, and Ben</t>
        </is>
      </c>
      <c r="E127" s="195" t="n">
        <v>1.9</v>
      </c>
      <c r="F127" s="196" t="n">
        <v>425</v>
      </c>
      <c r="G127" s="42" t="n">
        <v>0.7</v>
      </c>
      <c r="H127" s="196">
        <f>IF(Table1_1[[#This Row],[Time (in hrs)]]="Flat Fee", 1, Table1_1[[#This Row],[Time (in hrs)]]) * Table1_1[[#This Row],[Hourly Rate/Flat Fee]] * Table1_1[[#This Row],[Percentage]]</f>
        <v/>
      </c>
      <c r="I127" s="196">
        <f>H127*1.13</f>
        <v/>
      </c>
      <c r="J127" s="32" t="inlineStr">
        <is>
          <t>25-0049</t>
        </is>
      </c>
      <c r="K127" s="80" t="n"/>
      <c r="L127" s="20" t="n"/>
      <c r="M127" s="20" t="n"/>
    </row>
    <row r="128">
      <c r="A128" s="194" t="n">
        <v>45967</v>
      </c>
      <c r="B128" s="32" t="inlineStr">
        <is>
          <t>James A. Hutchinson PC</t>
        </is>
      </c>
      <c r="C128" s="32" t="inlineStr">
        <is>
          <t>88 Queen</t>
        </is>
      </c>
      <c r="D128" s="37" t="inlineStr">
        <is>
          <t>t/c and email correspondence with James; draft lease acknowledgment agreement</t>
        </is>
      </c>
      <c r="E128" s="195" t="n">
        <v>1</v>
      </c>
      <c r="F128" s="196" t="n">
        <v>525</v>
      </c>
      <c r="G128" s="42" t="n">
        <v>0.7</v>
      </c>
      <c r="H128" s="196">
        <f>IF(Table1_1[[#This Row],[Time (in hrs)]]="Flat Fee", 1, Table1_1[[#This Row],[Time (in hrs)]]) * Table1_1[[#This Row],[Hourly Rate/Flat Fee]] * Table1_1[[#This Row],[Percentage]]</f>
        <v/>
      </c>
      <c r="I128" s="196">
        <f>H128*1.13</f>
        <v/>
      </c>
      <c r="J128" s="32" t="inlineStr">
        <is>
          <t>25-0053</t>
        </is>
      </c>
      <c r="K128" s="80" t="n"/>
      <c r="L128" s="20" t="n"/>
      <c r="M128" s="20" t="n"/>
    </row>
    <row r="129">
      <c r="A129" s="194" t="n">
        <v>45967</v>
      </c>
      <c r="B129" s="32" t="inlineStr">
        <is>
          <t>James A. Hutchinson PC</t>
        </is>
      </c>
      <c r="C129" s="32" t="inlineStr">
        <is>
          <t>Fensus</t>
        </is>
      </c>
      <c r="D129" s="37" t="inlineStr">
        <is>
          <t>legal research; draft memo; t/c with and email to James</t>
        </is>
      </c>
      <c r="E129" s="195" t="n">
        <v>1.7</v>
      </c>
      <c r="F129" s="196" t="n">
        <v>525</v>
      </c>
      <c r="G129" s="42" t="n">
        <v>0.7</v>
      </c>
      <c r="H129" s="196">
        <f>IF(Table1_1[[#This Row],[Time (in hrs)]]="Flat Fee", 1, Table1_1[[#This Row],[Time (in hrs)]]) * Table1_1[[#This Row],[Hourly Rate/Flat Fee]] * Table1_1[[#This Row],[Percentage]]</f>
        <v/>
      </c>
      <c r="I129" s="196">
        <f>H129*1.13</f>
        <v/>
      </c>
      <c r="J129" s="32" t="inlineStr">
        <is>
          <t>25-0053</t>
        </is>
      </c>
      <c r="K129" s="80" t="n"/>
    </row>
    <row r="130">
      <c r="A130" s="194" t="n">
        <v>45967</v>
      </c>
      <c r="B130" s="32" t="inlineStr">
        <is>
          <t>Osama Khan</t>
        </is>
      </c>
      <c r="C130" s="32" t="n"/>
      <c r="D130" s="37" t="inlineStr">
        <is>
          <t>t/c with Osama Khan; draft planning memo; email to Osama Khan</t>
        </is>
      </c>
      <c r="E130" s="195" t="n">
        <v>2</v>
      </c>
      <c r="F130" s="196" t="n">
        <v>425</v>
      </c>
      <c r="G130" s="42" t="n">
        <v>0.9</v>
      </c>
      <c r="H130" s="196">
        <f>IF(Table1_1[[#This Row],[Time (in hrs)]]="Flat Fee", 1, Table1_1[[#This Row],[Time (in hrs)]]) * Table1_1[[#This Row],[Hourly Rate/Flat Fee]] * Table1_1[[#This Row],[Percentage]]</f>
        <v/>
      </c>
      <c r="I130" s="196">
        <f>H130*1.13</f>
        <v/>
      </c>
      <c r="J130" s="32" t="inlineStr">
        <is>
          <t>25-0056</t>
        </is>
      </c>
      <c r="K130" s="80" t="n"/>
      <c r="L130" s="20" t="n"/>
      <c r="M130" s="20" t="n"/>
    </row>
    <row r="131">
      <c r="A131" s="194" t="n">
        <v>45967</v>
      </c>
      <c r="B131" s="32" t="inlineStr">
        <is>
          <t>Marciano Beckenstein LLP</t>
        </is>
      </c>
      <c r="C131" s="32" t="inlineStr">
        <is>
          <t>20-11655 (Elite Dairy)</t>
        </is>
      </c>
      <c r="D131" s="37" t="inlineStr">
        <is>
          <t>t/c with Frank Pizzimenti</t>
        </is>
      </c>
      <c r="E131" s="195" t="n">
        <v>0.2</v>
      </c>
      <c r="F131" s="196" t="n">
        <v>225</v>
      </c>
      <c r="G131" s="42" t="n">
        <v>1</v>
      </c>
      <c r="H131" s="196">
        <f>IF(Table1_1[[#This Row],[Time (in hrs)]]="Flat Fee", 1, Table1_1[[#This Row],[Time (in hrs)]]) * Table1_1[[#This Row],[Hourly Rate/Flat Fee]] * Table1_1[[#This Row],[Percentage]]</f>
        <v/>
      </c>
      <c r="I131" s="196">
        <f>H131*1.13</f>
        <v/>
      </c>
      <c r="J131" s="32" t="inlineStr">
        <is>
          <t>25-0063</t>
        </is>
      </c>
      <c r="K131" s="80" t="n"/>
      <c r="L131" s="20" t="n"/>
      <c r="M131" s="20" t="n"/>
    </row>
    <row r="132">
      <c r="A132" s="194" t="n">
        <v>45968</v>
      </c>
      <c r="B132" s="32" t="inlineStr">
        <is>
          <t>James A. Hutchinson PC</t>
        </is>
      </c>
      <c r="C132" s="32" t="inlineStr">
        <is>
          <t>88 Queen</t>
        </is>
      </c>
      <c r="D132" s="37" t="inlineStr">
        <is>
          <t>meeting with James re next steps: nominee agreement and memos</t>
        </is>
      </c>
      <c r="E132" s="195" t="n">
        <v>1.4</v>
      </c>
      <c r="F132" s="196" t="n">
        <v>525</v>
      </c>
      <c r="G132" s="42" t="n">
        <v>0.7</v>
      </c>
      <c r="H132" s="196">
        <f>IF(Table1_1[[#This Row],[Time (in hrs)]]="Flat Fee", 1, Table1_1[[#This Row],[Time (in hrs)]]) * Table1_1[[#This Row],[Hourly Rate/Flat Fee]] * Table1_1[[#This Row],[Percentage]]</f>
        <v/>
      </c>
      <c r="I132" s="196">
        <f>H132*1.13</f>
        <v/>
      </c>
      <c r="J132" s="32" t="inlineStr">
        <is>
          <t>25-0053</t>
        </is>
      </c>
      <c r="K132" s="80" t="n"/>
      <c r="L132" s="20" t="n"/>
      <c r="M132" s="20" t="n"/>
    </row>
    <row r="133">
      <c r="A133" s="194" t="n">
        <v>45968</v>
      </c>
      <c r="B133" s="32" t="inlineStr">
        <is>
          <t>James A. Hutchinson PC</t>
        </is>
      </c>
      <c r="C133" s="32" t="inlineStr">
        <is>
          <t>Teelucksingh</t>
        </is>
      </c>
      <c r="D133" s="37" t="inlineStr">
        <is>
          <t>meeting with James re file review; memo preparation</t>
        </is>
      </c>
      <c r="E133" s="195" t="n">
        <v>1.4</v>
      </c>
      <c r="F133" s="196" t="n">
        <v>525</v>
      </c>
      <c r="G133" s="42" t="n">
        <v>0.7</v>
      </c>
      <c r="H133" s="196">
        <f>IF(Table1_1[[#This Row],[Time (in hrs)]]="Flat Fee", 1, Table1_1[[#This Row],[Time (in hrs)]]) * Table1_1[[#This Row],[Hourly Rate/Flat Fee]] * Table1_1[[#This Row],[Percentage]]</f>
        <v/>
      </c>
      <c r="I133" s="196">
        <f>H133*1.13</f>
        <v/>
      </c>
      <c r="J133" s="32" t="inlineStr">
        <is>
          <t>25-0053</t>
        </is>
      </c>
      <c r="K133" s="80" t="n"/>
      <c r="L133" s="20" t="n"/>
      <c r="M133" s="20" t="n"/>
    </row>
    <row r="134">
      <c r="A134" s="194" t="n">
        <v>45968</v>
      </c>
      <c r="B134" s="32" t="inlineStr">
        <is>
          <t>James A. Hutchinson PC</t>
        </is>
      </c>
      <c r="C134" s="32" t="inlineStr">
        <is>
          <t>Sofco</t>
        </is>
      </c>
      <c r="D134" s="37" t="inlineStr">
        <is>
          <t>meeting with James re file review</t>
        </is>
      </c>
      <c r="E134" s="195" t="n">
        <v>0.5</v>
      </c>
      <c r="F134" s="196" t="n">
        <v>525</v>
      </c>
      <c r="G134" s="42" t="n">
        <v>0.7</v>
      </c>
      <c r="H134" s="196">
        <f>IF(Table1_1[[#This Row],[Time (in hrs)]]="Flat Fee", 1, Table1_1[[#This Row],[Time (in hrs)]]) * Table1_1[[#This Row],[Hourly Rate/Flat Fee]] * Table1_1[[#This Row],[Percentage]]</f>
        <v/>
      </c>
      <c r="I134" s="196">
        <f>H134*1.13</f>
        <v/>
      </c>
      <c r="J134" s="32" t="inlineStr">
        <is>
          <t>25-0053</t>
        </is>
      </c>
      <c r="K134" s="80" t="n"/>
      <c r="L134" s="20" t="n"/>
      <c r="M134" s="20" t="n"/>
    </row>
    <row r="135" ht="30" customHeight="1">
      <c r="A135" s="194" t="n">
        <v>45969</v>
      </c>
      <c r="B135" s="32" t="inlineStr">
        <is>
          <t>Paolo and Alessia Albanese</t>
        </is>
      </c>
      <c r="C135" s="32" t="n"/>
      <c r="D135" s="37" t="inlineStr">
        <is>
          <t>Flat fee for preparation of Dual Wills and Powers of Attorney for Personal Care and Property for Paolo and Alessia Albanese</t>
        </is>
      </c>
      <c r="E135" s="195" t="n">
        <v>0.5</v>
      </c>
      <c r="F135" s="196" t="n"/>
      <c r="G135" s="42" t="n">
        <v>1</v>
      </c>
      <c r="H135" s="196" t="n"/>
      <c r="I135" s="196">
        <f>H135*1.13</f>
        <v/>
      </c>
      <c r="J135" s="32" t="inlineStr">
        <is>
          <t>25-0038</t>
        </is>
      </c>
      <c r="K135" s="80" t="n"/>
      <c r="L135" s="20" t="n"/>
      <c r="M135" s="20" t="n"/>
    </row>
    <row r="136">
      <c r="A136" s="194" t="n">
        <v>45969</v>
      </c>
      <c r="B136" s="32" t="inlineStr">
        <is>
          <t>James A. Hutchinson PC</t>
        </is>
      </c>
      <c r="C136" s="32" t="inlineStr">
        <is>
          <t>88 Queen</t>
        </is>
      </c>
      <c r="D136" s="37" t="inlineStr">
        <is>
          <t>draft nominee agreement; email correspondence with James</t>
        </is>
      </c>
      <c r="E136" s="195" t="n">
        <v>0.8</v>
      </c>
      <c r="F136" s="196" t="n">
        <v>525</v>
      </c>
      <c r="G136" s="42" t="n">
        <v>0.7</v>
      </c>
      <c r="H136" s="196">
        <f>IF(Table1_1[[#This Row],[Time (in hrs)]]="Flat Fee", 1, Table1_1[[#This Row],[Time (in hrs)]]) * Table1_1[[#This Row],[Hourly Rate/Flat Fee]] * Table1_1[[#This Row],[Percentage]]</f>
        <v/>
      </c>
      <c r="I136" s="196">
        <f>H136*1.13</f>
        <v/>
      </c>
      <c r="J136" s="32" t="inlineStr">
        <is>
          <t>25-0053</t>
        </is>
      </c>
      <c r="K136" s="80" t="n"/>
      <c r="L136" s="20" t="n"/>
      <c r="M136" s="20" t="n"/>
    </row>
    <row r="137">
      <c r="A137" s="194" t="n">
        <v>45970</v>
      </c>
      <c r="B137" s="32" t="inlineStr">
        <is>
          <t>14876881 Canada Inc (dba Carnegie Capital)</t>
        </is>
      </c>
      <c r="C137" s="32" t="n"/>
      <c r="D137" s="37" t="inlineStr">
        <is>
          <t>review pros and cons of proposed structure; email correspondence with Aiden</t>
        </is>
      </c>
      <c r="E137" s="195" t="n">
        <v>0.4</v>
      </c>
      <c r="F137" s="196" t="n">
        <v>425</v>
      </c>
      <c r="G137" s="42" t="n">
        <v>0.7</v>
      </c>
      <c r="H137" s="196">
        <f>IF(Table1_1[[#This Row],[Time (in hrs)]]="Flat Fee", 1, Table1_1[[#This Row],[Time (in hrs)]]) * Table1_1[[#This Row],[Hourly Rate/Flat Fee]] * Table1_1[[#This Row],[Percentage]]</f>
        <v/>
      </c>
      <c r="I137" s="196">
        <f>H137*1.13</f>
        <v/>
      </c>
      <c r="J137" s="32" t="inlineStr">
        <is>
          <t>25-0049</t>
        </is>
      </c>
      <c r="K137" s="80" t="n"/>
      <c r="L137" s="20" t="n"/>
      <c r="M137" s="20" t="n"/>
    </row>
    <row r="138">
      <c r="A138" s="194" t="n">
        <v>45970</v>
      </c>
      <c r="B138" s="32" t="inlineStr">
        <is>
          <t>James Bittner</t>
        </is>
      </c>
      <c r="C138" s="32" t="n"/>
      <c r="D138" s="37" t="inlineStr">
        <is>
          <t>[nc] email to James and James (accountant)</t>
        </is>
      </c>
      <c r="E138" s="195" t="n">
        <v>0.1</v>
      </c>
      <c r="F138" s="196" t="n">
        <v>0</v>
      </c>
      <c r="G138" s="42" t="n">
        <v>0.7</v>
      </c>
      <c r="H138" s="196">
        <f>IF(Table1_1[[#This Row],[Time (in hrs)]]="Flat Fee", 1, Table1_1[[#This Row],[Time (in hrs)]]) * Table1_1[[#This Row],[Hourly Rate/Flat Fee]] * Table1_1[[#This Row],[Percentage]]</f>
        <v/>
      </c>
      <c r="I138" s="196">
        <f>H138*1.13</f>
        <v/>
      </c>
      <c r="J138" s="32" t="inlineStr">
        <is>
          <t>25-0054</t>
        </is>
      </c>
      <c r="K138" s="80" t="n"/>
      <c r="L138" s="20" t="n"/>
      <c r="M138" s="20" t="n"/>
    </row>
    <row r="139">
      <c r="A139" s="194" t="n">
        <v>45971</v>
      </c>
      <c r="B139" s="32" t="inlineStr">
        <is>
          <t>James A. Hutchinson PC</t>
        </is>
      </c>
      <c r="C139" s="32" t="inlineStr">
        <is>
          <t>88 Queen</t>
        </is>
      </c>
      <c r="D139" s="37" t="inlineStr">
        <is>
          <t>Legal research; email correspondence with James</t>
        </is>
      </c>
      <c r="E139" s="195" t="n">
        <v>1.2</v>
      </c>
      <c r="F139" s="196" t="n">
        <v>525</v>
      </c>
      <c r="G139" s="42" t="n">
        <v>0.7</v>
      </c>
      <c r="H139" s="196">
        <f>IF(Table1_1[[#This Row],[Time (in hrs)]]="Flat Fee", 1, Table1_1[[#This Row],[Time (in hrs)]]) * Table1_1[[#This Row],[Hourly Rate/Flat Fee]] * Table1_1[[#This Row],[Percentage]]</f>
        <v/>
      </c>
      <c r="I139" s="196">
        <f>H139*1.13</f>
        <v/>
      </c>
      <c r="J139" s="32" t="inlineStr">
        <is>
          <t>25-0053</t>
        </is>
      </c>
      <c r="K139" s="80" t="n"/>
      <c r="L139" s="20" t="n"/>
      <c r="M139" s="20" t="n"/>
    </row>
    <row r="140">
      <c r="A140" s="194" t="n">
        <v>45971</v>
      </c>
      <c r="B140" s="32" t="inlineStr">
        <is>
          <t>James A. Hutchinson PC</t>
        </is>
      </c>
      <c r="C140" s="32" t="inlineStr">
        <is>
          <t>Teelucksingh</t>
        </is>
      </c>
      <c r="D140" s="37" t="inlineStr">
        <is>
          <t>draft memo</t>
        </is>
      </c>
      <c r="E140" s="195" t="n">
        <v>0.2</v>
      </c>
      <c r="F140" s="196" t="n">
        <v>525</v>
      </c>
      <c r="G140" s="42" t="n">
        <v>0.7</v>
      </c>
      <c r="H140" s="196">
        <f>IF(Table1_1[[#This Row],[Time (in hrs)]]="Flat Fee", 1, Table1_1[[#This Row],[Time (in hrs)]]) * Table1_1[[#This Row],[Hourly Rate/Flat Fee]] * Table1_1[[#This Row],[Percentage]]</f>
        <v/>
      </c>
      <c r="I140" s="196">
        <f>H140*1.13</f>
        <v/>
      </c>
      <c r="J140" s="32" t="inlineStr">
        <is>
          <t>25-0053</t>
        </is>
      </c>
      <c r="K140" s="80" t="n"/>
      <c r="L140" s="20" t="n"/>
      <c r="M140" s="20" t="n"/>
    </row>
    <row r="141">
      <c r="A141" s="194" t="n">
        <v>45971</v>
      </c>
      <c r="B141" s="32" t="inlineStr">
        <is>
          <t>Marciano Beckenstein LLP</t>
        </is>
      </c>
      <c r="C141" s="32" t="inlineStr">
        <is>
          <t>18-10259 (Bob Leech)</t>
        </is>
      </c>
      <c r="D141" s="37" t="inlineStr">
        <is>
          <t>Draft Documents</t>
        </is>
      </c>
      <c r="E141" s="195" t="n">
        <v>0.6</v>
      </c>
      <c r="F141" s="196" t="n">
        <v>225</v>
      </c>
      <c r="G141" s="42" t="n">
        <v>1</v>
      </c>
      <c r="H141" s="196">
        <f>IF(Table1_1[[#This Row],[Time (in hrs)]]="Flat Fee", 1, Table1_1[[#This Row],[Time (in hrs)]]) * Table1_1[[#This Row],[Hourly Rate/Flat Fee]] * Table1_1[[#This Row],[Percentage]]</f>
        <v/>
      </c>
      <c r="I141" s="196">
        <f>H141*1.13</f>
        <v/>
      </c>
      <c r="J141" s="32" t="inlineStr">
        <is>
          <t>25-0063</t>
        </is>
      </c>
      <c r="K141" s="80" t="n"/>
    </row>
    <row r="142">
      <c r="A142" s="194" t="n">
        <v>45972</v>
      </c>
      <c r="B142" s="32" t="inlineStr">
        <is>
          <t>James A. Hutchinson PC</t>
        </is>
      </c>
      <c r="C142" s="32" t="inlineStr">
        <is>
          <t>88 Queen</t>
        </is>
      </c>
      <c r="D142" s="37" t="inlineStr">
        <is>
          <t>revise nominee agreement; discussions with James Hutchinson</t>
        </is>
      </c>
      <c r="E142" s="195" t="n">
        <v>1.6</v>
      </c>
      <c r="F142" s="196" t="n">
        <v>525</v>
      </c>
      <c r="G142" s="42" t="n">
        <v>0.7</v>
      </c>
      <c r="H142" s="196">
        <f>IF(Table1_1[[#This Row],[Time (in hrs)]]="Flat Fee", 1, Table1_1[[#This Row],[Time (in hrs)]]) * Table1_1[[#This Row],[Hourly Rate/Flat Fee]] * Table1_1[[#This Row],[Percentage]]</f>
        <v/>
      </c>
      <c r="I142" s="196">
        <f>H142*1.13</f>
        <v/>
      </c>
      <c r="J142" s="32" t="inlineStr">
        <is>
          <t>25-0053</t>
        </is>
      </c>
      <c r="K142" s="80" t="n"/>
      <c r="L142" s="20" t="n"/>
      <c r="M142" s="20" t="n"/>
    </row>
    <row r="143">
      <c r="A143" s="194" t="n">
        <v>45972</v>
      </c>
      <c r="B143" s="32" t="inlineStr">
        <is>
          <t>James A. Hutchinson PC</t>
        </is>
      </c>
      <c r="C143" s="32" t="inlineStr">
        <is>
          <t>Sofco</t>
        </is>
      </c>
      <c r="D143" s="37" t="inlineStr">
        <is>
          <t>review and revise LP agreement; discussions with James Hutchinson</t>
        </is>
      </c>
      <c r="E143" s="195" t="n">
        <v>3.5</v>
      </c>
      <c r="F143" s="196" t="n">
        <v>525</v>
      </c>
      <c r="G143" s="42" t="n">
        <v>0.7</v>
      </c>
      <c r="H143" s="196">
        <f>IF(Table1_1[[#This Row],[Time (in hrs)]]="Flat Fee", 1, Table1_1[[#This Row],[Time (in hrs)]]) * Table1_1[[#This Row],[Hourly Rate/Flat Fee]] * Table1_1[[#This Row],[Percentage]]</f>
        <v/>
      </c>
      <c r="I143" s="196">
        <f>H143*1.13</f>
        <v/>
      </c>
      <c r="J143" s="32" t="inlineStr">
        <is>
          <t>25-0053</t>
        </is>
      </c>
      <c r="K143" s="80" t="n"/>
      <c r="L143" s="20" t="n"/>
      <c r="M143" s="20" t="n"/>
    </row>
    <row r="144">
      <c r="A144" s="194" t="n">
        <v>45972</v>
      </c>
      <c r="B144" s="32" t="inlineStr">
        <is>
          <t>Osama Khan</t>
        </is>
      </c>
      <c r="C144" s="32" t="n"/>
      <c r="D144" s="37" t="inlineStr">
        <is>
          <t>email correspondence with Osama</t>
        </is>
      </c>
      <c r="E144" s="195" t="n">
        <v>0.1</v>
      </c>
      <c r="F144" s="196" t="n">
        <v>425</v>
      </c>
      <c r="G144" s="42" t="n">
        <v>0.9</v>
      </c>
      <c r="H144" s="196">
        <f>IF(Table1_1[[#This Row],[Time (in hrs)]]="Flat Fee", 1, Table1_1[[#This Row],[Time (in hrs)]]) * Table1_1[[#This Row],[Hourly Rate/Flat Fee]] * Table1_1[[#This Row],[Percentage]]</f>
        <v/>
      </c>
      <c r="I144" s="196">
        <f>H144*1.13</f>
        <v/>
      </c>
      <c r="J144" s="32" t="inlineStr">
        <is>
          <t>25-0056</t>
        </is>
      </c>
      <c r="K144" s="80" t="n"/>
      <c r="L144" s="20" t="n"/>
      <c r="M144" s="20" t="n"/>
    </row>
    <row r="145" ht="30" customHeight="1">
      <c r="A145" s="194" t="n">
        <v>45973</v>
      </c>
      <c r="B145" s="32" t="inlineStr">
        <is>
          <t>Finavator</t>
        </is>
      </c>
      <c r="C145" s="32" t="n"/>
      <c r="D145" s="37" t="inlineStr">
        <is>
          <t>email correspondence with Michelle Beyo; initial review of phase I document from Shaype</t>
        </is>
      </c>
      <c r="E145" s="195" t="n">
        <v>0.5</v>
      </c>
      <c r="F145" s="196" t="n">
        <v>350</v>
      </c>
      <c r="G145" s="42" t="n">
        <v>0.7</v>
      </c>
      <c r="H145" s="196">
        <f>IF(Table1_1[[#This Row],[Time (in hrs)]]="Flat Fee", 1, Table1_1[[#This Row],[Time (in hrs)]]) * Table1_1[[#This Row],[Hourly Rate/Flat Fee]] * Table1_1[[#This Row],[Percentage]]</f>
        <v/>
      </c>
      <c r="I145" s="196">
        <f>H145*1.13</f>
        <v/>
      </c>
      <c r="J145" s="32" t="inlineStr">
        <is>
          <t>25-0052</t>
        </is>
      </c>
      <c r="K145" s="80" t="n"/>
      <c r="L145" s="20" t="n"/>
      <c r="M145" s="20" t="n"/>
    </row>
    <row r="146">
      <c r="A146" s="194" t="n">
        <v>45973</v>
      </c>
      <c r="B146" s="32" t="inlineStr">
        <is>
          <t>Next Millennium Farms Inc. (dba Entomo Farms)</t>
        </is>
      </c>
      <c r="C146" s="32" t="n"/>
      <c r="D146" s="37" t="inlineStr">
        <is>
          <t>review documents; email correspondence with Olivia Dutka</t>
        </is>
      </c>
      <c r="E146" s="195" t="n">
        <v>0.9</v>
      </c>
      <c r="F146" s="196" t="n">
        <v>350</v>
      </c>
      <c r="G146" s="42" t="n">
        <v>0.7</v>
      </c>
      <c r="H146" s="196">
        <f>IF(Table1_1[[#This Row],[Time (in hrs)]]="Flat Fee", 1, Table1_1[[#This Row],[Time (in hrs)]]) * Table1_1[[#This Row],[Hourly Rate/Flat Fee]] * Table1_1[[#This Row],[Percentage]]</f>
        <v/>
      </c>
      <c r="I146" s="196">
        <f>H146*1.13</f>
        <v/>
      </c>
      <c r="J146" s="32" t="inlineStr">
        <is>
          <t>25-0055</t>
        </is>
      </c>
      <c r="K146" s="80" t="n"/>
      <c r="L146" s="20" t="n"/>
      <c r="M146" s="20" t="n"/>
    </row>
    <row r="147">
      <c r="A147" s="194" t="n">
        <v>45973</v>
      </c>
      <c r="B147" s="32" t="inlineStr">
        <is>
          <t>Osama Khan</t>
        </is>
      </c>
      <c r="C147" s="32" t="n"/>
      <c r="D147" s="37" t="inlineStr">
        <is>
          <t>review nominee agreement; email correspondence with Osama Khan</t>
        </is>
      </c>
      <c r="E147" s="195" t="n">
        <v>0.5</v>
      </c>
      <c r="F147" s="196" t="n">
        <v>425</v>
      </c>
      <c r="G147" s="42" t="n">
        <v>0.9</v>
      </c>
      <c r="H147" s="196">
        <f>IF(Table1_1[[#This Row],[Time (in hrs)]]="Flat Fee", 1, Table1_1[[#This Row],[Time (in hrs)]]) * Table1_1[[#This Row],[Hourly Rate/Flat Fee]] * Table1_1[[#This Row],[Percentage]]</f>
        <v/>
      </c>
      <c r="I147" s="196">
        <f>H147*1.13</f>
        <v/>
      </c>
      <c r="J147" s="32" t="inlineStr">
        <is>
          <t>25-0056</t>
        </is>
      </c>
      <c r="K147" s="80" t="n"/>
      <c r="L147" s="20" t="n"/>
      <c r="M147" s="20" t="n"/>
    </row>
    <row r="148">
      <c r="A148" s="194" t="n">
        <v>45974</v>
      </c>
      <c r="B148" s="32" t="inlineStr">
        <is>
          <t>14876881 Canada Inc (dba Carnegie Capital)</t>
        </is>
      </c>
      <c r="C148" s="32" t="n"/>
      <c r="D148" s="37" t="inlineStr">
        <is>
          <t>Google Meets Call with Aiden Carnegie</t>
        </is>
      </c>
      <c r="E148" s="195" t="n">
        <v>0.2</v>
      </c>
      <c r="F148" s="196" t="n">
        <v>425</v>
      </c>
      <c r="G148" s="42" t="n">
        <v>0.7</v>
      </c>
      <c r="H148" s="196">
        <f>IF(Table1_1[[#This Row],[Time (in hrs)]]="Flat Fee", 1, Table1_1[[#This Row],[Time (in hrs)]]) * Table1_1[[#This Row],[Hourly Rate/Flat Fee]] * Table1_1[[#This Row],[Percentage]]</f>
        <v/>
      </c>
      <c r="I148" s="196">
        <f>H148*1.13</f>
        <v/>
      </c>
      <c r="J148" s="32" t="inlineStr">
        <is>
          <t>25-0049</t>
        </is>
      </c>
      <c r="K148" s="80" t="n"/>
      <c r="L148" s="20" t="n"/>
      <c r="M148" s="20" t="n"/>
    </row>
    <row r="149">
      <c r="A149" s="194" t="n">
        <v>45974</v>
      </c>
      <c r="B149" s="32" t="inlineStr">
        <is>
          <t>Finavator</t>
        </is>
      </c>
      <c r="C149" s="32" t="n"/>
      <c r="D149" s="37" t="inlineStr">
        <is>
          <t>Review documents; emails to/from Michelle</t>
        </is>
      </c>
      <c r="E149" s="195" t="n">
        <v>2.3</v>
      </c>
      <c r="F149" s="196" t="n">
        <v>350</v>
      </c>
      <c r="G149" s="42" t="n">
        <v>0.7</v>
      </c>
      <c r="H149" s="196">
        <f>IF(Table1_1[[#This Row],[Time (in hrs)]]="Flat Fee", 1, Table1_1[[#This Row],[Time (in hrs)]]) * Table1_1[[#This Row],[Hourly Rate/Flat Fee]] * Table1_1[[#This Row],[Percentage]]</f>
        <v/>
      </c>
      <c r="I149" s="196">
        <f>H149*1.13</f>
        <v/>
      </c>
      <c r="J149" s="32" t="inlineStr">
        <is>
          <t>25-0052</t>
        </is>
      </c>
      <c r="K149" s="80" t="n"/>
      <c r="L149" s="20" t="n"/>
      <c r="M149" s="20" t="n"/>
    </row>
    <row r="150">
      <c r="A150" s="194" t="n">
        <v>45974</v>
      </c>
      <c r="B150" s="32" t="inlineStr">
        <is>
          <t>Marciano Beckenstein LLP</t>
        </is>
      </c>
      <c r="C150" s="32" t="inlineStr">
        <is>
          <t>18-10259 (Bob Leech)</t>
        </is>
      </c>
      <c r="D150" s="37" t="inlineStr">
        <is>
          <t>Draft Documents</t>
        </is>
      </c>
      <c r="E150" s="195" t="n">
        <v>0.9</v>
      </c>
      <c r="F150" s="196" t="n">
        <v>225</v>
      </c>
      <c r="G150" s="42" t="n">
        <v>1</v>
      </c>
      <c r="H150" s="196">
        <f>IF(Table1_1[[#This Row],[Time (in hrs)]]="Flat Fee", 1, Table1_1[[#This Row],[Time (in hrs)]]) * Table1_1[[#This Row],[Hourly Rate/Flat Fee]] * Table1_1[[#This Row],[Percentage]]</f>
        <v/>
      </c>
      <c r="I150" s="196">
        <f>H150*1.13</f>
        <v/>
      </c>
      <c r="J150" s="32" t="inlineStr">
        <is>
          <t>25-0063</t>
        </is>
      </c>
      <c r="K150" s="80" t="n"/>
    </row>
    <row r="151" ht="30" customHeight="1">
      <c r="A151" s="194" t="n">
        <v>45975</v>
      </c>
      <c r="B151" s="32" t="inlineStr">
        <is>
          <t>Paolo and Alessia Albanese</t>
        </is>
      </c>
      <c r="C151" s="32" t="n"/>
      <c r="D151" s="37" t="inlineStr">
        <is>
          <t>Flat fee for preparation of Dual Wills and Powers of Attorney for Personal Care and Property for Paolo and Alessia Albanese</t>
        </is>
      </c>
      <c r="E151" s="195" t="n">
        <v>0.5</v>
      </c>
      <c r="F151" s="196" t="n"/>
      <c r="G151" s="42" t="n">
        <v>1</v>
      </c>
      <c r="H151" s="196">
        <f>IF(Table1_1[[#This Row],[Time (in hrs)]]="Flat Fee", 1, Table1_1[[#This Row],[Time (in hrs)]]) * Table1_1[[#This Row],[Hourly Rate/Flat Fee]] * Table1_1[[#This Row],[Percentage]]</f>
        <v/>
      </c>
      <c r="I151" s="196">
        <f>H151*1.13</f>
        <v/>
      </c>
      <c r="J151" s="32" t="inlineStr">
        <is>
          <t>25-0038</t>
        </is>
      </c>
      <c r="K151" s="80" t="n"/>
      <c r="L151" s="20" t="n"/>
      <c r="M151" s="20" t="n"/>
    </row>
    <row r="152" ht="30" customHeight="1">
      <c r="A152" s="194" t="n">
        <v>45975</v>
      </c>
      <c r="B152" s="32" t="inlineStr">
        <is>
          <t>Finavator</t>
        </is>
      </c>
      <c r="C152" s="32" t="n"/>
      <c r="D152" s="37" t="inlineStr">
        <is>
          <t>review and revise SOW &amp; MSA from Shaype and contract from Outlier; email and telephone correspondence with Michelle</t>
        </is>
      </c>
      <c r="E152" s="195" t="n">
        <v>3.7</v>
      </c>
      <c r="F152" s="196" t="n">
        <v>350</v>
      </c>
      <c r="G152" s="42" t="n">
        <v>0.7</v>
      </c>
      <c r="H152" s="196">
        <f>IF(Table1_1[[#This Row],[Time (in hrs)]]="Flat Fee", 1, Table1_1[[#This Row],[Time (in hrs)]]) * Table1_1[[#This Row],[Hourly Rate/Flat Fee]] * Table1_1[[#This Row],[Percentage]]</f>
        <v/>
      </c>
      <c r="I152" s="196">
        <f>H152*1.13</f>
        <v/>
      </c>
      <c r="J152" s="32" t="inlineStr">
        <is>
          <t>25-0052</t>
        </is>
      </c>
      <c r="K152" s="80" t="n"/>
      <c r="L152" s="20" t="n"/>
      <c r="M152" s="20" t="n"/>
    </row>
    <row r="153">
      <c r="A153" s="194" t="n">
        <v>45975</v>
      </c>
      <c r="B153" s="32" t="inlineStr">
        <is>
          <t>James A. Hutchinson PC</t>
        </is>
      </c>
      <c r="C153" s="32" t="inlineStr">
        <is>
          <t>88 Queen</t>
        </is>
      </c>
      <c r="D153" s="37" t="inlineStr">
        <is>
          <t>draft resolutions; t/c and email correspondence with James</t>
        </is>
      </c>
      <c r="E153" s="195" t="n">
        <v>0.7</v>
      </c>
      <c r="F153" s="196" t="n">
        <v>525</v>
      </c>
      <c r="G153" s="42" t="n">
        <v>0.7</v>
      </c>
      <c r="H153" s="196">
        <f>IF(Table1_1[[#This Row],[Time (in hrs)]]="Flat Fee", 1, Table1_1[[#This Row],[Time (in hrs)]]) * Table1_1[[#This Row],[Hourly Rate/Flat Fee]] * Table1_1[[#This Row],[Percentage]]</f>
        <v/>
      </c>
      <c r="I153" s="196">
        <f>H153*1.13</f>
        <v/>
      </c>
      <c r="J153" s="32" t="inlineStr">
        <is>
          <t>25-0053</t>
        </is>
      </c>
      <c r="K153" s="80" t="n"/>
    </row>
    <row r="154" ht="30" customHeight="1">
      <c r="A154" s="194" t="n">
        <v>45975</v>
      </c>
      <c r="B154" s="32" t="inlineStr">
        <is>
          <t>Marciano Beckenstein LLP</t>
        </is>
      </c>
      <c r="C154" s="32" t="inlineStr">
        <is>
          <t>20-11655 (Elite Dairy)</t>
        </is>
      </c>
      <c r="D154" s="37" t="inlineStr">
        <is>
          <t>Review signed documents; email correspondence with Frank Pizzimenti; instructions to YJ</t>
        </is>
      </c>
      <c r="E154" s="195" t="n">
        <v>0.3</v>
      </c>
      <c r="F154" s="196" t="n">
        <v>225</v>
      </c>
      <c r="G154" s="42" t="n">
        <v>1</v>
      </c>
      <c r="H154" s="196">
        <f>IF(Table1_1[[#This Row],[Time (in hrs)]]="Flat Fee", 1, Table1_1[[#This Row],[Time (in hrs)]]) * Table1_1[[#This Row],[Hourly Rate/Flat Fee]] * Table1_1[[#This Row],[Percentage]]</f>
        <v/>
      </c>
      <c r="I154" s="196">
        <f>H154*1.13</f>
        <v/>
      </c>
      <c r="J154" s="32" t="inlineStr">
        <is>
          <t>25-0063</t>
        </is>
      </c>
      <c r="K154" s="80" t="n"/>
      <c r="L154" s="20" t="n"/>
      <c r="M154" s="20" t="n"/>
    </row>
    <row r="155">
      <c r="A155" s="194" t="n">
        <v>45978</v>
      </c>
      <c r="B155" s="32" t="inlineStr">
        <is>
          <t>James A. Hutchinson PC</t>
        </is>
      </c>
      <c r="C155" s="32" t="inlineStr">
        <is>
          <t>Digital Shovel</t>
        </is>
      </c>
      <c r="D155" s="37" t="inlineStr">
        <is>
          <t>legal research; t/c and email correspondence with James</t>
        </is>
      </c>
      <c r="E155" s="195" t="n">
        <v>2.4</v>
      </c>
      <c r="F155" s="196" t="n">
        <v>525</v>
      </c>
      <c r="G155" s="42" t="n">
        <v>0.7</v>
      </c>
      <c r="H155" s="196">
        <f>IF(Table1_1[[#This Row],[Time (in hrs)]]="Flat Fee", 1, Table1_1[[#This Row],[Time (in hrs)]]) * Table1_1[[#This Row],[Hourly Rate/Flat Fee]] * Table1_1[[#This Row],[Percentage]]</f>
        <v/>
      </c>
      <c r="I155" s="196">
        <f>H155*1.13</f>
        <v/>
      </c>
      <c r="J155" s="32" t="inlineStr">
        <is>
          <t>25-0053</t>
        </is>
      </c>
      <c r="K155" s="80" t="n"/>
      <c r="L155" s="20" t="n"/>
      <c r="M155" s="20" t="n"/>
    </row>
    <row r="156" ht="30" customHeight="1">
      <c r="A156" s="194" t="n">
        <v>45979</v>
      </c>
      <c r="B156" s="32" t="inlineStr">
        <is>
          <t>Paolo and Alessia Albanese</t>
        </is>
      </c>
      <c r="C156" s="32" t="n"/>
      <c r="D156" s="37" t="inlineStr">
        <is>
          <t>Flat fee for preparation of Dual Wills and Powers of Attorney for Personal Care and Property for Paolo and Alessia Albanese</t>
        </is>
      </c>
      <c r="E156" s="195" t="n">
        <v>2.2</v>
      </c>
      <c r="F156" s="196" t="n"/>
      <c r="G156" s="42" t="n">
        <v>1</v>
      </c>
      <c r="H156" s="196" t="n"/>
      <c r="I156" s="196">
        <f>H156*1.13</f>
        <v/>
      </c>
      <c r="J156" s="32" t="inlineStr">
        <is>
          <t>25-0038</t>
        </is>
      </c>
      <c r="K156" s="80" t="n"/>
      <c r="L156" s="20" t="n"/>
      <c r="M156" s="20" t="n"/>
    </row>
    <row r="157" ht="30" customHeight="1">
      <c r="A157" s="194" t="n">
        <v>45979</v>
      </c>
      <c r="B157" s="32" t="inlineStr">
        <is>
          <t>Paolo and Alessia Albanese</t>
        </is>
      </c>
      <c r="C157" s="32" t="n"/>
      <c r="D157" s="37" t="inlineStr">
        <is>
          <t>Flat fee for preparation of Dual Wills and Powers of Attorney for Personal Care and Property for Paolo and Alessia Albanese</t>
        </is>
      </c>
      <c r="E157" s="195" t="inlineStr">
        <is>
          <t>FLAT FEE</t>
        </is>
      </c>
      <c r="F157" s="196" t="n">
        <v>2000</v>
      </c>
      <c r="G157" s="42" t="n">
        <v>1</v>
      </c>
      <c r="H157" s="196">
        <f>IF(Table1_1[[#This Row],[Time (in hrs)]]="Flat Fee", 1, Table1_1[[#This Row],[Time (in hrs)]]) * Table1_1[[#This Row],[Hourly Rate/Flat Fee]] * Table1_1[[#This Row],[Percentage]]</f>
        <v/>
      </c>
      <c r="I157" s="196">
        <f>H157*1.13</f>
        <v/>
      </c>
      <c r="J157" s="32" t="inlineStr">
        <is>
          <t>25-0038</t>
        </is>
      </c>
      <c r="K157" s="80" t="n"/>
      <c r="L157" s="20" t="n"/>
      <c r="M157" s="20" t="n"/>
    </row>
    <row r="158" ht="30" customHeight="1">
      <c r="A158" s="194" t="n">
        <v>45979</v>
      </c>
      <c r="B158" s="32" t="inlineStr">
        <is>
          <t>Finavator</t>
        </is>
      </c>
      <c r="C158" s="32" t="n"/>
      <c r="D158" s="37" t="inlineStr">
        <is>
          <t>review MICA agreement; review proposed Shaype MSA; email correspondence with Michelle</t>
        </is>
      </c>
      <c r="E158" s="195" t="n">
        <v>1.2</v>
      </c>
      <c r="F158" s="196" t="n">
        <v>350</v>
      </c>
      <c r="G158" s="42" t="n">
        <v>0.7</v>
      </c>
      <c r="H158" s="196">
        <f>IF(Table1_1[[#This Row],[Time (in hrs)]]="Flat Fee", 1, Table1_1[[#This Row],[Time (in hrs)]]) * Table1_1[[#This Row],[Hourly Rate/Flat Fee]] * Table1_1[[#This Row],[Percentage]]</f>
        <v/>
      </c>
      <c r="I158" s="196">
        <f>H158*1.13</f>
        <v/>
      </c>
      <c r="J158" s="32" t="inlineStr">
        <is>
          <t>25-0052</t>
        </is>
      </c>
      <c r="K158" s="80" t="n"/>
    </row>
    <row r="159">
      <c r="A159" s="194" t="n">
        <v>45979</v>
      </c>
      <c r="B159" s="32" t="inlineStr">
        <is>
          <t>James A. Hutchinson PC</t>
        </is>
      </c>
      <c r="C159" s="32" t="inlineStr">
        <is>
          <t>Digital Shovel</t>
        </is>
      </c>
      <c r="D159" s="37" t="inlineStr">
        <is>
          <t>review and revise notice of objection, email correspondence with James</t>
        </is>
      </c>
      <c r="E159" s="195" t="n">
        <v>2</v>
      </c>
      <c r="F159" s="196" t="n">
        <v>525</v>
      </c>
      <c r="G159" s="42" t="n">
        <v>0.7</v>
      </c>
      <c r="H159" s="196">
        <f>IF(Table1_1[[#This Row],[Time (in hrs)]]="Flat Fee", 1, Table1_1[[#This Row],[Time (in hrs)]]) * Table1_1[[#This Row],[Hourly Rate/Flat Fee]] * Table1_1[[#This Row],[Percentage]]</f>
        <v/>
      </c>
      <c r="I159" s="196">
        <f>H159*1.13</f>
        <v/>
      </c>
      <c r="J159" s="32" t="inlineStr">
        <is>
          <t>25-0053</t>
        </is>
      </c>
      <c r="K159" s="80" t="n"/>
      <c r="L159" s="20" t="n"/>
      <c r="M159" s="20" t="n"/>
    </row>
    <row r="160">
      <c r="A160" s="194" t="n">
        <v>45979</v>
      </c>
      <c r="B160" s="32" t="inlineStr">
        <is>
          <t>Marciano Beckenstein LLP</t>
        </is>
      </c>
      <c r="C160" s="32" t="inlineStr">
        <is>
          <t>20-11655 (Elite Dairy)</t>
        </is>
      </c>
      <c r="D160" s="37" t="inlineStr">
        <is>
          <t>sign share certificates, review documents, email correspondence with YJ</t>
        </is>
      </c>
      <c r="E160" s="195" t="n">
        <v>0.2</v>
      </c>
      <c r="F160" s="196" t="n">
        <v>225</v>
      </c>
      <c r="G160" s="42" t="n">
        <v>1</v>
      </c>
      <c r="H160" s="196">
        <f>IF(Table1_1[[#This Row],[Time (in hrs)]]="Flat Fee", 1, Table1_1[[#This Row],[Time (in hrs)]]) * Table1_1[[#This Row],[Hourly Rate/Flat Fee]] * Table1_1[[#This Row],[Percentage]]</f>
        <v/>
      </c>
      <c r="I160" s="196">
        <f>H160*1.13</f>
        <v/>
      </c>
      <c r="J160" s="32" t="inlineStr">
        <is>
          <t>25-0063</t>
        </is>
      </c>
      <c r="K160" s="80" t="n"/>
      <c r="L160" s="20" t="n"/>
      <c r="M160" s="20" t="n"/>
    </row>
    <row r="161">
      <c r="A161" s="194" t="n">
        <v>45980</v>
      </c>
      <c r="B161" s="32" t="inlineStr">
        <is>
          <t>Finavator</t>
        </is>
      </c>
      <c r="C161" s="32" t="n"/>
      <c r="D161" s="37" t="inlineStr">
        <is>
          <t>revise documents</t>
        </is>
      </c>
      <c r="E161" s="195" t="n">
        <v>0.7</v>
      </c>
      <c r="F161" s="196" t="n">
        <v>350</v>
      </c>
      <c r="G161" s="42" t="n">
        <v>0.7</v>
      </c>
      <c r="H161" s="196">
        <f>IF(Table1_1[[#This Row],[Time (in hrs)]]="Flat Fee", 1, Table1_1[[#This Row],[Time (in hrs)]]) * Table1_1[[#This Row],[Hourly Rate/Flat Fee]] * Table1_1[[#This Row],[Percentage]]</f>
        <v/>
      </c>
      <c r="I161" s="196">
        <f>H161*1.13</f>
        <v/>
      </c>
      <c r="J161" s="32" t="inlineStr">
        <is>
          <t>25-0052</t>
        </is>
      </c>
      <c r="K161" s="80" t="n"/>
      <c r="L161" s="20" t="n"/>
      <c r="M161" s="20" t="n"/>
    </row>
    <row r="162">
      <c r="A162" s="194" t="n">
        <v>45980</v>
      </c>
      <c r="B162" s="32" t="inlineStr">
        <is>
          <t>James A. Hutchinson PC</t>
        </is>
      </c>
      <c r="C162" s="32" t="inlineStr">
        <is>
          <t>Pro Aut</t>
        </is>
      </c>
      <c r="D162" s="37" t="inlineStr">
        <is>
          <t>discussion with James; review prior transactions</t>
        </is>
      </c>
      <c r="E162" s="195" t="n">
        <v>0.5</v>
      </c>
      <c r="F162" s="196" t="n">
        <v>525</v>
      </c>
      <c r="G162" s="42" t="n">
        <v>0.7</v>
      </c>
      <c r="H162" s="196">
        <f>IF(Table1_1[[#This Row],[Time (in hrs)]]="Flat Fee", 1, Table1_1[[#This Row],[Time (in hrs)]]) * Table1_1[[#This Row],[Hourly Rate/Flat Fee]] * Table1_1[[#This Row],[Percentage]]</f>
        <v/>
      </c>
      <c r="I162" s="196">
        <f>H162*1.13</f>
        <v/>
      </c>
      <c r="J162" s="32" t="inlineStr">
        <is>
          <t>25-0053</t>
        </is>
      </c>
      <c r="K162" s="80" t="n"/>
      <c r="L162" s="20" t="n"/>
      <c r="M162" s="20" t="n"/>
    </row>
    <row r="163">
      <c r="A163" s="194" t="n">
        <v>45980</v>
      </c>
      <c r="B163" s="32" t="inlineStr">
        <is>
          <t>James A. Hutchinson PC</t>
        </is>
      </c>
      <c r="C163" s="32" t="inlineStr">
        <is>
          <t>Michels</t>
        </is>
      </c>
      <c r="D163" s="37" t="inlineStr">
        <is>
          <t>research re thin cap deductibility rules</t>
        </is>
      </c>
      <c r="E163" s="195" t="n">
        <v>0.5</v>
      </c>
      <c r="F163" s="196" t="n">
        <v>525</v>
      </c>
      <c r="G163" s="42" t="n">
        <v>0.7</v>
      </c>
      <c r="H163" s="196">
        <f>IF(Table1_1[[#This Row],[Time (in hrs)]]="Flat Fee", 1, Table1_1[[#This Row],[Time (in hrs)]]) * Table1_1[[#This Row],[Hourly Rate/Flat Fee]] * Table1_1[[#This Row],[Percentage]]</f>
        <v/>
      </c>
      <c r="I163" s="196">
        <f>H163*1.13</f>
        <v/>
      </c>
      <c r="J163" s="32" t="inlineStr">
        <is>
          <t>25-0053</t>
        </is>
      </c>
      <c r="K163" s="80" t="n"/>
      <c r="L163" s="20" t="n"/>
      <c r="M163" s="20" t="n"/>
    </row>
    <row r="164">
      <c r="A164" s="194" t="n">
        <v>45980</v>
      </c>
      <c r="B164" s="32" t="inlineStr">
        <is>
          <t>James A. Hutchinson PC</t>
        </is>
      </c>
      <c r="C164" s="32" t="inlineStr">
        <is>
          <t>Sofco</t>
        </is>
      </c>
      <c r="D164" s="37" t="inlineStr">
        <is>
          <t>discussions with James; revise LP and shareholder agreements</t>
        </is>
      </c>
      <c r="E164" s="195" t="n">
        <v>2.3</v>
      </c>
      <c r="F164" s="196" t="n">
        <v>525</v>
      </c>
      <c r="G164" s="42" t="n">
        <v>0.7</v>
      </c>
      <c r="H164" s="196">
        <f>IF(Table1_1[[#This Row],[Time (in hrs)]]="Flat Fee", 1, Table1_1[[#This Row],[Time (in hrs)]]) * Table1_1[[#This Row],[Hourly Rate/Flat Fee]] * Table1_1[[#This Row],[Percentage]]</f>
        <v/>
      </c>
      <c r="I164" s="196">
        <f>H164*1.13</f>
        <v/>
      </c>
      <c r="J164" s="32" t="inlineStr">
        <is>
          <t>25-0053</t>
        </is>
      </c>
      <c r="K164" s="80" t="n"/>
      <c r="L164" s="20" t="n"/>
      <c r="M164" s="20" t="n"/>
    </row>
    <row r="165">
      <c r="A165" s="194" t="n">
        <v>45980</v>
      </c>
      <c r="B165" s="32" t="inlineStr">
        <is>
          <t>James A. Hutchinson PC</t>
        </is>
      </c>
      <c r="C165" s="32" t="inlineStr">
        <is>
          <t>Digital Shovel</t>
        </is>
      </c>
      <c r="D165" s="37" t="inlineStr">
        <is>
          <t>discussions with James; review fairness application guidelines</t>
        </is>
      </c>
      <c r="E165" s="195" t="n">
        <v>0.5</v>
      </c>
      <c r="F165" s="196" t="n">
        <v>525</v>
      </c>
      <c r="G165" s="42" t="n">
        <v>0.7</v>
      </c>
      <c r="H165" s="196">
        <f>IF(Table1_1[[#This Row],[Time (in hrs)]]="Flat Fee", 1, Table1_1[[#This Row],[Time (in hrs)]]) * Table1_1[[#This Row],[Hourly Rate/Flat Fee]] * Table1_1[[#This Row],[Percentage]]</f>
        <v/>
      </c>
      <c r="I165" s="196">
        <f>H165*1.13</f>
        <v/>
      </c>
      <c r="J165" s="32" t="inlineStr">
        <is>
          <t>25-0053</t>
        </is>
      </c>
      <c r="K165" s="80" t="n"/>
      <c r="L165" s="20" t="n"/>
      <c r="M165" s="20" t="n"/>
    </row>
    <row r="166">
      <c r="A166" s="194" t="n">
        <v>45981</v>
      </c>
      <c r="B166" s="32" t="inlineStr">
        <is>
          <t>James A. Hutchinson PC</t>
        </is>
      </c>
      <c r="C166" s="32" t="inlineStr">
        <is>
          <t>Sofco</t>
        </is>
      </c>
      <c r="D166" s="37" t="inlineStr">
        <is>
          <t>revise LP agreement, USA, and Nominee Agreement; discussions with James</t>
        </is>
      </c>
      <c r="E166" s="195" t="n">
        <v>1.7</v>
      </c>
      <c r="F166" s="196" t="n">
        <v>525</v>
      </c>
      <c r="G166" s="42" t="n">
        <v>0.7</v>
      </c>
      <c r="H166" s="196">
        <f>IF(Table1_1[[#This Row],[Time (in hrs)]]="Flat Fee", 1, Table1_1[[#This Row],[Time (in hrs)]]) * Table1_1[[#This Row],[Hourly Rate/Flat Fee]] * Table1_1[[#This Row],[Percentage]]</f>
        <v/>
      </c>
      <c r="I166" s="196">
        <f>H166*1.13</f>
        <v/>
      </c>
      <c r="J166" s="32" t="inlineStr">
        <is>
          <t>25-0053</t>
        </is>
      </c>
      <c r="K166" s="80" t="n"/>
      <c r="L166" s="20" t="n"/>
      <c r="M166" s="20" t="n"/>
    </row>
    <row r="167">
      <c r="A167" s="194" t="n">
        <v>45981</v>
      </c>
      <c r="B167" s="32" t="inlineStr">
        <is>
          <t>James A. Hutchinson PC</t>
        </is>
      </c>
      <c r="C167" s="32" t="inlineStr">
        <is>
          <t>Teelucksingh</t>
        </is>
      </c>
      <c r="D167" s="37" t="inlineStr">
        <is>
          <t>Discussions with James</t>
        </is>
      </c>
      <c r="E167" s="195" t="n">
        <v>0.8</v>
      </c>
      <c r="F167" s="196" t="n">
        <v>525</v>
      </c>
      <c r="G167" s="42" t="n">
        <v>0.7</v>
      </c>
      <c r="H167" s="196">
        <f>IF(Table1_1[[#This Row],[Time (in hrs)]]="Flat Fee", 1, Table1_1[[#This Row],[Time (in hrs)]]) * Table1_1[[#This Row],[Hourly Rate/Flat Fee]] * Table1_1[[#This Row],[Percentage]]</f>
        <v/>
      </c>
      <c r="I167" s="196">
        <f>H167*1.13</f>
        <v/>
      </c>
      <c r="J167" s="32" t="inlineStr">
        <is>
          <t>25-0053</t>
        </is>
      </c>
      <c r="K167" s="80" t="n"/>
      <c r="L167" s="20" t="n"/>
      <c r="M167" s="20" t="n"/>
    </row>
    <row r="168">
      <c r="A168" s="194" t="n">
        <v>45981</v>
      </c>
      <c r="B168" s="32" t="inlineStr">
        <is>
          <t>James A. Hutchinson PC</t>
        </is>
      </c>
      <c r="C168" s="32" t="inlineStr">
        <is>
          <t>88 Queen</t>
        </is>
      </c>
      <c r="D168" s="37" t="inlineStr">
        <is>
          <t>Discussions with James</t>
        </is>
      </c>
      <c r="E168" s="195" t="n">
        <v>0.6</v>
      </c>
      <c r="F168" s="196" t="n">
        <v>525</v>
      </c>
      <c r="G168" s="42" t="n">
        <v>0.7</v>
      </c>
      <c r="H168" s="196">
        <f>IF(Table1_1[[#This Row],[Time (in hrs)]]="Flat Fee", 1, Table1_1[[#This Row],[Time (in hrs)]]) * Table1_1[[#This Row],[Hourly Rate/Flat Fee]] * Table1_1[[#This Row],[Percentage]]</f>
        <v/>
      </c>
      <c r="I168" s="196">
        <f>H168*1.13</f>
        <v/>
      </c>
      <c r="J168" s="32" t="inlineStr">
        <is>
          <t>25-0053</t>
        </is>
      </c>
      <c r="K168" s="80" t="n"/>
      <c r="L168" s="20" t="n"/>
      <c r="M168" s="20" t="n"/>
    </row>
    <row r="169" ht="30" customHeight="1">
      <c r="A169" s="191" t="n">
        <v>45981</v>
      </c>
      <c r="B169" s="20" t="inlineStr">
        <is>
          <t>Gertler Law Office</t>
        </is>
      </c>
      <c r="D169" s="24" t="inlineStr">
        <is>
          <t>in-person client meeting with Robert and Shirley, and Harris Pleet | [Transferred from Invoice #]: FREE CONSULT - DO NOT BILL</t>
        </is>
      </c>
      <c r="E169" s="204" t="n">
        <v>2</v>
      </c>
      <c r="F169" s="193" t="n">
        <v>0</v>
      </c>
      <c r="G169" s="115" t="n">
        <v>1</v>
      </c>
      <c r="H169" s="193" t="n">
        <v>0</v>
      </c>
      <c r="I169" s="193">
        <f>H169*1.13</f>
        <v/>
      </c>
      <c r="K169" s="81" t="n"/>
    </row>
    <row r="170">
      <c r="A170" s="194" t="n">
        <v>45982</v>
      </c>
      <c r="B170" s="32" t="inlineStr">
        <is>
          <t>Finavator</t>
        </is>
      </c>
      <c r="C170" s="32" t="n"/>
      <c r="D170" s="37" t="inlineStr">
        <is>
          <t>revise Mica agreement; revise Shaype MSA: email correspondence with Michelle</t>
        </is>
      </c>
      <c r="E170" s="195" t="n">
        <v>1.8</v>
      </c>
      <c r="F170" s="196" t="n">
        <v>350</v>
      </c>
      <c r="G170" s="42" t="n">
        <v>0.7</v>
      </c>
      <c r="H170" s="196">
        <f>IF(Table1_1[[#This Row],[Time (in hrs)]]="Flat Fee", 1, Table1_1[[#This Row],[Time (in hrs)]]) * Table1_1[[#This Row],[Hourly Rate/Flat Fee]] * Table1_1[[#This Row],[Percentage]]</f>
        <v/>
      </c>
      <c r="I170" s="196">
        <f>H170*1.13</f>
        <v/>
      </c>
      <c r="J170" s="32" t="inlineStr">
        <is>
          <t>25-0052</t>
        </is>
      </c>
      <c r="K170" s="80" t="n"/>
      <c r="L170" s="20" t="n"/>
      <c r="M170" s="20" t="n"/>
    </row>
    <row r="171">
      <c r="A171" s="194" t="n">
        <v>45982</v>
      </c>
      <c r="B171" s="32" t="inlineStr">
        <is>
          <t>Truexperiences Tours Inc.</t>
        </is>
      </c>
      <c r="C171" s="32" t="n"/>
      <c r="D171" s="37" t="inlineStr">
        <is>
          <t>review s.45 and trademark documents; t/c with Darren Swidler</t>
        </is>
      </c>
      <c r="E171" s="195" t="n">
        <v>0.5</v>
      </c>
      <c r="F171" s="196" t="n">
        <v>425</v>
      </c>
      <c r="G171" s="42" t="n">
        <v>1</v>
      </c>
      <c r="H171" s="196">
        <f>IF(Table1_1[[#This Row],[Time (in hrs)]]="Flat Fee", 1, Table1_1[[#This Row],[Time (in hrs)]]) * Table1_1[[#This Row],[Hourly Rate/Flat Fee]] * Table1_1[[#This Row],[Percentage]]</f>
        <v/>
      </c>
      <c r="I171" s="196">
        <f>H171*1.13</f>
        <v/>
      </c>
      <c r="J171" s="32" t="inlineStr">
        <is>
          <t>25-0059</t>
        </is>
      </c>
      <c r="K171" s="80" t="n"/>
      <c r="L171" s="20" t="n"/>
      <c r="M171" s="20" t="n"/>
    </row>
    <row r="172" ht="30" customHeight="1">
      <c r="A172" s="191" t="n">
        <v>45982</v>
      </c>
      <c r="B172" s="20" t="inlineStr">
        <is>
          <t>Gertler Law Office</t>
        </is>
      </c>
      <c r="D172" s="24" t="inlineStr">
        <is>
          <t>draft internal planning memo and roadmap; email correspondence with Ray, Rohit, Harris, Robert and Shirley | [Transferred from Invoice #]: FREE CONSULT - DO NOT BILL</t>
        </is>
      </c>
      <c r="E172" s="204" t="n">
        <v>1</v>
      </c>
      <c r="F172" s="193" t="n">
        <v>0</v>
      </c>
      <c r="G172" s="115" t="n">
        <v>1</v>
      </c>
      <c r="H172" s="193" t="n">
        <v>0</v>
      </c>
      <c r="I172" s="193">
        <f>H172*1.13</f>
        <v/>
      </c>
      <c r="K172" s="81" t="n"/>
    </row>
    <row r="173" ht="30" customHeight="1">
      <c r="A173" s="194" t="n">
        <v>45983</v>
      </c>
      <c r="B173" s="32" t="inlineStr">
        <is>
          <t>James A. Hutchinson PC</t>
        </is>
      </c>
      <c r="C173" s="32" t="inlineStr">
        <is>
          <t>Michels</t>
        </is>
      </c>
      <c r="D173" s="37" t="inlineStr">
        <is>
          <t>research re short term rentals; non-deductibility of expenses if non-complaint; email to James</t>
        </is>
      </c>
      <c r="E173" s="195" t="n">
        <v>0.4</v>
      </c>
      <c r="F173" s="196" t="n">
        <v>525</v>
      </c>
      <c r="G173" s="42" t="n">
        <v>0.7</v>
      </c>
      <c r="H173" s="196">
        <f>IF(Table1_1[[#This Row],[Time (in hrs)]]="Flat Fee", 1, Table1_1[[#This Row],[Time (in hrs)]]) * Table1_1[[#This Row],[Hourly Rate/Flat Fee]] * Table1_1[[#This Row],[Percentage]]</f>
        <v/>
      </c>
      <c r="I173" s="196">
        <f>H173*1.13</f>
        <v/>
      </c>
      <c r="J173" s="32" t="inlineStr">
        <is>
          <t>25-0053</t>
        </is>
      </c>
      <c r="K173" s="80" t="n"/>
      <c r="L173" s="20" t="n"/>
      <c r="M173" s="20" t="n"/>
    </row>
    <row r="174">
      <c r="A174" s="194" t="n">
        <v>45984</v>
      </c>
      <c r="B174" s="32" t="inlineStr">
        <is>
          <t>James A. Hutchinson PC</t>
        </is>
      </c>
      <c r="C174" s="32" t="inlineStr">
        <is>
          <t>Pro Aut</t>
        </is>
      </c>
      <c r="D174" s="37" t="inlineStr">
        <is>
          <t>draft step memo; email correspondence with James</t>
        </is>
      </c>
      <c r="E174" s="195" t="n">
        <v>1.3</v>
      </c>
      <c r="F174" s="196" t="n">
        <v>525</v>
      </c>
      <c r="G174" s="42" t="n">
        <v>0.7</v>
      </c>
      <c r="H174" s="196">
        <f>IF(Table1_1[[#This Row],[Time (in hrs)]]="Flat Fee", 1, Table1_1[[#This Row],[Time (in hrs)]]) * Table1_1[[#This Row],[Hourly Rate/Flat Fee]] * Table1_1[[#This Row],[Percentage]]</f>
        <v/>
      </c>
      <c r="I174" s="196">
        <f>H174*1.13</f>
        <v/>
      </c>
      <c r="J174" s="32" t="inlineStr">
        <is>
          <t>25-0053</t>
        </is>
      </c>
      <c r="K174" s="80" t="n"/>
      <c r="L174" s="20" t="n"/>
      <c r="M174" s="20" t="n"/>
    </row>
    <row r="175" ht="30" customHeight="1">
      <c r="A175" s="194" t="n">
        <v>45985</v>
      </c>
      <c r="B175" s="32" t="inlineStr">
        <is>
          <t>James A. Hutchinson PC</t>
        </is>
      </c>
      <c r="C175" s="32" t="inlineStr">
        <is>
          <t>Teelucksingh</t>
        </is>
      </c>
      <c r="D175" s="37" t="inlineStr">
        <is>
          <t>prepare memo re QSBC; draft note re deductibility and allocation of expenses; email correspondene with James re: same</t>
        </is>
      </c>
      <c r="E175" s="195" t="n">
        <v>1.3</v>
      </c>
      <c r="F175" s="196" t="n">
        <v>525</v>
      </c>
      <c r="G175" s="42" t="n">
        <v>0.7</v>
      </c>
      <c r="H175" s="196">
        <f>IF(Table1_1[[#This Row],[Time (in hrs)]]="Flat Fee", 1, Table1_1[[#This Row],[Time (in hrs)]]) * Table1_1[[#This Row],[Hourly Rate/Flat Fee]] * Table1_1[[#This Row],[Percentage]]</f>
        <v/>
      </c>
      <c r="I175" s="196">
        <f>H175*1.13</f>
        <v/>
      </c>
      <c r="J175" s="32" t="inlineStr">
        <is>
          <t>25-0053</t>
        </is>
      </c>
      <c r="K175" s="80" t="n"/>
      <c r="L175" s="20" t="n"/>
      <c r="M175" s="20" t="n"/>
    </row>
    <row r="176">
      <c r="A176" s="194" t="n">
        <v>45985</v>
      </c>
      <c r="B176" s="32" t="inlineStr">
        <is>
          <t>Osama Khan</t>
        </is>
      </c>
      <c r="C176" s="32" t="n"/>
      <c r="D176" s="37" t="inlineStr">
        <is>
          <t>review shareholder agreement; draft and email memo to Osama Khan</t>
        </is>
      </c>
      <c r="E176" s="195" t="n">
        <v>1.4</v>
      </c>
      <c r="F176" s="196" t="n">
        <v>425</v>
      </c>
      <c r="G176" s="42" t="n">
        <v>0.9</v>
      </c>
      <c r="H176" s="196">
        <f>IF(Table1_1[[#This Row],[Time (in hrs)]]="Flat Fee", 1, Table1_1[[#This Row],[Time (in hrs)]]) * Table1_1[[#This Row],[Hourly Rate/Flat Fee]] * Table1_1[[#This Row],[Percentage]]</f>
        <v/>
      </c>
      <c r="I176" s="196">
        <f>H176*1.13</f>
        <v/>
      </c>
      <c r="J176" s="32" t="inlineStr">
        <is>
          <t>25-0056</t>
        </is>
      </c>
      <c r="K176" s="80" t="n"/>
      <c r="L176" s="20" t="n"/>
      <c r="M176" s="20" t="n"/>
    </row>
    <row r="177" ht="30" customHeight="1">
      <c r="A177" s="194" t="n">
        <v>45985</v>
      </c>
      <c r="B177" s="32" t="inlineStr">
        <is>
          <t>Truexperiences Tours Inc.</t>
        </is>
      </c>
      <c r="C177" s="32" t="n"/>
      <c r="D177" s="37" t="inlineStr">
        <is>
          <t>review evidence; draft appointment of agent letter; draft affidavit; email correspondence with Darren Swidler; file appointment of agent with CIPO</t>
        </is>
      </c>
      <c r="E177" s="195" t="n">
        <v>1.2</v>
      </c>
      <c r="F177" s="196" t="n">
        <v>425</v>
      </c>
      <c r="G177" s="42" t="n">
        <v>1</v>
      </c>
      <c r="H177" s="196">
        <f>IF(Table1_1[[#This Row],[Time (in hrs)]]="Flat Fee", 1, Table1_1[[#This Row],[Time (in hrs)]]) * Table1_1[[#This Row],[Hourly Rate/Flat Fee]] * Table1_1[[#This Row],[Percentage]]</f>
        <v/>
      </c>
      <c r="I177" s="196">
        <f>H177*1.13</f>
        <v/>
      </c>
      <c r="J177" s="32" t="inlineStr">
        <is>
          <t>25-0059</t>
        </is>
      </c>
      <c r="K177" s="80" t="n"/>
      <c r="L177" s="20" t="n"/>
      <c r="M177" s="20" t="n"/>
    </row>
    <row r="178">
      <c r="A178" s="200" t="n">
        <v>45985</v>
      </c>
      <c r="B178" s="50" t="inlineStr">
        <is>
          <t>Osama Khan</t>
        </is>
      </c>
      <c r="C178" s="50" t="inlineStr">
        <is>
          <t>Incorporation - Flat Fee</t>
        </is>
      </c>
      <c r="D178" s="54" t="inlineStr">
        <is>
          <t>review organizational documents; email correspondence with Olivia</t>
        </is>
      </c>
      <c r="E178" s="201" t="n">
        <v>0.7</v>
      </c>
      <c r="F178" s="202" t="n">
        <v>425</v>
      </c>
      <c r="G178" s="58" t="n">
        <v>0</v>
      </c>
      <c r="H178" s="202">
        <f>IF(Table1_1[[#This Row],[Time (in hrs)]]="Flat Fee", 1, Table1_1[[#This Row],[Time (in hrs)]]) * Table1_1[[#This Row],[Hourly Rate/Flat Fee]] * Table1_1[[#This Row],[Percentage]]</f>
        <v/>
      </c>
      <c r="I178" s="202">
        <f>H178*1.13</f>
        <v/>
      </c>
      <c r="J178" s="32" t="inlineStr">
        <is>
          <t>25-0065</t>
        </is>
      </c>
      <c r="K178" s="80" t="n"/>
    </row>
    <row r="179" ht="30" customHeight="1">
      <c r="A179" s="194" t="n">
        <v>45986</v>
      </c>
      <c r="B179" s="32" t="inlineStr">
        <is>
          <t>James A. Hutchinson PC</t>
        </is>
      </c>
      <c r="C179" s="32" t="inlineStr">
        <is>
          <t>Teelucksingh</t>
        </is>
      </c>
      <c r="D179" s="37" t="inlineStr">
        <is>
          <t>discussion with James; review closing agenda re: post-closing distribution of funds; update qsbc memo</t>
        </is>
      </c>
      <c r="E179" s="195" t="n">
        <v>2.4</v>
      </c>
      <c r="F179" s="196" t="n">
        <v>525</v>
      </c>
      <c r="G179" s="42" t="n">
        <v>0.7</v>
      </c>
      <c r="H179" s="196">
        <f>IF(Table1_1[[#This Row],[Time (in hrs)]]="Flat Fee", 1, Table1_1[[#This Row],[Time (in hrs)]]) * Table1_1[[#This Row],[Hourly Rate/Flat Fee]] * Table1_1[[#This Row],[Percentage]]</f>
        <v/>
      </c>
      <c r="I179" s="196">
        <f>H179*1.13</f>
        <v/>
      </c>
      <c r="J179" s="32" t="inlineStr">
        <is>
          <t>25-0053</t>
        </is>
      </c>
      <c r="K179" s="80" t="n"/>
      <c r="L179" s="20" t="n"/>
      <c r="M179" s="20" t="n"/>
    </row>
    <row r="180" ht="30" customHeight="1">
      <c r="A180" s="194" t="n">
        <v>45986</v>
      </c>
      <c r="B180" s="32" t="inlineStr">
        <is>
          <t>James A. Hutchinson PC</t>
        </is>
      </c>
      <c r="C180" s="32" t="inlineStr">
        <is>
          <t>Pro Aut</t>
        </is>
      </c>
      <c r="D180" s="37" t="inlineStr">
        <is>
          <t>discussion with James; draft share attributes for articles of amendment; draft closing agenda; email correspondence with Karen Tuschak</t>
        </is>
      </c>
      <c r="E180" s="195" t="n">
        <v>2.2</v>
      </c>
      <c r="F180" s="196" t="n">
        <v>525</v>
      </c>
      <c r="G180" s="42" t="n">
        <v>0.7</v>
      </c>
      <c r="H180" s="196">
        <f>IF(Table1_1[[#This Row],[Time (in hrs)]]="Flat Fee", 1, Table1_1[[#This Row],[Time (in hrs)]]) * Table1_1[[#This Row],[Hourly Rate/Flat Fee]] * Table1_1[[#This Row],[Percentage]]</f>
        <v/>
      </c>
      <c r="I180" s="196">
        <f>H180*1.13</f>
        <v/>
      </c>
      <c r="J180" s="32" t="inlineStr">
        <is>
          <t>25-0053</t>
        </is>
      </c>
      <c r="K180" s="80" t="n"/>
      <c r="L180" s="20" t="n"/>
      <c r="M180" s="20" t="n"/>
    </row>
    <row r="181">
      <c r="A181" s="194" t="n">
        <v>45987</v>
      </c>
      <c r="B181" s="32" t="inlineStr">
        <is>
          <t>James A. Hutchinson PC</t>
        </is>
      </c>
      <c r="C181" s="32" t="inlineStr">
        <is>
          <t>88 Queen</t>
        </is>
      </c>
      <c r="D181" s="37" t="inlineStr">
        <is>
          <t>t/c and email correspondence with James; draft release of escrow direction document</t>
        </is>
      </c>
      <c r="E181" s="195" t="n">
        <v>0.6</v>
      </c>
      <c r="F181" s="196" t="n">
        <v>525</v>
      </c>
      <c r="G181" s="42" t="n">
        <v>0.7</v>
      </c>
      <c r="H181" s="196">
        <f>IF(Table1_1[[#This Row],[Time (in hrs)]]="Flat Fee", 1, Table1_1[[#This Row],[Time (in hrs)]]) * Table1_1[[#This Row],[Hourly Rate/Flat Fee]] * Table1_1[[#This Row],[Percentage]]</f>
        <v/>
      </c>
      <c r="I181" s="196">
        <f>H181*1.13</f>
        <v/>
      </c>
      <c r="J181" s="32" t="inlineStr">
        <is>
          <t>25-0053</t>
        </is>
      </c>
      <c r="K181" s="80" t="n"/>
      <c r="L181" s="20" t="n"/>
      <c r="M181" s="20" t="n"/>
    </row>
    <row r="182" ht="30" customHeight="1">
      <c r="A182" s="194" t="n">
        <v>45987</v>
      </c>
      <c r="B182" s="32" t="inlineStr">
        <is>
          <t>James A. Hutchinson PC</t>
        </is>
      </c>
      <c r="C182" s="32" t="inlineStr">
        <is>
          <t>Pro Aut</t>
        </is>
      </c>
      <c r="D182" s="37" t="inlineStr">
        <is>
          <t>email correspondence with Alejandra and with Karen Tuschak; draft closing agenda; revise articles of amendment instructions to Karen</t>
        </is>
      </c>
      <c r="E182" s="195" t="n">
        <v>2.2</v>
      </c>
      <c r="F182" s="196" t="n">
        <v>525</v>
      </c>
      <c r="G182" s="42" t="n">
        <v>0.7</v>
      </c>
      <c r="H182" s="196">
        <f>IF(Table1_1[[#This Row],[Time (in hrs)]]="Flat Fee", 1, Table1_1[[#This Row],[Time (in hrs)]]) * Table1_1[[#This Row],[Hourly Rate/Flat Fee]] * Table1_1[[#This Row],[Percentage]]</f>
        <v/>
      </c>
      <c r="I182" s="196">
        <f>H182*1.13</f>
        <v/>
      </c>
      <c r="J182" s="32" t="inlineStr">
        <is>
          <t>25-0053</t>
        </is>
      </c>
      <c r="K182" s="80" t="n"/>
      <c r="L182" s="20" t="n"/>
      <c r="M182" s="20" t="n"/>
    </row>
    <row r="183">
      <c r="A183" s="194" t="n">
        <v>45987</v>
      </c>
      <c r="B183" s="32" t="inlineStr">
        <is>
          <t>Osama Khan</t>
        </is>
      </c>
      <c r="C183" s="32" t="n"/>
      <c r="D183" s="37" t="inlineStr">
        <is>
          <t>MS teams call with Osama; email correspondence with Osama</t>
        </is>
      </c>
      <c r="E183" s="195" t="n">
        <v>1.1</v>
      </c>
      <c r="F183" s="196" t="n">
        <v>425</v>
      </c>
      <c r="G183" s="42" t="n">
        <v>0.9</v>
      </c>
      <c r="H183" s="196">
        <f>IF(Table1_1[[#This Row],[Time (in hrs)]]="Flat Fee", 1, Table1_1[[#This Row],[Time (in hrs)]]) * Table1_1[[#This Row],[Hourly Rate/Flat Fee]] * Table1_1[[#This Row],[Percentage]]</f>
        <v/>
      </c>
      <c r="I183" s="196">
        <f>H183*1.13</f>
        <v/>
      </c>
      <c r="J183" s="32" t="inlineStr">
        <is>
          <t>25-0056</t>
        </is>
      </c>
      <c r="K183" s="80" t="n"/>
      <c r="L183" s="20" t="n"/>
      <c r="M183" s="20" t="n"/>
    </row>
    <row r="184">
      <c r="A184" s="194" t="n">
        <v>45988</v>
      </c>
      <c r="B184" s="32" t="inlineStr">
        <is>
          <t>James A. Hutchinson PC</t>
        </is>
      </c>
      <c r="C184" s="32" t="inlineStr">
        <is>
          <t>Pro Aut</t>
        </is>
      </c>
      <c r="D184" s="37" t="inlineStr">
        <is>
          <t>review and revise documents; email correspondence with Karen and James</t>
        </is>
      </c>
      <c r="E184" s="195" t="n">
        <v>0.6</v>
      </c>
      <c r="F184" s="196" t="n">
        <v>525</v>
      </c>
      <c r="G184" s="42" t="n">
        <v>0.7</v>
      </c>
      <c r="H184" s="196">
        <f>IF(Table1_1[[#This Row],[Time (in hrs)]]="Flat Fee", 1, Table1_1[[#This Row],[Time (in hrs)]]) * Table1_1[[#This Row],[Hourly Rate/Flat Fee]] * Table1_1[[#This Row],[Percentage]]</f>
        <v/>
      </c>
      <c r="I184" s="196">
        <f>H184*1.13</f>
        <v/>
      </c>
      <c r="J184" s="32" t="inlineStr">
        <is>
          <t>25-0053</t>
        </is>
      </c>
      <c r="K184" s="80" t="n"/>
      <c r="L184" s="20" t="n"/>
      <c r="M184" s="20" t="n"/>
    </row>
    <row r="185">
      <c r="A185" s="194" t="n">
        <v>45988</v>
      </c>
      <c r="B185" s="32" t="inlineStr">
        <is>
          <t>Marciano Beckenstein LLP</t>
        </is>
      </c>
      <c r="C185" s="32" t="inlineStr">
        <is>
          <t>20-11655 (Elite Dairy)</t>
        </is>
      </c>
      <c r="D185" s="37" t="inlineStr">
        <is>
          <t>review record book; discussions with YJ; draft report letter; t/c with Alex Karkic</t>
        </is>
      </c>
      <c r="E185" s="195" t="n">
        <v>1.9</v>
      </c>
      <c r="F185" s="196" t="n">
        <v>225</v>
      </c>
      <c r="G185" s="42" t="n">
        <v>1</v>
      </c>
      <c r="H185" s="196">
        <f>IF(Table1_1[[#This Row],[Time (in hrs)]]="Flat Fee", 1, Table1_1[[#This Row],[Time (in hrs)]]) * Table1_1[[#This Row],[Hourly Rate/Flat Fee]] * Table1_1[[#This Row],[Percentage]]</f>
        <v/>
      </c>
      <c r="I185" s="196">
        <f>H185*1.13</f>
        <v/>
      </c>
      <c r="J185" s="32" t="inlineStr">
        <is>
          <t>25-0063</t>
        </is>
      </c>
      <c r="K185" s="80" t="n"/>
    </row>
    <row r="186" ht="30" customHeight="1">
      <c r="A186" s="194" t="n">
        <v>45989</v>
      </c>
      <c r="B186" s="32" t="inlineStr">
        <is>
          <t>Aziza Mehrali</t>
        </is>
      </c>
      <c r="C186" s="32" t="n"/>
      <c r="D186" s="37" t="inlineStr">
        <is>
          <t>Flat fee for preparation of Powers of Attorney for Personal Care and Property for Aziza Mehrali</t>
        </is>
      </c>
      <c r="E186" s="195" t="inlineStr">
        <is>
          <t>FLAT FEE</t>
        </is>
      </c>
      <c r="F186" s="196" t="n">
        <v>750</v>
      </c>
      <c r="G186" s="42" t="n">
        <v>1</v>
      </c>
      <c r="H186" s="196">
        <f>IF(Table1_1[[#This Row],[Time (in hrs)]]="Flat Fee", 1, Table1_1[[#This Row],[Time (in hrs)]]) * Table1_1[[#This Row],[Hourly Rate/Flat Fee]] * Table1_1[[#This Row],[Percentage]]</f>
        <v/>
      </c>
      <c r="I186" s="196">
        <f>H186*1.13</f>
        <v/>
      </c>
      <c r="J186" s="32" t="inlineStr">
        <is>
          <t>25-0048</t>
        </is>
      </c>
      <c r="K186" s="80" t="n"/>
      <c r="L186" s="20" t="n"/>
      <c r="M186" s="20" t="n"/>
    </row>
    <row r="187">
      <c r="A187" s="194" t="n">
        <v>45989</v>
      </c>
      <c r="B187" s="32" t="inlineStr">
        <is>
          <t>Aziza Mehrali</t>
        </is>
      </c>
      <c r="C187" s="32" t="n"/>
      <c r="D187" s="37" t="inlineStr">
        <is>
          <t>Payment Received</t>
        </is>
      </c>
      <c r="E187" s="195" t="inlineStr">
        <is>
          <t>FLAT FEE</t>
        </is>
      </c>
      <c r="F187" s="196" t="n">
        <v>-750</v>
      </c>
      <c r="G187" s="42" t="n">
        <v>1</v>
      </c>
      <c r="H187" s="196">
        <f>IF(Table1_1[[#This Row],[Time (in hrs)]]="Flat Fee", 1, Table1_1[[#This Row],[Time (in hrs)]]) * Table1_1[[#This Row],[Hourly Rate/Flat Fee]] * Table1_1[[#This Row],[Percentage]]</f>
        <v/>
      </c>
      <c r="I187" s="196">
        <f>H187*1.13</f>
        <v/>
      </c>
      <c r="J187" s="32" t="inlineStr">
        <is>
          <t>25-0048</t>
        </is>
      </c>
      <c r="K187" s="80" t="n"/>
      <c r="L187" s="20" t="n"/>
      <c r="M187" s="20" t="n"/>
    </row>
    <row r="188">
      <c r="A188" s="194" t="n">
        <v>45989</v>
      </c>
      <c r="B188" s="32" t="inlineStr">
        <is>
          <t>James A. Hutchinson PC</t>
        </is>
      </c>
      <c r="C188" s="32" t="inlineStr">
        <is>
          <t>Pro Aut</t>
        </is>
      </c>
      <c r="D188" s="37" t="inlineStr">
        <is>
          <t>review and revise articles of amendment</t>
        </is>
      </c>
      <c r="E188" s="195" t="n">
        <v>1.3</v>
      </c>
      <c r="F188" s="196" t="n">
        <v>525</v>
      </c>
      <c r="G188" s="42" t="n">
        <v>0.7</v>
      </c>
      <c r="H188" s="196">
        <f>IF(Table1_1[[#This Row],[Time (in hrs)]]="Flat Fee", 1, Table1_1[[#This Row],[Time (in hrs)]]) * Table1_1[[#This Row],[Hourly Rate/Flat Fee]] * Table1_1[[#This Row],[Percentage]]</f>
        <v/>
      </c>
      <c r="I188" s="196">
        <f>H188*1.13</f>
        <v/>
      </c>
      <c r="J188" s="32" t="inlineStr">
        <is>
          <t>25-0053</t>
        </is>
      </c>
      <c r="K188" s="80" t="n"/>
      <c r="L188" s="20" t="n"/>
      <c r="M188" s="20" t="n"/>
    </row>
    <row r="189">
      <c r="A189" s="194" t="n">
        <v>45989</v>
      </c>
      <c r="B189" s="32" t="inlineStr">
        <is>
          <t>James A. Hutchinson PC</t>
        </is>
      </c>
      <c r="C189" s="32" t="inlineStr">
        <is>
          <t>88 Queen</t>
        </is>
      </c>
      <c r="D189" s="37" t="inlineStr">
        <is>
          <t>prepare land transfer returns and auxiliary documents and letters</t>
        </is>
      </c>
      <c r="E189" s="195" t="n">
        <v>2.3</v>
      </c>
      <c r="F189" s="196" t="n">
        <v>525</v>
      </c>
      <c r="G189" s="42" t="n">
        <v>0.7</v>
      </c>
      <c r="H189" s="196">
        <f>IF(Table1_1[[#This Row],[Time (in hrs)]]="Flat Fee", 1, Table1_1[[#This Row],[Time (in hrs)]]) * Table1_1[[#This Row],[Hourly Rate/Flat Fee]] * Table1_1[[#This Row],[Percentage]]</f>
        <v/>
      </c>
      <c r="I189" s="196">
        <f>H189*1.13</f>
        <v/>
      </c>
      <c r="J189" s="32" t="inlineStr">
        <is>
          <t>25-0053</t>
        </is>
      </c>
      <c r="K189" s="80" t="n"/>
      <c r="L189" s="20" t="n"/>
      <c r="M189" s="20" t="n"/>
    </row>
    <row r="190">
      <c r="A190" s="194" t="n">
        <v>45991</v>
      </c>
      <c r="B190" s="32" t="inlineStr">
        <is>
          <t>A2B Directcare Inc.</t>
        </is>
      </c>
      <c r="C190" s="32" t="n"/>
      <c r="D190" s="37" t="inlineStr">
        <is>
          <t>review bank documents; email to chenny and olivia; email to Jenaya @ Aird &amp; Berlis</t>
        </is>
      </c>
      <c r="E190" s="195" t="n">
        <v>0.6</v>
      </c>
      <c r="F190" s="196" t="n">
        <v>350</v>
      </c>
      <c r="G190" s="42" t="n">
        <v>0.7</v>
      </c>
      <c r="H190" s="196">
        <f>IF(Table1_1[[#This Row],[Time (in hrs)]]="Flat Fee", 1, Table1_1[[#This Row],[Time (in hrs)]]) * Table1_1[[#This Row],[Hourly Rate/Flat Fee]] * Table1_1[[#This Row],[Percentage]]</f>
        <v/>
      </c>
      <c r="I190" s="196">
        <f>H190*1.13</f>
        <v/>
      </c>
      <c r="J190" s="32" t="inlineStr">
        <is>
          <t>25-0050</t>
        </is>
      </c>
      <c r="K190" s="80" t="n"/>
      <c r="L190" s="20" t="n"/>
      <c r="M190" s="20" t="n"/>
    </row>
    <row r="191">
      <c r="A191" s="194" t="n">
        <v>45991</v>
      </c>
      <c r="B191" s="32" t="inlineStr">
        <is>
          <t>Truexperiences Tours Inc.</t>
        </is>
      </c>
      <c r="C191" s="32" t="n"/>
      <c r="D191" s="37" t="inlineStr">
        <is>
          <t>[nc] email to Darren Swidler</t>
        </is>
      </c>
      <c r="E191" s="195" t="n">
        <v>0.1</v>
      </c>
      <c r="F191" s="196" t="n">
        <v>0</v>
      </c>
      <c r="G191" s="42" t="n">
        <v>1</v>
      </c>
      <c r="H191" s="196">
        <f>IF(Table1_1[[#This Row],[Time (in hrs)]]="Flat Fee", 1, Table1_1[[#This Row],[Time (in hrs)]]) * Table1_1[[#This Row],[Hourly Rate/Flat Fee]] * Table1_1[[#This Row],[Percentage]]</f>
        <v/>
      </c>
      <c r="I191" s="196">
        <f>H191*1.13</f>
        <v/>
      </c>
      <c r="J191" s="32" t="inlineStr">
        <is>
          <t>25-0059</t>
        </is>
      </c>
      <c r="K191" s="80" t="n"/>
      <c r="L191" s="20" t="n"/>
      <c r="M191" s="20" t="n"/>
    </row>
    <row r="192">
      <c r="A192" s="200" t="n">
        <v>45992</v>
      </c>
      <c r="B192" s="50" t="inlineStr">
        <is>
          <t>Osama Khan</t>
        </is>
      </c>
      <c r="C192" s="50" t="n"/>
      <c r="D192" s="54" t="inlineStr">
        <is>
          <t>MS Teams meeting with Cory, Osama, and Marija</t>
        </is>
      </c>
      <c r="E192" s="201" t="n">
        <v>1.1</v>
      </c>
      <c r="F192" s="202" t="n">
        <v>425</v>
      </c>
      <c r="G192" s="58" t="n">
        <v>0</v>
      </c>
      <c r="H192" s="202">
        <f>IF(Table1_1[[#This Row],[Time (in hrs)]]="Flat Fee", 1, Table1_1[[#This Row],[Time (in hrs)]]) * Table1_1[[#This Row],[Hourly Rate/Flat Fee]] * Table1_1[[#This Row],[Percentage]]</f>
        <v/>
      </c>
      <c r="I192" s="202">
        <f>H192*1.13</f>
        <v/>
      </c>
      <c r="J192" s="32" t="inlineStr">
        <is>
          <t>25-0065</t>
        </is>
      </c>
      <c r="K192" s="80" t="n"/>
    </row>
    <row r="193">
      <c r="A193" s="194" t="n">
        <v>45992</v>
      </c>
      <c r="B193" s="32" t="inlineStr">
        <is>
          <t>14876881 Canada Inc (dba Carnegie Capital)</t>
        </is>
      </c>
      <c r="C193" s="32" t="n"/>
      <c r="D193" s="37" t="inlineStr">
        <is>
          <t>review draft shareholder agreement; email to Aiden</t>
        </is>
      </c>
      <c r="E193" s="195" t="n">
        <v>0.7</v>
      </c>
      <c r="F193" s="196" t="n">
        <v>425</v>
      </c>
      <c r="G193" s="42" t="n">
        <v>0.7</v>
      </c>
      <c r="H193" s="196">
        <f>IF(Table1_1[[#This Row],[Time (in hrs)]]="Flat Fee", 1, Table1_1[[#This Row],[Time (in hrs)]]) * Table1_1[[#This Row],[Hourly Rate/Flat Fee]] * Table1_1[[#This Row],[Percentage]]</f>
        <v/>
      </c>
      <c r="I193" s="196">
        <f>H193*1.13</f>
        <v/>
      </c>
      <c r="J193" s="32" t="inlineStr">
        <is>
          <t>25-0066</t>
        </is>
      </c>
      <c r="K193" s="80" t="n"/>
    </row>
    <row r="194">
      <c r="A194" s="194" t="n">
        <v>45992</v>
      </c>
      <c r="B194" s="32" t="inlineStr">
        <is>
          <t>A2B Directcare Inc.</t>
        </is>
      </c>
      <c r="C194" s="32" t="n"/>
      <c r="D194" s="37" t="inlineStr">
        <is>
          <t>review documents; email correspondence with Olivia and Chenny</t>
        </is>
      </c>
      <c r="E194" s="195" t="n">
        <v>0.4</v>
      </c>
      <c r="F194" s="196" t="n">
        <v>350</v>
      </c>
      <c r="G194" s="42" t="n">
        <v>0.7</v>
      </c>
      <c r="H194" s="196">
        <f>IF(Table1_1[[#This Row],[Time (in hrs)]]="Flat Fee", 1, Table1_1[[#This Row],[Time (in hrs)]]) * Table1_1[[#This Row],[Hourly Rate/Flat Fee]] * Table1_1[[#This Row],[Percentage]]</f>
        <v/>
      </c>
      <c r="I194" s="196">
        <f>H194*1.13</f>
        <v/>
      </c>
      <c r="J194" s="32" t="inlineStr">
        <is>
          <t>25-0067</t>
        </is>
      </c>
      <c r="K194" s="80" t="n"/>
    </row>
    <row r="195">
      <c r="A195" s="194" t="n">
        <v>45992</v>
      </c>
      <c r="B195" s="32" t="inlineStr">
        <is>
          <t>Leviathan Private Network</t>
        </is>
      </c>
      <c r="C195" s="32" t="inlineStr">
        <is>
          <t>88 Queen</t>
        </is>
      </c>
      <c r="D195" s="37" t="inlineStr">
        <is>
          <t>revise LTT documents; email correspondence with James</t>
        </is>
      </c>
      <c r="E195" s="195" t="n">
        <v>0.6</v>
      </c>
      <c r="F195" s="196" t="n">
        <v>475</v>
      </c>
      <c r="G195" s="42" t="n">
        <v>1</v>
      </c>
      <c r="H195" s="196">
        <f>IF(Table1_1[[#This Row],[Time (in hrs)]]="Flat Fee", 1, Table1_1[[#This Row],[Time (in hrs)]]) * Table1_1[[#This Row],[Hourly Rate/Flat Fee]] * Table1_1[[#This Row],[Percentage]]</f>
        <v/>
      </c>
      <c r="I195" s="196">
        <f>H195*1.13</f>
        <v/>
      </c>
      <c r="J195" s="32" t="inlineStr">
        <is>
          <t>25-0070</t>
        </is>
      </c>
      <c r="K195" s="80" t="n"/>
    </row>
    <row r="196" ht="30" customHeight="1">
      <c r="A196" s="191" t="n">
        <v>45992</v>
      </c>
      <c r="B196" s="20" t="inlineStr">
        <is>
          <t>Gertler Law Office</t>
        </is>
      </c>
      <c r="D196" s="24" t="inlineStr">
        <is>
          <t>in-person client meeting with Robert and Shirley, Harris Pleet, Ray Winer, and Rohit Nayyar | [Transferred from Invoice #]: FREE CONSULT - DO NOT BILL</t>
        </is>
      </c>
      <c r="E196" s="204" t="n">
        <v>2</v>
      </c>
      <c r="F196" s="193" t="n">
        <v>0</v>
      </c>
      <c r="G196" s="115" t="n">
        <v>1</v>
      </c>
      <c r="H196" s="193" t="n">
        <v>0</v>
      </c>
      <c r="I196" s="193">
        <f>H196*1.13</f>
        <v/>
      </c>
      <c r="K196" s="81" t="n"/>
    </row>
    <row r="197">
      <c r="A197" s="194" t="n">
        <v>45993</v>
      </c>
      <c r="B197" s="32" t="inlineStr">
        <is>
          <t>Marciano Beckenstein LLP</t>
        </is>
      </c>
      <c r="C197" s="32" t="inlineStr">
        <is>
          <t>18-10259 (Bob Leech)</t>
        </is>
      </c>
      <c r="D197" s="37" t="inlineStr">
        <is>
          <t>Draft Documents</t>
        </is>
      </c>
      <c r="E197" s="195" t="n">
        <v>2</v>
      </c>
      <c r="F197" s="196" t="n">
        <v>225</v>
      </c>
      <c r="G197" s="42" t="n">
        <v>1</v>
      </c>
      <c r="H197" s="196">
        <f>IF(Table1_1[[#This Row],[Time (in hrs)]]="Flat Fee", 1, Table1_1[[#This Row],[Time (in hrs)]]) * Table1_1[[#This Row],[Hourly Rate/Flat Fee]] * Table1_1[[#This Row],[Percentage]]</f>
        <v/>
      </c>
      <c r="I197" s="196">
        <f>H197*1.13</f>
        <v/>
      </c>
      <c r="J197" s="32" t="inlineStr">
        <is>
          <t>25-0063</t>
        </is>
      </c>
      <c r="K197" s="80" t="n"/>
    </row>
    <row r="198">
      <c r="A198" s="194" t="n">
        <v>45994</v>
      </c>
      <c r="B198" s="32" t="inlineStr">
        <is>
          <t>Truexperiences Tours Inc.</t>
        </is>
      </c>
      <c r="C198" s="32" t="n"/>
      <c r="D198" s="37" t="inlineStr">
        <is>
          <t>Emai correspondence with Yann Canneva; prepare execution copy of affidavit</t>
        </is>
      </c>
      <c r="E198" s="195" t="n">
        <v>0.2</v>
      </c>
      <c r="F198" s="196" t="n">
        <v>425</v>
      </c>
      <c r="G198" s="42" t="n">
        <v>1</v>
      </c>
      <c r="H198" s="196">
        <f>IF(Table1_1[[#This Row],[Time (in hrs)]]="Flat Fee", 1, Table1_1[[#This Row],[Time (in hrs)]]) * Table1_1[[#This Row],[Hourly Rate/Flat Fee]] * Table1_1[[#This Row],[Percentage]]</f>
        <v/>
      </c>
      <c r="I198" s="196">
        <f>H198*1.13</f>
        <v/>
      </c>
      <c r="J198" s="32" t="inlineStr">
        <is>
          <t>25-0059</t>
        </is>
      </c>
      <c r="K198" s="80" t="n"/>
      <c r="L198" s="20" t="n"/>
      <c r="M198" s="20" t="n"/>
    </row>
    <row r="199">
      <c r="A199" s="194" t="n">
        <v>45994</v>
      </c>
      <c r="B199" s="32" t="inlineStr">
        <is>
          <t>A2B Directcare Inc.</t>
        </is>
      </c>
      <c r="C199" s="32" t="n"/>
      <c r="D199" s="194" t="inlineStr">
        <is>
          <t>review minute book rectification documents; email correspondence with Olivia Dutka</t>
        </is>
      </c>
      <c r="E199" s="195" t="n">
        <v>0.4</v>
      </c>
      <c r="F199" s="196" t="n">
        <v>350</v>
      </c>
      <c r="G199" s="42" t="n">
        <v>0.7</v>
      </c>
      <c r="H199" s="196">
        <f>IF(Table1_1[[#This Row],[Time (in hrs)]]="Flat Fee", 1, Table1_1[[#This Row],[Time (in hrs)]]) * Table1_1[[#This Row],[Hourly Rate/Flat Fee]] * Table1_1[[#This Row],[Percentage]]</f>
        <v/>
      </c>
      <c r="I199" s="196">
        <f>H199*1.13</f>
        <v/>
      </c>
      <c r="J199" s="32" t="inlineStr">
        <is>
          <t>25-0067</t>
        </is>
      </c>
      <c r="K199" s="80" t="n"/>
    </row>
    <row r="200">
      <c r="A200" s="194" t="n">
        <v>45995</v>
      </c>
      <c r="B200" s="32" t="inlineStr">
        <is>
          <t>Marciano Beckenstein LLP</t>
        </is>
      </c>
      <c r="C200" s="32" t="inlineStr">
        <is>
          <t>18-10259 (Bob Leech)</t>
        </is>
      </c>
      <c r="D200" s="37" t="inlineStr">
        <is>
          <t>Draft Documents</t>
        </is>
      </c>
      <c r="E200" s="195" t="n">
        <v>1</v>
      </c>
      <c r="F200" s="196" t="n">
        <v>225</v>
      </c>
      <c r="G200" s="42" t="n">
        <v>1</v>
      </c>
      <c r="H200" s="196">
        <f>IF(Table1_1[[#This Row],[Time (in hrs)]]="Flat Fee", 1, Table1_1[[#This Row],[Time (in hrs)]]) * Table1_1[[#This Row],[Hourly Rate/Flat Fee]] * Table1_1[[#This Row],[Percentage]]</f>
        <v/>
      </c>
      <c r="I200" s="196">
        <f>H200*1.13</f>
        <v/>
      </c>
      <c r="J200" s="32" t="inlineStr">
        <is>
          <t>25-0063</t>
        </is>
      </c>
      <c r="K200" s="80" t="n"/>
    </row>
    <row r="201">
      <c r="A201" s="194" t="n">
        <v>45995</v>
      </c>
      <c r="B201" s="32" t="inlineStr">
        <is>
          <t>A2B Directcare Inc.</t>
        </is>
      </c>
      <c r="C201" s="32" t="n"/>
      <c r="D201" s="37" t="inlineStr">
        <is>
          <t>review documents; email and t/c with Olivia</t>
        </is>
      </c>
      <c r="E201" s="195" t="n">
        <v>0.9</v>
      </c>
      <c r="F201" s="196" t="n">
        <v>350</v>
      </c>
      <c r="G201" s="42" t="n">
        <v>0.7</v>
      </c>
      <c r="H201" s="196">
        <f>IF(Table1_1[[#This Row],[Time (in hrs)]]="Flat Fee", 1, Table1_1[[#This Row],[Time (in hrs)]]) * Table1_1[[#This Row],[Hourly Rate/Flat Fee]] * Table1_1[[#This Row],[Percentage]]</f>
        <v/>
      </c>
      <c r="I201" s="196">
        <f>H201*1.13</f>
        <v/>
      </c>
      <c r="J201" s="32" t="inlineStr">
        <is>
          <t>25-0067</t>
        </is>
      </c>
      <c r="K201" s="80" t="n"/>
    </row>
    <row r="202" ht="45" customHeight="1">
      <c r="A202" s="194" t="n">
        <v>45995</v>
      </c>
      <c r="B202" s="32" t="inlineStr">
        <is>
          <t>Leviathan Private Network</t>
        </is>
      </c>
      <c r="C202" s="32" t="inlineStr">
        <is>
          <t>88 Queen</t>
        </is>
      </c>
      <c r="D202" s="37" t="inlineStr">
        <is>
          <t>revise LTT documents; email and telephjone correspondence with James; email correspondence with Patrick Quigley; email correspondence with Danielle Mallozzi; email and t/c with Kelvin Fan</t>
        </is>
      </c>
      <c r="E202" s="195" t="n">
        <v>2.5</v>
      </c>
      <c r="F202" s="196" t="n">
        <v>475</v>
      </c>
      <c r="G202" s="42" t="n">
        <v>1</v>
      </c>
      <c r="H202" s="196">
        <f>IF(Table1_1[[#This Row],[Time (in hrs)]]="Flat Fee", 1, Table1_1[[#This Row],[Time (in hrs)]]) * Table1_1[[#This Row],[Hourly Rate/Flat Fee]] * Table1_1[[#This Row],[Percentage]]</f>
        <v/>
      </c>
      <c r="I202" s="196">
        <f>H202*1.13</f>
        <v/>
      </c>
      <c r="J202" s="32" t="inlineStr">
        <is>
          <t>25-0070</t>
        </is>
      </c>
      <c r="K202" s="80" t="n"/>
    </row>
    <row r="203">
      <c r="A203" s="194" t="n">
        <v>45996</v>
      </c>
      <c r="B203" s="32" t="inlineStr">
        <is>
          <t>John Yurkovich</t>
        </is>
      </c>
      <c r="C203" s="32" t="n"/>
      <c r="D203" s="37" t="inlineStr">
        <is>
          <t>WRITE DOWN</t>
        </is>
      </c>
      <c r="E203" s="195" t="n"/>
      <c r="F203" s="196" t="inlineStr">
        <is>
          <t>FLAT FEE</t>
        </is>
      </c>
      <c r="G203" s="42" t="n">
        <v>1</v>
      </c>
      <c r="H203" s="196">
        <f>-1155-105</f>
        <v/>
      </c>
      <c r="I203" s="196">
        <f>H203*1.13</f>
        <v/>
      </c>
      <c r="J203" s="32" t="inlineStr">
        <is>
          <t>25-0044</t>
        </is>
      </c>
      <c r="K203" s="80" t="n"/>
      <c r="L203" s="20" t="n"/>
      <c r="M203" s="20" t="n"/>
    </row>
    <row r="204" ht="30" customHeight="1">
      <c r="A204" s="194" t="n">
        <v>45996</v>
      </c>
      <c r="B204" s="32" t="inlineStr">
        <is>
          <t>Truexperiences Tours Inc.</t>
        </is>
      </c>
      <c r="C204" s="32" t="n"/>
      <c r="D204" s="37" t="inlineStr">
        <is>
          <t>meeting with Darren Swidler to sign affidavit; serve affidavit evidence to opposing counsel; file affidavit evidence with CIPO</t>
        </is>
      </c>
      <c r="E204" s="195" t="n">
        <v>1.1</v>
      </c>
      <c r="F204" s="196" t="n">
        <v>425</v>
      </c>
      <c r="G204" s="42" t="n">
        <v>1</v>
      </c>
      <c r="H204" s="196">
        <f>IF(Table1_1[[#This Row],[Time (in hrs)]]="Flat Fee", 1, Table1_1[[#This Row],[Time (in hrs)]]) * Table1_1[[#This Row],[Hourly Rate/Flat Fee]] * Table1_1[[#This Row],[Percentage]]</f>
        <v/>
      </c>
      <c r="I204" s="196">
        <f>H204*1.13</f>
        <v/>
      </c>
      <c r="J204" s="32" t="inlineStr">
        <is>
          <t>25-0059</t>
        </is>
      </c>
      <c r="K204" s="80" t="n"/>
    </row>
    <row r="205" ht="30" customHeight="1">
      <c r="A205" s="194" t="n">
        <v>45996</v>
      </c>
      <c r="B205" s="32" t="inlineStr">
        <is>
          <t>James A. Hutchinson PC</t>
        </is>
      </c>
      <c r="C205" s="32" t="inlineStr">
        <is>
          <t>Digital Shovel</t>
        </is>
      </c>
      <c r="D205" s="37" t="inlineStr">
        <is>
          <t>legal research; draft outline of application for relief (fairness application); internal discussion with James</t>
        </is>
      </c>
      <c r="E205" s="195" t="n">
        <v>2</v>
      </c>
      <c r="F205" s="196" t="n">
        <v>525</v>
      </c>
      <c r="G205" s="42" t="n">
        <v>0.7</v>
      </c>
      <c r="H205" s="196">
        <f>IF(Table1_1[[#This Row],[Time (in hrs)]]="Flat Fee", 1, Table1_1[[#This Row],[Time (in hrs)]]) * Table1_1[[#This Row],[Hourly Rate/Flat Fee]] * Table1_1[[#This Row],[Percentage]]</f>
        <v/>
      </c>
      <c r="I205" s="196">
        <f>H205*1.13</f>
        <v/>
      </c>
      <c r="J205" s="32" t="inlineStr">
        <is>
          <t>25-0069</t>
        </is>
      </c>
      <c r="K205" s="80" t="n"/>
      <c r="L205" s="20" t="n"/>
      <c r="M205" s="20" t="n"/>
    </row>
    <row r="206">
      <c r="A206" s="194" t="n">
        <v>45996</v>
      </c>
      <c r="B206" s="32" t="inlineStr">
        <is>
          <t>Leviathan Private Network</t>
        </is>
      </c>
      <c r="C206" s="32" t="inlineStr">
        <is>
          <t>Pro Aut</t>
        </is>
      </c>
      <c r="D206" s="37" t="inlineStr">
        <is>
          <t>update closing agenda; discussion with James</t>
        </is>
      </c>
      <c r="E206" s="195" t="n">
        <v>0.3</v>
      </c>
      <c r="F206" s="196" t="n">
        <v>475</v>
      </c>
      <c r="G206" s="42" t="n">
        <v>1</v>
      </c>
      <c r="H206" s="196">
        <f>IF(Table1_1[[#This Row],[Time (in hrs)]]="Flat Fee", 1, Table1_1[[#This Row],[Time (in hrs)]]) * Table1_1[[#This Row],[Hourly Rate/Flat Fee]] * Table1_1[[#This Row],[Percentage]]</f>
        <v/>
      </c>
      <c r="I206" s="196">
        <f>H206*1.13</f>
        <v/>
      </c>
      <c r="J206" s="32" t="inlineStr">
        <is>
          <t>25-0070</t>
        </is>
      </c>
      <c r="K206" s="80" t="n"/>
    </row>
    <row r="207">
      <c r="A207" s="194" t="n">
        <v>45998</v>
      </c>
      <c r="B207" s="32" t="inlineStr">
        <is>
          <t>Marciano Beckenstein LLP</t>
        </is>
      </c>
      <c r="C207" s="32" t="inlineStr">
        <is>
          <t>18-10259 (Bob Leech)</t>
        </is>
      </c>
      <c r="D207" s="37" t="inlineStr">
        <is>
          <t>Draft Documents</t>
        </is>
      </c>
      <c r="E207" s="195" t="n">
        <v>0.6</v>
      </c>
      <c r="F207" s="196" t="n">
        <v>225</v>
      </c>
      <c r="G207" s="42" t="n">
        <v>1</v>
      </c>
      <c r="H207" s="196">
        <f>IF(Table1_1[[#This Row],[Time (in hrs)]]="Flat Fee", 1, Table1_1[[#This Row],[Time (in hrs)]]) * Table1_1[[#This Row],[Hourly Rate/Flat Fee]] * Table1_1[[#This Row],[Percentage]]</f>
        <v/>
      </c>
      <c r="I207" s="196">
        <f>H207*1.13</f>
        <v/>
      </c>
      <c r="J207" s="32" t="inlineStr">
        <is>
          <t>25-0063</t>
        </is>
      </c>
      <c r="K207" s="80" t="n"/>
    </row>
    <row r="208">
      <c r="A208" s="200" t="n">
        <v>45998</v>
      </c>
      <c r="B208" s="50" t="inlineStr">
        <is>
          <t>Osama Khan</t>
        </is>
      </c>
      <c r="C208" s="50" t="n"/>
      <c r="D208" s="54" t="inlineStr">
        <is>
          <t>email correspondence with Osama and Olivia</t>
        </is>
      </c>
      <c r="E208" s="201" t="n">
        <v>0.1</v>
      </c>
      <c r="F208" s="202" t="n">
        <v>425</v>
      </c>
      <c r="G208" s="58" t="n">
        <v>0</v>
      </c>
      <c r="H208" s="205">
        <f>IF(Table1_1[[#This Row],[Time (in hrs)]]="Flat Fee", 1, Table1_1[[#This Row],[Time (in hrs)]]) * Table1_1[[#This Row],[Hourly Rate/Flat Fee]] * Table1_1[[#This Row],[Percentage]]</f>
        <v/>
      </c>
      <c r="I208" s="205">
        <f>H208*1.13</f>
        <v/>
      </c>
      <c r="J208" s="32" t="inlineStr">
        <is>
          <t>25-0065</t>
        </is>
      </c>
      <c r="K208" s="80" t="n"/>
    </row>
    <row r="209">
      <c r="A209" s="194" t="n">
        <v>45998</v>
      </c>
      <c r="B209" s="32" t="inlineStr">
        <is>
          <t>Leviathan Private Network</t>
        </is>
      </c>
      <c r="C209" s="32" t="inlineStr">
        <is>
          <t>Pro Aut</t>
        </is>
      </c>
      <c r="D209" s="37" t="inlineStr">
        <is>
          <t>Draft Documents</t>
        </is>
      </c>
      <c r="E209" s="195" t="n">
        <v>1.1</v>
      </c>
      <c r="F209" s="196" t="n">
        <v>475</v>
      </c>
      <c r="G209" s="42" t="n">
        <v>1</v>
      </c>
      <c r="H209" s="196">
        <f>IF(Table1_1[[#This Row],[Time (in hrs)]]="Flat Fee", 1, Table1_1[[#This Row],[Time (in hrs)]]) * Table1_1[[#This Row],[Hourly Rate/Flat Fee]] * Table1_1[[#This Row],[Percentage]]</f>
        <v/>
      </c>
      <c r="I209" s="196">
        <f>H209*1.13</f>
        <v/>
      </c>
      <c r="J209" s="32" t="inlineStr">
        <is>
          <t>25-0070</t>
        </is>
      </c>
      <c r="K209" s="80" t="n"/>
    </row>
    <row r="210">
      <c r="A210" s="194" t="n">
        <v>45999</v>
      </c>
      <c r="B210" s="32" t="inlineStr">
        <is>
          <t>Marciano Beckenstein LLP</t>
        </is>
      </c>
      <c r="C210" s="32" t="inlineStr">
        <is>
          <t>18-10259 (Bob Leech)</t>
        </is>
      </c>
      <c r="D210" s="37" t="inlineStr">
        <is>
          <t>Draft Documents; final review of documents; email correspondence with Bob Leech</t>
        </is>
      </c>
      <c r="E210" s="195" t="n">
        <v>4.9</v>
      </c>
      <c r="F210" s="196" t="n">
        <v>225</v>
      </c>
      <c r="G210" s="42" t="n">
        <v>1</v>
      </c>
      <c r="H210" s="196">
        <f>E210*F210*G210</f>
        <v/>
      </c>
      <c r="I210" s="196">
        <f>H210*1.13</f>
        <v/>
      </c>
      <c r="J210" s="32" t="inlineStr">
        <is>
          <t>25-0063</t>
        </is>
      </c>
      <c r="K210" s="80" t="n"/>
    </row>
    <row r="211">
      <c r="A211" s="194" t="n">
        <v>45999</v>
      </c>
      <c r="B211" s="32" t="inlineStr">
        <is>
          <t>Leviathan Private Network</t>
        </is>
      </c>
      <c r="C211" s="32" t="inlineStr">
        <is>
          <t>Pro Aut</t>
        </is>
      </c>
      <c r="D211" s="37" t="inlineStr">
        <is>
          <t>Draft Documents</t>
        </is>
      </c>
      <c r="E211" s="195" t="n">
        <v>0.4</v>
      </c>
      <c r="F211" s="196" t="n">
        <v>475</v>
      </c>
      <c r="G211" s="42" t="n">
        <v>1</v>
      </c>
      <c r="H211" s="196">
        <f>IF(Table1_1[[#This Row],[Time (in hrs)]]="Flat Fee", 1, Table1_1[[#This Row],[Time (in hrs)]]) * Table1_1[[#This Row],[Hourly Rate/Flat Fee]] * Table1_1[[#This Row],[Percentage]]</f>
        <v/>
      </c>
      <c r="I211" s="196">
        <f>H211*1.13</f>
        <v/>
      </c>
      <c r="J211" s="32" t="inlineStr">
        <is>
          <t>25-0070</t>
        </is>
      </c>
      <c r="K211" s="80" t="n"/>
    </row>
    <row r="212" ht="30" customHeight="1">
      <c r="A212" s="194" t="n">
        <v>46000</v>
      </c>
      <c r="B212" s="32" t="inlineStr">
        <is>
          <t>Marciano Beckenstein LLP</t>
        </is>
      </c>
      <c r="C212" s="32" t="inlineStr">
        <is>
          <t>18-10259 (Bob Leech)</t>
        </is>
      </c>
      <c r="D212" s="37" t="inlineStr">
        <is>
          <t>Finalize documents; email correspondence with Bob Leech; Dispatch documents for signature via DocuSign</t>
        </is>
      </c>
      <c r="E212" s="195" t="n">
        <v>0.5</v>
      </c>
      <c r="F212" s="196" t="n">
        <v>225</v>
      </c>
      <c r="G212" s="42" t="n">
        <v>1</v>
      </c>
      <c r="H212" s="206">
        <f>IF(Table1_1[[#This Row],[Time (in hrs)]]="Flat Fee", 1, Table1_1[[#This Row],[Time (in hrs)]]) * Table1_1[[#This Row],[Hourly Rate/Flat Fee]] * Table1_1[[#This Row],[Percentage]]</f>
        <v/>
      </c>
      <c r="I212" s="206">
        <f>H212*1.13</f>
        <v/>
      </c>
      <c r="J212" s="32" t="inlineStr">
        <is>
          <t>25-0063</t>
        </is>
      </c>
      <c r="K212" s="80" t="n"/>
    </row>
    <row r="213">
      <c r="A213" s="200" t="n">
        <v>46000</v>
      </c>
      <c r="B213" s="50" t="inlineStr">
        <is>
          <t>Osama Khan</t>
        </is>
      </c>
      <c r="C213" s="50" t="n"/>
      <c r="D213" s="54" t="inlineStr">
        <is>
          <t>email correspondence with Marija Tasevska</t>
        </is>
      </c>
      <c r="E213" s="201" t="n">
        <v>0.1</v>
      </c>
      <c r="F213" s="202" t="n">
        <v>425</v>
      </c>
      <c r="G213" s="58" t="n">
        <v>0</v>
      </c>
      <c r="H213" s="202">
        <f>IF(Table1_1[[#This Row],[Time (in hrs)]]="Flat Fee", 1, Table1_1[[#This Row],[Time (in hrs)]]) * Table1_1[[#This Row],[Hourly Rate/Flat Fee]] * Table1_1[[#This Row],[Percentage]]</f>
        <v/>
      </c>
      <c r="I213" s="202">
        <f>H213*1.13</f>
        <v/>
      </c>
      <c r="J213" s="32" t="inlineStr">
        <is>
          <t>25-0065</t>
        </is>
      </c>
      <c r="K213" s="80" t="n"/>
    </row>
    <row r="214">
      <c r="A214" s="194" t="n">
        <v>46000</v>
      </c>
      <c r="B214" s="32" t="inlineStr">
        <is>
          <t>A2B Directcare Inc.</t>
        </is>
      </c>
      <c r="C214" s="32" t="n"/>
      <c r="D214" s="32" t="inlineStr">
        <is>
          <t>email correspondence with Janaya McLean (BNS); review documents</t>
        </is>
      </c>
      <c r="E214" s="195" t="n">
        <v>0.3</v>
      </c>
      <c r="F214" s="196" t="n">
        <v>350</v>
      </c>
      <c r="G214" s="42" t="n">
        <v>0.7</v>
      </c>
      <c r="H214" s="196">
        <f>IF(Table1_1[[#This Row],[Time (in hrs)]]="Flat Fee", 1, Table1_1[[#This Row],[Time (in hrs)]]) * Table1_1[[#This Row],[Hourly Rate/Flat Fee]] * Table1_1[[#This Row],[Percentage]]</f>
        <v/>
      </c>
      <c r="I214" s="196">
        <f>H214*1.13</f>
        <v/>
      </c>
      <c r="J214" s="32" t="inlineStr">
        <is>
          <t>25-0067</t>
        </is>
      </c>
      <c r="K214" s="80" t="n"/>
    </row>
    <row r="215">
      <c r="A215" s="194" t="n">
        <v>46000</v>
      </c>
      <c r="B215" s="32" t="inlineStr">
        <is>
          <t>Leviathan Private Network</t>
        </is>
      </c>
      <c r="C215" s="32" t="inlineStr">
        <is>
          <t>88 Queen</t>
        </is>
      </c>
      <c r="D215" s="37" t="inlineStr">
        <is>
          <t>discussion with James; research re partnership losses</t>
        </is>
      </c>
      <c r="E215" s="195" t="n">
        <v>0.7</v>
      </c>
      <c r="F215" s="196" t="n">
        <v>475</v>
      </c>
      <c r="G215" s="42" t="n">
        <v>1</v>
      </c>
      <c r="H215" s="196">
        <f>IF(Table1_1[[#This Row],[Time (in hrs)]]="Flat Fee", 1, Table1_1[[#This Row],[Time (in hrs)]]) * Table1_1[[#This Row],[Hourly Rate/Flat Fee]] * Table1_1[[#This Row],[Percentage]]</f>
        <v/>
      </c>
      <c r="I215" s="196">
        <f>H215*1.13</f>
        <v/>
      </c>
      <c r="J215" s="32" t="inlineStr">
        <is>
          <t>25-0070</t>
        </is>
      </c>
      <c r="K215" s="80" t="n"/>
    </row>
    <row r="216">
      <c r="A216" s="194" t="n">
        <v>46000</v>
      </c>
      <c r="B216" s="32" t="inlineStr">
        <is>
          <t>Leviathan Private Network</t>
        </is>
      </c>
      <c r="C216" s="32" t="inlineStr">
        <is>
          <t>88 Queen</t>
        </is>
      </c>
      <c r="D216" s="37" t="inlineStr">
        <is>
          <t>discussion with James; review Luxembourg / Hong Kong issues</t>
        </is>
      </c>
      <c r="E216" s="195" t="n">
        <v>0.5</v>
      </c>
      <c r="F216" s="196" t="n">
        <v>475</v>
      </c>
      <c r="G216" s="42" t="n">
        <v>1</v>
      </c>
      <c r="H216" s="196">
        <f>IF(Table1_1[[#This Row],[Time (in hrs)]]="Flat Fee", 1, Table1_1[[#This Row],[Time (in hrs)]]) * Table1_1[[#This Row],[Hourly Rate/Flat Fee]] * Table1_1[[#This Row],[Percentage]]</f>
        <v/>
      </c>
      <c r="I216" s="196">
        <f>H216*1.13</f>
        <v/>
      </c>
      <c r="J216" s="32" t="inlineStr">
        <is>
          <t>25-0070</t>
        </is>
      </c>
      <c r="K216" s="80" t="n"/>
    </row>
    <row r="217">
      <c r="A217" s="194" t="n">
        <v>46000</v>
      </c>
      <c r="B217" s="32" t="inlineStr">
        <is>
          <t>Leviathan Private Network</t>
        </is>
      </c>
      <c r="C217" s="32" t="inlineStr">
        <is>
          <t>Pro Aut</t>
        </is>
      </c>
      <c r="D217" s="37" t="inlineStr">
        <is>
          <t>draft documents</t>
        </is>
      </c>
      <c r="E217" s="195" t="n">
        <v>2.5</v>
      </c>
      <c r="F217" s="196" t="n">
        <v>475</v>
      </c>
      <c r="G217" s="42" t="n">
        <v>1</v>
      </c>
      <c r="H217" s="196">
        <f>IF(Table1_1[[#This Row],[Time (in hrs)]]="Flat Fee", 1, Table1_1[[#This Row],[Time (in hrs)]]) * Table1_1[[#This Row],[Hourly Rate/Flat Fee]] * Table1_1[[#This Row],[Percentage]]</f>
        <v/>
      </c>
      <c r="I217" s="196">
        <f>H217*1.13</f>
        <v/>
      </c>
      <c r="J217" s="32" t="inlineStr">
        <is>
          <t>25-0070</t>
        </is>
      </c>
      <c r="K217" s="80" t="n"/>
    </row>
    <row r="218">
      <c r="A218" s="194" t="n">
        <v>46001</v>
      </c>
      <c r="B218" s="32" t="inlineStr">
        <is>
          <t>Osama Khan</t>
        </is>
      </c>
      <c r="C218" s="32" t="n"/>
      <c r="D218" s="37" t="inlineStr">
        <is>
          <t>Incorporation of 1001399598 Ontario Inc.</t>
        </is>
      </c>
      <c r="E218" s="195" t="inlineStr">
        <is>
          <t>FLAT FEE</t>
        </is>
      </c>
      <c r="F218" s="196" t="n">
        <v>950</v>
      </c>
      <c r="G218" s="42" t="n">
        <v>0.9</v>
      </c>
      <c r="H218" s="196">
        <f>IF(Table1_1[[#This Row],[Time (in hrs)]]="Flat Fee", 1, Table1_1[[#This Row],[Time (in hrs)]]) * Table1_1[[#This Row],[Hourly Rate/Flat Fee]] * Table1_1[[#This Row],[Percentage]]</f>
        <v/>
      </c>
      <c r="I218" s="196">
        <f>H218*1.13</f>
        <v/>
      </c>
      <c r="J218" s="32" t="inlineStr">
        <is>
          <t>25-0065</t>
        </is>
      </c>
      <c r="K218" s="80" t="n"/>
    </row>
    <row r="219">
      <c r="A219" s="200" t="n">
        <v>46001</v>
      </c>
      <c r="B219" s="50" t="inlineStr">
        <is>
          <t>Osama Khan</t>
        </is>
      </c>
      <c r="C219" s="50" t="n"/>
      <c r="D219" s="54" t="inlineStr">
        <is>
          <t>t/c with Osama Khan</t>
        </is>
      </c>
      <c r="E219" s="201" t="n">
        <v>0.3</v>
      </c>
      <c r="F219" s="202" t="n">
        <v>425</v>
      </c>
      <c r="G219" s="58" t="n">
        <v>0</v>
      </c>
      <c r="H219" s="202">
        <f>IF(Table1_1[[#This Row],[Time (in hrs)]]="Flat Fee", 1, Table1_1[[#This Row],[Time (in hrs)]]) * Table1_1[[#This Row],[Hourly Rate/Flat Fee]] * Table1_1[[#This Row],[Percentage]]</f>
        <v/>
      </c>
      <c r="I219" s="202">
        <f>H219*1.13</f>
        <v/>
      </c>
      <c r="J219" s="32" t="inlineStr">
        <is>
          <t>25-0065</t>
        </is>
      </c>
      <c r="K219" s="80" t="n"/>
    </row>
    <row r="220" ht="30" customHeight="1">
      <c r="A220" s="194" t="n">
        <v>46001</v>
      </c>
      <c r="B220" s="32" t="inlineStr">
        <is>
          <t>A2B Directcare Inc.</t>
        </is>
      </c>
      <c r="C220" s="32" t="n"/>
      <c r="D220" s="37" t="inlineStr">
        <is>
          <t>compile due diligence documents; email correspondence with Chenny; email correspondence with Aird &amp; Berlis; email correspondence with Olivia Dutka</t>
        </is>
      </c>
      <c r="E220" s="195" t="n">
        <v>2.7</v>
      </c>
      <c r="F220" s="196" t="n">
        <v>350</v>
      </c>
      <c r="G220" s="42" t="n">
        <v>0.7</v>
      </c>
      <c r="H220" s="196">
        <f>IF(Table1_1[[#This Row],[Time (in hrs)]]="Flat Fee", 1, Table1_1[[#This Row],[Time (in hrs)]]) * Table1_1[[#This Row],[Hourly Rate/Flat Fee]] * Table1_1[[#This Row],[Percentage]]</f>
        <v/>
      </c>
      <c r="I220" s="196">
        <f>H220*1.13</f>
        <v/>
      </c>
      <c r="J220" s="32" t="inlineStr">
        <is>
          <t>25-0067</t>
        </is>
      </c>
      <c r="K220" s="80" t="n"/>
    </row>
    <row r="221">
      <c r="A221" s="194" t="n">
        <v>46001</v>
      </c>
      <c r="B221" s="32" t="inlineStr">
        <is>
          <t>PLC Group Inc.</t>
        </is>
      </c>
      <c r="C221" s="32" t="n"/>
      <c r="D221" s="37" t="inlineStr">
        <is>
          <t>review Rogers documents; email correspondence with Jack Grover</t>
        </is>
      </c>
      <c r="E221" s="195" t="n">
        <v>0.7</v>
      </c>
      <c r="F221" s="196" t="n">
        <v>385</v>
      </c>
      <c r="G221" s="42" t="n">
        <v>0.7</v>
      </c>
      <c r="H221" s="196">
        <f>IF(Table1_1[[#This Row],[Time (in hrs)]]="Flat Fee", 1, Table1_1[[#This Row],[Time (in hrs)]]) * Table1_1[[#This Row],[Hourly Rate/Flat Fee]] * Table1_1[[#This Row],[Percentage]]</f>
        <v/>
      </c>
      <c r="I221" s="196">
        <f>H221*1.13</f>
        <v/>
      </c>
      <c r="J221" s="32" t="inlineStr">
        <is>
          <t>25-0071</t>
        </is>
      </c>
      <c r="K221" s="80" t="n"/>
    </row>
    <row r="222" ht="30" customHeight="1">
      <c r="A222" s="200" t="n">
        <v>46002</v>
      </c>
      <c r="B222" s="50" t="inlineStr">
        <is>
          <t>Osama Khan</t>
        </is>
      </c>
      <c r="C222" s="50" t="n"/>
      <c r="D222" s="54" t="inlineStr">
        <is>
          <t>t/c and email correspondence with Osama; legal research; memo outlining proposed steps to Osama</t>
        </is>
      </c>
      <c r="E222" s="201" t="n">
        <v>0.8</v>
      </c>
      <c r="F222" s="202" t="n">
        <v>425</v>
      </c>
      <c r="G222" s="58" t="n">
        <v>0</v>
      </c>
      <c r="H222" s="202">
        <f>IF(Table1_1[[#This Row],[Time (in hrs)]]="Flat Fee", 1, Table1_1[[#This Row],[Time (in hrs)]]) * Table1_1[[#This Row],[Hourly Rate/Flat Fee]] * Table1_1[[#This Row],[Percentage]]</f>
        <v/>
      </c>
      <c r="I222" s="202">
        <f>H222*1.13</f>
        <v/>
      </c>
      <c r="J222" s="32" t="inlineStr">
        <is>
          <t>25-0065</t>
        </is>
      </c>
      <c r="K222" s="80" t="n"/>
    </row>
    <row r="223">
      <c r="A223" s="194" t="n">
        <v>46002</v>
      </c>
      <c r="B223" s="32" t="inlineStr">
        <is>
          <t>14876881 Canada Inc (dba Carnegie Capital)</t>
        </is>
      </c>
      <c r="C223" s="32" t="n"/>
      <c r="D223" s="32" t="inlineStr">
        <is>
          <t>review Cayman incorporation documents; review Aiden's comments; email correspondence with Aiden</t>
        </is>
      </c>
      <c r="E223" s="207" t="n">
        <v>1.2</v>
      </c>
      <c r="F223" s="196" t="n">
        <v>425</v>
      </c>
      <c r="G223" s="60" t="n">
        <v>0.7</v>
      </c>
      <c r="H223" s="196">
        <f>IF(Table1_1[[#This Row],[Time (in hrs)]]="Flat Fee", 1, Table1_1[[#This Row],[Time (in hrs)]]) * Table1_1[[#This Row],[Hourly Rate/Flat Fee]] * Table1_1[[#This Row],[Percentage]]</f>
        <v/>
      </c>
      <c r="I223" s="197">
        <f>H223*1.13</f>
        <v/>
      </c>
      <c r="J223" s="32" t="inlineStr">
        <is>
          <t>25-0066</t>
        </is>
      </c>
      <c r="K223" s="80" t="n"/>
    </row>
    <row r="224">
      <c r="A224" s="194" t="n">
        <v>46002</v>
      </c>
      <c r="B224" s="32" t="inlineStr">
        <is>
          <t>A2B Directcare Inc.</t>
        </is>
      </c>
      <c r="C224" s="32" t="n"/>
      <c r="D224" s="37" t="inlineStr">
        <is>
          <t>email to Chenny</t>
        </is>
      </c>
      <c r="E224" s="195" t="n">
        <v>0.1</v>
      </c>
      <c r="F224" s="196" t="n">
        <v>350</v>
      </c>
      <c r="G224" s="42" t="n">
        <v>0.7</v>
      </c>
      <c r="H224" s="196">
        <f>IF(Table1_1[[#This Row],[Time (in hrs)]]="Flat Fee", 1, Table1_1[[#This Row],[Time (in hrs)]]) * Table1_1[[#This Row],[Hourly Rate/Flat Fee]] * Table1_1[[#This Row],[Percentage]]</f>
        <v/>
      </c>
      <c r="I224" s="196">
        <f>H224*1.13</f>
        <v/>
      </c>
      <c r="J224" s="32" t="inlineStr">
        <is>
          <t>25-0067</t>
        </is>
      </c>
      <c r="K224" s="80" t="n"/>
    </row>
    <row r="225">
      <c r="A225" s="194" t="n">
        <v>46002</v>
      </c>
      <c r="B225" s="32" t="inlineStr">
        <is>
          <t>Leviathan Private Network</t>
        </is>
      </c>
      <c r="C225" s="32" t="inlineStr">
        <is>
          <t>88 Queen</t>
        </is>
      </c>
      <c r="D225" s="37" t="inlineStr">
        <is>
          <t>draft LTT documents; email correspondence with James</t>
        </is>
      </c>
      <c r="E225" s="195" t="n">
        <v>0.6</v>
      </c>
      <c r="F225" s="196" t="n">
        <v>475</v>
      </c>
      <c r="G225" s="42" t="n">
        <v>1</v>
      </c>
      <c r="H225" s="196">
        <f>IF(Table1_1[[#This Row],[Time (in hrs)]]="Flat Fee", 1, Table1_1[[#This Row],[Time (in hrs)]]) * Table1_1[[#This Row],[Hourly Rate/Flat Fee]] * Table1_1[[#This Row],[Percentage]]</f>
        <v/>
      </c>
      <c r="I225" s="196">
        <f>H225*1.13</f>
        <v/>
      </c>
      <c r="J225" s="32" t="inlineStr">
        <is>
          <t>25-0070</t>
        </is>
      </c>
      <c r="K225" s="80" t="n"/>
    </row>
    <row r="226">
      <c r="A226" s="194" t="n">
        <v>46002</v>
      </c>
      <c r="B226" s="32" t="inlineStr">
        <is>
          <t>Leviathan Private Network</t>
        </is>
      </c>
      <c r="C226" s="32" t="inlineStr">
        <is>
          <t>Pro Aut</t>
        </is>
      </c>
      <c r="D226" s="37" t="inlineStr">
        <is>
          <t>draft documents</t>
        </is>
      </c>
      <c r="E226" s="195" t="n">
        <v>1.5</v>
      </c>
      <c r="F226" s="196" t="n">
        <v>475</v>
      </c>
      <c r="G226" s="42" t="n">
        <v>1</v>
      </c>
      <c r="H226" s="196">
        <f>IF(Table1_1[[#This Row],[Time (in hrs)]]="Flat Fee", 1, Table1_1[[#This Row],[Time (in hrs)]]) * Table1_1[[#This Row],[Hourly Rate/Flat Fee]] * Table1_1[[#This Row],[Percentage]]</f>
        <v/>
      </c>
      <c r="I226" s="196">
        <f>H226*1.13</f>
        <v/>
      </c>
      <c r="J226" s="32" t="inlineStr">
        <is>
          <t>25-0070</t>
        </is>
      </c>
      <c r="K226" s="80" t="n"/>
    </row>
    <row r="227">
      <c r="A227" s="194" t="n">
        <v>46003</v>
      </c>
      <c r="B227" s="32" t="inlineStr">
        <is>
          <t>Hayhoe Equipment and Supply Ltd.</t>
        </is>
      </c>
      <c r="C227" s="32" t="n"/>
      <c r="D227" s="37" t="inlineStr">
        <is>
          <t>prepare closing agenda; draft documents</t>
        </is>
      </c>
      <c r="E227" s="195" t="n">
        <v>2.2</v>
      </c>
      <c r="F227" s="196" t="n">
        <v>0</v>
      </c>
      <c r="G227" s="42" t="n">
        <v>1</v>
      </c>
      <c r="H227" s="196">
        <f>IF(Table1_1[[#This Row],[Time (in hrs)]]="Flat Fee", 1, Table1_1[[#This Row],[Time (in hrs)]]) * Table1_1[[#This Row],[Hourly Rate/Flat Fee]] * Table1_1[[#This Row],[Percentage]]</f>
        <v/>
      </c>
      <c r="I227" s="196">
        <f>H227*1.13</f>
        <v/>
      </c>
      <c r="J227" s="32" t="inlineStr">
        <is>
          <t>25-0061</t>
        </is>
      </c>
      <c r="K227" s="80" t="n"/>
    </row>
    <row r="228">
      <c r="A228" s="194" t="n">
        <v>46003</v>
      </c>
      <c r="B228" s="32" t="inlineStr">
        <is>
          <t>A2B Directcare Inc.</t>
        </is>
      </c>
      <c r="C228" s="32" t="n"/>
      <c r="D228" s="37" t="inlineStr">
        <is>
          <t>email to Jenaya Mclean @ Aird &amp; Berlis</t>
        </is>
      </c>
      <c r="E228" s="195" t="n">
        <v>0.1</v>
      </c>
      <c r="F228" s="196" t="n">
        <v>350</v>
      </c>
      <c r="G228" s="42" t="n">
        <v>0.7</v>
      </c>
      <c r="H228" s="196">
        <f>IF(Table1_1[[#This Row],[Time (in hrs)]]="Flat Fee", 1, Table1_1[[#This Row],[Time (in hrs)]]) * Table1_1[[#This Row],[Hourly Rate/Flat Fee]] * Table1_1[[#This Row],[Percentage]]</f>
        <v/>
      </c>
      <c r="I228" s="196">
        <f>H228*1.13</f>
        <v/>
      </c>
      <c r="J228" s="32" t="inlineStr">
        <is>
          <t>25-0067</t>
        </is>
      </c>
      <c r="K228" s="80" t="n"/>
    </row>
    <row r="229">
      <c r="A229" s="194" t="n">
        <v>46003</v>
      </c>
      <c r="B229" s="32" t="inlineStr">
        <is>
          <t>Leviathan Private Network</t>
        </is>
      </c>
      <c r="C229" s="32" t="inlineStr">
        <is>
          <t>88 Queen</t>
        </is>
      </c>
      <c r="D229" s="37" t="inlineStr">
        <is>
          <t>finalize LTT documents; email to James</t>
        </is>
      </c>
      <c r="E229" s="195" t="n">
        <v>0.3</v>
      </c>
      <c r="F229" s="196" t="n">
        <v>475</v>
      </c>
      <c r="G229" s="42" t="n">
        <v>1</v>
      </c>
      <c r="H229" s="196">
        <f>IF(Table1_1[[#This Row],[Time (in hrs)]]="Flat Fee", 1, Table1_1[[#This Row],[Time (in hrs)]]) * Table1_1[[#This Row],[Hourly Rate/Flat Fee]] * Table1_1[[#This Row],[Percentage]]</f>
        <v/>
      </c>
      <c r="I229" s="196">
        <f>H229*1.13</f>
        <v/>
      </c>
      <c r="J229" s="32" t="inlineStr">
        <is>
          <t>25-0070</t>
        </is>
      </c>
      <c r="K229" s="80" t="n"/>
    </row>
    <row r="230">
      <c r="A230" s="194" t="n">
        <v>46003</v>
      </c>
      <c r="B230" s="32" t="inlineStr">
        <is>
          <t>Leviathan Private Network</t>
        </is>
      </c>
      <c r="C230" s="32" t="inlineStr">
        <is>
          <t>Pro Aut</t>
        </is>
      </c>
      <c r="D230" s="37" t="inlineStr">
        <is>
          <t>update checklist; draft documents; email correspondence with James</t>
        </is>
      </c>
      <c r="E230" s="195" t="n">
        <v>1.7</v>
      </c>
      <c r="F230" s="196" t="n">
        <v>475</v>
      </c>
      <c r="G230" s="42" t="n">
        <v>1</v>
      </c>
      <c r="H230" s="196">
        <f>IF(Table1_1[[#This Row],[Time (in hrs)]]="Flat Fee", 1, Table1_1[[#This Row],[Time (in hrs)]]) * Table1_1[[#This Row],[Hourly Rate/Flat Fee]] * Table1_1[[#This Row],[Percentage]]</f>
        <v/>
      </c>
      <c r="I230" s="196">
        <f>H230*1.13</f>
        <v/>
      </c>
      <c r="J230" s="32" t="inlineStr">
        <is>
          <t>25-0070</t>
        </is>
      </c>
      <c r="K230" s="80" t="n"/>
    </row>
    <row r="231" ht="30" customHeight="1">
      <c r="A231" s="194" t="n">
        <v>46003</v>
      </c>
      <c r="B231" s="32" t="inlineStr">
        <is>
          <t>PLC Group Inc.</t>
        </is>
      </c>
      <c r="C231" s="32" t="n"/>
      <c r="D231" s="37" t="inlineStr">
        <is>
          <t>review revised LOIs; email correspondence with Jack Grover; zoom call with Jack Grover - review Letter from Rogers</t>
        </is>
      </c>
      <c r="E231" s="195" t="n">
        <v>1.5</v>
      </c>
      <c r="F231" s="196" t="n">
        <v>385</v>
      </c>
      <c r="G231" s="42" t="n">
        <v>0.7</v>
      </c>
      <c r="H231" s="196">
        <f>IF(Table1_1[[#This Row],[Time (in hrs)]]="Flat Fee", 1, Table1_1[[#This Row],[Time (in hrs)]]) * Table1_1[[#This Row],[Hourly Rate/Flat Fee]] * Table1_1[[#This Row],[Percentage]]</f>
        <v/>
      </c>
      <c r="I231" s="196">
        <f>H231*1.13</f>
        <v/>
      </c>
      <c r="J231" s="63" t="inlineStr">
        <is>
          <t>25-0071</t>
        </is>
      </c>
      <c r="K231" s="80" t="n"/>
      <c r="L231" s="20" t="n"/>
      <c r="M231" s="20" t="n"/>
    </row>
    <row r="232">
      <c r="A232" s="199" t="n">
        <v>46005</v>
      </c>
      <c r="B232" s="64" t="inlineStr">
        <is>
          <t>Leviathan Private Network</t>
        </is>
      </c>
      <c r="C232" s="64" t="inlineStr">
        <is>
          <t>Pro Aut</t>
        </is>
      </c>
      <c r="D232" s="65" t="inlineStr">
        <is>
          <t>draft and revise documents; email correspondence with Marcel and Carey</t>
        </is>
      </c>
      <c r="E232" s="208" t="n">
        <v>0.5</v>
      </c>
      <c r="F232" s="206" t="n">
        <v>475</v>
      </c>
      <c r="G232" s="67" t="n">
        <v>1</v>
      </c>
      <c r="H232" s="206">
        <f>IF(Table1_1[[#This Row],[Time (in hrs)]]="Flat Fee", 1, Table1_1[[#This Row],[Time (in hrs)]]) * Table1_1[[#This Row],[Hourly Rate/Flat Fee]] * Table1_1[[#This Row],[Percentage]]</f>
        <v/>
      </c>
      <c r="I232" s="206">
        <f>H232*1.13</f>
        <v/>
      </c>
      <c r="J232" s="63" t="inlineStr">
        <is>
          <t>25-0070</t>
        </is>
      </c>
      <c r="K232" s="80" t="n"/>
    </row>
    <row r="233" ht="60" customHeight="1">
      <c r="A233" s="194" t="n">
        <v>46006</v>
      </c>
      <c r="B233" s="32" t="inlineStr">
        <is>
          <t>Hayhoe Equipment and Supply Ltd.</t>
        </is>
      </c>
      <c r="C233" s="32" t="inlineStr">
        <is>
          <t>December 2025 Dividends</t>
        </is>
      </c>
      <c r="D233" s="37" t="inlineStr">
        <is>
          <t>For all services rendered in connection with (i) the preparation of dividend / allocation / assignment documents with respect to Hayhoe Equipment and Supply Ltd. and its shareholders for the 2025 fiscal year end; (ii) updating of minute books; and (iii) all communications with the client re: same</t>
        </is>
      </c>
      <c r="E233" s="195" t="inlineStr">
        <is>
          <t>FLAT FEE</t>
        </is>
      </c>
      <c r="F233" s="196" t="n">
        <v>1200</v>
      </c>
      <c r="G233" s="42" t="n">
        <v>1</v>
      </c>
      <c r="H233" s="196">
        <f>IF(Table1_1[[#This Row],[Time (in hrs)]]="Flat Fee", 1, Table1_1[[#This Row],[Time (in hrs)]]) * Table1_1[[#This Row],[Hourly Rate/Flat Fee]] * Table1_1[[#This Row],[Percentage]]</f>
        <v/>
      </c>
      <c r="I233" s="196">
        <f>H233*1.13</f>
        <v/>
      </c>
      <c r="J233" s="32" t="inlineStr">
        <is>
          <t>25-0061</t>
        </is>
      </c>
      <c r="K233" s="80" t="n"/>
    </row>
    <row r="234">
      <c r="A234" s="200" t="n">
        <v>46006</v>
      </c>
      <c r="B234" s="50" t="inlineStr">
        <is>
          <t>Osama Khan</t>
        </is>
      </c>
      <c r="C234" s="50" t="n"/>
      <c r="D234" s="54" t="inlineStr">
        <is>
          <t>email correspondence with Osama; update planning notes</t>
        </is>
      </c>
      <c r="E234" s="201" t="n">
        <v>0.8</v>
      </c>
      <c r="F234" s="202" t="n">
        <v>425</v>
      </c>
      <c r="G234" s="58" t="n">
        <v>0</v>
      </c>
      <c r="H234" s="202">
        <f>IF(Table1_1[[#This Row],[Time (in hrs)]]="Flat Fee", 1, Table1_1[[#This Row],[Time (in hrs)]]) * Table1_1[[#This Row],[Hourly Rate/Flat Fee]] * Table1_1[[#This Row],[Percentage]]</f>
        <v/>
      </c>
      <c r="I234" s="202">
        <f>H234*1.13</f>
        <v/>
      </c>
      <c r="J234" s="32" t="inlineStr">
        <is>
          <t>25-0065</t>
        </is>
      </c>
      <c r="K234" s="80" t="n"/>
    </row>
    <row r="235" ht="60" customHeight="1">
      <c r="A235" s="194" t="n">
        <v>46006</v>
      </c>
      <c r="B235" s="32" t="inlineStr">
        <is>
          <t>A2B Directcare Inc.</t>
        </is>
      </c>
      <c r="C235" s="32" t="n"/>
      <c r="D235" s="37" t="inlineStr">
        <is>
          <t>email correspondence with Olivia; email correspondenec with Jenaya and Jack; review credit agreement; review revised information certificate; review CIC LOI; emails to Chenny; review PPSA registration draft; review ovenants; t/c with Chenny; draft resolutions and opinion letter</t>
        </is>
      </c>
      <c r="E235" s="195" t="n">
        <v>3</v>
      </c>
      <c r="F235" s="196" t="n">
        <v>350</v>
      </c>
      <c r="G235" s="42" t="n">
        <v>0.7</v>
      </c>
      <c r="H235" s="196">
        <f>IF(Table1_1[[#This Row],[Time (in hrs)]]="Flat Fee", 1, Table1_1[[#This Row],[Time (in hrs)]]) * Table1_1[[#This Row],[Hourly Rate/Flat Fee]] * Table1_1[[#This Row],[Percentage]]</f>
        <v/>
      </c>
      <c r="I235" s="196">
        <f>H235*1.13</f>
        <v/>
      </c>
      <c r="J235" s="32" t="inlineStr">
        <is>
          <t>25-0067</t>
        </is>
      </c>
      <c r="K235" s="80" t="n"/>
    </row>
    <row r="236" ht="30" customHeight="1">
      <c r="A236" s="194" t="n">
        <v>46006</v>
      </c>
      <c r="B236" s="32" t="inlineStr">
        <is>
          <t>Leviathan Private Network</t>
        </is>
      </c>
      <c r="C236" s="32" t="inlineStr">
        <is>
          <t>Pro Aut</t>
        </is>
      </c>
      <c r="D236" s="37" t="inlineStr">
        <is>
          <t>email correspondence with Marcel Derks; review client docs; email correspondence with Carey Grant; t/c with Carey; t/c with Marcel; draft documents</t>
        </is>
      </c>
      <c r="E236" s="195" t="n">
        <v>1.3</v>
      </c>
      <c r="F236" s="196" t="n">
        <v>475</v>
      </c>
      <c r="G236" s="42" t="n">
        <v>1</v>
      </c>
      <c r="H236" s="196">
        <f>IF(Table1_1[[#This Row],[Time (in hrs)]]="Flat Fee", 1, Table1_1[[#This Row],[Time (in hrs)]]) * Table1_1[[#This Row],[Hourly Rate/Flat Fee]] * Table1_1[[#This Row],[Percentage]]</f>
        <v/>
      </c>
      <c r="I236" s="197">
        <f>H236*1.13</f>
        <v/>
      </c>
      <c r="J236" s="32" t="inlineStr">
        <is>
          <t>25-0070</t>
        </is>
      </c>
      <c r="K236" s="80" t="n"/>
    </row>
    <row r="237">
      <c r="A237" s="194" t="n">
        <v>46007</v>
      </c>
      <c r="B237" s="32" t="inlineStr">
        <is>
          <t xml:space="preserve">Tremendis Group </t>
        </is>
      </c>
      <c r="C237" s="32" t="n"/>
      <c r="D237" s="37" t="inlineStr">
        <is>
          <t>receive and review CIPO Examiner's report; t/c and email to Claudia</t>
        </is>
      </c>
      <c r="E237" s="195" t="n">
        <v>0.4</v>
      </c>
      <c r="F237" s="196" t="n">
        <v>425</v>
      </c>
      <c r="G237" s="42" t="n">
        <v>1</v>
      </c>
      <c r="H237" s="196">
        <f>IF(Table1_1[[#This Row],[Time (in hrs)]]="Flat Fee", 1, Table1_1[[#This Row],[Time (in hrs)]]) * Table1_1[[#This Row],[Hourly Rate/Flat Fee]] * Table1_1[[#This Row],[Percentage]]</f>
        <v/>
      </c>
      <c r="I237" s="196">
        <f>H237*1.13</f>
        <v/>
      </c>
      <c r="J237" s="32" t="inlineStr">
        <is>
          <t>25-0062</t>
        </is>
      </c>
      <c r="K237" s="80" t="n"/>
    </row>
    <row r="238" ht="30" customHeight="1">
      <c r="A238" s="194" t="n">
        <v>46007</v>
      </c>
      <c r="B238" s="32" t="inlineStr">
        <is>
          <t>A2B Directcare Inc.</t>
        </is>
      </c>
      <c r="C238" s="32" t="n"/>
      <c r="D238" s="37" t="inlineStr">
        <is>
          <t>email correspondence with Chenny; email correspondence with Jenaya; review bank documents</t>
        </is>
      </c>
      <c r="E238" s="195" t="n">
        <v>0.5</v>
      </c>
      <c r="F238" s="196" t="n">
        <v>350</v>
      </c>
      <c r="G238" s="42" t="n">
        <v>0.7</v>
      </c>
      <c r="H238" s="196">
        <f>IF(Table1_1[[#This Row],[Time (in hrs)]]="Flat Fee", 1, Table1_1[[#This Row],[Time (in hrs)]]) * Table1_1[[#This Row],[Hourly Rate/Flat Fee]] * Table1_1[[#This Row],[Percentage]]</f>
        <v/>
      </c>
      <c r="I238" s="196">
        <f>H238*1.13</f>
        <v/>
      </c>
      <c r="J238" s="32" t="inlineStr">
        <is>
          <t>25-0067</t>
        </is>
      </c>
      <c r="K238" s="80" t="n"/>
    </row>
    <row r="239">
      <c r="A239" s="194" t="n">
        <v>46007</v>
      </c>
      <c r="B239" s="32" t="inlineStr">
        <is>
          <t>Leviathan Private Network</t>
        </is>
      </c>
      <c r="C239" s="32" t="inlineStr">
        <is>
          <t>Pro Aut</t>
        </is>
      </c>
      <c r="D239" s="37" t="inlineStr">
        <is>
          <t>draft documents</t>
        </is>
      </c>
      <c r="E239" s="195" t="n">
        <v>1.3</v>
      </c>
      <c r="F239" s="196" t="n">
        <v>475</v>
      </c>
      <c r="G239" s="42" t="n">
        <v>1</v>
      </c>
      <c r="H239" s="196">
        <f>IF(Table1_1[[#This Row],[Time (in hrs)]]="Flat Fee", 1, Table1_1[[#This Row],[Time (in hrs)]]) * Table1_1[[#This Row],[Hourly Rate/Flat Fee]] * Table1_1[[#This Row],[Percentage]]</f>
        <v/>
      </c>
      <c r="I239" s="196">
        <f>H239*1.13</f>
        <v/>
      </c>
      <c r="J239" s="32" t="inlineStr">
        <is>
          <t>25-0070</t>
        </is>
      </c>
      <c r="K239" s="80" t="n"/>
    </row>
    <row r="240" ht="45" customHeight="1">
      <c r="A240" s="194" t="n">
        <v>46008</v>
      </c>
      <c r="B240" s="32" t="inlineStr">
        <is>
          <t>A2B Directcare Inc.</t>
        </is>
      </c>
      <c r="C240" s="32" t="n"/>
      <c r="D240" s="37" t="inlineStr">
        <is>
          <t>review and compile list of outstanding banking documents; email correspondence with Chenny and with Jack and Jenaya; draft documents; email correspondence with Olivia Dutka; t/c with Chenny</t>
        </is>
      </c>
      <c r="E240" s="195" t="n">
        <v>2.2</v>
      </c>
      <c r="F240" s="196" t="n">
        <v>350</v>
      </c>
      <c r="G240" s="42" t="n">
        <v>0.7</v>
      </c>
      <c r="H240" s="196">
        <f>IF(Table1_1[[#This Row],[Time (in hrs)]]="Flat Fee", 1, Table1_1[[#This Row],[Time (in hrs)]]) * Table1_1[[#This Row],[Hourly Rate/Flat Fee]] * Table1_1[[#This Row],[Percentage]]</f>
        <v/>
      </c>
      <c r="I240" s="196">
        <f>H240*1.13</f>
        <v/>
      </c>
      <c r="J240" s="32" t="inlineStr">
        <is>
          <t>25-0067</t>
        </is>
      </c>
      <c r="K240" s="80" t="n"/>
    </row>
    <row r="241">
      <c r="A241" s="194" t="n">
        <v>46008</v>
      </c>
      <c r="B241" s="32" t="inlineStr">
        <is>
          <t>James A. Hutchinson PC</t>
        </is>
      </c>
      <c r="C241" s="32" t="inlineStr">
        <is>
          <t>Rossland</t>
        </is>
      </c>
      <c r="D241" s="37" t="inlineStr">
        <is>
          <t>draft re-imbursement agreement; discussions with James</t>
        </is>
      </c>
      <c r="E241" s="195" t="n">
        <v>1.5</v>
      </c>
      <c r="F241" s="196" t="n">
        <v>525</v>
      </c>
      <c r="G241" s="42" t="n">
        <v>0.7</v>
      </c>
      <c r="H241" s="196">
        <f>IF(Table1_1[[#This Row],[Time (in hrs)]]="Flat Fee", 1, Table1_1[[#This Row],[Time (in hrs)]]) * Table1_1[[#This Row],[Hourly Rate/Flat Fee]] * Table1_1[[#This Row],[Percentage]]</f>
        <v/>
      </c>
      <c r="I241" s="196">
        <f>H241*1.13</f>
        <v/>
      </c>
      <c r="J241" s="32" t="inlineStr">
        <is>
          <t>25-0069</t>
        </is>
      </c>
      <c r="K241" s="80" t="n"/>
    </row>
    <row r="242">
      <c r="A242" s="194" t="n">
        <v>46008</v>
      </c>
      <c r="B242" s="32" t="inlineStr">
        <is>
          <t>Leviathan Private Network</t>
        </is>
      </c>
      <c r="C242" s="32" t="inlineStr">
        <is>
          <t>88 Queen</t>
        </is>
      </c>
      <c r="D242" s="37" t="inlineStr">
        <is>
          <t>finalize LTT documents; email to James and Alejandra</t>
        </is>
      </c>
      <c r="E242" s="195" t="n">
        <v>0.2</v>
      </c>
      <c r="F242" s="196" t="n">
        <v>475</v>
      </c>
      <c r="G242" s="42" t="n">
        <v>1</v>
      </c>
      <c r="H242" s="196">
        <f>IF(Table1_1[[#This Row],[Time (in hrs)]]="Flat Fee", 1, Table1_1[[#This Row],[Time (in hrs)]]) * Table1_1[[#This Row],[Hourly Rate/Flat Fee]] * Table1_1[[#This Row],[Percentage]]</f>
        <v/>
      </c>
      <c r="I242" s="196">
        <f>H242*1.13</f>
        <v/>
      </c>
      <c r="J242" s="32" t="inlineStr">
        <is>
          <t>25-0070</t>
        </is>
      </c>
      <c r="K242" s="80" t="n"/>
    </row>
    <row r="243" ht="30" customHeight="1">
      <c r="A243" s="194" t="n">
        <v>46008</v>
      </c>
      <c r="B243" s="32" t="inlineStr">
        <is>
          <t>PLC Group Inc.</t>
        </is>
      </c>
      <c r="C243" s="32" t="n"/>
      <c r="D243" s="37" t="inlineStr">
        <is>
          <t>t/c and email correspondence with Nasir and Naeem; review and revise Rogers LOI; email correspondence with Dave Smargon</t>
        </is>
      </c>
      <c r="E243" s="195" t="n">
        <v>0.8</v>
      </c>
      <c r="F243" s="196" t="n">
        <v>385</v>
      </c>
      <c r="G243" s="42" t="n">
        <v>0.7</v>
      </c>
      <c r="H243" s="196">
        <f>IF(Table1_1[[#This Row],[Time (in hrs)]]="Flat Fee", 1, Table1_1[[#This Row],[Time (in hrs)]]) * Table1_1[[#This Row],[Hourly Rate/Flat Fee]] * Table1_1[[#This Row],[Percentage]]</f>
        <v/>
      </c>
      <c r="I243" s="196">
        <f>H243*1.13</f>
        <v/>
      </c>
      <c r="J243" s="32" t="inlineStr">
        <is>
          <t>25-0071</t>
        </is>
      </c>
      <c r="K243" s="80" t="n"/>
    </row>
    <row r="244">
      <c r="A244" s="194" t="n">
        <v>46009</v>
      </c>
      <c r="B244" s="32" t="inlineStr">
        <is>
          <t xml:space="preserve">Tremendis Group </t>
        </is>
      </c>
      <c r="C244" s="32" t="n"/>
      <c r="D244" s="37" t="inlineStr">
        <is>
          <t>t./c with Claudia; file amended TM application with CIPO re: AMPFI</t>
        </is>
      </c>
      <c r="E244" s="195" t="n">
        <v>0.6</v>
      </c>
      <c r="F244" s="196" t="n">
        <v>425</v>
      </c>
      <c r="G244" s="42" t="n">
        <v>1</v>
      </c>
      <c r="H244" s="196">
        <f>IF(Table1_1[[#This Row],[Time (in hrs)]]="Flat Fee", 1, Table1_1[[#This Row],[Time (in hrs)]]) * Table1_1[[#This Row],[Hourly Rate/Flat Fee]] * Table1_1[[#This Row],[Percentage]]</f>
        <v/>
      </c>
      <c r="I244" s="196">
        <f>H244*1.13</f>
        <v/>
      </c>
      <c r="J244" s="32" t="inlineStr">
        <is>
          <t>25-0062</t>
        </is>
      </c>
      <c r="K244" s="80" t="n"/>
    </row>
    <row r="245" ht="45" customHeight="1">
      <c r="A245" s="194" t="n">
        <v>46009</v>
      </c>
      <c r="B245" s="32" t="inlineStr">
        <is>
          <t>A2B Directcare Inc.</t>
        </is>
      </c>
      <c r="C245" s="32" t="n"/>
      <c r="D245" s="37" t="inlineStr">
        <is>
          <t>email to Aird &amp; Berlis enclosing security documents; draft documents; dispatch to Chenny, Walt, and Rod for signature; update commitment letter; review due diligence documents</t>
        </is>
      </c>
      <c r="E245" s="195" t="n">
        <v>2.2</v>
      </c>
      <c r="F245" s="196" t="n">
        <v>350</v>
      </c>
      <c r="G245" s="42" t="n">
        <v>0.7</v>
      </c>
      <c r="H245" s="196">
        <f>IF(Table1_1[[#This Row],[Time (in hrs)]]="Flat Fee", 1, Table1_1[[#This Row],[Time (in hrs)]]) * Table1_1[[#This Row],[Hourly Rate/Flat Fee]] * Table1_1[[#This Row],[Percentage]]</f>
        <v/>
      </c>
      <c r="I245" s="196">
        <f>H245*1.13</f>
        <v/>
      </c>
      <c r="J245" s="32" t="inlineStr">
        <is>
          <t>25-0067</t>
        </is>
      </c>
      <c r="K245" s="80" t="n"/>
    </row>
    <row r="246">
      <c r="A246" s="194" t="n">
        <v>46009</v>
      </c>
      <c r="B246" s="32" t="inlineStr">
        <is>
          <t>Leviathan Private Network</t>
        </is>
      </c>
      <c r="C246" s="32" t="inlineStr">
        <is>
          <t>Pro Aut</t>
        </is>
      </c>
      <c r="D246" s="37" t="inlineStr">
        <is>
          <t>review documents; email correspondence with Marcel; email to James and Carey</t>
        </is>
      </c>
      <c r="E246" s="195" t="n">
        <v>0.2</v>
      </c>
      <c r="F246" s="196" t="n">
        <v>475</v>
      </c>
      <c r="G246" s="42" t="n">
        <v>1</v>
      </c>
      <c r="H246" s="196">
        <f>IF(Table1_1[[#This Row],[Time (in hrs)]]="Flat Fee", 1, Table1_1[[#This Row],[Time (in hrs)]]) * Table1_1[[#This Row],[Hourly Rate/Flat Fee]] * Table1_1[[#This Row],[Percentage]]</f>
        <v/>
      </c>
      <c r="I246" s="196">
        <f>H246*1.13</f>
        <v/>
      </c>
      <c r="J246" s="32" t="inlineStr">
        <is>
          <t>25-0070</t>
        </is>
      </c>
      <c r="K246" s="80" t="n"/>
    </row>
    <row r="247" ht="30" customHeight="1">
      <c r="A247" s="200" t="n">
        <v>46010</v>
      </c>
      <c r="B247" s="50" t="inlineStr">
        <is>
          <t>Renee Girgis</t>
        </is>
      </c>
      <c r="C247" s="50" t="n"/>
      <c r="D247" s="54" t="inlineStr">
        <is>
          <t>t//c with John Girgis; review existing POA property; email correspondence with John Girgis</t>
        </is>
      </c>
      <c r="E247" s="201" t="n">
        <v>1.2</v>
      </c>
      <c r="F247" s="202" t="n">
        <v>0</v>
      </c>
      <c r="G247" s="58" t="n">
        <v>1</v>
      </c>
      <c r="H247" s="202" t="n">
        <v>0</v>
      </c>
      <c r="I247" s="202">
        <f>H247*1.13</f>
        <v/>
      </c>
      <c r="J247" s="50" t="inlineStr">
        <is>
          <t>25-0064</t>
        </is>
      </c>
      <c r="K247" s="80" t="n"/>
    </row>
    <row r="248" ht="60" customHeight="1">
      <c r="A248" s="209" t="n">
        <v>46010</v>
      </c>
      <c r="B248" s="32" t="inlineStr">
        <is>
          <t>A2B Directcare Inc.</t>
        </is>
      </c>
      <c r="C248" s="32" t="n"/>
      <c r="D248" s="37" t="inlineStr">
        <is>
          <t>review bank's revised comitment letter; review email correspondence between Chenny and Olivia; emails to/from Chenny; emails to/from Jack and Jenaya; review postponemnt agreements; emailcorespondence with Olivia; update corporate resolutions</t>
        </is>
      </c>
      <c r="E248" s="195" t="n">
        <v>2.1</v>
      </c>
      <c r="F248" s="196" t="n">
        <v>350</v>
      </c>
      <c r="G248" s="42" t="n">
        <v>0.7</v>
      </c>
      <c r="H248" s="196">
        <f>IF(Table1_1[[#This Row],[Time (in hrs)]]="Flat Fee", 1, Table1_1[[#This Row],[Time (in hrs)]]) * Table1_1[[#This Row],[Hourly Rate/Flat Fee]] * Table1_1[[#This Row],[Percentage]]</f>
        <v/>
      </c>
      <c r="I248" s="196">
        <f>H248*1.13</f>
        <v/>
      </c>
      <c r="J248" s="32" t="inlineStr">
        <is>
          <t>25-0067</t>
        </is>
      </c>
      <c r="K248" s="80" t="n"/>
    </row>
    <row r="249" ht="30" customHeight="1">
      <c r="A249" s="194" t="n">
        <v>46010</v>
      </c>
      <c r="B249" s="32" t="inlineStr">
        <is>
          <t>Leviathan Private Network</t>
        </is>
      </c>
      <c r="C249" s="32" t="inlineStr">
        <is>
          <t>Pro Aut</t>
        </is>
      </c>
      <c r="D249" s="37" t="inlineStr">
        <is>
          <t>email correspondence with Marcel, James, and Carey; t/c with Carey; update closing agenda</t>
        </is>
      </c>
      <c r="E249" s="195" t="n">
        <v>0.8</v>
      </c>
      <c r="F249" s="196" t="n">
        <v>475</v>
      </c>
      <c r="G249" s="42" t="n">
        <v>1</v>
      </c>
      <c r="H249" s="196">
        <f>IF(Table1_1[[#This Row],[Time (in hrs)]]="Flat Fee", 1, Table1_1[[#This Row],[Time (in hrs)]]) * Table1_1[[#This Row],[Hourly Rate/Flat Fee]] * Table1_1[[#This Row],[Percentage]]</f>
        <v/>
      </c>
      <c r="I249" s="196">
        <f>H249*1.13</f>
        <v/>
      </c>
      <c r="J249" s="32" t="inlineStr">
        <is>
          <t>25-0070</t>
        </is>
      </c>
      <c r="K249" s="80" t="n"/>
    </row>
    <row r="250">
      <c r="A250" s="194" t="n">
        <v>46011</v>
      </c>
      <c r="B250" s="32" t="inlineStr">
        <is>
          <t>Marciano Beckenstein LLP</t>
        </is>
      </c>
      <c r="C250" s="32" t="n"/>
      <c r="D250" s="37" t="inlineStr">
        <is>
          <t>billing matters; transition matters</t>
        </is>
      </c>
      <c r="E250" s="195" t="n">
        <v>0.6</v>
      </c>
      <c r="F250" s="196" t="n">
        <v>225</v>
      </c>
      <c r="G250" s="42" t="n">
        <v>1</v>
      </c>
      <c r="H250" s="196">
        <f>IF(Table1_1[[#This Row],[Time (in hrs)]]="Flat Fee", 1, Table1_1[[#This Row],[Time (in hrs)]]) * Table1_1[[#This Row],[Hourly Rate/Flat Fee]] * Table1_1[[#This Row],[Percentage]]</f>
        <v/>
      </c>
      <c r="I250" s="196">
        <f>H250*1.13</f>
        <v/>
      </c>
      <c r="J250" s="32" t="inlineStr">
        <is>
          <t>25-0063</t>
        </is>
      </c>
      <c r="K250" s="80" t="n"/>
    </row>
    <row r="251">
      <c r="A251" s="194" t="n">
        <v>46011</v>
      </c>
      <c r="B251" s="32" t="inlineStr">
        <is>
          <t>Marciano Beckenstein LLP</t>
        </is>
      </c>
      <c r="C251" s="32" t="n"/>
      <c r="D251" s="37" t="inlineStr">
        <is>
          <t>billing matters; transition matters</t>
        </is>
      </c>
      <c r="E251" s="195" t="n">
        <v>2</v>
      </c>
      <c r="F251" s="196" t="n">
        <v>225</v>
      </c>
      <c r="G251" s="42" t="n">
        <v>1</v>
      </c>
      <c r="H251" s="196">
        <f>IF(Table1_1[[#This Row],[Time (in hrs)]]="Flat Fee", 1, Table1_1[[#This Row],[Time (in hrs)]]) * Table1_1[[#This Row],[Hourly Rate/Flat Fee]] * Table1_1[[#This Row],[Percentage]]</f>
        <v/>
      </c>
      <c r="I251" s="196">
        <f>H251*1.13</f>
        <v/>
      </c>
      <c r="J251" s="32" t="inlineStr">
        <is>
          <t>25-0063</t>
        </is>
      </c>
      <c r="K251" s="80" t="n"/>
    </row>
    <row r="252" ht="30" customHeight="1">
      <c r="A252" s="194" t="n">
        <v>46011</v>
      </c>
      <c r="B252" s="32" t="inlineStr">
        <is>
          <t>Marciano Beckenstein LLP</t>
        </is>
      </c>
      <c r="C252" s="32" t="inlineStr">
        <is>
          <t>18-10259 (Bob Leech)</t>
        </is>
      </c>
      <c r="D252" s="37" t="inlineStr">
        <is>
          <t>review executed documents; organize documents into trust minute book; email to clients reporting on completion of trust updates</t>
        </is>
      </c>
      <c r="E252" s="195" t="n">
        <v>1</v>
      </c>
      <c r="F252" s="196" t="n">
        <v>225</v>
      </c>
      <c r="G252" s="42" t="n">
        <v>1</v>
      </c>
      <c r="H252" s="196">
        <f>IF(Table1_1[[#This Row],[Time (in hrs)]]="Flat Fee", 1, Table1_1[[#This Row],[Time (in hrs)]]) * Table1_1[[#This Row],[Hourly Rate/Flat Fee]] * Table1_1[[#This Row],[Percentage]]</f>
        <v/>
      </c>
      <c r="I252" s="196">
        <f>H252*1.13</f>
        <v/>
      </c>
      <c r="J252" s="32" t="inlineStr">
        <is>
          <t>25-0063</t>
        </is>
      </c>
      <c r="K252" s="80" t="n"/>
    </row>
    <row r="253">
      <c r="A253" s="194" t="n">
        <v>46011</v>
      </c>
      <c r="B253" s="32" t="inlineStr">
        <is>
          <t>Marciano Beckenstein LLP</t>
        </is>
      </c>
      <c r="C253" s="32" t="inlineStr">
        <is>
          <t>21-12821 (Cambria)</t>
        </is>
      </c>
      <c r="D253" s="37" t="inlineStr">
        <is>
          <t>review record book; draft reporting letter; email to client and accountant</t>
        </is>
      </c>
      <c r="E253" s="195" t="n">
        <v>0.5</v>
      </c>
      <c r="F253" s="196" t="n">
        <v>225</v>
      </c>
      <c r="G253" s="42" t="n">
        <v>1</v>
      </c>
      <c r="H253" s="196">
        <f>IF(Table1_1[[#This Row],[Time (in hrs)]]="Flat Fee", 1, Table1_1[[#This Row],[Time (in hrs)]]) * Table1_1[[#This Row],[Hourly Rate/Flat Fee]] * Table1_1[[#This Row],[Percentage]]</f>
        <v/>
      </c>
      <c r="I253" s="196">
        <f>H253*1.13</f>
        <v/>
      </c>
      <c r="J253" s="32" t="inlineStr">
        <is>
          <t>25-0063</t>
        </is>
      </c>
      <c r="K253" s="80" t="n"/>
    </row>
    <row r="254">
      <c r="A254" s="194" t="n">
        <v>46011</v>
      </c>
      <c r="B254" s="32" t="inlineStr">
        <is>
          <t>Marciano Beckenstein LLP</t>
        </is>
      </c>
      <c r="C254" s="32" t="inlineStr">
        <is>
          <t>24-14375 (Olympic Kitchen)</t>
        </is>
      </c>
      <c r="D254" s="37" t="inlineStr">
        <is>
          <t>compile record books; draft reporting letters; emails to clients and accountant</t>
        </is>
      </c>
      <c r="E254" s="195" t="n">
        <v>1</v>
      </c>
      <c r="F254" s="196" t="n">
        <v>225</v>
      </c>
      <c r="G254" s="42" t="n">
        <v>1</v>
      </c>
      <c r="H254" s="196">
        <f>IF(Table1_1[[#This Row],[Time (in hrs)]]="Flat Fee", 1, Table1_1[[#This Row],[Time (in hrs)]]) * Table1_1[[#This Row],[Hourly Rate/Flat Fee]] * Table1_1[[#This Row],[Percentage]]</f>
        <v/>
      </c>
      <c r="I254" s="196">
        <f>H254*1.13</f>
        <v/>
      </c>
      <c r="J254" s="32" t="inlineStr">
        <is>
          <t>25-0063</t>
        </is>
      </c>
      <c r="K254" s="80" t="n"/>
    </row>
    <row r="255" ht="45" customHeight="1">
      <c r="A255" s="194" t="n">
        <v>46013</v>
      </c>
      <c r="B255" s="32" t="inlineStr">
        <is>
          <t>A2B Directcare Inc.</t>
        </is>
      </c>
      <c r="C255" s="32" t="n"/>
      <c r="D255" s="37" t="inlineStr">
        <is>
          <t>review status; emails to/from Chenny and Olivia; revise commitment letter; emails to/from Jack and Jenaya (Aird &amp; Berlis); update certificates; t/c with Chenny; review due diligence documents</t>
        </is>
      </c>
      <c r="E255" s="195" t="n">
        <v>2.6</v>
      </c>
      <c r="F255" s="196" t="n">
        <v>350</v>
      </c>
      <c r="G255" s="42" t="n">
        <v>0.7</v>
      </c>
      <c r="H255" s="196">
        <f>E255*F255*G255</f>
        <v/>
      </c>
      <c r="I255" s="196">
        <f>H255*1.13</f>
        <v/>
      </c>
      <c r="J255" s="32" t="inlineStr">
        <is>
          <t>25-0067</t>
        </is>
      </c>
      <c r="K255" s="80" t="n"/>
    </row>
    <row r="256">
      <c r="A256" s="194" t="n">
        <v>46013</v>
      </c>
      <c r="B256" s="32" t="inlineStr">
        <is>
          <t>Leviathan Private Network</t>
        </is>
      </c>
      <c r="C256" s="32" t="inlineStr">
        <is>
          <t>May Tower</t>
        </is>
      </c>
      <c r="D256" s="37" t="inlineStr">
        <is>
          <t>internal discussion wtih James; begin drafting closing agenda</t>
        </is>
      </c>
      <c r="E256" s="195" t="n">
        <v>0.5</v>
      </c>
      <c r="F256" s="196" t="n">
        <v>475</v>
      </c>
      <c r="G256" s="42" t="n">
        <v>1</v>
      </c>
      <c r="H256" s="196">
        <f>E256*F256*G256</f>
        <v/>
      </c>
      <c r="I256" s="196">
        <f>H256*1.13</f>
        <v/>
      </c>
      <c r="J256" s="32" t="inlineStr">
        <is>
          <t>25-0070</t>
        </is>
      </c>
      <c r="K256" s="80" t="n"/>
    </row>
    <row r="257">
      <c r="A257" s="194" t="n">
        <v>46013</v>
      </c>
      <c r="B257" s="32" t="inlineStr">
        <is>
          <t>Cardoor Inc.</t>
        </is>
      </c>
      <c r="C257" s="32" t="n"/>
      <c r="D257" s="37" t="inlineStr">
        <is>
          <t>t/c with Mark Eleoff; review email from Rick Rye</t>
        </is>
      </c>
      <c r="E257" s="195" t="n">
        <v>0.2</v>
      </c>
      <c r="F257" s="196" t="n">
        <v>450</v>
      </c>
      <c r="G257" s="42" t="n">
        <v>1</v>
      </c>
      <c r="H257" s="196">
        <f>IF(Table1_1[[#This Row],[Time (in hrs)]]="Flat Fee", 1, Table1_1[[#This Row],[Time (in hrs)]]) * Table1_1[[#This Row],[Hourly Rate/Flat Fee]] * Table1_1[[#This Row],[Percentage]]</f>
        <v/>
      </c>
      <c r="I257" s="196">
        <f>H257*1.13</f>
        <v/>
      </c>
      <c r="J257" s="32" t="inlineStr">
        <is>
          <t>26-0010</t>
        </is>
      </c>
      <c r="K257" s="103" t="inlineStr">
        <is>
          <t>CARD-TMK-26-0012</t>
        </is>
      </c>
      <c r="L257" s="32" t="n"/>
      <c r="M257" s="32" t="n"/>
    </row>
    <row r="258" ht="30" customHeight="1">
      <c r="A258" s="191" t="n">
        <v>46013</v>
      </c>
      <c r="B258" s="20" t="inlineStr">
        <is>
          <t>Wayne Dean</t>
        </is>
      </c>
      <c r="D258" s="24" t="inlineStr">
        <is>
          <t>t/c with Wayne Dean re: initial consult meeting for wills and POAs for Wayne and Carol | [Transferred from Invoice #]: FREE CONSULT - DO NOT BILL</t>
        </is>
      </c>
      <c r="E258" s="204" t="n">
        <v>0.1</v>
      </c>
      <c r="F258" s="193" t="inlineStr">
        <is>
          <t>FLAT FEE</t>
        </is>
      </c>
      <c r="G258" s="115" t="n">
        <v>1</v>
      </c>
      <c r="H258" s="193" t="n">
        <v>0</v>
      </c>
      <c r="I258" s="193" t="n">
        <v>0</v>
      </c>
      <c r="K258" s="81" t="n"/>
      <c r="L258" s="90" t="n"/>
    </row>
    <row r="259">
      <c r="A259" s="194" t="n">
        <v>46014</v>
      </c>
      <c r="B259" s="32" t="inlineStr">
        <is>
          <t>Renee Girgis</t>
        </is>
      </c>
      <c r="C259" s="32" t="n"/>
      <c r="D259" s="37" t="inlineStr">
        <is>
          <t>Flat fee for preparation of Powers of Attorney for Ms. Renee Girgis</t>
        </is>
      </c>
      <c r="E259" s="195" t="inlineStr">
        <is>
          <t>FLAT FEE</t>
        </is>
      </c>
      <c r="F259" s="196" t="n">
        <v>500</v>
      </c>
      <c r="G259" s="42" t="n">
        <v>1</v>
      </c>
      <c r="H259" s="196">
        <f>IF(Table1_1[[#This Row],[Time (in hrs)]]="Flat Fee", 1, Table1_1[[#This Row],[Time (in hrs)]]) * Table1_1[[#This Row],[Hourly Rate/Flat Fee]] * Table1_1[[#This Row],[Percentage]]</f>
        <v/>
      </c>
      <c r="I259" s="196">
        <f>H259*1.13</f>
        <v/>
      </c>
      <c r="J259" s="32" t="inlineStr">
        <is>
          <t>25-0064</t>
        </is>
      </c>
      <c r="K259" s="80" t="n"/>
    </row>
    <row r="260">
      <c r="A260" s="194" t="n">
        <v>46014</v>
      </c>
      <c r="B260" s="32" t="inlineStr">
        <is>
          <t>Renee Girgis</t>
        </is>
      </c>
      <c r="C260" s="32" t="n"/>
      <c r="D260" s="37" t="inlineStr">
        <is>
          <t>Payment Received</t>
        </is>
      </c>
      <c r="E260" s="195" t="inlineStr">
        <is>
          <t>FLAT FEE</t>
        </is>
      </c>
      <c r="F260" s="196" t="n">
        <v>-517.45</v>
      </c>
      <c r="G260" s="42" t="n">
        <v>1</v>
      </c>
      <c r="H260" s="196">
        <f>IF(Table1_1[[#This Row],[Time (in hrs)]]="Flat Fee", 1, Table1_1[[#This Row],[Time (in hrs)]]) * Table1_1[[#This Row],[Hourly Rate/Flat Fee]] * Table1_1[[#This Row],[Percentage]]</f>
        <v/>
      </c>
      <c r="I260" s="196">
        <f>H260*1.13</f>
        <v/>
      </c>
      <c r="J260" s="32" t="inlineStr">
        <is>
          <t>25-0064</t>
        </is>
      </c>
      <c r="K260" s="80" t="n"/>
    </row>
    <row r="261">
      <c r="A261" s="200" t="n">
        <v>46014</v>
      </c>
      <c r="B261" s="50" t="inlineStr">
        <is>
          <t>Renee Girgis</t>
        </is>
      </c>
      <c r="C261" s="50" t="n"/>
      <c r="D261" s="54" t="inlineStr">
        <is>
          <t>Meeting with Renee Girgis; travel to/from client's home</t>
        </is>
      </c>
      <c r="E261" s="201" t="n">
        <v>2.6</v>
      </c>
      <c r="F261" s="202" t="n">
        <v>0</v>
      </c>
      <c r="G261" s="58" t="n">
        <v>1</v>
      </c>
      <c r="H261" s="202" t="n"/>
      <c r="I261" s="202">
        <f>H261*1.13</f>
        <v/>
      </c>
      <c r="J261" s="50" t="inlineStr">
        <is>
          <t>25-0064</t>
        </is>
      </c>
      <c r="K261" s="80" t="n"/>
    </row>
    <row r="262" ht="45" customHeight="1">
      <c r="A262" s="194" t="n">
        <v>46014</v>
      </c>
      <c r="B262" s="32" t="inlineStr">
        <is>
          <t>A2B Directcare Inc.</t>
        </is>
      </c>
      <c r="C262" s="32" t="n"/>
      <c r="D262" s="37" t="inlineStr">
        <is>
          <t>BNS closing matters: email correspondence with Jenaya and Jack @ A&amp;B; email correspondence with Chenny; dispatch signature pages; finalize disclosure schedules; review signed documents; emails to/from Chenny; t/c with Chenny</t>
        </is>
      </c>
      <c r="E262" s="195" t="n">
        <v>1.2</v>
      </c>
      <c r="F262" s="196" t="n">
        <v>350</v>
      </c>
      <c r="G262" s="42" t="n">
        <v>0.7</v>
      </c>
      <c r="H262" s="196">
        <f>E262*F262*G262</f>
        <v/>
      </c>
      <c r="I262" s="196">
        <f>H262*1.13</f>
        <v/>
      </c>
      <c r="J262" s="32" t="inlineStr">
        <is>
          <t>25-0067</t>
        </is>
      </c>
      <c r="K262" s="80" t="n"/>
    </row>
    <row r="263" ht="30" customHeight="1">
      <c r="A263" s="194" t="n">
        <v>46015</v>
      </c>
      <c r="B263" s="32" t="inlineStr">
        <is>
          <t>A2B Directcare Inc.</t>
        </is>
      </c>
      <c r="C263" s="32" t="n"/>
      <c r="D263" s="37" t="inlineStr">
        <is>
          <t xml:space="preserve">finalize signature packages; emails to/from from Lian and Chenny and Rod; emails to/from Jenaya and Jack; complete opinion letter; review signed documents; </t>
        </is>
      </c>
      <c r="E263" s="195" t="n">
        <v>1.7</v>
      </c>
      <c r="F263" s="196" t="n">
        <v>350</v>
      </c>
      <c r="G263" s="42" t="n">
        <v>0.7</v>
      </c>
      <c r="H263" s="196">
        <f>E263*F263*G263</f>
        <v/>
      </c>
      <c r="I263" s="196">
        <f>H263*1.13</f>
        <v/>
      </c>
      <c r="J263" s="32" t="inlineStr">
        <is>
          <t>25-0067</t>
        </is>
      </c>
      <c r="K263" s="80" t="n"/>
    </row>
    <row r="264">
      <c r="A264" s="194" t="n">
        <v>46015</v>
      </c>
      <c r="B264" s="32" t="inlineStr">
        <is>
          <t>Leviathan Private Network</t>
        </is>
      </c>
      <c r="C264" s="32" t="inlineStr">
        <is>
          <t>May Tower</t>
        </is>
      </c>
      <c r="D264" s="37" t="inlineStr">
        <is>
          <t>legal research; draft memo re wind-up plan; email to James</t>
        </is>
      </c>
      <c r="E264" s="195" t="n">
        <v>0.8</v>
      </c>
      <c r="F264" s="196" t="n">
        <v>475</v>
      </c>
      <c r="G264" s="42" t="n">
        <v>1</v>
      </c>
      <c r="H264" s="196">
        <f>E264*F264*G264</f>
        <v/>
      </c>
      <c r="I264" s="196">
        <f>H264*1.13</f>
        <v/>
      </c>
      <c r="J264" s="32" t="inlineStr">
        <is>
          <t>25-0070</t>
        </is>
      </c>
      <c r="K264" s="80" t="n"/>
    </row>
    <row r="265" ht="30" customHeight="1">
      <c r="A265" s="194" t="n">
        <v>46017</v>
      </c>
      <c r="B265" s="32" t="inlineStr">
        <is>
          <t>A2B Directcare Inc.</t>
        </is>
      </c>
      <c r="C265" s="32" t="n"/>
      <c r="D265" s="37" t="inlineStr">
        <is>
          <t>receive signed documents from A&amp;B; review signed documents; email correspondence with Jenaya @ A&amp;B; email correspondence with Chenny</t>
        </is>
      </c>
      <c r="E265" s="195" t="n">
        <v>0.5</v>
      </c>
      <c r="F265" s="196" t="n">
        <v>350</v>
      </c>
      <c r="G265" s="42" t="n">
        <v>0.7</v>
      </c>
      <c r="H265" s="196">
        <f>E265*F265*G265</f>
        <v/>
      </c>
      <c r="I265" s="196">
        <f>H265*1.13</f>
        <v/>
      </c>
      <c r="J265" s="32" t="inlineStr">
        <is>
          <t>25-0067</t>
        </is>
      </c>
      <c r="K265" s="80" t="n"/>
    </row>
    <row r="266">
      <c r="A266" s="194" t="n">
        <v>46017</v>
      </c>
      <c r="B266" s="32" t="inlineStr">
        <is>
          <t>Leviathan Private Network</t>
        </is>
      </c>
      <c r="C266" s="32" t="inlineStr">
        <is>
          <t>Pro Aut</t>
        </is>
      </c>
      <c r="D266" s="37" t="inlineStr">
        <is>
          <t>update checklist</t>
        </is>
      </c>
      <c r="E266" s="195" t="n">
        <v>0.3</v>
      </c>
      <c r="F266" s="196" t="n">
        <v>475</v>
      </c>
      <c r="G266" s="42" t="n">
        <v>1</v>
      </c>
      <c r="H266" s="196">
        <f>E266*F266*G266</f>
        <v/>
      </c>
      <c r="I266" s="196">
        <f>H266*1.13</f>
        <v/>
      </c>
      <c r="J266" s="32" t="inlineStr">
        <is>
          <t>25-0070</t>
        </is>
      </c>
      <c r="K266" s="80" t="n"/>
    </row>
    <row r="267">
      <c r="A267" s="194" t="n">
        <v>46018</v>
      </c>
      <c r="B267" s="32" t="inlineStr">
        <is>
          <t>A2B Directcare Inc.</t>
        </is>
      </c>
      <c r="C267" s="32" t="n"/>
      <c r="D267" s="37" t="inlineStr">
        <is>
          <t>draft reporting letter; compile record book</t>
        </is>
      </c>
      <c r="E267" s="195" t="n">
        <v>0.5</v>
      </c>
      <c r="F267" s="196" t="n">
        <v>350</v>
      </c>
      <c r="G267" s="42" t="n">
        <v>0.7</v>
      </c>
      <c r="H267" s="196">
        <f>E267*F267*G267</f>
        <v/>
      </c>
      <c r="I267" s="196">
        <f>H267*1.13</f>
        <v/>
      </c>
      <c r="J267" s="32" t="inlineStr">
        <is>
          <t>25-0067</t>
        </is>
      </c>
      <c r="K267" s="80" t="n"/>
    </row>
    <row r="268">
      <c r="A268" s="194" t="n">
        <v>46024</v>
      </c>
      <c r="B268" s="32" t="inlineStr">
        <is>
          <t>Cardoor Inc.</t>
        </is>
      </c>
      <c r="C268" s="32" t="inlineStr">
        <is>
          <t>MarketCheck - Canadian Trademark</t>
        </is>
      </c>
      <c r="D268" s="37" t="inlineStr">
        <is>
          <t>t/c and email correspondence with Mark Eleoff; draft and file trademark application</t>
        </is>
      </c>
      <c r="E268" s="195" t="n">
        <v>2</v>
      </c>
      <c r="F268" s="196" t="inlineStr">
        <is>
          <t>FLAT FEE</t>
        </is>
      </c>
      <c r="G268" s="42" t="n">
        <v>1</v>
      </c>
      <c r="H268" s="196" t="n">
        <v>900</v>
      </c>
      <c r="I268" s="196">
        <f>H268*1.13</f>
        <v/>
      </c>
      <c r="J268" s="32" t="inlineStr">
        <is>
          <t>25-0072</t>
        </is>
      </c>
      <c r="K268" s="80" t="n"/>
    </row>
    <row r="269">
      <c r="A269" s="191" t="n">
        <v>46024</v>
      </c>
      <c r="B269" s="20" t="inlineStr">
        <is>
          <t>Constance Terrevina Ince</t>
        </is>
      </c>
      <c r="D269" s="24" t="inlineStr">
        <is>
          <t>t/c with Constance and Amari; email to Constance and Amari</t>
        </is>
      </c>
      <c r="E269" s="204" t="n">
        <v>0.5</v>
      </c>
      <c r="F269" s="193" t="inlineStr">
        <is>
          <t>FLAT FEE</t>
        </is>
      </c>
      <c r="G269" s="115" t="n">
        <v>0.7</v>
      </c>
      <c r="H269" s="193" t="n">
        <v>0</v>
      </c>
      <c r="I269" s="193" t="n">
        <v>0</v>
      </c>
      <c r="J269" s="20" t="inlineStr">
        <is>
          <t>25-0073</t>
        </is>
      </c>
      <c r="K269" s="81" t="inlineStr">
        <is>
          <t>CONS-LIHD-EST-26-0010</t>
        </is>
      </c>
    </row>
    <row r="270">
      <c r="A270" s="194" t="n">
        <v>46024</v>
      </c>
      <c r="B270" s="32" t="inlineStr">
        <is>
          <t>Cardoor Inc.</t>
        </is>
      </c>
      <c r="C270" s="32" t="n"/>
      <c r="D270" s="37" t="inlineStr">
        <is>
          <t>t/c with Mark Eleoff; email to Rick Rye</t>
        </is>
      </c>
      <c r="E270" s="195" t="n">
        <v>0.2</v>
      </c>
      <c r="F270" s="196" t="n">
        <v>475</v>
      </c>
      <c r="G270" s="42" t="n">
        <v>1</v>
      </c>
      <c r="H270" s="196" t="n">
        <v>100</v>
      </c>
      <c r="I270" s="196">
        <f>H270*1.13</f>
        <v/>
      </c>
      <c r="J270" s="32" t="inlineStr">
        <is>
          <t>26-0010</t>
        </is>
      </c>
      <c r="K270" s="103" t="inlineStr">
        <is>
          <t>CARD-TMK-26-0012</t>
        </is>
      </c>
      <c r="L270" s="32" t="n"/>
      <c r="M270" s="32" t="n"/>
    </row>
    <row r="271" ht="30" customHeight="1">
      <c r="A271" s="191" t="n">
        <v>46028</v>
      </c>
      <c r="B271" s="20" t="inlineStr">
        <is>
          <t>Constance Terrevina Ince</t>
        </is>
      </c>
      <c r="D271" s="24" t="inlineStr">
        <is>
          <t>prepare formal summary of instructions; draft documents; email correspondence with Amari and Constance</t>
        </is>
      </c>
      <c r="E271" s="204" t="n">
        <v>1.2</v>
      </c>
      <c r="F271" s="193" t="inlineStr">
        <is>
          <t>FLAT FEE</t>
        </is>
      </c>
      <c r="G271" s="115" t="n">
        <v>0.7</v>
      </c>
      <c r="H271" s="193" t="n">
        <v>0</v>
      </c>
      <c r="I271" s="193" t="n">
        <v>0</v>
      </c>
      <c r="J271" s="20" t="inlineStr">
        <is>
          <t>25-0073</t>
        </is>
      </c>
      <c r="K271" s="81" t="inlineStr">
        <is>
          <t>CONS-LIHD-EST-26-0010</t>
        </is>
      </c>
    </row>
    <row r="272">
      <c r="A272" s="194" t="n">
        <v>46028</v>
      </c>
      <c r="B272" s="32" t="inlineStr">
        <is>
          <t>Osama Khan</t>
        </is>
      </c>
      <c r="C272" s="32" t="n"/>
      <c r="D272" s="37" t="inlineStr">
        <is>
          <t>email correspondence with Osama Khan re: certified copies of documents</t>
        </is>
      </c>
      <c r="E272" s="195" t="n">
        <v>0.1</v>
      </c>
      <c r="F272" s="196" t="n">
        <v>425</v>
      </c>
      <c r="G272" s="42" t="n">
        <v>0.9</v>
      </c>
      <c r="H272" s="196">
        <f>E272*F272*G272</f>
        <v/>
      </c>
      <c r="I272" s="196">
        <f>H272*1.13</f>
        <v/>
      </c>
      <c r="J272" s="32" t="inlineStr">
        <is>
          <t>26-0001</t>
        </is>
      </c>
      <c r="K272" s="103" t="inlineStr">
        <is>
          <t>OSAM-LIHD-GEN-26-0011</t>
        </is>
      </c>
      <c r="L272" s="32" t="n"/>
      <c r="M272" s="32" t="n"/>
    </row>
    <row r="273" ht="30" customHeight="1">
      <c r="A273" s="194" t="n">
        <v>46029</v>
      </c>
      <c r="B273" s="32" t="inlineStr">
        <is>
          <t>Osama Khan</t>
        </is>
      </c>
      <c r="C273" s="32" t="n"/>
      <c r="D273" s="37" t="inlineStr">
        <is>
          <t>email correspondence with Osama; draft and compile affidavit; teams call with Osama; sign and certify affidavit; dispatch to Osama via email</t>
        </is>
      </c>
      <c r="E273" s="195" t="n">
        <v>1</v>
      </c>
      <c r="F273" s="196" t="n">
        <v>425</v>
      </c>
      <c r="G273" s="42" t="n">
        <v>0.9</v>
      </c>
      <c r="H273" s="196">
        <f>E273*F273*G273</f>
        <v/>
      </c>
      <c r="I273" s="196">
        <f>H273*1.13</f>
        <v/>
      </c>
      <c r="J273" s="32" t="inlineStr">
        <is>
          <t>26-0001</t>
        </is>
      </c>
      <c r="K273" s="103" t="inlineStr">
        <is>
          <t>OSAM-LIHD-GEN-26-0011</t>
        </is>
      </c>
      <c r="L273" s="32" t="n"/>
      <c r="M273" s="32" t="n"/>
    </row>
    <row r="274">
      <c r="A274" s="194" t="n">
        <v>46029</v>
      </c>
      <c r="B274" s="32" t="inlineStr">
        <is>
          <t>Leviathan Private Network</t>
        </is>
      </c>
      <c r="C274" s="32" t="inlineStr">
        <is>
          <t>965 Canada</t>
        </is>
      </c>
      <c r="D274" s="37" t="inlineStr">
        <is>
          <t>discussions with James Hutchinson</t>
        </is>
      </c>
      <c r="E274" s="195" t="n">
        <v>0.3</v>
      </c>
      <c r="F274" s="196" t="n">
        <v>475</v>
      </c>
      <c r="G274" s="42" t="n">
        <v>1</v>
      </c>
      <c r="H274" s="196">
        <f>E274*F274*G274</f>
        <v/>
      </c>
      <c r="I274" s="196">
        <f>H274*1.13</f>
        <v/>
      </c>
      <c r="J274" s="32" t="inlineStr">
        <is>
          <t>26-0007</t>
        </is>
      </c>
      <c r="K274" s="103" t="inlineStr">
        <is>
          <t>965C-LEVI-TAX-26-0003</t>
        </is>
      </c>
      <c r="L274" s="32" t="n"/>
      <c r="M274" s="32" t="n"/>
    </row>
    <row r="275">
      <c r="A275" s="194" t="n">
        <v>46029</v>
      </c>
      <c r="B275" s="32" t="inlineStr">
        <is>
          <t>Leviathan Private Network</t>
        </is>
      </c>
      <c r="C275" s="32" t="inlineStr">
        <is>
          <t>Layered Holdings</t>
        </is>
      </c>
      <c r="D275" s="37" t="inlineStr">
        <is>
          <t>discussions with James Hutchinson</t>
        </is>
      </c>
      <c r="E275" s="195" t="n">
        <v>0.3</v>
      </c>
      <c r="F275" s="196" t="n">
        <v>475</v>
      </c>
      <c r="G275" s="42" t="n">
        <v>1</v>
      </c>
      <c r="H275" s="196">
        <f>E275*F275*G275</f>
        <v/>
      </c>
      <c r="I275" s="196">
        <f>H275*1.13</f>
        <v/>
      </c>
      <c r="J275" s="32" t="inlineStr">
        <is>
          <t>26-0007</t>
        </is>
      </c>
      <c r="K275" s="103" t="inlineStr">
        <is>
          <t>LAYE-LEVI-TAX-26-0004</t>
        </is>
      </c>
      <c r="L275" s="32" t="n"/>
      <c r="M275" s="32" t="n"/>
    </row>
    <row r="276">
      <c r="A276" s="194" t="n">
        <v>46029</v>
      </c>
      <c r="B276" s="32" t="inlineStr">
        <is>
          <t>Leviathan Private Network</t>
        </is>
      </c>
      <c r="C276" s="32" t="inlineStr">
        <is>
          <t>88 Queen</t>
        </is>
      </c>
      <c r="D276" s="37" t="inlineStr">
        <is>
          <t>discussion with James re memo debt forgiveness memo</t>
        </is>
      </c>
      <c r="E276" s="195" t="n">
        <v>0.3</v>
      </c>
      <c r="F276" s="196" t="n">
        <v>475</v>
      </c>
      <c r="G276" s="42" t="n">
        <v>1</v>
      </c>
      <c r="H276" s="196">
        <f>E276*F276*G276</f>
        <v/>
      </c>
      <c r="I276" s="196">
        <f>H276*1.13</f>
        <v/>
      </c>
      <c r="J276" s="32" t="inlineStr">
        <is>
          <t>26-0007</t>
        </is>
      </c>
      <c r="K276" s="103" t="inlineStr">
        <is>
          <t>88QU-LEVI-TAX-26-0005</t>
        </is>
      </c>
      <c r="L276" s="32" t="n"/>
      <c r="M276" s="32" t="n"/>
    </row>
    <row r="277">
      <c r="A277" s="194" t="n">
        <v>46031</v>
      </c>
      <c r="B277" s="32" t="inlineStr">
        <is>
          <t>14876881 Canada Inc (dba Carnegie Capital)</t>
        </is>
      </c>
      <c r="C277" s="32" t="n"/>
      <c r="D277" s="37" t="inlineStr">
        <is>
          <t>draft shareholder agreement; email correspondence with Aiden Carnegie</t>
        </is>
      </c>
      <c r="E277" s="195" t="n">
        <v>4.9</v>
      </c>
      <c r="F277" s="196" t="n">
        <v>425</v>
      </c>
      <c r="G277" s="42" t="n">
        <v>0.7</v>
      </c>
      <c r="H277" s="196">
        <f>Table1_1[[#This Row],[Time (in hrs)]]*Table1_1[[#This Row],[Hourly Rate/Flat Fee]]*Table1_1[[#This Row],[Percentage]]</f>
        <v/>
      </c>
      <c r="I277" s="196">
        <f>Table1_1[[#This Row],[Amount to CS]]*1.13</f>
        <v/>
      </c>
      <c r="J277" s="32" t="inlineStr">
        <is>
          <t>26-0005</t>
        </is>
      </c>
      <c r="K277" s="103" t="inlineStr">
        <is>
          <t>CANA-LIHD-GEN-26-0013</t>
        </is>
      </c>
      <c r="L277" s="32" t="n"/>
      <c r="M277" s="32" t="n"/>
    </row>
    <row r="278">
      <c r="A278" s="194" t="n">
        <v>46031</v>
      </c>
      <c r="B278" s="32" t="inlineStr">
        <is>
          <t>Leviathan Private Network</t>
        </is>
      </c>
      <c r="C278" s="32" t="inlineStr">
        <is>
          <t>Digital Shovel</t>
        </is>
      </c>
      <c r="D278" s="37" t="inlineStr">
        <is>
          <t>t/c with James Hutchinson; legal research</t>
        </is>
      </c>
      <c r="E278" s="195" t="n">
        <v>0.5</v>
      </c>
      <c r="F278" s="196" t="n">
        <v>475</v>
      </c>
      <c r="G278" s="42" t="n">
        <v>1</v>
      </c>
      <c r="H278" s="196">
        <f>Table1_1[[#This Row],[Time (in hrs)]]*Table1_1[[#This Row],[Hourly Rate/Flat Fee]]*Table1_1[[#This Row],[Percentage]]</f>
        <v/>
      </c>
      <c r="I278" s="196" t="n">
        <v>268.375</v>
      </c>
      <c r="J278" s="32" t="inlineStr">
        <is>
          <t>26-0007</t>
        </is>
      </c>
      <c r="K278" s="103" t="inlineStr">
        <is>
          <t>DIGI-LEVI-TAX-26-0008</t>
        </is>
      </c>
      <c r="L278" s="32" t="n"/>
      <c r="M278" s="32" t="n"/>
    </row>
    <row r="279">
      <c r="A279" s="194" t="n">
        <v>46031</v>
      </c>
      <c r="B279" s="32" t="inlineStr">
        <is>
          <t>Leviathan Private Network</t>
        </is>
      </c>
      <c r="C279" s="32" t="inlineStr">
        <is>
          <t>Graydel</t>
        </is>
      </c>
      <c r="D279" s="37" t="inlineStr">
        <is>
          <t>legal research; email correspondence with James</t>
        </is>
      </c>
      <c r="E279" s="195" t="n">
        <v>0.2</v>
      </c>
      <c r="F279" s="196" t="n">
        <v>475</v>
      </c>
      <c r="G279" s="42" t="n">
        <v>1</v>
      </c>
      <c r="H279" s="196">
        <f>Table1_1[[#This Row],[Time (in hrs)]]*Table1_1[[#This Row],[Hourly Rate/Flat Fee]]*Table1_1[[#This Row],[Percentage]]</f>
        <v/>
      </c>
      <c r="I279" s="196" t="n">
        <v>107.35</v>
      </c>
      <c r="J279" s="32" t="inlineStr">
        <is>
          <t>26-0007</t>
        </is>
      </c>
      <c r="K279" s="103" t="inlineStr">
        <is>
          <t>GRAY-LEVI-TAX-26-0006</t>
        </is>
      </c>
      <c r="L279" s="32" t="n"/>
      <c r="M279" s="32" t="n"/>
    </row>
    <row r="280">
      <c r="A280" s="194" t="n">
        <v>46031</v>
      </c>
      <c r="B280" s="32" t="inlineStr">
        <is>
          <t>Leviathan Private Network</t>
        </is>
      </c>
      <c r="C280" s="32" t="inlineStr">
        <is>
          <t>Sofco</t>
        </is>
      </c>
      <c r="D280" s="37" t="inlineStr">
        <is>
          <t>legal research; t/c with James</t>
        </is>
      </c>
      <c r="E280" s="195" t="n">
        <v>0.2</v>
      </c>
      <c r="F280" s="196" t="n">
        <v>475</v>
      </c>
      <c r="G280" s="42" t="n">
        <v>1</v>
      </c>
      <c r="H280" s="196">
        <f>Table1_1[[#This Row],[Time (in hrs)]]*Table1_1[[#This Row],[Hourly Rate/Flat Fee]]*Table1_1[[#This Row],[Percentage]]</f>
        <v/>
      </c>
      <c r="I280" s="196" t="n">
        <v>107.35</v>
      </c>
      <c r="J280" s="32" t="inlineStr">
        <is>
          <t>26-0007</t>
        </is>
      </c>
      <c r="K280" s="103" t="inlineStr">
        <is>
          <t>SOFC-LEVI-TAX-26-0007</t>
        </is>
      </c>
      <c r="L280" s="32" t="n"/>
      <c r="M280" s="32" t="n"/>
    </row>
    <row r="281">
      <c r="A281" s="194" t="n">
        <v>46031</v>
      </c>
      <c r="B281" s="32" t="inlineStr">
        <is>
          <t>Leviathan Private Network</t>
        </is>
      </c>
      <c r="C281" s="32" t="inlineStr">
        <is>
          <t>Pro Aut</t>
        </is>
      </c>
      <c r="D281" s="37" t="inlineStr">
        <is>
          <t>review file; email correspondence with Carey Grant</t>
        </is>
      </c>
      <c r="E281" s="195" t="n">
        <v>0.3</v>
      </c>
      <c r="F281" s="196" t="n">
        <v>475</v>
      </c>
      <c r="G281" s="42" t="n">
        <v>1</v>
      </c>
      <c r="H281" s="196">
        <f>Table1_1[[#This Row],[Time (in hrs)]]*Table1_1[[#This Row],[Hourly Rate/Flat Fee]]*Table1_1[[#This Row],[Percentage]]</f>
        <v/>
      </c>
      <c r="I281" s="196">
        <f>Table1_1[[#This Row],[Amount to CS]]*1.13</f>
        <v/>
      </c>
      <c r="J281" s="32" t="inlineStr">
        <is>
          <t>26-0008</t>
        </is>
      </c>
      <c r="K281" s="103" t="inlineStr">
        <is>
          <t>PROA-LEVI-TAX-26-0009</t>
        </is>
      </c>
      <c r="L281" s="32" t="n"/>
      <c r="M281" s="32" t="n"/>
    </row>
    <row r="282">
      <c r="A282" s="194" t="n">
        <v>46034</v>
      </c>
      <c r="B282" s="32" t="inlineStr">
        <is>
          <t>Leviathan Private Network</t>
        </is>
      </c>
      <c r="C282" s="32" t="inlineStr">
        <is>
          <t>965 Canada</t>
        </is>
      </c>
      <c r="D282" s="37" t="inlineStr">
        <is>
          <t>legal research re fair market valuations</t>
        </is>
      </c>
      <c r="E282" s="195" t="n">
        <v>0.9</v>
      </c>
      <c r="F282" s="196" t="n">
        <v>475</v>
      </c>
      <c r="G282" s="42" t="n">
        <v>1</v>
      </c>
      <c r="H282" s="196">
        <f>Table1_1[[#This Row],[Hourly Rate/Flat Fee]]*Table1_1[[#This Row],[Time (in hrs)]]*Table1_1[[#This Row],[Percentage]]</f>
        <v/>
      </c>
      <c r="I282" s="196">
        <f>Table1_1[[#This Row],[Amount to CS]]*1.13</f>
        <v/>
      </c>
      <c r="J282" s="32" t="inlineStr">
        <is>
          <t>26-0007</t>
        </is>
      </c>
      <c r="K282" s="32" t="inlineStr">
        <is>
          <t>965C-LEVI-TAX-26-0003</t>
        </is>
      </c>
      <c r="L282" s="32" t="n"/>
      <c r="M282" s="32" t="n"/>
    </row>
    <row r="283">
      <c r="A283" s="194" t="n">
        <v>46034</v>
      </c>
      <c r="B283" s="32" t="inlineStr">
        <is>
          <t>Leviathan Private Network</t>
        </is>
      </c>
      <c r="C283" s="32" t="inlineStr">
        <is>
          <t>Layered Holdings</t>
        </is>
      </c>
      <c r="D283" s="37" t="inlineStr">
        <is>
          <t>legal research re fair market valuations</t>
        </is>
      </c>
      <c r="E283" s="195" t="n">
        <v>0.9</v>
      </c>
      <c r="F283" s="196" t="n">
        <v>475</v>
      </c>
      <c r="G283" s="42" t="n">
        <v>1</v>
      </c>
      <c r="H283" s="196">
        <f>Table1_1[[#This Row],[Hourly Rate/Flat Fee]]*Table1_1[[#This Row],[Time (in hrs)]]*Table1_1[[#This Row],[Percentage]]</f>
        <v/>
      </c>
      <c r="I283" s="196">
        <f>Table1_1[[#This Row],[Amount to CS]]*1.13</f>
        <v/>
      </c>
      <c r="J283" s="32" t="inlineStr">
        <is>
          <t>26-0007</t>
        </is>
      </c>
      <c r="K283" s="32" t="inlineStr">
        <is>
          <t>LAYE-LEVI-TAX-26-0004</t>
        </is>
      </c>
      <c r="L283" s="32" t="n"/>
      <c r="M283" s="32" t="n"/>
      <c r="Z283" s="20" t="n">
        <v>720</v>
      </c>
    </row>
    <row r="284">
      <c r="A284" s="194" t="n">
        <v>46034</v>
      </c>
      <c r="B284" s="32" t="inlineStr">
        <is>
          <t>Leviathan Private Network</t>
        </is>
      </c>
      <c r="C284" s="32" t="inlineStr">
        <is>
          <t>88 Queen</t>
        </is>
      </c>
      <c r="D284" s="37" t="inlineStr">
        <is>
          <t>revise memo; email correspondence with James</t>
        </is>
      </c>
      <c r="E284" s="195" t="n">
        <v>0.2</v>
      </c>
      <c r="F284" s="196" t="n">
        <v>475</v>
      </c>
      <c r="G284" s="42" t="n">
        <v>1</v>
      </c>
      <c r="H284" s="196" t="n">
        <v>95</v>
      </c>
      <c r="I284" s="196" t="n">
        <v>107.35</v>
      </c>
      <c r="J284" s="32" t="inlineStr">
        <is>
          <t>26-0007</t>
        </is>
      </c>
      <c r="K284" s="103" t="inlineStr">
        <is>
          <t>88QU-LEVI-TAX-26-0005</t>
        </is>
      </c>
      <c r="L284" s="32" t="n"/>
      <c r="M284" s="32" t="n"/>
    </row>
    <row r="285">
      <c r="A285" s="194" t="n">
        <v>46034</v>
      </c>
      <c r="B285" s="32" t="inlineStr">
        <is>
          <t>Leviathan Private Network</t>
        </is>
      </c>
      <c r="C285" s="32" t="inlineStr">
        <is>
          <t>Digital Shovel</t>
        </is>
      </c>
      <c r="D285" s="37" t="inlineStr">
        <is>
          <t>legal research re: offshore planning; email to James</t>
        </is>
      </c>
      <c r="E285" s="195" t="n">
        <v>1.2</v>
      </c>
      <c r="F285" s="196" t="n">
        <v>475</v>
      </c>
      <c r="G285" s="42" t="n">
        <v>1</v>
      </c>
      <c r="H285" s="196" t="n">
        <v>570</v>
      </c>
      <c r="I285" s="196" t="n">
        <v>644.0999999999999</v>
      </c>
      <c r="J285" s="32" t="inlineStr">
        <is>
          <t>26-0007</t>
        </is>
      </c>
      <c r="K285" s="32" t="inlineStr">
        <is>
          <t>DIGI-LEVI-TAX-26-0008</t>
        </is>
      </c>
      <c r="L285" s="32" t="n"/>
      <c r="M285" s="32" t="n"/>
    </row>
    <row r="286" ht="30" customHeight="1">
      <c r="A286" s="194" t="n">
        <v>46034</v>
      </c>
      <c r="B286" s="32" t="inlineStr">
        <is>
          <t>Leviathan Private Network</t>
        </is>
      </c>
      <c r="C286" s="32" t="inlineStr">
        <is>
          <t>Sofco</t>
        </is>
      </c>
      <c r="D286" s="37" t="inlineStr">
        <is>
          <t>legal research re inventory writedown for partnership; email correspondence with James</t>
        </is>
      </c>
      <c r="E286" s="195" t="n">
        <v>0.3</v>
      </c>
      <c r="F286" s="196" t="n">
        <v>475</v>
      </c>
      <c r="G286" s="42" t="n">
        <v>1</v>
      </c>
      <c r="H286" s="196" t="n">
        <v>142.5</v>
      </c>
      <c r="I286" s="196" t="n">
        <v>161.025</v>
      </c>
      <c r="J286" s="32" t="inlineStr">
        <is>
          <t>26-0007</t>
        </is>
      </c>
      <c r="K286" s="32" t="inlineStr">
        <is>
          <t>SOFC-LEVI-TAX-26-0007</t>
        </is>
      </c>
      <c r="L286" s="32" t="n"/>
      <c r="M286" s="32" t="n"/>
    </row>
    <row r="287">
      <c r="A287" s="191" t="n">
        <v>46034</v>
      </c>
      <c r="B287" s="20" t="inlineStr">
        <is>
          <t>Ferreira Inc.</t>
        </is>
      </c>
      <c r="D287" s="24" t="inlineStr">
        <is>
          <t>file management matters; review USPTO TM Status; email correspondence with Claudio</t>
        </is>
      </c>
      <c r="E287" s="204" t="n">
        <v>0.2</v>
      </c>
      <c r="F287" s="193" t="n">
        <v>450</v>
      </c>
      <c r="G287" s="115" t="n">
        <v>1</v>
      </c>
      <c r="H287" s="193" t="n">
        <v>90</v>
      </c>
      <c r="I287" s="193">
        <f>Table1_1[[#This Row],[Amount to CS]]*1.13</f>
        <v/>
      </c>
      <c r="K287" s="20" t="inlineStr">
        <is>
          <t>FERR-TMK-26-0001</t>
        </is>
      </c>
    </row>
    <row r="288">
      <c r="A288" s="191" t="n">
        <v>46035</v>
      </c>
      <c r="B288" s="20" t="inlineStr">
        <is>
          <t>Constance Terrevina Ince</t>
        </is>
      </c>
      <c r="D288" s="24" t="inlineStr">
        <is>
          <t>email correspondence with Constance; prepare document package for execution</t>
        </is>
      </c>
      <c r="E288" s="204" t="n">
        <v>1</v>
      </c>
      <c r="F288" s="193" t="inlineStr">
        <is>
          <t>FLAT FEE</t>
        </is>
      </c>
      <c r="G288" s="115" t="n">
        <v>0.7</v>
      </c>
      <c r="H288" s="193" t="n"/>
      <c r="I288" s="193">
        <f>H288*1.13</f>
        <v/>
      </c>
      <c r="J288" s="20" t="inlineStr">
        <is>
          <t>25-0073</t>
        </is>
      </c>
      <c r="K288" s="81" t="inlineStr">
        <is>
          <t>CONS-LIHD-EST-26-0010</t>
        </is>
      </c>
    </row>
    <row r="289" ht="30" customHeight="1">
      <c r="A289" s="194" t="n">
        <v>46035</v>
      </c>
      <c r="B289" s="32" t="inlineStr">
        <is>
          <t>Finavator Inc.</t>
        </is>
      </c>
      <c r="C289" s="32" t="n"/>
      <c r="D289" s="37" t="inlineStr">
        <is>
          <t>email correspondence with Michelle; review independent contractor agreement; draft commission referral agreement</t>
        </is>
      </c>
      <c r="E289" s="195" t="n">
        <v>0.2</v>
      </c>
      <c r="F289" s="196" t="n">
        <v>350</v>
      </c>
      <c r="G289" s="42" t="n">
        <v>0.7</v>
      </c>
      <c r="H289" s="196" t="n">
        <v>49</v>
      </c>
      <c r="I289" s="196" t="n">
        <v>55.37</v>
      </c>
      <c r="J289" s="32" t="inlineStr">
        <is>
          <t>26-0004</t>
        </is>
      </c>
      <c r="K289" s="32" t="inlineStr">
        <is>
          <t>FINA-LIHD-COM-26-0002</t>
        </is>
      </c>
      <c r="L289" s="32" t="n">
        <v>600</v>
      </c>
      <c r="M289" s="32" t="n"/>
    </row>
    <row r="290">
      <c r="A290" s="194" t="n">
        <v>46035</v>
      </c>
      <c r="B290" s="32" t="inlineStr">
        <is>
          <t>Leviathan Private Network</t>
        </is>
      </c>
      <c r="C290" s="32" t="inlineStr">
        <is>
          <t>Pro Aut</t>
        </is>
      </c>
      <c r="D290" s="37" t="inlineStr">
        <is>
          <t>review and revise documents</t>
        </is>
      </c>
      <c r="E290" s="195" t="n">
        <v>2.4</v>
      </c>
      <c r="F290" s="196" t="n">
        <v>475</v>
      </c>
      <c r="G290" s="42" t="n">
        <v>1</v>
      </c>
      <c r="H290" s="196">
        <f>Table1_1[[#This Row],[Time (in hrs)]]*Table1_1[[#This Row],[Hourly Rate/Flat Fee]]*Table1_1[[#This Row],[Percentage]]</f>
        <v/>
      </c>
      <c r="I290" s="196">
        <f>Table1_1[[#This Row],[Amount to CS]]*1.13</f>
        <v/>
      </c>
      <c r="J290" s="32" t="inlineStr">
        <is>
          <t>26-0008</t>
        </is>
      </c>
      <c r="K290" s="32" t="inlineStr">
        <is>
          <t>PROA-LEVI-TAX-26-0009</t>
        </is>
      </c>
      <c r="L290" s="32" t="n">
        <v>8522</v>
      </c>
      <c r="M290" s="32" t="n"/>
    </row>
    <row r="291" ht="30" customHeight="1">
      <c r="A291" s="200" t="n">
        <v>46036</v>
      </c>
      <c r="B291" s="50" t="inlineStr">
        <is>
          <t>Constance Terrevina Ince</t>
        </is>
      </c>
      <c r="C291" s="50" t="n"/>
      <c r="D291" s="54" t="inlineStr">
        <is>
          <t>Flat fee for preparation of Will and Powers of Attorney for Personal Care and Property for Constance Terrevina Ince</t>
        </is>
      </c>
      <c r="E291" s="201" t="n">
        <v>1</v>
      </c>
      <c r="F291" s="202" t="n">
        <v>1750</v>
      </c>
      <c r="G291" s="58" t="n">
        <v>0.7</v>
      </c>
      <c r="H291" s="202" t="n">
        <v>1225</v>
      </c>
      <c r="I291" s="202" t="n">
        <v>1384.25</v>
      </c>
      <c r="J291" s="50" t="inlineStr">
        <is>
          <t>25-0073</t>
        </is>
      </c>
      <c r="K291" s="50" t="inlineStr">
        <is>
          <t>CONS-LIHD-EST-26-0010</t>
        </is>
      </c>
      <c r="L291" s="50" t="n">
        <v>0</v>
      </c>
      <c r="M291" s="50" t="n"/>
    </row>
    <row r="292">
      <c r="A292" s="194" t="n">
        <v>46036</v>
      </c>
      <c r="B292" s="32" t="inlineStr">
        <is>
          <t>Next Millennium Farms Inc. (dba Entomo Farms)</t>
        </is>
      </c>
      <c r="C292" s="32" t="n"/>
      <c r="D292" s="37" t="inlineStr">
        <is>
          <t>t/c with Ezio D'Onofrio; review documents; email correspondence with Ezio D'Onofrio</t>
        </is>
      </c>
      <c r="E292" s="195" t="n">
        <v>0.2</v>
      </c>
      <c r="F292" s="196" t="n">
        <v>350</v>
      </c>
      <c r="G292" s="42" t="n">
        <v>0.7</v>
      </c>
      <c r="H292" s="196" t="n">
        <v>49</v>
      </c>
      <c r="I292" s="196" t="n">
        <v>55.37</v>
      </c>
      <c r="J292" s="32" t="inlineStr">
        <is>
          <t>26-0003</t>
        </is>
      </c>
      <c r="K292" s="32" t="inlineStr">
        <is>
          <t>NEXT-LIHD-GEN-26-0014</t>
        </is>
      </c>
      <c r="L292" s="32" t="n">
        <v>573</v>
      </c>
      <c r="M292" s="32" t="n"/>
    </row>
    <row r="293">
      <c r="A293" s="194" t="n">
        <v>46036</v>
      </c>
      <c r="B293" s="32" t="inlineStr">
        <is>
          <t>Finavator Inc.</t>
        </is>
      </c>
      <c r="C293" s="32" t="n"/>
      <c r="D293" s="37" t="inlineStr">
        <is>
          <t>draft agreement; email correspondence with Michelle</t>
        </is>
      </c>
      <c r="E293" s="195" t="n">
        <v>0.3</v>
      </c>
      <c r="F293" s="196" t="n">
        <v>350</v>
      </c>
      <c r="G293" s="42" t="n">
        <v>0.7</v>
      </c>
      <c r="H293" s="196" t="n">
        <v>73.49999999999999</v>
      </c>
      <c r="I293" s="196" t="n">
        <v>83.05499999999998</v>
      </c>
      <c r="J293" s="32" t="inlineStr">
        <is>
          <t>26-0004</t>
        </is>
      </c>
      <c r="K293" s="32" t="inlineStr">
        <is>
          <t>FINA-LIHD-COM-26-0002</t>
        </is>
      </c>
      <c r="L293" s="32" t="n">
        <v>0</v>
      </c>
      <c r="M293" s="32" t="n"/>
    </row>
    <row r="294">
      <c r="A294" s="194" t="n">
        <v>46036</v>
      </c>
      <c r="B294" s="32" t="inlineStr">
        <is>
          <t>Leviathan Private Network</t>
        </is>
      </c>
      <c r="C294" s="32" t="inlineStr">
        <is>
          <t>88 Queen</t>
        </is>
      </c>
      <c r="D294" s="37" t="inlineStr">
        <is>
          <t>legal research</t>
        </is>
      </c>
      <c r="E294" s="195" t="n">
        <v>0.5</v>
      </c>
      <c r="F294" s="196" t="n">
        <v>475</v>
      </c>
      <c r="G294" s="42" t="n">
        <v>1</v>
      </c>
      <c r="H294" s="196" t="n">
        <v>237.5</v>
      </c>
      <c r="I294" s="196" t="n">
        <v>268.375</v>
      </c>
      <c r="J294" s="32" t="inlineStr">
        <is>
          <t>26-0007</t>
        </is>
      </c>
      <c r="K294" s="32" t="inlineStr">
        <is>
          <t>88QU-LEVI-TAX-26-0005</t>
        </is>
      </c>
      <c r="L294" s="32" t="n">
        <v>1655</v>
      </c>
      <c r="M294" s="32" t="n"/>
    </row>
    <row r="295">
      <c r="A295" s="194" t="n">
        <v>46036</v>
      </c>
      <c r="B295" s="32" t="inlineStr">
        <is>
          <t>Leviathan Private Network</t>
        </is>
      </c>
      <c r="C295" s="32" t="inlineStr">
        <is>
          <t>Sofco</t>
        </is>
      </c>
      <c r="D295" s="37" t="inlineStr">
        <is>
          <t>internal discussion with James</t>
        </is>
      </c>
      <c r="E295" s="195" t="n">
        <v>0.2</v>
      </c>
      <c r="F295" s="196" t="n">
        <v>475</v>
      </c>
      <c r="G295" s="42" t="n">
        <v>1</v>
      </c>
      <c r="H295" s="196" t="n">
        <v>95</v>
      </c>
      <c r="I295" s="196" t="n">
        <v>107.35</v>
      </c>
      <c r="J295" s="32" t="inlineStr">
        <is>
          <t>26-0007</t>
        </is>
      </c>
      <c r="K295" s="32" t="inlineStr">
        <is>
          <t>SOFC-LEVI-TAX-26-0007</t>
        </is>
      </c>
      <c r="L295" s="32" t="n">
        <v>528</v>
      </c>
      <c r="M295" s="32" t="n"/>
    </row>
    <row r="296">
      <c r="A296" s="194" t="n">
        <v>46036</v>
      </c>
      <c r="B296" s="32" t="inlineStr">
        <is>
          <t>Leviathan Private Network</t>
        </is>
      </c>
      <c r="C296" s="32" t="inlineStr">
        <is>
          <t>Pro Aut</t>
        </is>
      </c>
      <c r="D296" s="37" t="inlineStr">
        <is>
          <t>draft documents; internal discussion with James</t>
        </is>
      </c>
      <c r="E296" s="195" t="n">
        <v>1</v>
      </c>
      <c r="F296" s="196" t="n">
        <v>475</v>
      </c>
      <c r="G296" s="42" t="n">
        <v>1</v>
      </c>
      <c r="H296" s="196">
        <f>Table1_1[[#This Row],[Time (in hrs)]]*Table1_1[[#This Row],[Hourly Rate/Flat Fee]]*Table1_1[[#This Row],[Percentage]]</f>
        <v/>
      </c>
      <c r="I296" s="196">
        <f>Table1_1[[#This Row],[Amount to CS]]*1.13</f>
        <v/>
      </c>
      <c r="J296" s="32" t="inlineStr">
        <is>
          <t>26-0008</t>
        </is>
      </c>
      <c r="K296" s="32" t="inlineStr">
        <is>
          <t>PROA-LEVI-TAX-26-0009</t>
        </is>
      </c>
      <c r="L296" s="32" t="n">
        <v>3372</v>
      </c>
      <c r="M296" s="32" t="n"/>
    </row>
    <row r="297" ht="30" customHeight="1">
      <c r="A297" s="194" t="n">
        <v>46036</v>
      </c>
      <c r="B297" s="32" t="inlineStr">
        <is>
          <t>Cardoor Inc.</t>
        </is>
      </c>
      <c r="C297" s="32" t="n"/>
      <c r="D297" s="37" t="inlineStr">
        <is>
          <t>email correspondence with Rick Rye; review draft mutual release; email correspondence with Mark Eleoff</t>
        </is>
      </c>
      <c r="E297" s="195" t="n">
        <v>0.4</v>
      </c>
      <c r="F297" s="196" t="n">
        <v>475</v>
      </c>
      <c r="G297" s="42" t="n">
        <v>1</v>
      </c>
      <c r="H297" s="196" t="n">
        <v>180</v>
      </c>
      <c r="I297" s="196" t="n">
        <v>203.4</v>
      </c>
      <c r="J297" s="32" t="inlineStr">
        <is>
          <t>26-0010</t>
        </is>
      </c>
      <c r="K297" s="32" t="inlineStr">
        <is>
          <t>CARD-TMK-26-0012</t>
        </is>
      </c>
      <c r="L297" s="32" t="n">
        <v>1235</v>
      </c>
      <c r="M297" s="32" t="n"/>
    </row>
    <row r="298">
      <c r="A298" s="194" t="n">
        <v>46037</v>
      </c>
      <c r="B298" s="32" t="inlineStr">
        <is>
          <t>Finavator Inc.</t>
        </is>
      </c>
      <c r="C298" s="32" t="n"/>
      <c r="D298" s="37" t="inlineStr">
        <is>
          <t>email correspondence with Michelle; draft documents</t>
        </is>
      </c>
      <c r="E298" s="195" t="n">
        <v>2.9</v>
      </c>
      <c r="F298" s="196" t="n">
        <v>350</v>
      </c>
      <c r="G298" s="42" t="n">
        <v>0.7</v>
      </c>
      <c r="H298" s="196" t="n">
        <v>710.4999999999999</v>
      </c>
      <c r="I298" s="196" t="n">
        <v>802.8649999999998</v>
      </c>
      <c r="J298" s="32" t="inlineStr">
        <is>
          <t>26-0004</t>
        </is>
      </c>
      <c r="K298" s="32" t="inlineStr">
        <is>
          <t>FINA-LIHD-COM-26-0002</t>
        </is>
      </c>
      <c r="L298" s="32" t="n">
        <v>10440</v>
      </c>
      <c r="M298" s="32" t="n"/>
    </row>
    <row r="299">
      <c r="A299" s="194" t="n">
        <v>46037</v>
      </c>
      <c r="B299" s="32" t="inlineStr">
        <is>
          <t>Leviathan Private Network</t>
        </is>
      </c>
      <c r="C299" s="32" t="inlineStr">
        <is>
          <t>Pro Aut</t>
        </is>
      </c>
      <c r="D299" s="37" t="inlineStr">
        <is>
          <t>draft documents</t>
        </is>
      </c>
      <c r="E299" s="195" t="n">
        <v>0.7</v>
      </c>
      <c r="F299" s="196" t="n">
        <v>475</v>
      </c>
      <c r="G299" s="42" t="n">
        <v>1</v>
      </c>
      <c r="H299" s="196">
        <f>Table1_1[[#This Row],[Time (in hrs)]]*Table1_1[[#This Row],[Hourly Rate/Flat Fee]]*Table1_1[[#This Row],[Percentage]]</f>
        <v/>
      </c>
      <c r="I299" s="196">
        <f>Table1_1[[#This Row],[Amount to CS]]*1.13</f>
        <v/>
      </c>
      <c r="J299" s="32" t="inlineStr">
        <is>
          <t>26-0008</t>
        </is>
      </c>
      <c r="K299" s="32" t="inlineStr">
        <is>
          <t>PROA-LEVI-TAX-26-0009</t>
        </is>
      </c>
      <c r="L299" s="32">
        <f>0.7*60*60</f>
        <v/>
      </c>
      <c r="M299" s="32" t="n"/>
    </row>
    <row r="300">
      <c r="A300" s="194" t="n">
        <v>46038</v>
      </c>
      <c r="B300" s="32" t="inlineStr">
        <is>
          <t>Finavator Inc.</t>
        </is>
      </c>
      <c r="C300" s="32" t="n"/>
      <c r="D300" s="37" t="inlineStr">
        <is>
          <t>t/c with Michelle; post-call notes to file</t>
        </is>
      </c>
      <c r="E300" s="195" t="n">
        <v>0.3</v>
      </c>
      <c r="F300" s="196" t="n">
        <v>350</v>
      </c>
      <c r="G300" s="42" t="n">
        <v>0.7</v>
      </c>
      <c r="H300" s="196" t="n">
        <v>73.49999999999999</v>
      </c>
      <c r="I300" s="196" t="n">
        <v>83.05499999999998</v>
      </c>
      <c r="J300" s="32" t="inlineStr">
        <is>
          <t>26-0004</t>
        </is>
      </c>
      <c r="K300" s="32" t="inlineStr">
        <is>
          <t>FINA-LIHD-COM-26-0002</t>
        </is>
      </c>
      <c r="L300" s="32" t="n">
        <v>1080</v>
      </c>
      <c r="M300" s="32" t="n"/>
    </row>
    <row r="301">
      <c r="A301" s="194" t="n">
        <v>46038</v>
      </c>
      <c r="B301" s="32" t="inlineStr">
        <is>
          <t>Leviathan Private Network</t>
        </is>
      </c>
      <c r="C301" s="32" t="inlineStr">
        <is>
          <t>965 Canada</t>
        </is>
      </c>
      <c r="D301" s="37" t="inlineStr">
        <is>
          <t>legal research re family trusts</t>
        </is>
      </c>
      <c r="E301" s="195" t="n">
        <v>1</v>
      </c>
      <c r="F301" s="196" t="n">
        <v>475</v>
      </c>
      <c r="G301" s="42" t="n">
        <v>1</v>
      </c>
      <c r="H301" s="196" t="n">
        <v>475</v>
      </c>
      <c r="I301" s="196" t="n">
        <v>536.75</v>
      </c>
      <c r="J301" s="32" t="inlineStr">
        <is>
          <t>26-0007</t>
        </is>
      </c>
      <c r="K301" s="32" t="inlineStr">
        <is>
          <t>965C-LEVI-TAX-26-0003</t>
        </is>
      </c>
      <c r="L301" s="32" t="n">
        <v>3600</v>
      </c>
      <c r="M301" s="32" t="n"/>
    </row>
    <row r="302">
      <c r="A302" s="194" t="n">
        <v>46038</v>
      </c>
      <c r="B302" s="32" t="inlineStr">
        <is>
          <t>Leviathan Private Network</t>
        </is>
      </c>
      <c r="C302" s="32" t="inlineStr">
        <is>
          <t>88 Queen</t>
        </is>
      </c>
      <c r="D302" s="37" t="inlineStr">
        <is>
          <t>reivew bulk sale agrement re: HST; email to James; internal discussion with James</t>
        </is>
      </c>
      <c r="E302" s="195" t="n">
        <v>0.9</v>
      </c>
      <c r="F302" s="196" t="n">
        <v>475</v>
      </c>
      <c r="G302" s="42" t="n">
        <v>1</v>
      </c>
      <c r="H302" s="196" t="n">
        <v>427.5</v>
      </c>
      <c r="I302" s="196" t="n">
        <v>483.0749999999999</v>
      </c>
      <c r="J302" s="32" t="inlineStr">
        <is>
          <t>26-0007</t>
        </is>
      </c>
      <c r="K302" s="32" t="inlineStr">
        <is>
          <t>88QU-LEVI-TAX-26-0005</t>
        </is>
      </c>
      <c r="L302" s="32" t="n">
        <v>3240</v>
      </c>
      <c r="M302" s="32" t="n"/>
    </row>
    <row r="303">
      <c r="A303" s="194" t="n">
        <v>46038</v>
      </c>
      <c r="B303" s="32" t="inlineStr">
        <is>
          <t>Leviathan Private Network</t>
        </is>
      </c>
      <c r="C303" s="32" t="inlineStr">
        <is>
          <t>Sofco</t>
        </is>
      </c>
      <c r="D303" s="37" t="inlineStr">
        <is>
          <t>review and revise closing agenda</t>
        </is>
      </c>
      <c r="E303" s="195" t="n">
        <v>0.5</v>
      </c>
      <c r="F303" s="196" t="n">
        <v>475</v>
      </c>
      <c r="G303" s="42" t="n">
        <v>1</v>
      </c>
      <c r="H303" s="196" t="n">
        <v>237.5</v>
      </c>
      <c r="I303" s="196" t="n">
        <v>268.375</v>
      </c>
      <c r="J303" s="32" t="inlineStr">
        <is>
          <t>26-0007</t>
        </is>
      </c>
      <c r="K303" s="32" t="inlineStr">
        <is>
          <t>SOFC-LEVI-TAX-26-0007</t>
        </is>
      </c>
      <c r="L303" s="32" t="n">
        <v>1545</v>
      </c>
      <c r="M303" s="32" t="n"/>
    </row>
    <row r="304">
      <c r="A304" s="194" t="n">
        <v>46040</v>
      </c>
      <c r="B304" s="32" t="inlineStr">
        <is>
          <t>PLC Group Inc.</t>
        </is>
      </c>
      <c r="C304" s="32" t="n"/>
      <c r="D304" s="37" t="inlineStr">
        <is>
          <t>draft documents; email correspondence with Nasir</t>
        </is>
      </c>
      <c r="E304" s="195" t="n">
        <v>4.7</v>
      </c>
      <c r="F304" s="196" t="n">
        <v>385</v>
      </c>
      <c r="G304" s="42" t="n">
        <v>0.7</v>
      </c>
      <c r="H304" s="196">
        <f>Table1_1[[#This Row],[Time (in hrs)]]*Table1_1[[#This Row],[Hourly Rate/Flat Fee]]*Table1_1[[#This Row],[Percentage]]</f>
        <v/>
      </c>
      <c r="I304" s="196">
        <f>Table1_1[[#This Row],[Amount to CS]]*1.13</f>
        <v/>
      </c>
      <c r="J304" s="32" t="inlineStr">
        <is>
          <t>26-0002</t>
        </is>
      </c>
      <c r="K304" s="32" t="n"/>
      <c r="L304" s="32">
        <f>+Table1_1[[#This Row],[Time (in hrs)]]*60*60</f>
        <v/>
      </c>
      <c r="M304" s="32" t="n"/>
    </row>
    <row r="305">
      <c r="A305" s="194" t="n">
        <v>46040</v>
      </c>
      <c r="B305" s="32" t="inlineStr">
        <is>
          <t>Finavator Inc.</t>
        </is>
      </c>
      <c r="C305" s="32" t="n"/>
      <c r="D305" s="37" t="inlineStr">
        <is>
          <t>review and revise agreeemnents' email correspondnece with Michelle</t>
        </is>
      </c>
      <c r="E305" s="195" t="n">
        <v>1.7</v>
      </c>
      <c r="F305" s="196" t="n">
        <v>350</v>
      </c>
      <c r="G305" s="42" t="n">
        <v>0.7</v>
      </c>
      <c r="H305" s="196">
        <f>Table1_1[[#This Row],[Time (in hrs)]]*Table1_1[[#This Row],[Hourly Rate/Flat Fee]]*Table1_1[[#This Row],[Percentage]]</f>
        <v/>
      </c>
      <c r="I305" s="196">
        <f>Table1_1[[#This Row],[Amount to CS]]*1.13</f>
        <v/>
      </c>
      <c r="J305" s="32" t="inlineStr">
        <is>
          <t>26-0004</t>
        </is>
      </c>
      <c r="K305" s="32" t="inlineStr">
        <is>
          <t>FINA-LIHD-COM-26-0002</t>
        </is>
      </c>
      <c r="L305" s="32" t="n">
        <v>0</v>
      </c>
      <c r="M305" s="32" t="n"/>
    </row>
    <row r="306" ht="30" customHeight="1">
      <c r="A306" s="194" t="n">
        <v>46041</v>
      </c>
      <c r="B306" s="32" t="inlineStr">
        <is>
          <t>PLC Group Inc.</t>
        </is>
      </c>
      <c r="C306" s="32" t="n"/>
      <c r="D306" s="37" t="inlineStr">
        <is>
          <t>review file; preparation for meeting with Nasir; google meets meeting with Nasir; post-meeting notes to file</t>
        </is>
      </c>
      <c r="E306" s="195" t="n">
        <v>1</v>
      </c>
      <c r="F306" s="196" t="n">
        <v>385</v>
      </c>
      <c r="G306" s="42" t="n">
        <v>0.7</v>
      </c>
      <c r="H306" s="196">
        <f>Table1_1[[#This Row],[Time (in hrs)]]*Table1_1[[#This Row],[Hourly Rate/Flat Fee]]*Table1_1[[#This Row],[Percentage]]</f>
        <v/>
      </c>
      <c r="I306" s="196">
        <f>Table1_1[[#This Row],[Amount to CS]]*1.13</f>
        <v/>
      </c>
      <c r="J306" s="32" t="inlineStr">
        <is>
          <t>26-0002</t>
        </is>
      </c>
      <c r="K306" s="32" t="n"/>
      <c r="L306" s="32" t="n"/>
      <c r="M306" s="32" t="n"/>
    </row>
    <row r="307">
      <c r="A307" s="194" t="n">
        <v>46041</v>
      </c>
      <c r="B307" s="32" t="inlineStr">
        <is>
          <t>Leviathan Private Network</t>
        </is>
      </c>
      <c r="C307" s="32" t="inlineStr">
        <is>
          <t>965 Canada</t>
        </is>
      </c>
      <c r="D307" s="37" t="inlineStr">
        <is>
          <t>legal research; draft memo; email correspondence with James</t>
        </is>
      </c>
      <c r="E307" s="195" t="n">
        <v>0.5</v>
      </c>
      <c r="F307" s="196" t="n">
        <v>475</v>
      </c>
      <c r="G307" s="42" t="n">
        <v>1</v>
      </c>
      <c r="H307" s="196">
        <f>Table1_1[[#This Row],[Time (in hrs)]]*Table1_1[[#This Row],[Hourly Rate/Flat Fee]]*Table1_1[[#This Row],[Percentage]]</f>
        <v/>
      </c>
      <c r="I307" s="196">
        <f>Table1_1[[#This Row],[Amount to CS]]*1.13</f>
        <v/>
      </c>
      <c r="J307" s="32" t="inlineStr">
        <is>
          <t>26-0007</t>
        </is>
      </c>
      <c r="K307" s="32" t="inlineStr">
        <is>
          <t>965C-LEVI-TAX-26-0003</t>
        </is>
      </c>
      <c r="L307" s="32" t="n"/>
      <c r="M307" s="32" t="n"/>
    </row>
    <row r="308">
      <c r="A308" s="194" t="n">
        <v>46041</v>
      </c>
      <c r="B308" s="32" t="inlineStr">
        <is>
          <t>Leviathan Private Network</t>
        </is>
      </c>
      <c r="C308" s="32" t="inlineStr">
        <is>
          <t>Pro Aut</t>
        </is>
      </c>
      <c r="D308" s="37" t="inlineStr">
        <is>
          <t>draft documents</t>
        </is>
      </c>
      <c r="E308" s="195" t="n">
        <v>0.5</v>
      </c>
      <c r="F308" s="196" t="n">
        <v>475</v>
      </c>
      <c r="G308" s="42" t="n">
        <v>1</v>
      </c>
      <c r="H308" s="196">
        <f>Table1_1[[#This Row],[Time (in hrs)]]*Table1_1[[#This Row],[Hourly Rate/Flat Fee]]*Table1_1[[#This Row],[Percentage]]</f>
        <v/>
      </c>
      <c r="I308" s="196">
        <f>Table1_1[[#This Row],[Amount to CS]]*1.13</f>
        <v/>
      </c>
      <c r="J308" s="32" t="inlineStr">
        <is>
          <t>26-0008</t>
        </is>
      </c>
      <c r="K308" s="32" t="inlineStr">
        <is>
          <t>PROA-LEVI-TAX-26-0009</t>
        </is>
      </c>
      <c r="L308" s="32" t="n">
        <v>0</v>
      </c>
      <c r="M308" s="32" t="n"/>
    </row>
    <row r="309">
      <c r="A309" s="210" t="n">
        <v>46042</v>
      </c>
      <c r="B309" s="90" t="inlineStr">
        <is>
          <t>Ambient Mechanical Ltd.</t>
        </is>
      </c>
      <c r="C309" s="90" t="n"/>
      <c r="D309" s="92" t="inlineStr">
        <is>
          <t>[NC] review trademark examiner's reports x4; t/c to Tony Mammolit</t>
        </is>
      </c>
      <c r="E309" s="211" t="n">
        <v>0.5</v>
      </c>
      <c r="F309" s="212" t="n">
        <v>0</v>
      </c>
      <c r="G309" s="95" t="n">
        <v>1</v>
      </c>
      <c r="H309" s="212">
        <f>Table1_1[[#This Row],[Time (in hrs)]]*Table1_1[[#This Row],[Hourly Rate/Flat Fee]]*Table1_1[[#This Row],[Percentage]]</f>
        <v/>
      </c>
      <c r="I309" s="212">
        <f>Table1_1[[#This Row],[Amount to CS]]*1.13</f>
        <v/>
      </c>
      <c r="J309" s="90" t="inlineStr">
        <is>
          <t>25-0074</t>
        </is>
      </c>
      <c r="K309" s="90" t="inlineStr">
        <is>
          <t>AMBI-TMK-26-0016</t>
        </is>
      </c>
      <c r="L309" s="90" t="n">
        <v>1800</v>
      </c>
      <c r="M309" s="90" t="n"/>
    </row>
    <row r="310">
      <c r="A310" s="194" t="n">
        <v>46042</v>
      </c>
      <c r="B310" s="32" t="inlineStr">
        <is>
          <t>Finavator Inc.</t>
        </is>
      </c>
      <c r="C310" s="32" t="n"/>
      <c r="D310" s="37" t="inlineStr">
        <is>
          <t>review Bo Pelech's comments to agreements; email correspondence with Michelle</t>
        </is>
      </c>
      <c r="E310" s="195" t="n">
        <v>0.2</v>
      </c>
      <c r="F310" s="196" t="n">
        <v>350</v>
      </c>
      <c r="G310" s="42" t="n">
        <v>0.7</v>
      </c>
      <c r="H310" s="196" t="n">
        <v>49</v>
      </c>
      <c r="I310" s="196" t="n">
        <v>55.37</v>
      </c>
      <c r="J310" s="32" t="inlineStr">
        <is>
          <t>26-0004</t>
        </is>
      </c>
      <c r="K310" s="32" t="inlineStr">
        <is>
          <t>FINA-LIHD-COM-26-0002</t>
        </is>
      </c>
      <c r="L310" s="32" t="n">
        <v>418</v>
      </c>
      <c r="M310" s="32" t="n"/>
    </row>
    <row r="311">
      <c r="A311" s="194" t="n">
        <v>46042</v>
      </c>
      <c r="B311" s="32" t="inlineStr">
        <is>
          <t>Leviathan Private Network</t>
        </is>
      </c>
      <c r="C311" s="32" t="inlineStr">
        <is>
          <t>965 Canada</t>
        </is>
      </c>
      <c r="D311" s="37" t="inlineStr">
        <is>
          <t>in office meetihg with Doug Jung and James Hutchinson</t>
        </is>
      </c>
      <c r="E311" s="195" t="n">
        <v>1</v>
      </c>
      <c r="F311" s="196" t="n">
        <v>475</v>
      </c>
      <c r="G311" s="42" t="n">
        <v>1</v>
      </c>
      <c r="H311" s="196">
        <f>Table1_1[[#This Row],[Time (in hrs)]]*Table1_1[[#This Row],[Hourly Rate/Flat Fee]]*Table1_1[[#This Row],[Percentage]]</f>
        <v/>
      </c>
      <c r="I311" s="196">
        <f>Table1_1[[#This Row],[Amount to CS]]*1.13</f>
        <v/>
      </c>
      <c r="J311" s="32" t="inlineStr">
        <is>
          <t>26-0007</t>
        </is>
      </c>
      <c r="K311" s="32" t="inlineStr">
        <is>
          <t>965C-LEVI-TAX-26-0003</t>
        </is>
      </c>
      <c r="L311" s="32" t="n">
        <v>0</v>
      </c>
      <c r="M311" s="32" t="n"/>
    </row>
    <row r="312">
      <c r="A312" s="210" t="n">
        <v>46043</v>
      </c>
      <c r="B312" s="90" t="inlineStr">
        <is>
          <t>Ambient Mechanical Ltd.</t>
        </is>
      </c>
      <c r="C312" s="90" t="n"/>
      <c r="D312" s="92" t="inlineStr">
        <is>
          <t>revise and file amended trademark applications x 4; email to Ton Mammoliti</t>
        </is>
      </c>
      <c r="E312" s="211" t="n">
        <v>3</v>
      </c>
      <c r="F312" s="212" t="n">
        <v>475</v>
      </c>
      <c r="G312" s="95" t="n">
        <v>1</v>
      </c>
      <c r="H312" s="212">
        <f>Table1_1[[#This Row],[Time (in hrs)]]*Table1_1[[#This Row],[Hourly Rate/Flat Fee]]*Table1_1[[#This Row],[Percentage]]</f>
        <v/>
      </c>
      <c r="I312" s="212">
        <f>H312*1.13</f>
        <v/>
      </c>
      <c r="J312" s="90" t="inlineStr">
        <is>
          <t>25-0074</t>
        </is>
      </c>
      <c r="K312" s="90" t="inlineStr">
        <is>
          <t>AMBI-TMK-26-0016</t>
        </is>
      </c>
      <c r="L312" s="90" t="n"/>
      <c r="M312" s="90" t="n"/>
    </row>
    <row r="313">
      <c r="A313" s="191" t="n">
        <v>46043</v>
      </c>
      <c r="B313" s="20" t="inlineStr">
        <is>
          <t>Ferreira Inc.</t>
        </is>
      </c>
      <c r="D313" s="24" t="inlineStr">
        <is>
          <t>review specimen photos from Claudio; email correspondence with Claudio</t>
        </is>
      </c>
      <c r="E313" s="204" t="n">
        <v>0.5</v>
      </c>
      <c r="F313" s="193" t="n">
        <v>475</v>
      </c>
      <c r="G313" s="115" t="n">
        <v>1</v>
      </c>
      <c r="H313" s="193">
        <f>Table1_1[[#This Row],[Time (in hrs)]]*Table1_1[[#This Row],[Hourly Rate/Flat Fee]]*Table1_1[[#This Row],[Percentage]]</f>
        <v/>
      </c>
      <c r="I313" s="193">
        <f>Table1_1[[#This Row],[Amount to CS]]*1.13</f>
        <v/>
      </c>
      <c r="K313" s="20" t="inlineStr">
        <is>
          <t>FERR-TMK-26-0001</t>
        </is>
      </c>
    </row>
    <row r="314">
      <c r="A314" s="194" t="n">
        <v>46044</v>
      </c>
      <c r="B314" s="32" t="inlineStr">
        <is>
          <t>PLC Group Inc.</t>
        </is>
      </c>
      <c r="C314" s="32" t="n"/>
      <c r="D314" s="37" t="inlineStr">
        <is>
          <t>draft incorporation summary; email to Nasir and Olivia Dutka</t>
        </is>
      </c>
      <c r="E314" s="195" t="n">
        <v>0.7</v>
      </c>
      <c r="F314" s="196" t="n">
        <v>385</v>
      </c>
      <c r="G314" s="42" t="n">
        <v>0.7</v>
      </c>
      <c r="H314" s="196">
        <f>Table1_1[[#This Row],[Time (in hrs)]]*Table1_1[[#This Row],[Hourly Rate/Flat Fee]]*Table1_1[[#This Row],[Percentage]]</f>
        <v/>
      </c>
      <c r="I314" s="196">
        <f>H314*1.13</f>
        <v/>
      </c>
      <c r="J314" s="32" t="inlineStr">
        <is>
          <t>26-0002</t>
        </is>
      </c>
      <c r="K314" s="32" t="inlineStr">
        <is>
          <t>PLCG-LIHD-INC-26-0018</t>
        </is>
      </c>
      <c r="L314" s="32" t="n">
        <v>0</v>
      </c>
      <c r="M314" s="32" t="n"/>
    </row>
    <row r="315" ht="30" customHeight="1">
      <c r="A315" s="194" t="n">
        <v>46044</v>
      </c>
      <c r="B315" s="32" t="inlineStr">
        <is>
          <t>A2B Directcare Inc.</t>
        </is>
      </c>
      <c r="C315" s="32" t="n"/>
      <c r="D315" s="37" t="inlineStr">
        <is>
          <t>prepare and notarize 6 documents; dispatch originals via registered mail; email correspondence with Olivia Dutka re same</t>
        </is>
      </c>
      <c r="E315" s="195" t="n">
        <v>1.3</v>
      </c>
      <c r="F315" s="196" t="n">
        <v>350</v>
      </c>
      <c r="G315" s="42" t="n">
        <v>0.7</v>
      </c>
      <c r="H315" s="196">
        <f>Table1_1[[#This Row],[Time (in hrs)]]*Table1_1[[#This Row],[Hourly Rate/Flat Fee]]*Table1_1[[#This Row],[Percentage]]</f>
        <v/>
      </c>
      <c r="I315" s="196">
        <f>H315*1.13</f>
        <v/>
      </c>
      <c r="J315" s="32" t="inlineStr">
        <is>
          <t>26-0006</t>
        </is>
      </c>
      <c r="K315" s="32" t="inlineStr">
        <is>
          <t>ABDI-LIHD-GEN-26-0017</t>
        </is>
      </c>
      <c r="L315" s="32" t="n">
        <v>0</v>
      </c>
      <c r="M315" s="32" t="n"/>
    </row>
    <row r="316">
      <c r="A316" s="194" t="n">
        <v>46045</v>
      </c>
      <c r="B316" s="32" t="inlineStr">
        <is>
          <t>Leviathan Private Network</t>
        </is>
      </c>
      <c r="C316" s="32" t="inlineStr">
        <is>
          <t>Pro Aut</t>
        </is>
      </c>
      <c r="D316" s="37" t="inlineStr">
        <is>
          <t>draft, review, and revise documents; email to Marcel</t>
        </is>
      </c>
      <c r="E316" s="195" t="n">
        <v>2.7</v>
      </c>
      <c r="F316" s="196" t="n">
        <v>475</v>
      </c>
      <c r="G316" s="42" t="n">
        <v>1</v>
      </c>
      <c r="H316" s="196">
        <f>Table1_1[[#This Row],[Time (in hrs)]]*Table1_1[[#This Row],[Hourly Rate/Flat Fee]]*Table1_1[[#This Row],[Percentage]]</f>
        <v/>
      </c>
      <c r="I316" s="196">
        <f>Table1_1[[#This Row],[Amount to CS]]*1.13</f>
        <v/>
      </c>
      <c r="J316" s="32" t="inlineStr">
        <is>
          <t>26-0008</t>
        </is>
      </c>
      <c r="K316" s="32" t="inlineStr">
        <is>
          <t>PROA-LEVI-TAX-26-0009</t>
        </is>
      </c>
      <c r="L316" s="32" t="n">
        <v>0</v>
      </c>
      <c r="M316" s="32" t="n"/>
    </row>
    <row r="317" ht="30" customHeight="1">
      <c r="A317" s="194" t="n">
        <v>46045</v>
      </c>
      <c r="B317" s="32" t="inlineStr">
        <is>
          <t>Cardoor Inc.</t>
        </is>
      </c>
      <c r="C317" s="32" t="n"/>
      <c r="D317" s="37" t="inlineStr">
        <is>
          <t>revise mutual release agreement; email correspondence with Rick Rye, and with Mark Eleoff</t>
        </is>
      </c>
      <c r="E317" s="195" t="n">
        <v>0.4</v>
      </c>
      <c r="F317" s="196" t="n">
        <v>475</v>
      </c>
      <c r="G317" s="42" t="n">
        <v>1</v>
      </c>
      <c r="H317" s="196">
        <f>Table1_1[[#This Row],[Time (in hrs)]]*Table1_1[[#This Row],[Hourly Rate/Flat Fee]]*Table1_1[[#This Row],[Percentage]]</f>
        <v/>
      </c>
      <c r="I317" s="196">
        <f>H317*1.13</f>
        <v/>
      </c>
      <c r="J317" s="32" t="inlineStr">
        <is>
          <t>26-0010</t>
        </is>
      </c>
      <c r="K317" s="32" t="inlineStr">
        <is>
          <t>CARD-TMK-26-0012</t>
        </is>
      </c>
      <c r="L317" s="32" t="n">
        <v>0</v>
      </c>
      <c r="M317" s="32" t="n"/>
    </row>
    <row r="318">
      <c r="A318" s="194" t="n">
        <v>46049</v>
      </c>
      <c r="B318" s="32" t="inlineStr">
        <is>
          <t>PLC Group Inc.</t>
        </is>
      </c>
      <c r="C318" s="32" t="n"/>
      <c r="D318" s="37" t="inlineStr">
        <is>
          <t>email correspondence with Nasir Mahmood; review and revise documents</t>
        </is>
      </c>
      <c r="E318" s="195" t="n">
        <v>1.1</v>
      </c>
      <c r="F318" s="196" t="n">
        <v>385</v>
      </c>
      <c r="G318" s="42" t="n">
        <v>0.7</v>
      </c>
      <c r="H318" s="196" t="n">
        <v>296.45</v>
      </c>
      <c r="I318" s="196" t="n">
        <v>334.9884999999999</v>
      </c>
      <c r="J318" s="32" t="inlineStr">
        <is>
          <t>26-0002</t>
        </is>
      </c>
      <c r="K318" s="32" t="inlineStr">
        <is>
          <t>PLCG-LIHD-INC-26-0018</t>
        </is>
      </c>
      <c r="L318" s="32" t="n">
        <v>3770</v>
      </c>
      <c r="M318" s="32" t="n"/>
    </row>
    <row r="319">
      <c r="A319" s="194" t="n">
        <v>46049</v>
      </c>
      <c r="B319" s="32" t="inlineStr">
        <is>
          <t>Cardoor Inc.</t>
        </is>
      </c>
      <c r="C319" s="32" t="n"/>
      <c r="D319" s="37" t="inlineStr">
        <is>
          <t>review and revise documents; email correspondence with Mark Eleoff and with Rick Rye</t>
        </is>
      </c>
      <c r="E319" s="195" t="n">
        <v>0.3</v>
      </c>
      <c r="F319" s="196" t="n">
        <v>475</v>
      </c>
      <c r="G319" s="42" t="n">
        <v>1</v>
      </c>
      <c r="H319" s="196">
        <f>Table1_1[[#This Row],[Time (in hrs)]]*Table1_1[[#This Row],[Hourly Rate/Flat Fee]]*Table1_1[[#This Row],[Percentage]]</f>
        <v/>
      </c>
      <c r="I319" s="196">
        <f>H319*1.13</f>
        <v/>
      </c>
      <c r="J319" s="32" t="inlineStr">
        <is>
          <t>26-0010</t>
        </is>
      </c>
      <c r="K319" s="32" t="inlineStr">
        <is>
          <t>CARD-TMK-26-0012</t>
        </is>
      </c>
      <c r="L319" s="32" t="n">
        <v>994</v>
      </c>
      <c r="M319" s="32" t="n"/>
    </row>
    <row r="320">
      <c r="A320" s="194" t="n">
        <v>46050</v>
      </c>
      <c r="B320" s="32" t="inlineStr">
        <is>
          <t>1377041 Ontario Inc.</t>
        </is>
      </c>
      <c r="C320" s="32" t="n"/>
      <c r="D320" s="37" t="inlineStr">
        <is>
          <t>Planning meeting with Hatcho Nersesian; post meeting notes to file; email to Hatch</t>
        </is>
      </c>
      <c r="E320" s="195" t="n">
        <v>0.9</v>
      </c>
      <c r="F320" s="196" t="n">
        <v>475</v>
      </c>
      <c r="G320" s="42" t="n">
        <v>1</v>
      </c>
      <c r="H320" s="196">
        <f>Table1_1[[#This Row],[Time (in hrs)]]*Table1_1[[#This Row],[Hourly Rate/Flat Fee]]*Table1_1[[#This Row],[Percentage]]</f>
        <v/>
      </c>
      <c r="I320" s="196">
        <f>H320*1.13</f>
        <v/>
      </c>
      <c r="J320" s="32" t="inlineStr">
        <is>
          <t>26-0009</t>
        </is>
      </c>
      <c r="K320" s="32" t="inlineStr">
        <is>
          <t>1377-TAX-26-0019</t>
        </is>
      </c>
      <c r="L320" s="32">
        <f>0.8*60*60</f>
        <v/>
      </c>
      <c r="M320" s="32" t="n"/>
    </row>
    <row r="321">
      <c r="A321" s="194" t="n">
        <v>46051</v>
      </c>
      <c r="B321" s="32" t="inlineStr">
        <is>
          <t>Leviathan Private Network</t>
        </is>
      </c>
      <c r="C321" s="32" t="inlineStr">
        <is>
          <t>Pro Aut</t>
        </is>
      </c>
      <c r="D321" s="37" t="inlineStr">
        <is>
          <t>t/c and email correspondence with Marcel and with Carey Grant; draft documents</t>
        </is>
      </c>
      <c r="E321" s="195" t="n">
        <v>2.6</v>
      </c>
      <c r="F321" s="196" t="n">
        <v>475</v>
      </c>
      <c r="G321" s="42" t="n">
        <v>1</v>
      </c>
      <c r="H321" s="196">
        <f>Table1_1[[#This Row],[Time (in hrs)]]*Table1_1[[#This Row],[Hourly Rate/Flat Fee]]*Table1_1[[#This Row],[Percentage]]</f>
        <v/>
      </c>
      <c r="I321" s="196">
        <f>Table1_1[[#This Row],[Amount to CS]]*1.13</f>
        <v/>
      </c>
      <c r="J321" s="32" t="inlineStr">
        <is>
          <t>26-0008</t>
        </is>
      </c>
      <c r="K321" s="32" t="inlineStr">
        <is>
          <t>PROA-LEVI-TAX-26-0009</t>
        </is>
      </c>
      <c r="L321" s="32" t="n"/>
      <c r="M321" s="32" t="n"/>
    </row>
    <row r="322" ht="30" customHeight="1">
      <c r="A322" s="194" t="n">
        <v>46052</v>
      </c>
      <c r="B322" s="32" t="inlineStr">
        <is>
          <t>Leviathan Private Network</t>
        </is>
      </c>
      <c r="C322" s="32" t="inlineStr">
        <is>
          <t>Pro Aut</t>
        </is>
      </c>
      <c r="D322" s="37" t="inlineStr">
        <is>
          <t>finalize documents; prepare corporate diagrams; meeting with Marcel and Maggie to sign documents</t>
        </is>
      </c>
      <c r="E322" s="195" t="n">
        <v>1.5</v>
      </c>
      <c r="F322" s="196" t="n">
        <v>475</v>
      </c>
      <c r="G322" s="42" t="n">
        <v>1</v>
      </c>
      <c r="H322" s="196">
        <f>Table1_1[[#This Row],[Time (in hrs)]]*Table1_1[[#This Row],[Hourly Rate/Flat Fee]]*Table1_1[[#This Row],[Percentage]]</f>
        <v/>
      </c>
      <c r="I322" s="196">
        <f>Table1_1[[#This Row],[Amount to CS]]*1.13</f>
        <v/>
      </c>
      <c r="J322" s="32" t="inlineStr">
        <is>
          <t>26-0008</t>
        </is>
      </c>
      <c r="K322" s="32" t="inlineStr">
        <is>
          <t>PROA-LEVI-TAX-26-0009</t>
        </is>
      </c>
      <c r="L322" s="32" t="n"/>
      <c r="M322" s="32" t="n"/>
    </row>
    <row r="323" ht="45" customHeight="1">
      <c r="A323" s="194" t="n">
        <v>46052</v>
      </c>
      <c r="B323" s="32" t="inlineStr">
        <is>
          <t>Truexperiences Tours Inc.</t>
        </is>
      </c>
      <c r="C323" s="32" t="n"/>
      <c r="D323" s="37" t="inlineStr">
        <is>
          <t>Receipt and detailed review of Requesting Party's Written Representations; drafting email to client regarding same, including analysis of 'use in Canada' arguments, procedural options, and settlement strategy</t>
        </is>
      </c>
      <c r="E323" s="195" t="n">
        <v>0.5</v>
      </c>
      <c r="F323" s="196" t="n">
        <v>425</v>
      </c>
      <c r="G323" s="42" t="n">
        <v>1</v>
      </c>
      <c r="H323" s="196">
        <f>Table1_1[[#This Row],[Time (in hrs)]]*Table1_1[[#This Row],[Hourly Rate/Flat Fee]]*Table1_1[[#This Row],[Percentage]]</f>
        <v/>
      </c>
      <c r="I323" s="196">
        <f>H323*1.13</f>
        <v/>
      </c>
      <c r="J323" s="32" t="inlineStr">
        <is>
          <t>26-0016</t>
        </is>
      </c>
      <c r="K323" s="32" t="n"/>
      <c r="L323" s="32" t="n"/>
      <c r="M323" s="32" t="n"/>
    </row>
    <row r="324">
      <c r="A324" s="194" t="n">
        <v>46055</v>
      </c>
      <c r="B324" s="32" t="inlineStr">
        <is>
          <t>Leviathan Private Network</t>
        </is>
      </c>
      <c r="C324" s="32" t="inlineStr">
        <is>
          <t>Sofco</t>
        </is>
      </c>
      <c r="D324" s="37" t="inlineStr">
        <is>
          <t>t/c with james; legal research</t>
        </is>
      </c>
      <c r="E324" s="195" t="n">
        <v>0.6</v>
      </c>
      <c r="F324" s="196" t="n">
        <v>475</v>
      </c>
      <c r="G324" s="42" t="n">
        <v>1</v>
      </c>
      <c r="H324" s="196">
        <f>Table1_1[[#This Row],[Time (in hrs)]]*Table1_1[[#This Row],[Hourly Rate/Flat Fee]]*Table1_1[[#This Row],[Percentage]]</f>
        <v/>
      </c>
      <c r="I324" s="196">
        <f>Table1_1[[#This Row],[Amount to CS]]*1.13</f>
        <v/>
      </c>
      <c r="J324" s="32" t="inlineStr">
        <is>
          <t>26-0014</t>
        </is>
      </c>
      <c r="K324" s="32" t="inlineStr">
        <is>
          <t>SOFC-LEVI-TAX-26-0007</t>
        </is>
      </c>
      <c r="L324" s="32" t="n"/>
      <c r="M324" s="32" t="n"/>
    </row>
    <row r="325">
      <c r="A325" s="191" t="n">
        <v>46056</v>
      </c>
      <c r="B325" s="20" t="inlineStr">
        <is>
          <t>PLC Group Inc.</t>
        </is>
      </c>
      <c r="D325" s="24" t="inlineStr">
        <is>
          <t>email correspondence with Nasir; review documents</t>
        </is>
      </c>
      <c r="E325" s="204" t="n">
        <v>0.2</v>
      </c>
      <c r="F325" s="193" t="n">
        <v>425</v>
      </c>
      <c r="G325" s="115" t="n">
        <v>0.7</v>
      </c>
      <c r="H325" s="193">
        <f>Table1_1[[#This Row],[Time (in hrs)]]*Table1_1[[#This Row],[Hourly Rate/Flat Fee]]*Table1_1[[#This Row],[Percentage]]</f>
        <v/>
      </c>
      <c r="I325" s="193">
        <f>Table1_1[[#This Row],[Amount to CS]]*1.13</f>
        <v/>
      </c>
      <c r="J325" s="20" t="inlineStr">
        <is>
          <t>26-0012</t>
        </is>
      </c>
      <c r="K325" s="20" t="inlineStr">
        <is>
          <t>PLCG-LIHD-TAX-26-0020</t>
        </is>
      </c>
      <c r="L325" s="20">
        <f>60*12</f>
        <v/>
      </c>
    </row>
    <row r="326">
      <c r="A326" s="194" t="n">
        <v>46056</v>
      </c>
      <c r="B326" s="32" t="inlineStr">
        <is>
          <t>Leviathan Private Network</t>
        </is>
      </c>
      <c r="C326" s="32" t="inlineStr">
        <is>
          <t>Sofco</t>
        </is>
      </c>
      <c r="D326" s="37" t="inlineStr">
        <is>
          <t>legal research; discussion with james; draft memo</t>
        </is>
      </c>
      <c r="E326" s="195" t="n">
        <v>2.1</v>
      </c>
      <c r="F326" s="196" t="n">
        <v>475</v>
      </c>
      <c r="G326" s="42" t="n">
        <v>1</v>
      </c>
      <c r="H326" s="196">
        <f>Table1_1[[#This Row],[Time (in hrs)]]*Table1_1[[#This Row],[Hourly Rate/Flat Fee]]*Table1_1[[#This Row],[Percentage]]</f>
        <v/>
      </c>
      <c r="I326" s="196">
        <f>Table1_1[[#This Row],[Amount to CS]]*1.13</f>
        <v/>
      </c>
      <c r="J326" s="32" t="inlineStr">
        <is>
          <t>26-0014</t>
        </is>
      </c>
      <c r="K326" s="32" t="inlineStr">
        <is>
          <t>SOFC-LEVI-TAX-26-0007</t>
        </is>
      </c>
      <c r="L326" s="32" t="n">
        <v>34</v>
      </c>
      <c r="M326" s="32" t="n"/>
    </row>
    <row r="327" ht="30" customHeight="1">
      <c r="A327" s="194" t="n">
        <v>46057</v>
      </c>
      <c r="B327" s="32" t="inlineStr">
        <is>
          <t>Cardoor Inc.</t>
        </is>
      </c>
      <c r="C327" s="32" t="n"/>
      <c r="D327" s="37" t="inlineStr">
        <is>
          <t>email from Mark Eleoff; email corresponmdence with Rick Rye; dispatch relesae via docusign</t>
        </is>
      </c>
      <c r="E327" s="195" t="n">
        <v>0.2</v>
      </c>
      <c r="F327" s="196" t="n">
        <v>475</v>
      </c>
      <c r="G327" s="42" t="n">
        <v>1</v>
      </c>
      <c r="H327" s="196">
        <f>Table1_1[[#This Row],[Time (in hrs)]]*Table1_1[[#This Row],[Hourly Rate/Flat Fee]]*Table1_1[[#This Row],[Percentage]]</f>
        <v/>
      </c>
      <c r="I327" s="196">
        <f>H327*1.13</f>
        <v/>
      </c>
      <c r="J327" s="32" t="inlineStr">
        <is>
          <t>26-0010</t>
        </is>
      </c>
      <c r="K327" s="32" t="inlineStr">
        <is>
          <t>CARD-TMK-26-0012</t>
        </is>
      </c>
      <c r="L327" s="32" t="n"/>
      <c r="M327" s="32" t="n"/>
    </row>
    <row r="328">
      <c r="A328" s="191" t="n">
        <v>46057</v>
      </c>
      <c r="B328" s="20" t="inlineStr">
        <is>
          <t>PLC Group Inc.</t>
        </is>
      </c>
      <c r="D328" s="24" t="inlineStr">
        <is>
          <t>review organizational documents; email correspondence with Olivia</t>
        </is>
      </c>
      <c r="E328" s="204" t="n">
        <v>0.6</v>
      </c>
      <c r="F328" s="193" t="n">
        <v>425</v>
      </c>
      <c r="G328" s="115" t="n">
        <v>0.7</v>
      </c>
      <c r="H328" s="193">
        <f>Table1_1[[#This Row],[Time (in hrs)]]*Table1_1[[#This Row],[Hourly Rate/Flat Fee]]*Table1_1[[#This Row],[Percentage]]</f>
        <v/>
      </c>
      <c r="I328" s="193">
        <f>Table1_1[[#This Row],[Amount to CS]]*1.13</f>
        <v/>
      </c>
      <c r="J328" s="20" t="inlineStr">
        <is>
          <t>26-0012</t>
        </is>
      </c>
      <c r="K328" s="20" t="inlineStr">
        <is>
          <t>PLCG-LIHD-INC-26-0018</t>
        </is>
      </c>
    </row>
    <row r="329" ht="30" customHeight="1">
      <c r="A329" s="194" t="n">
        <v>46057</v>
      </c>
      <c r="B329" s="32" t="inlineStr">
        <is>
          <t>Leviathan Private Network</t>
        </is>
      </c>
      <c r="C329" s="32" t="inlineStr">
        <is>
          <t>Sofco</t>
        </is>
      </c>
      <c r="D329" s="37" t="inlineStr">
        <is>
          <t>prepare corporate diagram; MS Teams call with James, Alio, Patricia, and Paula; post-meeting notes to file</t>
        </is>
      </c>
      <c r="E329" s="195" t="n">
        <v>1.8</v>
      </c>
      <c r="F329" s="196" t="n">
        <v>475</v>
      </c>
      <c r="G329" s="42" t="n">
        <v>1</v>
      </c>
      <c r="H329" s="196">
        <f>Table1_1[[#This Row],[Time (in hrs)]]*Table1_1[[#This Row],[Hourly Rate/Flat Fee]]*Table1_1[[#This Row],[Percentage]]</f>
        <v/>
      </c>
      <c r="I329" s="196">
        <f>Table1_1[[#This Row],[Amount to CS]]*1.13</f>
        <v/>
      </c>
      <c r="J329" s="32" t="inlineStr">
        <is>
          <t>26-0014</t>
        </is>
      </c>
      <c r="K329" s="32" t="inlineStr">
        <is>
          <t>SOFC-LEVI-TAX-26-0007</t>
        </is>
      </c>
      <c r="L329" s="32" t="n"/>
      <c r="M329" s="32" t="n"/>
    </row>
    <row r="330">
      <c r="A330" s="194" t="n">
        <v>46058</v>
      </c>
      <c r="B330" s="32" t="inlineStr">
        <is>
          <t>Cardoor Inc.</t>
        </is>
      </c>
      <c r="C330" s="32" t="n"/>
      <c r="D330" s="37" t="inlineStr">
        <is>
          <t>review executed document;  email correspondence with Rick Rye and with Mark Eleoff</t>
        </is>
      </c>
      <c r="E330" s="195" t="n">
        <v>0.1</v>
      </c>
      <c r="F330" s="196" t="n">
        <v>475</v>
      </c>
      <c r="G330" s="42" t="n">
        <v>1</v>
      </c>
      <c r="H330" s="196">
        <f>Table1_1[[#This Row],[Time (in hrs)]]*Table1_1[[#This Row],[Hourly Rate/Flat Fee]]*Table1_1[[#This Row],[Percentage]]</f>
        <v/>
      </c>
      <c r="I330" s="196">
        <f>H330*1.13</f>
        <v/>
      </c>
      <c r="J330" s="32" t="inlineStr">
        <is>
          <t>26-0010</t>
        </is>
      </c>
      <c r="K330" s="32" t="inlineStr">
        <is>
          <t>CARD-TMK-26-0012</t>
        </is>
      </c>
      <c r="L330" s="32" t="n"/>
      <c r="M330" s="32" t="n"/>
    </row>
    <row r="331">
      <c r="A331" s="194" t="n">
        <v>46058</v>
      </c>
      <c r="B331" s="32" t="inlineStr">
        <is>
          <t>Cardoor Inc.</t>
        </is>
      </c>
      <c r="C331" s="32" t="n"/>
      <c r="D331" s="37" t="inlineStr">
        <is>
          <t>Courtesy Discount</t>
        </is>
      </c>
      <c r="E331" s="195" t="n">
        <v>1</v>
      </c>
      <c r="F331" s="196" t="n">
        <v>-95</v>
      </c>
      <c r="G331" s="42" t="n">
        <v>1</v>
      </c>
      <c r="H331" s="196" t="n">
        <v>-95</v>
      </c>
      <c r="I331" s="196">
        <f>H331*1.13</f>
        <v/>
      </c>
      <c r="J331" s="32" t="inlineStr">
        <is>
          <t>26-0010</t>
        </is>
      </c>
      <c r="K331" s="32" t="inlineStr">
        <is>
          <t>CARD-TMK-26-0012</t>
        </is>
      </c>
      <c r="L331" s="32" t="n"/>
      <c r="M331" s="32" t="n"/>
    </row>
    <row r="332">
      <c r="A332" s="191" t="n">
        <v>46058</v>
      </c>
      <c r="B332" s="20" t="inlineStr">
        <is>
          <t>PLC Group Inc.</t>
        </is>
      </c>
      <c r="D332" s="24" t="inlineStr">
        <is>
          <t>revise shareholder agreement; draft memo to client for shareholders</t>
        </is>
      </c>
      <c r="E332" s="204" t="n">
        <v>1</v>
      </c>
      <c r="F332" s="193" t="n">
        <v>425</v>
      </c>
      <c r="G332" s="115" t="n">
        <v>0.7</v>
      </c>
      <c r="H332" s="193">
        <f>Table1_1[[#This Row],[Time (in hrs)]]*Table1_1[[#This Row],[Hourly Rate/Flat Fee]]*Table1_1[[#This Row],[Percentage]]</f>
        <v/>
      </c>
      <c r="I332" s="193">
        <f>H332*1.13</f>
        <v/>
      </c>
      <c r="J332" s="20" t="inlineStr">
        <is>
          <t>26-0012</t>
        </is>
      </c>
      <c r="K332" t="inlineStr">
        <is>
          <t>PLCG-LIHD-TAX-26-0020</t>
        </is>
      </c>
    </row>
    <row r="333">
      <c r="A333" s="194" t="n">
        <v>46058</v>
      </c>
      <c r="B333" s="112" t="inlineStr">
        <is>
          <t>Leviathan Private Network</t>
        </is>
      </c>
      <c r="C333" s="112" t="inlineStr">
        <is>
          <t>Sofco</t>
        </is>
      </c>
      <c r="D333" s="37" t="inlineStr">
        <is>
          <t>internal discussions with James; review and revise closing agenda</t>
        </is>
      </c>
      <c r="E333" s="195" t="n">
        <v>1</v>
      </c>
      <c r="F333" s="196" t="n">
        <v>475</v>
      </c>
      <c r="G333" s="42" t="n">
        <v>1</v>
      </c>
      <c r="H333" s="196">
        <f>Table1_1[[#This Row],[Time (in hrs)]]*Table1_1[[#This Row],[Hourly Rate/Flat Fee]]*Table1_1[[#This Row],[Percentage]]</f>
        <v/>
      </c>
      <c r="I333" s="196">
        <f>H333*1.13</f>
        <v/>
      </c>
      <c r="J333" s="32" t="inlineStr">
        <is>
          <t>26-0014</t>
        </is>
      </c>
      <c r="K333" s="32" t="inlineStr">
        <is>
          <t>SOFC-LEVI-TAX-26-0007</t>
        </is>
      </c>
      <c r="L333" s="32" t="n"/>
      <c r="M333" s="32" t="n"/>
    </row>
    <row r="334" ht="30" customHeight="1">
      <c r="A334" s="194" t="n">
        <v>46058</v>
      </c>
      <c r="B334" s="32" t="inlineStr">
        <is>
          <t>Leviathan Private Network</t>
        </is>
      </c>
      <c r="C334" s="32" t="inlineStr">
        <is>
          <t>Easy 4.0 Education Inc.</t>
        </is>
      </c>
      <c r="D334" s="37" t="inlineStr">
        <is>
          <t>review CRA letter and client correspondence; draft list of questions to ask client, email to James</t>
        </is>
      </c>
      <c r="E334" s="195" t="n">
        <v>0.7</v>
      </c>
      <c r="F334" s="196" t="n">
        <v>475</v>
      </c>
      <c r="G334" s="42" t="n">
        <v>1</v>
      </c>
      <c r="H334" s="196">
        <f>Table1_1[[#This Row],[Time (in hrs)]]*Table1_1[[#This Row],[Hourly Rate/Flat Fee]]*Table1_1[[#This Row],[Percentage]]</f>
        <v/>
      </c>
      <c r="I334" s="196">
        <f>H334*1.13</f>
        <v/>
      </c>
      <c r="J334" s="32" t="inlineStr">
        <is>
          <t>26-0017</t>
        </is>
      </c>
      <c r="K334" s="32" t="inlineStr">
        <is>
          <t>EASY-LEVI-TAX-26-0021</t>
        </is>
      </c>
      <c r="L334" s="32" t="n"/>
      <c r="M334" s="32" t="n"/>
    </row>
    <row r="335">
      <c r="A335" s="194" t="n">
        <v>46059</v>
      </c>
      <c r="B335" s="32" t="inlineStr">
        <is>
          <t>Leviathan Private Network</t>
        </is>
      </c>
      <c r="C335" s="32" t="inlineStr">
        <is>
          <t>Pro Aut</t>
        </is>
      </c>
      <c r="D335" s="37" t="inlineStr">
        <is>
          <t>draft reporting letter; email to James</t>
        </is>
      </c>
      <c r="E335" s="195" t="n">
        <v>1.4</v>
      </c>
      <c r="F335" s="196" t="n">
        <v>475</v>
      </c>
      <c r="G335" s="42" t="n">
        <v>1</v>
      </c>
      <c r="H335" s="196">
        <f>Table1_1[[#This Row],[Time (in hrs)]]*Table1_1[[#This Row],[Hourly Rate/Flat Fee]]*Table1_1[[#This Row],[Percentage]]</f>
        <v/>
      </c>
      <c r="I335" s="196">
        <f>H335*1.13</f>
        <v/>
      </c>
      <c r="J335" s="32" t="inlineStr">
        <is>
          <t>26-0008</t>
        </is>
      </c>
      <c r="K335" s="32" t="inlineStr">
        <is>
          <t>PROA-LEVI-TAX-26-0009</t>
        </is>
      </c>
      <c r="L335" s="32" t="n">
        <v>3321</v>
      </c>
      <c r="M335" s="32" t="n"/>
    </row>
    <row r="336" ht="30" customHeight="1">
      <c r="A336" s="191" t="n">
        <v>46059</v>
      </c>
      <c r="B336" s="20" t="inlineStr">
        <is>
          <t>PLC Group Inc.</t>
        </is>
      </c>
      <c r="D336" s="24" t="inlineStr">
        <is>
          <t>update shareholder agreement; revise shareholder handout; email correspondence with Nasir</t>
        </is>
      </c>
      <c r="E336" s="204" t="n">
        <v>1.2</v>
      </c>
      <c r="F336" s="193" t="n">
        <v>425</v>
      </c>
      <c r="G336" s="115" t="n">
        <v>0.7</v>
      </c>
      <c r="H336" s="193">
        <f>Table1_1[[#This Row],[Time (in hrs)]]*Table1_1[[#This Row],[Hourly Rate/Flat Fee]]*Table1_1[[#This Row],[Percentage]]</f>
        <v/>
      </c>
      <c r="I336" s="193">
        <f>H336*1.13</f>
        <v/>
      </c>
      <c r="J336" s="20" t="inlineStr">
        <is>
          <t>26-0012</t>
        </is>
      </c>
      <c r="K336" s="20" t="inlineStr">
        <is>
          <t>PLCG-LIHD-TAX-26-0020</t>
        </is>
      </c>
      <c r="L336" s="20" t="n">
        <v>36</v>
      </c>
    </row>
    <row r="337">
      <c r="A337" s="194" t="n">
        <v>46059</v>
      </c>
      <c r="B337" s="32" t="inlineStr">
        <is>
          <t>Leviathan Private Network</t>
        </is>
      </c>
      <c r="C337" s="32" t="inlineStr">
        <is>
          <t>Sofco</t>
        </is>
      </c>
      <c r="D337" s="37" t="inlineStr">
        <is>
          <t>update closing agenda; email to James</t>
        </is>
      </c>
      <c r="E337" s="195" t="n">
        <v>0.9</v>
      </c>
      <c r="F337" s="196" t="n">
        <v>475</v>
      </c>
      <c r="G337" s="42" t="n">
        <v>1</v>
      </c>
      <c r="H337" s="196">
        <f>Table1_1[[#This Row],[Time (in hrs)]]*Table1_1[[#This Row],[Hourly Rate/Flat Fee]]*Table1_1[[#This Row],[Percentage]]</f>
        <v/>
      </c>
      <c r="I337" s="196">
        <f>H337*1.13</f>
        <v/>
      </c>
      <c r="J337" s="32" t="inlineStr">
        <is>
          <t>26-0014</t>
        </is>
      </c>
      <c r="K337" s="32" t="inlineStr">
        <is>
          <t>SOFC-LEVI-TAX-26-0007</t>
        </is>
      </c>
      <c r="L337" s="32" t="n">
        <v>1408</v>
      </c>
      <c r="M337" s="32" t="n"/>
    </row>
    <row r="338" ht="30" customHeight="1">
      <c r="A338" s="194" t="n">
        <v>46062</v>
      </c>
      <c r="B338" s="32" t="inlineStr">
        <is>
          <t>Leviathan Private Network</t>
        </is>
      </c>
      <c r="C338" s="32" t="inlineStr">
        <is>
          <t>Sofco</t>
        </is>
      </c>
      <c r="D338" s="37" t="inlineStr">
        <is>
          <t>draft partnership agreement; email correspondence with James; update corporate diagrams</t>
        </is>
      </c>
      <c r="E338" s="195" t="n">
        <v>3.4</v>
      </c>
      <c r="F338" s="196" t="n">
        <v>475</v>
      </c>
      <c r="G338" s="42" t="n">
        <v>1</v>
      </c>
      <c r="H338" s="196">
        <f>Table1_1[[#This Row],[Time (in hrs)]]*Table1_1[[#This Row],[Hourly Rate/Flat Fee]]*Table1_1[[#This Row],[Percentage]]</f>
        <v/>
      </c>
      <c r="I338" s="196">
        <f>H338*1.13</f>
        <v/>
      </c>
      <c r="J338" s="32" t="inlineStr">
        <is>
          <t>26-0014</t>
        </is>
      </c>
      <c r="K338" s="32" t="inlineStr">
        <is>
          <t>SOFC-LEVI-TAX-26-0007</t>
        </is>
      </c>
      <c r="L338" s="32" t="n">
        <v>44</v>
      </c>
      <c r="M338" s="32" t="n"/>
    </row>
    <row r="339">
      <c r="A339" s="194" t="n">
        <v>46063</v>
      </c>
      <c r="B339" s="32" t="inlineStr">
        <is>
          <t>Leviathan Private Network</t>
        </is>
      </c>
      <c r="C339" s="32" t="inlineStr">
        <is>
          <t>965 Canada</t>
        </is>
      </c>
      <c r="D339" s="37" t="inlineStr">
        <is>
          <t>draft memo re restricted stock valuations</t>
        </is>
      </c>
      <c r="E339" s="195" t="n">
        <v>1.2</v>
      </c>
      <c r="F339" s="196" t="n">
        <v>475</v>
      </c>
      <c r="G339" s="42" t="n">
        <v>1</v>
      </c>
      <c r="H339" s="196">
        <f>Table1_1[[#This Row],[Time (in hrs)]]*Table1_1[[#This Row],[Hourly Rate/Flat Fee]]*Table1_1[[#This Row],[Percentage]]</f>
        <v/>
      </c>
      <c r="I339" s="196">
        <f>H339*1.13</f>
        <v/>
      </c>
      <c r="J339" s="32" t="inlineStr">
        <is>
          <t>26-0014</t>
        </is>
      </c>
      <c r="K339" s="32" t="inlineStr">
        <is>
          <t>965C-LEVI-TAX-26-0003</t>
        </is>
      </c>
      <c r="L339" s="32">
        <f>1.6*60*60</f>
        <v/>
      </c>
      <c r="M339" s="32" t="n"/>
    </row>
    <row r="340">
      <c r="A340" s="194" t="n">
        <v>46063</v>
      </c>
      <c r="B340" s="32" t="inlineStr">
        <is>
          <t>Leviathan Private Network</t>
        </is>
      </c>
      <c r="C340" s="32" t="inlineStr">
        <is>
          <t>Layered Holdings</t>
        </is>
      </c>
      <c r="D340" s="37" t="inlineStr">
        <is>
          <t>draft memo re restricted stock valuations</t>
        </is>
      </c>
      <c r="E340" s="195" t="n">
        <v>1.2</v>
      </c>
      <c r="F340" s="196" t="n">
        <v>475</v>
      </c>
      <c r="G340" s="42" t="n">
        <v>1</v>
      </c>
      <c r="H340" s="196">
        <f>Table1_1[[#This Row],[Time (in hrs)]]*Table1_1[[#This Row],[Hourly Rate/Flat Fee]]*Table1_1[[#This Row],[Percentage]]</f>
        <v/>
      </c>
      <c r="I340" s="196">
        <f>H340*1.13</f>
        <v/>
      </c>
      <c r="J340" s="32" t="inlineStr">
        <is>
          <t>26-0014</t>
        </is>
      </c>
      <c r="K340" s="32" t="inlineStr">
        <is>
          <t>LAYE-LEVI-TAX-26-0004</t>
        </is>
      </c>
      <c r="L340" s="32">
        <f>1.6*60*60</f>
        <v/>
      </c>
      <c r="M340" s="32" t="n"/>
    </row>
    <row r="341">
      <c r="A341" s="194" t="n">
        <v>46063</v>
      </c>
      <c r="B341" s="32" t="inlineStr">
        <is>
          <t>Leviathan Private Network</t>
        </is>
      </c>
      <c r="C341" s="32" t="inlineStr">
        <is>
          <t>Litera Group</t>
        </is>
      </c>
      <c r="D341" s="37" t="inlineStr">
        <is>
          <t>review documents; draft step memo</t>
        </is>
      </c>
      <c r="E341" s="195" t="n">
        <v>1.6</v>
      </c>
      <c r="F341" s="196" t="n">
        <v>475</v>
      </c>
      <c r="G341" s="42" t="n">
        <v>1</v>
      </c>
      <c r="H341" s="196">
        <f>Table1_1[[#This Row],[Time (in hrs)]]*Table1_1[[#This Row],[Hourly Rate/Flat Fee]]*Table1_1[[#This Row],[Percentage]]</f>
        <v/>
      </c>
      <c r="I341" s="196">
        <f>H341*1.13</f>
        <v/>
      </c>
      <c r="J341" s="32" t="inlineStr">
        <is>
          <t>26-0014</t>
        </is>
      </c>
      <c r="K341" s="32" t="inlineStr">
        <is>
          <t>LITE-LEVI-TAX-26-0022</t>
        </is>
      </c>
      <c r="L341" s="32" t="n">
        <v>2</v>
      </c>
      <c r="M341" s="32" t="n"/>
    </row>
    <row r="342" ht="30" customHeight="1">
      <c r="A342" s="191" t="n">
        <v>46063</v>
      </c>
      <c r="B342" s="20" t="inlineStr">
        <is>
          <t>Matheson Food Company</t>
        </is>
      </c>
      <c r="D342" s="24" t="inlineStr">
        <is>
          <t>review status of trademark applications - US and Canada; MS Team meeting with David Thorek and Gary Quinto</t>
        </is>
      </c>
      <c r="E342" s="204" t="n">
        <v>0.3</v>
      </c>
      <c r="F342" s="193" t="n">
        <v>475</v>
      </c>
      <c r="G342" s="115" t="n">
        <v>1</v>
      </c>
      <c r="H342" s="193">
        <f>Table1_1[[#This Row],[Time (in hrs)]]*Table1_1[[#This Row],[Hourly Rate/Flat Fee]]*Table1_1[[#This Row],[Percentage]]</f>
        <v/>
      </c>
      <c r="I342" s="193">
        <f>Table1_1[[#This Row],[Amount to CS]]*1.13</f>
        <v/>
      </c>
      <c r="K342" s="20" t="inlineStr">
        <is>
          <t>MATH-TMK-26-0023</t>
        </is>
      </c>
      <c r="L342" s="20" t="n">
        <v>32</v>
      </c>
    </row>
    <row r="343">
      <c r="A343" s="194" t="n">
        <v>46064</v>
      </c>
      <c r="B343" s="32" t="inlineStr">
        <is>
          <t>Leviathan Private Network</t>
        </is>
      </c>
      <c r="C343" s="32" t="inlineStr">
        <is>
          <t>Easy 4.0 Education Inc.</t>
        </is>
      </c>
      <c r="D343" s="37" t="inlineStr">
        <is>
          <t>review CRA documents; prepare notes to file; meeting with Maggie, Neo, and James</t>
        </is>
      </c>
      <c r="E343" s="195" t="n">
        <v>2.1</v>
      </c>
      <c r="F343" s="196" t="n">
        <v>475</v>
      </c>
      <c r="G343" s="42" t="n">
        <v>1</v>
      </c>
      <c r="H343" s="196">
        <f>Table1_1[[#This Row],[Time (in hrs)]]*Table1_1[[#This Row],[Hourly Rate/Flat Fee]]*Table1_1[[#This Row],[Percentage]]</f>
        <v/>
      </c>
      <c r="I343" s="196">
        <f>H343*1.13</f>
        <v/>
      </c>
      <c r="J343" s="32" t="inlineStr">
        <is>
          <t>26-0017</t>
        </is>
      </c>
      <c r="K343" s="32" t="inlineStr">
        <is>
          <t>EASY-LEVI-TAX-26-0021</t>
        </is>
      </c>
      <c r="L343" s="32" t="n">
        <v>1527</v>
      </c>
      <c r="M343" s="32" t="n"/>
    </row>
    <row r="344" ht="30" customHeight="1">
      <c r="A344" s="194" t="n">
        <v>46065</v>
      </c>
      <c r="B344" s="32" t="inlineStr">
        <is>
          <t>Leviathan Private Network</t>
        </is>
      </c>
      <c r="C344" s="32" t="inlineStr">
        <is>
          <t>965 Canada</t>
        </is>
      </c>
      <c r="D344" s="37" t="inlineStr">
        <is>
          <t>discussion with james; review waterfall and share purchase agreement and amendments</t>
        </is>
      </c>
      <c r="E344" s="195" t="n">
        <v>0.3</v>
      </c>
      <c r="F344" s="196" t="n">
        <v>475</v>
      </c>
      <c r="G344" s="42" t="n">
        <v>1</v>
      </c>
      <c r="H344" s="196">
        <f>Table1_1[[#This Row],[Time (in hrs)]]*Table1_1[[#This Row],[Hourly Rate/Flat Fee]]*Table1_1[[#This Row],[Percentage]]</f>
        <v/>
      </c>
      <c r="I344" s="196">
        <f>H344*1.13</f>
        <v/>
      </c>
      <c r="J344" s="32" t="inlineStr">
        <is>
          <t>26-0014</t>
        </is>
      </c>
      <c r="K344" s="32" t="inlineStr">
        <is>
          <t>965C-LEVI-TAX-26-0003</t>
        </is>
      </c>
      <c r="L344" s="32" t="n">
        <v>76</v>
      </c>
      <c r="M344" s="32" t="n"/>
    </row>
    <row r="345" ht="30" customHeight="1">
      <c r="A345" s="194" t="n">
        <v>46065</v>
      </c>
      <c r="B345" s="32" t="inlineStr">
        <is>
          <t>Leviathan Private Network</t>
        </is>
      </c>
      <c r="C345" s="32" t="inlineStr">
        <is>
          <t>Layered Holdings</t>
        </is>
      </c>
      <c r="D345" s="37" t="inlineStr">
        <is>
          <t>discussion with james; review waterfall and share purchase agreement and amendments</t>
        </is>
      </c>
      <c r="E345" s="195" t="n">
        <v>0.3</v>
      </c>
      <c r="F345" s="196" t="n">
        <v>475</v>
      </c>
      <c r="G345" s="42" t="n">
        <v>1</v>
      </c>
      <c r="H345" s="196">
        <f>Table1_1[[#This Row],[Time (in hrs)]]*Table1_1[[#This Row],[Hourly Rate/Flat Fee]]*Table1_1[[#This Row],[Percentage]]</f>
        <v/>
      </c>
      <c r="I345" s="196">
        <f>H345*1.13</f>
        <v/>
      </c>
      <c r="J345" s="32" t="inlineStr">
        <is>
          <t>26-0014</t>
        </is>
      </c>
      <c r="K345" s="32" t="inlineStr">
        <is>
          <t>LAYE-LEVI-TAX-26-0004</t>
        </is>
      </c>
      <c r="L345" s="32" t="n">
        <v>0</v>
      </c>
      <c r="M345" s="32" t="n"/>
    </row>
    <row r="346">
      <c r="A346" s="191" t="n">
        <v>46065</v>
      </c>
      <c r="B346" s="20" t="inlineStr">
        <is>
          <t>Matheson Food Company</t>
        </is>
      </c>
      <c r="D346" s="24" t="inlineStr">
        <is>
          <t>t/c to CIPO - confirm response is in queue; email to David and Gary</t>
        </is>
      </c>
      <c r="E346" s="204" t="n">
        <v>0.2</v>
      </c>
      <c r="F346" s="193" t="n">
        <v>475</v>
      </c>
      <c r="G346" s="115" t="n">
        <v>1</v>
      </c>
      <c r="H346" s="193">
        <f>Table1_1[[#This Row],[Time (in hrs)]]*Table1_1[[#This Row],[Hourly Rate/Flat Fee]]*Table1_1[[#This Row],[Percentage]]</f>
        <v/>
      </c>
      <c r="I346" s="193">
        <f>Table1_1[[#This Row],[Amount to CS]]*1.13</f>
        <v/>
      </c>
      <c r="K346" s="20" t="inlineStr">
        <is>
          <t>MATH-TMK-26-0023</t>
        </is>
      </c>
      <c r="L346" s="20" t="n">
        <v>2537</v>
      </c>
    </row>
    <row r="347">
      <c r="A347" s="194" t="n">
        <v>46066</v>
      </c>
      <c r="B347" s="32" t="inlineStr">
        <is>
          <t>Leviathan Private Network</t>
        </is>
      </c>
      <c r="C347" s="32" t="inlineStr">
        <is>
          <t>965 Canada</t>
        </is>
      </c>
      <c r="D347" s="37" t="inlineStr">
        <is>
          <t>internal discussion with James</t>
        </is>
      </c>
      <c r="E347" s="195" t="n">
        <v>0.4</v>
      </c>
      <c r="F347" s="196" t="n">
        <v>475</v>
      </c>
      <c r="G347" s="42" t="n">
        <v>1</v>
      </c>
      <c r="H347" s="196">
        <f>Table1_1[[#This Row],[Time (in hrs)]]*Table1_1[[#This Row],[Hourly Rate/Flat Fee]]*Table1_1[[#This Row],[Percentage]]</f>
        <v/>
      </c>
      <c r="I347" s="196">
        <f>H347*1.13</f>
        <v/>
      </c>
      <c r="J347" s="32" t="inlineStr">
        <is>
          <t>26-0014</t>
        </is>
      </c>
      <c r="K347" s="32" t="inlineStr">
        <is>
          <t>965C-LEVI-TAX-26-0003</t>
        </is>
      </c>
      <c r="L347" s="32" t="n">
        <v>18</v>
      </c>
      <c r="M347" s="32" t="n"/>
    </row>
    <row r="348">
      <c r="A348" s="194" t="n">
        <v>46066</v>
      </c>
      <c r="B348" s="32" t="inlineStr">
        <is>
          <t>Leviathan Private Network</t>
        </is>
      </c>
      <c r="C348" s="32" t="inlineStr">
        <is>
          <t>Layered Holdings</t>
        </is>
      </c>
      <c r="D348" s="37" t="inlineStr">
        <is>
          <t>internal discussion with James</t>
        </is>
      </c>
      <c r="E348" s="195" t="n">
        <v>0.4</v>
      </c>
      <c r="F348" s="196" t="n">
        <v>475</v>
      </c>
      <c r="G348" s="42" t="n">
        <v>1</v>
      </c>
      <c r="H348" s="196">
        <f>Table1_1[[#This Row],[Time (in hrs)]]*Table1_1[[#This Row],[Hourly Rate/Flat Fee]]*Table1_1[[#This Row],[Percentage]]</f>
        <v/>
      </c>
      <c r="I348" s="196">
        <f>H348*1.13</f>
        <v/>
      </c>
      <c r="J348" s="32" t="inlineStr">
        <is>
          <t>26-0014</t>
        </is>
      </c>
      <c r="K348" s="32" t="inlineStr">
        <is>
          <t>LAYE-LEVI-TAX-26-0004</t>
        </is>
      </c>
      <c r="L348" s="32" t="n">
        <v>0</v>
      </c>
      <c r="M348" s="32" t="n"/>
    </row>
    <row r="349">
      <c r="A349" s="194" t="n">
        <v>46066</v>
      </c>
      <c r="B349" s="32" t="inlineStr">
        <is>
          <t>Leviathan Private Network</t>
        </is>
      </c>
      <c r="C349" s="32" t="inlineStr">
        <is>
          <t>Sofco</t>
        </is>
      </c>
      <c r="D349" s="37" t="inlineStr">
        <is>
          <t>internal discussion with James</t>
        </is>
      </c>
      <c r="E349" s="195" t="n">
        <v>0.4</v>
      </c>
      <c r="F349" s="196" t="n">
        <v>475</v>
      </c>
      <c r="G349" s="42" t="n">
        <v>1</v>
      </c>
      <c r="H349" s="196">
        <f>Table1_1[[#This Row],[Time (in hrs)]]*Table1_1[[#This Row],[Hourly Rate/Flat Fee]]*Table1_1[[#This Row],[Percentage]]</f>
        <v/>
      </c>
      <c r="I349" s="196">
        <f>H349*1.13</f>
        <v/>
      </c>
      <c r="J349" s="32" t="inlineStr">
        <is>
          <t>26-0014</t>
        </is>
      </c>
      <c r="K349" s="32" t="inlineStr">
        <is>
          <t>SOFC-LEVI-TAX-26-0007</t>
        </is>
      </c>
      <c r="L349" s="32" t="n">
        <v>8</v>
      </c>
      <c r="M349" s="32" t="n"/>
    </row>
    <row r="350">
      <c r="A350" s="194" t="n">
        <v>46066</v>
      </c>
      <c r="B350" s="32" t="inlineStr">
        <is>
          <t>Sukhi Dhillon</t>
        </is>
      </c>
      <c r="C350" s="32" t="n"/>
      <c r="D350" s="37" t="inlineStr">
        <is>
          <t>MS Teams Meeting with Sukhi and Bob; post-meeting notes to file</t>
        </is>
      </c>
      <c r="E350" s="195" t="n">
        <v>2</v>
      </c>
      <c r="F350" s="196" t="n">
        <v>475</v>
      </c>
      <c r="G350" s="42" t="n">
        <v>1</v>
      </c>
      <c r="H350" s="196">
        <f>Table1_1[[#This Row],[Time (in hrs)]]*Table1_1[[#This Row],[Hourly Rate/Flat Fee]]*Table1_1[[#This Row],[Percentage]]</f>
        <v/>
      </c>
      <c r="I350" s="196">
        <f>H350*1.13</f>
        <v/>
      </c>
      <c r="J350" s="32" t="inlineStr">
        <is>
          <t>26-0025</t>
        </is>
      </c>
      <c r="K350" s="32" t="inlineStr">
        <is>
          <t>SUKH-EST-26-0024</t>
        </is>
      </c>
      <c r="L350" s="32" t="n">
        <v>0</v>
      </c>
      <c r="M350" s="32" t="n"/>
    </row>
    <row r="351" ht="30" customHeight="1">
      <c r="A351" s="191" t="n">
        <v>46066</v>
      </c>
      <c r="B351" s="20" t="inlineStr">
        <is>
          <t>Peter Miniaci And Paige Clarke</t>
        </is>
      </c>
      <c r="D351" s="24" t="inlineStr">
        <is>
          <t>MS teams call with Peter and Paige; post-meeting notes to file | [Transferred from Invoice #]: HOLD OFF - BILL LATER</t>
        </is>
      </c>
      <c r="E351" s="204" t="n">
        <v>1</v>
      </c>
      <c r="F351" s="193" t="n">
        <v>475</v>
      </c>
      <c r="G351" s="115" t="n">
        <v>1</v>
      </c>
      <c r="H351" s="193">
        <f>Table1_1[[#This Row],[Time (in hrs)]]*Table1_1[[#This Row],[Hourly Rate/Flat Fee]]*Table1_1[[#This Row],[Percentage]]</f>
        <v/>
      </c>
      <c r="I351" s="193">
        <f>Table1_1[[#This Row],[Amount to CS]]*1.13</f>
        <v/>
      </c>
      <c r="K351" s="20" t="inlineStr">
        <is>
          <t>PETE-TAX-26-0025</t>
        </is>
      </c>
      <c r="L351" s="20" t="n">
        <v>0</v>
      </c>
    </row>
    <row r="352">
      <c r="A352" s="194" t="n">
        <v>46068</v>
      </c>
      <c r="B352" s="32" t="inlineStr">
        <is>
          <t>Leviathan Private Network</t>
        </is>
      </c>
      <c r="C352" s="32" t="inlineStr">
        <is>
          <t>Digital Shovel</t>
        </is>
      </c>
      <c r="D352" s="37" t="inlineStr">
        <is>
          <t>revise LP agreement</t>
        </is>
      </c>
      <c r="E352" s="195" t="n">
        <v>1.1</v>
      </c>
      <c r="F352" s="196" t="n">
        <v>475</v>
      </c>
      <c r="G352" s="42" t="n">
        <v>1</v>
      </c>
      <c r="H352" s="196">
        <f>Table1_1[[#This Row],[Time (in hrs)]]*Table1_1[[#This Row],[Hourly Rate/Flat Fee]]*Table1_1[[#This Row],[Percentage]]</f>
        <v/>
      </c>
      <c r="I352" s="196">
        <f>H352*1.13</f>
        <v/>
      </c>
      <c r="J352" s="32" t="inlineStr">
        <is>
          <t>26-0014</t>
        </is>
      </c>
      <c r="K352" s="32" t="inlineStr">
        <is>
          <t>DIGI-LEVI-TAX-26-0008</t>
        </is>
      </c>
      <c r="L352" s="32" t="n">
        <v>4713</v>
      </c>
      <c r="M352" s="32" t="n"/>
    </row>
    <row r="353">
      <c r="A353" s="194" t="n">
        <v>46069</v>
      </c>
      <c r="B353" s="32" t="inlineStr">
        <is>
          <t>Leviathan Private Network</t>
        </is>
      </c>
      <c r="C353" s="32" t="inlineStr">
        <is>
          <t>Digital Shovel</t>
        </is>
      </c>
      <c r="D353" s="37" t="inlineStr">
        <is>
          <t>continue drafting limited partnership agreement</t>
        </is>
      </c>
      <c r="E353" s="195" t="n">
        <v>1.1</v>
      </c>
      <c r="F353" s="196" t="n">
        <v>475</v>
      </c>
      <c r="G353" s="42" t="n">
        <v>1</v>
      </c>
      <c r="H353" s="196">
        <f>Table1_1[[#This Row],[Time (in hrs)]]*Table1_1[[#This Row],[Hourly Rate/Flat Fee]]*Table1_1[[#This Row],[Percentage]]</f>
        <v/>
      </c>
      <c r="I353" s="196">
        <f>H353*1.13</f>
        <v/>
      </c>
      <c r="J353" s="32" t="inlineStr">
        <is>
          <t>26-0014</t>
        </is>
      </c>
      <c r="K353" s="32" t="inlineStr">
        <is>
          <t>DIGI-LEVI-TAX-26-0008</t>
        </is>
      </c>
      <c r="L353" s="32" t="n">
        <v>3632</v>
      </c>
      <c r="M353" s="32" t="n"/>
    </row>
    <row r="354">
      <c r="A354" s="194" t="n">
        <v>46069</v>
      </c>
      <c r="B354" s="32" t="inlineStr">
        <is>
          <t>Leviathan Private Network</t>
        </is>
      </c>
      <c r="C354" s="32" t="inlineStr">
        <is>
          <t>965 Canada</t>
        </is>
      </c>
      <c r="D354" s="37" t="inlineStr">
        <is>
          <t>update memo re valuation of restricted stock</t>
        </is>
      </c>
      <c r="E354" s="195" t="n">
        <v>2</v>
      </c>
      <c r="F354" s="196" t="n">
        <v>475</v>
      </c>
      <c r="G354" s="42" t="n">
        <v>1</v>
      </c>
      <c r="H354" s="196">
        <f>Table1_1[[#This Row],[Time (in hrs)]]*Table1_1[[#This Row],[Hourly Rate/Flat Fee]]*Table1_1[[#This Row],[Percentage]]</f>
        <v/>
      </c>
      <c r="I354" s="196">
        <f>H354*1.13</f>
        <v/>
      </c>
      <c r="J354" s="32" t="inlineStr">
        <is>
          <t>26-0014</t>
        </is>
      </c>
      <c r="K354" s="32" t="inlineStr">
        <is>
          <t>965C-LEVI-TAX-26-0003</t>
        </is>
      </c>
      <c r="L354" s="32" t="n">
        <v>14269</v>
      </c>
      <c r="M354" s="32" t="n"/>
    </row>
    <row r="355">
      <c r="A355" s="194" t="n">
        <v>46069</v>
      </c>
      <c r="B355" s="32" t="inlineStr">
        <is>
          <t>Leviathan Private Network</t>
        </is>
      </c>
      <c r="C355" s="32" t="inlineStr">
        <is>
          <t>Layered Holdings</t>
        </is>
      </c>
      <c r="D355" s="37" t="inlineStr">
        <is>
          <t>update memo re valuation of restricted stock</t>
        </is>
      </c>
      <c r="E355" s="195" t="n">
        <v>2</v>
      </c>
      <c r="F355" s="196" t="n">
        <v>475</v>
      </c>
      <c r="G355" s="42" t="n">
        <v>1</v>
      </c>
      <c r="H355" s="196">
        <f>Table1_1[[#This Row],[Time (in hrs)]]*Table1_1[[#This Row],[Hourly Rate/Flat Fee]]*Table1_1[[#This Row],[Percentage]]</f>
        <v/>
      </c>
      <c r="I355" s="196">
        <f>H355*1.13</f>
        <v/>
      </c>
      <c r="J355" s="32" t="inlineStr">
        <is>
          <t>26-0014</t>
        </is>
      </c>
      <c r="K355" s="32" t="inlineStr">
        <is>
          <t>LAYE-LEVI-TAX-26-0004</t>
        </is>
      </c>
      <c r="L355" s="32" t="n"/>
      <c r="M355" s="32" t="n"/>
    </row>
    <row r="356">
      <c r="A356" s="194" t="n">
        <v>46070</v>
      </c>
      <c r="B356" s="32" t="inlineStr">
        <is>
          <t>Leviathan Private Network</t>
        </is>
      </c>
      <c r="C356" s="32" t="inlineStr">
        <is>
          <t>965 Canada</t>
        </is>
      </c>
      <c r="D356" s="37" t="inlineStr">
        <is>
          <t>discussion with James; review and revise memo to accountant</t>
        </is>
      </c>
      <c r="E356" s="195" t="n">
        <v>0.6</v>
      </c>
      <c r="F356" s="196" t="n">
        <v>475</v>
      </c>
      <c r="G356" s="42" t="n">
        <v>1</v>
      </c>
      <c r="H356" s="196">
        <f>Table1_1[[#This Row],[Time (in hrs)]]*Table1_1[[#This Row],[Hourly Rate/Flat Fee]]*Table1_1[[#This Row],[Percentage]]</f>
        <v/>
      </c>
      <c r="I356" s="196">
        <f>H356*1.13</f>
        <v/>
      </c>
      <c r="J356" s="32" t="inlineStr">
        <is>
          <t>26-0014</t>
        </is>
      </c>
      <c r="K356" s="32" t="inlineStr">
        <is>
          <t>965C-LEVI-TAX-26-0003</t>
        </is>
      </c>
      <c r="L356" s="32" t="n">
        <v>20</v>
      </c>
      <c r="M356" s="32" t="n"/>
    </row>
    <row r="357">
      <c r="A357" s="194" t="n">
        <v>46070</v>
      </c>
      <c r="B357" s="32" t="inlineStr">
        <is>
          <t>Leviathan Private Network</t>
        </is>
      </c>
      <c r="C357" s="32" t="inlineStr">
        <is>
          <t>Layered Holdings</t>
        </is>
      </c>
      <c r="D357" s="37" t="inlineStr">
        <is>
          <t>discussion with James; review and revise memo to accountant</t>
        </is>
      </c>
      <c r="E357" s="195" t="n">
        <v>0.6</v>
      </c>
      <c r="F357" s="196" t="n">
        <v>475</v>
      </c>
      <c r="G357" s="42" t="n">
        <v>1</v>
      </c>
      <c r="H357" s="196">
        <f>Table1_1[[#This Row],[Time (in hrs)]]*Table1_1[[#This Row],[Hourly Rate/Flat Fee]]*Table1_1[[#This Row],[Percentage]]</f>
        <v/>
      </c>
      <c r="I357" s="196">
        <f>H357*1.13</f>
        <v/>
      </c>
      <c r="J357" s="32" t="inlineStr">
        <is>
          <t>26-0014</t>
        </is>
      </c>
      <c r="K357" s="32" t="inlineStr">
        <is>
          <t>LAYE-LEVI-TAX-26-0004</t>
        </is>
      </c>
      <c r="L357" s="32" t="n">
        <v>20</v>
      </c>
      <c r="M357" s="32" t="n"/>
    </row>
    <row r="358">
      <c r="A358" s="191" t="n">
        <v>46071</v>
      </c>
      <c r="B358" s="20" t="inlineStr">
        <is>
          <t>PLC Group Inc.</t>
        </is>
      </c>
      <c r="D358" s="24" t="inlineStr">
        <is>
          <t>review and revise reporting letter; email correspondence with Olivia Dutka</t>
        </is>
      </c>
      <c r="E358" s="204" t="n">
        <v>0.2</v>
      </c>
      <c r="F358" s="193" t="n">
        <v>425</v>
      </c>
      <c r="G358" s="115" t="n">
        <v>0.7</v>
      </c>
      <c r="H358" s="193">
        <f>Table1_1[[#This Row],[Time (in hrs)]]*Table1_1[[#This Row],[Hourly Rate/Flat Fee]]*Table1_1[[#This Row],[Percentage]]</f>
        <v/>
      </c>
      <c r="I358" s="193">
        <f>H358*1.13</f>
        <v/>
      </c>
      <c r="J358" s="20" t="inlineStr">
        <is>
          <t>26-0012</t>
        </is>
      </c>
      <c r="K358" s="20" t="inlineStr">
        <is>
          <t>PLCG-LIHD-INC-26-0018</t>
        </is>
      </c>
      <c r="L358" s="20" t="n">
        <v>36</v>
      </c>
    </row>
    <row r="359">
      <c r="A359" s="194" t="n">
        <v>46071</v>
      </c>
      <c r="B359" s="32" t="inlineStr">
        <is>
          <t>Leviathan Private Network</t>
        </is>
      </c>
      <c r="C359" s="32" t="inlineStr">
        <is>
          <t>965 Canada</t>
        </is>
      </c>
      <c r="D359" s="37" t="inlineStr">
        <is>
          <t>review and revise memo; ms teams call with James and Doug</t>
        </is>
      </c>
      <c r="E359" s="195" t="n">
        <v>1.2</v>
      </c>
      <c r="F359" s="196" t="n">
        <v>475</v>
      </c>
      <c r="G359" s="42" t="n">
        <v>1</v>
      </c>
      <c r="H359" s="196">
        <f>Table1_1[[#This Row],[Time (in hrs)]]*Table1_1[[#This Row],[Hourly Rate/Flat Fee]]*Table1_1[[#This Row],[Percentage]]</f>
        <v/>
      </c>
      <c r="I359" s="196">
        <f>H359*1.13</f>
        <v/>
      </c>
      <c r="J359" s="32" t="inlineStr">
        <is>
          <t>26-0014</t>
        </is>
      </c>
      <c r="K359" s="32" t="inlineStr">
        <is>
          <t>965C-LEVI-TAX-26-0003</t>
        </is>
      </c>
      <c r="L359" s="32" t="n">
        <v>0</v>
      </c>
      <c r="M359" s="32" t="n"/>
    </row>
    <row r="360">
      <c r="A360" s="194" t="n">
        <v>46071</v>
      </c>
      <c r="B360" s="32" t="inlineStr">
        <is>
          <t>Leviathan Private Network</t>
        </is>
      </c>
      <c r="C360" s="32" t="inlineStr">
        <is>
          <t>Layered Holdings</t>
        </is>
      </c>
      <c r="D360" s="37" t="inlineStr">
        <is>
          <t>review and revise memo; ms teams call with James and Doug</t>
        </is>
      </c>
      <c r="E360" s="195" t="n">
        <v>1.2</v>
      </c>
      <c r="F360" s="196" t="n">
        <v>475</v>
      </c>
      <c r="G360" s="42" t="n">
        <v>1</v>
      </c>
      <c r="H360" s="196">
        <f>Table1_1[[#This Row],[Time (in hrs)]]*Table1_1[[#This Row],[Hourly Rate/Flat Fee]]*Table1_1[[#This Row],[Percentage]]</f>
        <v/>
      </c>
      <c r="I360" s="196">
        <f>H360*1.13</f>
        <v/>
      </c>
      <c r="J360" s="32" t="inlineStr">
        <is>
          <t>26-0014</t>
        </is>
      </c>
      <c r="K360" s="32" t="inlineStr">
        <is>
          <t>LAYE-LEVI-TAX-26-0004</t>
        </is>
      </c>
      <c r="L360" s="32" t="n">
        <v>0</v>
      </c>
      <c r="M360" s="32" t="n"/>
    </row>
    <row r="361">
      <c r="A361" s="191" t="n">
        <v>46076</v>
      </c>
      <c r="B361" s="20" t="inlineStr">
        <is>
          <t>Ambient Mechanical Ltd.</t>
        </is>
      </c>
      <c r="D361" s="24" t="inlineStr">
        <is>
          <t>revise and file amended trademark application; email to Ton Mammoliti</t>
        </is>
      </c>
      <c r="E361" s="204" t="n">
        <v>0.75</v>
      </c>
      <c r="F361" s="193" t="n">
        <v>475</v>
      </c>
      <c r="G361" s="115" t="n">
        <v>1</v>
      </c>
      <c r="H361" s="193">
        <f>Table1_1[[#This Row],[Time (in hrs)]]*Table1_1[[#This Row],[Hourly Rate/Flat Fee]]*Table1_1[[#This Row],[Percentage]]</f>
        <v/>
      </c>
      <c r="I361" s="193">
        <f>H361*1.13</f>
        <v/>
      </c>
      <c r="J361" s="20" t="inlineStr">
        <is>
          <t>26-0011</t>
        </is>
      </c>
      <c r="K361" s="20" t="inlineStr">
        <is>
          <t>AMBI-TMK-26-0016</t>
        </is>
      </c>
      <c r="L361" s="20" t="n">
        <v>13</v>
      </c>
    </row>
    <row r="362">
      <c r="A362" s="191" t="n">
        <v>46077</v>
      </c>
      <c r="B362" s="20" t="inlineStr">
        <is>
          <t>Pro Aut</t>
        </is>
      </c>
      <c r="D362" s="24" t="inlineStr">
        <is>
          <t>[NC] draft memo to file; revise closing diagram; discussions with James; legal research</t>
        </is>
      </c>
      <c r="E362" s="204" t="n">
        <v>3.9</v>
      </c>
      <c r="F362" s="193" t="n">
        <v>475</v>
      </c>
      <c r="G362" s="115" t="n">
        <v>1</v>
      </c>
      <c r="H362" s="193" t="n">
        <v>0</v>
      </c>
      <c r="I362" s="193" t="n">
        <v>0</v>
      </c>
      <c r="J362" s="20" t="inlineStr">
        <is>
          <t>26-0008</t>
        </is>
      </c>
      <c r="K362" s="20" t="inlineStr">
        <is>
          <t>PROA-LEVI-TAX-26-0009</t>
        </is>
      </c>
      <c r="L362" s="20" t="n">
        <v>13788</v>
      </c>
    </row>
    <row r="363">
      <c r="A363" s="194" t="n">
        <v>46077</v>
      </c>
      <c r="B363" s="32" t="inlineStr">
        <is>
          <t>Leviathan Private Network</t>
        </is>
      </c>
      <c r="C363" s="32" t="inlineStr">
        <is>
          <t>Sofco</t>
        </is>
      </c>
      <c r="D363" s="37" t="inlineStr">
        <is>
          <t>legal research; email correspondence with James re nominee ownership</t>
        </is>
      </c>
      <c r="E363" s="195" t="n">
        <v>0.9</v>
      </c>
      <c r="F363" s="196" t="n">
        <v>475</v>
      </c>
      <c r="G363" s="42" t="n">
        <v>1</v>
      </c>
      <c r="H363" s="196" t="n">
        <v>427.5</v>
      </c>
      <c r="I363" s="196" t="n">
        <v>483.0749999999999</v>
      </c>
      <c r="J363" s="32" t="inlineStr">
        <is>
          <t>26-0014</t>
        </is>
      </c>
      <c r="K363" s="32" t="inlineStr">
        <is>
          <t>SOFC-LEVI-TAX-26-0007</t>
        </is>
      </c>
      <c r="L363" s="32" t="n">
        <v>2993</v>
      </c>
      <c r="M363" s="32" t="n"/>
    </row>
    <row r="364" ht="30" customHeight="1">
      <c r="A364" s="194" t="n">
        <v>46077</v>
      </c>
      <c r="B364" s="32" t="inlineStr">
        <is>
          <t>Leviathan Private Network</t>
        </is>
      </c>
      <c r="C364" s="32" t="inlineStr">
        <is>
          <t>Easy 4.0 Education Inc.</t>
        </is>
      </c>
      <c r="D364" s="37" t="inlineStr">
        <is>
          <t>MS Teams call with JAH, Jacky, Neo, Maggie; post call notes to file; draft arguments re penalties</t>
        </is>
      </c>
      <c r="E364" s="195" t="n">
        <v>1.3</v>
      </c>
      <c r="F364" s="196" t="n">
        <v>475</v>
      </c>
      <c r="G364" s="42" t="n">
        <v>1</v>
      </c>
      <c r="H364" s="196">
        <f>Table1_1[[#This Row],[Time (in hrs)]]*Table1_1[[#This Row],[Hourly Rate/Flat Fee]]*Table1_1[[#This Row],[Percentage]]</f>
        <v/>
      </c>
      <c r="I364" s="196">
        <f>H364*1.13</f>
        <v/>
      </c>
      <c r="J364" s="32" t="inlineStr">
        <is>
          <t>26-0017</t>
        </is>
      </c>
      <c r="K364" s="32" t="inlineStr">
        <is>
          <t>EASY-LEVI-TAX-26-0021</t>
        </is>
      </c>
      <c r="L364" s="32" t="n">
        <v>23</v>
      </c>
      <c r="M364" s="32" t="n"/>
    </row>
    <row r="365">
      <c r="A365" s="194" t="n">
        <v>46078</v>
      </c>
      <c r="B365" s="32" t="inlineStr">
        <is>
          <t>Leviathan Private Network</t>
        </is>
      </c>
      <c r="C365" s="32" t="inlineStr">
        <is>
          <t>Litera Group</t>
        </is>
      </c>
      <c r="D365" s="37" t="inlineStr">
        <is>
          <t>discussion with James; update planning notes</t>
        </is>
      </c>
      <c r="E365" s="195" t="n">
        <v>0.8</v>
      </c>
      <c r="F365" s="196" t="n">
        <v>475</v>
      </c>
      <c r="G365" s="42" t="n">
        <v>1</v>
      </c>
      <c r="H365" s="196">
        <f>Table1_1[[#This Row],[Time (in hrs)]]*Table1_1[[#This Row],[Hourly Rate/Flat Fee]]*Table1_1[[#This Row],[Percentage]]</f>
        <v/>
      </c>
      <c r="I365" s="196">
        <f>H365*1.13</f>
        <v/>
      </c>
      <c r="J365" s="32" t="inlineStr">
        <is>
          <t>26-0014</t>
        </is>
      </c>
      <c r="K365" s="32" t="inlineStr">
        <is>
          <t>LITE-LEVI-TAX-26-0022</t>
        </is>
      </c>
      <c r="L365" s="32" t="n">
        <v>24</v>
      </c>
      <c r="M365" s="32" t="n"/>
    </row>
    <row r="366">
      <c r="A366" s="194" t="n">
        <v>46078</v>
      </c>
      <c r="B366" s="32" t="inlineStr">
        <is>
          <t>Truexperiences Tours Inc.</t>
        </is>
      </c>
      <c r="C366" s="32" t="n"/>
      <c r="D366" s="37" t="inlineStr">
        <is>
          <t>draft written submissions re: s.45 proceeding</t>
        </is>
      </c>
      <c r="E366" s="195" t="n">
        <v>1.5</v>
      </c>
      <c r="F366" s="196" t="n">
        <v>475</v>
      </c>
      <c r="G366" s="42" t="n">
        <v>1</v>
      </c>
      <c r="H366" s="196">
        <f>Table1_1[[#This Row],[Time (in hrs)]]*Table1_1[[#This Row],[Hourly Rate/Flat Fee]]*Table1_1[[#This Row],[Percentage]]</f>
        <v/>
      </c>
      <c r="I366" s="196">
        <f>H366*1.13</f>
        <v/>
      </c>
      <c r="J366" s="32" t="inlineStr">
        <is>
          <t>26-0016</t>
        </is>
      </c>
      <c r="K366" s="32" t="inlineStr">
        <is>
          <t>TRUE-TMK-26-0026</t>
        </is>
      </c>
      <c r="L366" s="32" t="n">
        <v>8</v>
      </c>
      <c r="M366" s="32" t="n"/>
    </row>
    <row r="367">
      <c r="A367" s="194" t="n">
        <v>46079</v>
      </c>
      <c r="B367" s="32" t="inlineStr">
        <is>
          <t>Truexperiences Tours Inc.</t>
        </is>
      </c>
      <c r="C367" s="32" t="n"/>
      <c r="D367" s="37" t="inlineStr">
        <is>
          <t>continue drafting written representations; email to Darren Swidler</t>
        </is>
      </c>
      <c r="E367" s="195" t="n">
        <v>1.5</v>
      </c>
      <c r="F367" s="196" t="n">
        <v>475</v>
      </c>
      <c r="G367" s="42" t="n">
        <v>1</v>
      </c>
      <c r="H367" s="196">
        <f>Table1_1[[#This Row],[Time (in hrs)]]*Table1_1[[#This Row],[Hourly Rate/Flat Fee]]*Table1_1[[#This Row],[Percentage]]</f>
        <v/>
      </c>
      <c r="I367" s="196">
        <f>H367*1.13</f>
        <v/>
      </c>
      <c r="J367" s="32" t="inlineStr">
        <is>
          <t>26-0016</t>
        </is>
      </c>
      <c r="K367" s="32" t="inlineStr">
        <is>
          <t>TRUE-TMK-26-0026</t>
        </is>
      </c>
      <c r="L367" s="32" t="n">
        <v>24</v>
      </c>
      <c r="M367" s="32" t="n"/>
    </row>
    <row r="368" ht="30" customHeight="1">
      <c r="A368" s="191" t="n">
        <v>46080</v>
      </c>
      <c r="B368" s="20" t="inlineStr">
        <is>
          <t>Poulson, David</t>
        </is>
      </c>
      <c r="D368" s="24" t="inlineStr">
        <is>
          <t>teams meeting with Sandy and David; post-meeting notes to file | [Transferred from Invoice #]: FREE CONSULT - DO NOT BILL</t>
        </is>
      </c>
      <c r="E368" s="204" t="n">
        <v>1.5</v>
      </c>
      <c r="F368" s="193" t="n">
        <v>0</v>
      </c>
      <c r="G368" s="115" t="n">
        <v>1</v>
      </c>
      <c r="H368" s="193">
        <f>Table1_1[[#This Row],[Time (in hrs)]]*Table1_1[[#This Row],[Hourly Rate/Flat Fee]]*Table1_1[[#This Row],[Percentage]]</f>
        <v/>
      </c>
      <c r="I368" s="193">
        <f>H368*1.13</f>
        <v/>
      </c>
      <c r="K368" s="20" t="inlineStr">
        <is>
          <t>POUL-EST-26-0027</t>
        </is>
      </c>
      <c r="L368" s="20" t="n">
        <v>24</v>
      </c>
    </row>
    <row r="369">
      <c r="A369" s="191" t="n">
        <v>46081</v>
      </c>
      <c r="B369" s="20" t="inlineStr">
        <is>
          <t>Leviathan Private Network</t>
        </is>
      </c>
      <c r="C369" s="20" t="inlineStr">
        <is>
          <t>Pro Aut</t>
        </is>
      </c>
      <c r="D369" s="24" t="inlineStr">
        <is>
          <t>Courtesy Discount</t>
        </is>
      </c>
      <c r="E369" s="204" t="n">
        <v>1</v>
      </c>
      <c r="F369" s="193" t="n">
        <v>-1772.5</v>
      </c>
      <c r="G369" s="115" t="n">
        <v>1</v>
      </c>
      <c r="H369" s="193">
        <f>Table1_1[[#This Row],[Time (in hrs)]]*Table1_1[[#This Row],[Hourly Rate/Flat Fee]]*Table1_1[[#This Row],[Percentage]]</f>
        <v/>
      </c>
      <c r="I369" s="193">
        <f>H369*1.13</f>
        <v/>
      </c>
      <c r="J369" s="20" t="inlineStr">
        <is>
          <t>26-0008</t>
        </is>
      </c>
      <c r="L369" s="20" t="n">
        <v>26</v>
      </c>
    </row>
    <row r="370">
      <c r="A370" s="194" t="n">
        <v>46081</v>
      </c>
      <c r="B370" s="32" t="inlineStr">
        <is>
          <t>Hayhoe Equipment and Supply Ltd.</t>
        </is>
      </c>
      <c r="C370" s="32" t="n"/>
      <c r="D370" s="37" t="inlineStr">
        <is>
          <t>review documents; draft closing agenda</t>
        </is>
      </c>
      <c r="E370" s="195" t="n">
        <v>1.8</v>
      </c>
      <c r="F370" s="196" t="n">
        <v>425</v>
      </c>
      <c r="G370" s="42" t="n">
        <v>1</v>
      </c>
      <c r="H370" s="196">
        <f>Table1_1[[#This Row],[Time (in hrs)]]*Table1_1[[#This Row],[Hourly Rate/Flat Fee]]*Table1_1[[#This Row],[Percentage]]</f>
        <v/>
      </c>
      <c r="I370" s="196">
        <f>Table1_1[[#This Row],[Amount to CS]]*1.13</f>
        <v/>
      </c>
      <c r="J370" s="32" t="inlineStr">
        <is>
          <t>26-0024</t>
        </is>
      </c>
      <c r="K370" s="32" t="inlineStr">
        <is>
          <t>HAYH-COM-26-0028</t>
        </is>
      </c>
      <c r="L370" s="32" t="n">
        <v>6</v>
      </c>
      <c r="M370" s="32" t="n"/>
    </row>
    <row r="371">
      <c r="A371" s="194" t="n">
        <v>46083</v>
      </c>
      <c r="B371" s="32" t="inlineStr">
        <is>
          <t>Leviathan Private Network</t>
        </is>
      </c>
      <c r="C371" s="32" t="inlineStr">
        <is>
          <t>Easy 4.0 Education Inc.</t>
        </is>
      </c>
      <c r="D371" s="37" t="inlineStr">
        <is>
          <t>continue drafting penalties submission section</t>
        </is>
      </c>
      <c r="E371" s="195" t="n">
        <v>1.6</v>
      </c>
      <c r="F371" s="196" t="n">
        <v>475</v>
      </c>
      <c r="G371" s="42" t="n">
        <v>1</v>
      </c>
      <c r="H371" s="196">
        <f>Table1_1[[#This Row],[Time (in hrs)]]*Table1_1[[#This Row],[Hourly Rate/Flat Fee]]*Table1_1[[#This Row],[Percentage]]</f>
        <v/>
      </c>
      <c r="I371" s="196">
        <f>H371*1.13</f>
        <v/>
      </c>
      <c r="J371" s="32" t="inlineStr">
        <is>
          <t>26-0017</t>
        </is>
      </c>
      <c r="K371" s="32" t="inlineStr">
        <is>
          <t>EASY-LEVI-TAX-26-0021</t>
        </is>
      </c>
      <c r="L371" s="32" t="n">
        <v>4</v>
      </c>
      <c r="M371" s="32" t="n"/>
    </row>
    <row r="372" ht="30" customHeight="1">
      <c r="A372" s="194" t="n">
        <v>46083</v>
      </c>
      <c r="B372" s="32" t="inlineStr">
        <is>
          <t>Hayhoe Equipment and Supply Ltd.</t>
        </is>
      </c>
      <c r="C372" s="32" t="n"/>
      <c r="D372" s="37" t="inlineStr">
        <is>
          <t>continue drafting asset purchase agreement; receive and review PPSA search results and corporate profile report; email correspondnece with Craig Hayhoe</t>
        </is>
      </c>
      <c r="E372" s="195" t="n">
        <v>2.7</v>
      </c>
      <c r="F372" s="196" t="n">
        <v>475</v>
      </c>
      <c r="G372" s="42" t="n">
        <v>1</v>
      </c>
      <c r="H372" s="196">
        <f>Table1_1[[#This Row],[Time (in hrs)]]*Table1_1[[#This Row],[Hourly Rate/Flat Fee]]*Table1_1[[#This Row],[Percentage]]</f>
        <v/>
      </c>
      <c r="I372" s="196">
        <f>Table1_1[[#This Row],[Amount to CS]]*1.13</f>
        <v/>
      </c>
      <c r="J372" s="32" t="inlineStr">
        <is>
          <t>26-0024</t>
        </is>
      </c>
      <c r="K372" s="32" t="inlineStr">
        <is>
          <t>HAYH-COM-26-0028</t>
        </is>
      </c>
      <c r="L372" s="32" t="n">
        <v>8784</v>
      </c>
      <c r="M372" s="32" t="n"/>
    </row>
    <row r="373" ht="45" customHeight="1">
      <c r="A373" s="200" t="n">
        <v>46084</v>
      </c>
      <c r="B373" s="50" t="inlineStr">
        <is>
          <t>Wild Bunch Beverages Inc.</t>
        </is>
      </c>
      <c r="C373" s="50" t="inlineStr">
        <is>
          <t>Wild Bunch Beverages Ltd.</t>
        </is>
      </c>
      <c r="D373" s="54" t="inlineStr">
        <is>
          <t>For all services rendered in connection with drafting and filing Canadian trademark application for “BETTER BUNCH” under 1 class of goods, including all correspondence with client re: same.</t>
        </is>
      </c>
      <c r="E373" s="201" t="n">
        <v>2</v>
      </c>
      <c r="F373" s="202" t="n">
        <v>475</v>
      </c>
      <c r="G373" s="58" t="n">
        <v>1</v>
      </c>
      <c r="H373" s="202">
        <f>Table1_1[[#This Row],[Time (in hrs)]]*Table1_1[[#This Row],[Hourly Rate/Flat Fee]]*Table1_1[[#This Row],[Percentage]]</f>
        <v/>
      </c>
      <c r="I373" s="202">
        <f>H373*1.13</f>
        <v/>
      </c>
      <c r="J373" s="50" t="inlineStr">
        <is>
          <t>26-0015</t>
        </is>
      </c>
      <c r="K373" s="50" t="inlineStr">
        <is>
          <t>WILD-TMK-26-0029</t>
        </is>
      </c>
      <c r="L373" s="50" t="n">
        <v>114</v>
      </c>
      <c r="M373" s="50" t="n"/>
    </row>
    <row r="374" ht="30" customHeight="1">
      <c r="A374" s="194" t="n">
        <v>46084</v>
      </c>
      <c r="B374" s="32" t="inlineStr">
        <is>
          <t>Leviathan Private Network</t>
        </is>
      </c>
      <c r="C374" s="32" t="inlineStr">
        <is>
          <t>Easy 4.0 Education Inc.</t>
        </is>
      </c>
      <c r="D374" s="37" t="inlineStr">
        <is>
          <t>continue drafting penalty submissions; review client data; email correspondence with James</t>
        </is>
      </c>
      <c r="E374" s="195" t="n">
        <v>3.4</v>
      </c>
      <c r="F374" s="196" t="n">
        <v>475</v>
      </c>
      <c r="G374" s="42" t="n">
        <v>1</v>
      </c>
      <c r="H374" s="196">
        <f>Table1_1[[#This Row],[Time (in hrs)]]*Table1_1[[#This Row],[Hourly Rate/Flat Fee]]*Table1_1[[#This Row],[Percentage]]</f>
        <v/>
      </c>
      <c r="I374" s="196" t="n">
        <v>1288.2</v>
      </c>
      <c r="J374" s="32" t="inlineStr">
        <is>
          <t>26-0017</t>
        </is>
      </c>
      <c r="K374" s="32" t="inlineStr">
        <is>
          <t>EASY-LEVI-TAX-26-0021</t>
        </is>
      </c>
      <c r="L374" s="32" t="n">
        <v>8545</v>
      </c>
      <c r="M374" s="32" t="n"/>
    </row>
    <row r="375">
      <c r="A375" s="194" t="n">
        <v>46084</v>
      </c>
      <c r="B375" s="32" t="inlineStr">
        <is>
          <t>Hayhoe Equipment and Supply Ltd.</t>
        </is>
      </c>
      <c r="C375" s="32" t="n"/>
      <c r="D375" s="37" t="inlineStr">
        <is>
          <t>t/c and email correspondnece with Craig Hayhoe; revise asset purchase agreement</t>
        </is>
      </c>
      <c r="E375" s="195" t="n">
        <v>0.6</v>
      </c>
      <c r="F375" s="196" t="n">
        <v>475</v>
      </c>
      <c r="G375" s="42" t="n">
        <v>1</v>
      </c>
      <c r="H375" s="196">
        <f>Table1_1[[#This Row],[Time (in hrs)]]*Table1_1[[#This Row],[Hourly Rate/Flat Fee]]*Table1_1[[#This Row],[Percentage]]</f>
        <v/>
      </c>
      <c r="I375" s="196">
        <f>Table1_1[[#This Row],[Amount to CS]]*1.13</f>
        <v/>
      </c>
      <c r="J375" s="32" t="inlineStr">
        <is>
          <t>26-0024</t>
        </is>
      </c>
      <c r="K375" s="32" t="inlineStr">
        <is>
          <t>HAYH-COM-26-0028</t>
        </is>
      </c>
      <c r="L375" s="32" t="n">
        <v>1810</v>
      </c>
      <c r="M375" s="32" t="n"/>
    </row>
    <row r="376">
      <c r="A376" s="194" t="n">
        <v>46085</v>
      </c>
      <c r="B376" s="32" t="inlineStr">
        <is>
          <t>Truexperiences Tours Inc.</t>
        </is>
      </c>
      <c r="C376" s="32" t="n"/>
      <c r="D376" s="37" t="inlineStr">
        <is>
          <t>review and finalize s.45 responding submissions</t>
        </is>
      </c>
      <c r="E376" s="195" t="n">
        <v>0.2</v>
      </c>
      <c r="F376" s="196" t="n">
        <v>475</v>
      </c>
      <c r="G376" s="42" t="n">
        <v>1</v>
      </c>
      <c r="H376" s="196" t="n">
        <v>95</v>
      </c>
      <c r="I376" s="196" t="n">
        <v>107.35</v>
      </c>
      <c r="J376" s="32" t="inlineStr">
        <is>
          <t>26-0016</t>
        </is>
      </c>
      <c r="K376" s="32" t="inlineStr">
        <is>
          <t>TRUE-TMK-26-0026</t>
        </is>
      </c>
      <c r="L376" s="32" t="n">
        <v>440</v>
      </c>
      <c r="M376" s="32" t="n"/>
    </row>
    <row r="377" ht="30" customHeight="1">
      <c r="A377" s="194" t="n">
        <v>46085</v>
      </c>
      <c r="B377" s="32" t="inlineStr">
        <is>
          <t>Leviathan Private Network</t>
        </is>
      </c>
      <c r="C377" s="32" t="inlineStr">
        <is>
          <t>Easy 4.0 Education Inc.</t>
        </is>
      </c>
      <c r="D377" s="37" t="inlineStr">
        <is>
          <t>MS Teams call with JAH, Jacky, Maggie; review client documents; compile table of documents to submit to CRA; email to James</t>
        </is>
      </c>
      <c r="E377" s="195" t="n">
        <v>1.7</v>
      </c>
      <c r="F377" s="196" t="n">
        <v>475</v>
      </c>
      <c r="G377" s="42" t="n">
        <v>1</v>
      </c>
      <c r="H377" s="196">
        <f>Table1_1[[#This Row],[Time (in hrs)]]*Table1_1[[#This Row],[Hourly Rate/Flat Fee]]*Table1_1[[#This Row],[Percentage]]</f>
        <v/>
      </c>
      <c r="I377" s="196">
        <f>H377*1.13</f>
        <v/>
      </c>
      <c r="J377" s="32" t="inlineStr">
        <is>
          <t>26-0017</t>
        </is>
      </c>
      <c r="K377" s="32" t="inlineStr">
        <is>
          <t>EASY-LEVI-TAX-26-0021</t>
        </is>
      </c>
      <c r="L377" s="32">
        <f>41*60</f>
        <v/>
      </c>
      <c r="M377" s="32" t="n"/>
    </row>
    <row r="378" ht="30" customHeight="1">
      <c r="A378" s="194" t="n">
        <v>46085</v>
      </c>
      <c r="B378" s="32" t="inlineStr">
        <is>
          <t>Hayhoe Equipment and Supply Ltd.</t>
        </is>
      </c>
      <c r="C378" s="32" t="n"/>
      <c r="D378" s="37" t="inlineStr">
        <is>
          <t>review and revise asset purchase agreement; various email correspondences and t/c with Craig</t>
        </is>
      </c>
      <c r="E378" s="195" t="n">
        <v>1.4</v>
      </c>
      <c r="F378" s="196" t="n">
        <v>475</v>
      </c>
      <c r="G378" s="42" t="n">
        <v>1</v>
      </c>
      <c r="H378" s="196">
        <f>Table1_1[[#This Row],[Time (in hrs)]]*Table1_1[[#This Row],[Hourly Rate/Flat Fee]]*Table1_1[[#This Row],[Percentage]]</f>
        <v/>
      </c>
      <c r="I378" s="196">
        <f>Table1_1[[#This Row],[Amount to CS]]*1.13</f>
        <v/>
      </c>
      <c r="J378" s="32" t="inlineStr">
        <is>
          <t>26-0024</t>
        </is>
      </c>
      <c r="K378" s="32" t="inlineStr">
        <is>
          <t>HAYH-COM-26-0028</t>
        </is>
      </c>
      <c r="L378" s="32">
        <f>1.4*60*60</f>
        <v/>
      </c>
      <c r="M378" s="32" t="n"/>
    </row>
    <row r="379" ht="75" customHeight="1">
      <c r="A379" s="194" t="n">
        <v>46086</v>
      </c>
      <c r="B379" s="32" t="inlineStr">
        <is>
          <t>Truexperiences Tours Inc.</t>
        </is>
      </c>
      <c r="C379" s="32" t="n"/>
      <c r="D379" s="37" t="inlineStr">
        <is>
          <t>Finalizing Written Representations on behalf of Registered Owner; corresponding with opposing counsel (Y. Canneva) to effect electronic service of same; filing submissions and confirming service via CIPO TMOB portal; calculating and docketing subsequent procedural deadlines; drafting comprehensive reporting correspondence to client (D. Swidler) enclosing filed materials and advising on anticipated oral hearing timeline.</t>
        </is>
      </c>
      <c r="E379" s="195" t="n">
        <v>0.6</v>
      </c>
      <c r="F379" s="196" t="n">
        <v>475</v>
      </c>
      <c r="G379" s="42" t="n">
        <v>1</v>
      </c>
      <c r="H379" s="196" t="n">
        <v>285</v>
      </c>
      <c r="I379" s="196" t="n">
        <v>322.05</v>
      </c>
      <c r="J379" s="32" t="inlineStr">
        <is>
          <t>26-0016</t>
        </is>
      </c>
      <c r="K379" s="32" t="inlineStr">
        <is>
          <t>TRUE-TMK-26-0026</t>
        </is>
      </c>
      <c r="L379" s="32" t="n">
        <v>1904</v>
      </c>
      <c r="M379" s="32" t="n"/>
    </row>
    <row r="380">
      <c r="A380" s="194" t="n">
        <v>46086</v>
      </c>
      <c r="B380" s="32" t="inlineStr">
        <is>
          <t>Leviathan Private Network</t>
        </is>
      </c>
      <c r="C380" s="32" t="inlineStr">
        <is>
          <t>88 Queen</t>
        </is>
      </c>
      <c r="D380" s="37" t="inlineStr">
        <is>
          <t>planning discussion with James; legal research</t>
        </is>
      </c>
      <c r="E380" s="195" t="n">
        <v>0.5</v>
      </c>
      <c r="F380" s="196" t="n">
        <v>475</v>
      </c>
      <c r="G380" s="42" t="n">
        <v>1</v>
      </c>
      <c r="H380" s="196">
        <f>Table1_1[[#This Row],[Time (in hrs)]]*Table1_1[[#This Row],[Hourly Rate/Flat Fee]]*Table1_1[[#This Row],[Percentage]]</f>
        <v/>
      </c>
      <c r="I380" s="196">
        <f>Table1_1[[#This Row],[Amount to CS]]*1.13</f>
        <v/>
      </c>
      <c r="J380" s="32" t="inlineStr">
        <is>
          <t>26-0026</t>
        </is>
      </c>
      <c r="K380" s="32" t="inlineStr">
        <is>
          <t>88QU-LEVI-REO-26-0030</t>
        </is>
      </c>
      <c r="L380" s="32" t="n">
        <v>18</v>
      </c>
      <c r="M380" s="32" t="n"/>
    </row>
    <row r="381" ht="30" customHeight="1">
      <c r="A381" s="191" t="n">
        <v>46086</v>
      </c>
      <c r="B381" s="20" t="inlineStr">
        <is>
          <t>Easy 4.0 Education Inc.</t>
        </is>
      </c>
      <c r="D381" s="24" t="inlineStr">
        <is>
          <t>draft letter to auditor; compile documents; discussion with James; email correspondence with clients | [Transferred from Invoice #]: HOLD OFF - BILL LATER</t>
        </is>
      </c>
      <c r="E381" s="204" t="n">
        <v>2.4</v>
      </c>
      <c r="F381" s="193" t="n">
        <v>475</v>
      </c>
      <c r="G381" s="115" t="n">
        <v>1</v>
      </c>
      <c r="H381" s="193" t="n">
        <v>1140</v>
      </c>
      <c r="I381" s="193" t="n">
        <v>1288.2</v>
      </c>
      <c r="K381" s="20" t="inlineStr">
        <is>
          <t>EASY-LEVI-TAX-26-0021</t>
        </is>
      </c>
      <c r="L381" s="20" t="n">
        <v>8437</v>
      </c>
    </row>
    <row r="382">
      <c r="A382" s="194" t="n">
        <v>46087</v>
      </c>
      <c r="B382" s="32" t="inlineStr">
        <is>
          <t>James Bittner</t>
        </is>
      </c>
      <c r="C382" s="32" t="n"/>
      <c r="D382" s="37" t="inlineStr">
        <is>
          <t>teams videoconference with James Bittner; email to James Formusa; notes to file</t>
        </is>
      </c>
      <c r="E382" s="195" t="n">
        <v>0.3</v>
      </c>
      <c r="F382" s="196" t="n">
        <v>350</v>
      </c>
      <c r="G382" s="42" t="n">
        <v>1</v>
      </c>
      <c r="H382" s="196">
        <f>Table1_1[[#This Row],[Time (in hrs)]]*Table1_1[[#This Row],[Hourly Rate/Flat Fee]]*Table1_1[[#This Row],[Percentage]]</f>
        <v/>
      </c>
      <c r="I382" s="196">
        <f>Table1_1[[#This Row],[Amount to CS]]*1.13</f>
        <v/>
      </c>
      <c r="J382" s="32" t="inlineStr">
        <is>
          <t>26-0020</t>
        </is>
      </c>
      <c r="K382" s="32" t="inlineStr">
        <is>
          <t>JAME-LIHD-TAX-26-0031</t>
        </is>
      </c>
      <c r="L382" s="32" t="n">
        <v>609</v>
      </c>
      <c r="M382" s="32" t="n"/>
    </row>
    <row r="383">
      <c r="A383" s="194" t="n">
        <v>46087</v>
      </c>
      <c r="B383" s="32" t="inlineStr">
        <is>
          <t>Poulson, David</t>
        </is>
      </c>
      <c r="C383" s="32" t="n"/>
      <c r="D383" s="37" t="inlineStr">
        <is>
          <t>review wills and trust; email to David and Sandy</t>
        </is>
      </c>
      <c r="E383" s="195" t="n">
        <v>1.1</v>
      </c>
      <c r="F383" s="196" t="n">
        <v>475</v>
      </c>
      <c r="G383" s="42" t="n">
        <v>1</v>
      </c>
      <c r="H383" s="196" t="n">
        <v>522.5</v>
      </c>
      <c r="I383" s="196">
        <f>Table1_1[[#This Row],[Amount to CS]]*1.13</f>
        <v/>
      </c>
      <c r="J383" s="32" t="inlineStr">
        <is>
          <t>26-0023</t>
        </is>
      </c>
      <c r="K383" s="32" t="inlineStr">
        <is>
          <t>POUL-EST-26-0027</t>
        </is>
      </c>
      <c r="L383" s="32" t="n">
        <v>3667</v>
      </c>
      <c r="M383" s="32" t="n"/>
    </row>
    <row r="384">
      <c r="A384" s="194" t="n">
        <v>46087</v>
      </c>
      <c r="B384" s="32" t="inlineStr">
        <is>
          <t>Leviathan Private Network</t>
        </is>
      </c>
      <c r="C384" s="32" t="inlineStr">
        <is>
          <t>88 Queen</t>
        </is>
      </c>
      <c r="D384" s="37" t="inlineStr">
        <is>
          <t>review email from Jimmy Lee; review memo; draft closing agenda</t>
        </is>
      </c>
      <c r="E384" s="195" t="n">
        <v>0.7</v>
      </c>
      <c r="F384" s="196" t="n">
        <v>475</v>
      </c>
      <c r="G384" s="42" t="n">
        <v>1</v>
      </c>
      <c r="H384" s="196">
        <f>Table1_1[[#This Row],[Time (in hrs)]]*Table1_1[[#This Row],[Hourly Rate/Flat Fee]]*Table1_1[[#This Row],[Percentage]]</f>
        <v/>
      </c>
      <c r="I384" s="196">
        <f>Table1_1[[#This Row],[Amount to CS]]*1.13</f>
        <v/>
      </c>
      <c r="J384" s="32" t="inlineStr">
        <is>
          <t>26-0026</t>
        </is>
      </c>
      <c r="K384" s="32" t="inlineStr">
        <is>
          <t>88QU-LEVI-REO-26-0030</t>
        </is>
      </c>
      <c r="L384" s="32" t="n">
        <v>2202</v>
      </c>
      <c r="M384" s="32" t="n"/>
    </row>
    <row r="385" ht="45" customHeight="1">
      <c r="A385" s="191" t="n">
        <v>46087</v>
      </c>
      <c r="B385" s="20" t="inlineStr">
        <is>
          <t>Easy 4.0 Education Inc.</t>
        </is>
      </c>
      <c r="D385" s="24" t="inlineStr">
        <is>
          <t>review client documents; update draft letter to CRA; email correspondence to clients; compile documents to send to CRA | [Transferred from Invoice #]: HOLD OFF - BILL LATER</t>
        </is>
      </c>
      <c r="E385" s="204" t="n">
        <v>1.7</v>
      </c>
      <c r="F385" s="193" t="n">
        <v>475</v>
      </c>
      <c r="G385" s="115" t="n">
        <v>1</v>
      </c>
      <c r="H385" s="193">
        <f>Table1_1[[#This Row],[Time (in hrs)]]*Table1_1[[#This Row],[Hourly Rate/Flat Fee]]*Table1_1[[#This Row],[Percentage]]</f>
        <v/>
      </c>
      <c r="I385" s="193">
        <f>H385*1.13</f>
        <v/>
      </c>
      <c r="K385" s="20" t="inlineStr">
        <is>
          <t>EASY-LEVI-TAX-26-0021</t>
        </is>
      </c>
      <c r="L385" s="20" t="n">
        <v>2958</v>
      </c>
    </row>
    <row r="386">
      <c r="A386" s="194" t="n">
        <v>46088</v>
      </c>
      <c r="B386" s="32" t="inlineStr">
        <is>
          <t>Leviathan Private Network</t>
        </is>
      </c>
      <c r="C386" s="32" t="inlineStr">
        <is>
          <t>88 Queen</t>
        </is>
      </c>
      <c r="D386" s="37" t="inlineStr">
        <is>
          <t>review and revise closing agenda</t>
        </is>
      </c>
      <c r="E386" s="195" t="n">
        <v>0.2</v>
      </c>
      <c r="F386" s="196" t="n">
        <v>475</v>
      </c>
      <c r="G386" s="42" t="n">
        <v>1</v>
      </c>
      <c r="H386" s="196">
        <f>Table1_1[[#This Row],[Time (in hrs)]]*Table1_1[[#This Row],[Hourly Rate/Flat Fee]]*Table1_1[[#This Row],[Percentage]]</f>
        <v/>
      </c>
      <c r="I386" s="196">
        <f>Table1_1[[#This Row],[Amount to CS]]*1.13</f>
        <v/>
      </c>
      <c r="J386" s="32" t="inlineStr">
        <is>
          <t>26-0026</t>
        </is>
      </c>
      <c r="K386" s="32" t="inlineStr">
        <is>
          <t>88QU-LEVI-REO-26-0030</t>
        </is>
      </c>
      <c r="L386" s="32">
        <f>11*60</f>
        <v/>
      </c>
      <c r="M386" s="32" t="n"/>
    </row>
    <row r="387">
      <c r="A387" s="194" t="n">
        <v>46090</v>
      </c>
      <c r="B387" s="32" t="inlineStr">
        <is>
          <t>Leviathan Private Network</t>
        </is>
      </c>
      <c r="C387" s="32" t="inlineStr">
        <is>
          <t>88 Queen</t>
        </is>
      </c>
      <c r="D387" s="37" t="inlineStr">
        <is>
          <t>continue drafting closing agenda; email correspondence with JAH</t>
        </is>
      </c>
      <c r="E387" s="195" t="n">
        <v>1</v>
      </c>
      <c r="F387" s="196" t="n">
        <v>475</v>
      </c>
      <c r="G387" s="42" t="n">
        <v>1</v>
      </c>
      <c r="H387" s="196">
        <f>Table1_1[[#This Row],[Time (in hrs)]]*Table1_1[[#This Row],[Hourly Rate/Flat Fee]]*Table1_1[[#This Row],[Percentage]]</f>
        <v/>
      </c>
      <c r="I387" s="196">
        <f>Table1_1[[#This Row],[Amount to CS]]*1.13</f>
        <v/>
      </c>
      <c r="J387" s="32" t="inlineStr">
        <is>
          <t>26-0026</t>
        </is>
      </c>
      <c r="K387" s="32" t="inlineStr">
        <is>
          <t>88QU-LEVI-TAX-26-0005</t>
        </is>
      </c>
      <c r="L387" s="32" t="n">
        <v>10</v>
      </c>
      <c r="M387" s="32" t="n"/>
    </row>
    <row r="388">
      <c r="A388" s="194" t="n">
        <v>46090</v>
      </c>
      <c r="B388" s="32" t="inlineStr">
        <is>
          <t>Leviathan Private Network</t>
        </is>
      </c>
      <c r="C388" s="32" t="inlineStr">
        <is>
          <t>Litera Group</t>
        </is>
      </c>
      <c r="D388" s="37" t="inlineStr">
        <is>
          <t>planning discussion with JAH</t>
        </is>
      </c>
      <c r="E388" s="195" t="n">
        <v>0.2</v>
      </c>
      <c r="F388" s="196" t="n">
        <v>475</v>
      </c>
      <c r="G388" s="42" t="n">
        <v>1</v>
      </c>
      <c r="H388" s="196">
        <f>Table1_1[[#This Row],[Time (in hrs)]]*Table1_1[[#This Row],[Hourly Rate/Flat Fee]]*Table1_1[[#This Row],[Percentage]]</f>
        <v/>
      </c>
      <c r="I388" s="196">
        <f>Table1_1[[#This Row],[Amount to CS]]*1.13</f>
        <v/>
      </c>
      <c r="J388" s="32" t="inlineStr">
        <is>
          <t>26-0027</t>
        </is>
      </c>
      <c r="K388" s="32" t="inlineStr">
        <is>
          <t>LITE-LEVI-TAX-26-0022</t>
        </is>
      </c>
      <c r="L388" s="32" t="n">
        <v>1</v>
      </c>
      <c r="M388" s="32" t="n"/>
    </row>
    <row r="389">
      <c r="A389" s="191" t="n">
        <v>46091</v>
      </c>
      <c r="B389" s="20" t="inlineStr">
        <is>
          <t>Borkowsky, Jay And Cindy</t>
        </is>
      </c>
      <c r="D389" s="24" t="inlineStr">
        <is>
          <t>review existing wills and POAs</t>
        </is>
      </c>
      <c r="E389" s="204" t="n">
        <v>1.4</v>
      </c>
      <c r="F389" s="193" t="n">
        <v>475</v>
      </c>
      <c r="G389" s="115" t="n">
        <v>1</v>
      </c>
      <c r="H389" s="193">
        <f>Table1_1[[#This Row],[Time (in hrs)]]*Table1_1[[#This Row],[Hourly Rate/Flat Fee]]*Table1_1[[#This Row],[Percentage]]</f>
        <v/>
      </c>
      <c r="I389" s="193">
        <f>Table1_1[[#This Row],[Amount to CS]]*1.13</f>
        <v/>
      </c>
      <c r="K389" s="20" t="inlineStr">
        <is>
          <t>BORK-LEVI-EST-26-0032</t>
        </is>
      </c>
      <c r="L389" s="20" t="n">
        <v>4973</v>
      </c>
    </row>
    <row r="390">
      <c r="A390" s="194" t="n">
        <v>46092</v>
      </c>
      <c r="B390" s="32" t="inlineStr">
        <is>
          <t>Leviathan Private Network</t>
        </is>
      </c>
      <c r="C390" s="32" t="inlineStr">
        <is>
          <t>Layered Holdings</t>
        </is>
      </c>
      <c r="D390" s="37" t="inlineStr">
        <is>
          <t>review and revise memo to client; discussions with James (emails and phone calls)</t>
        </is>
      </c>
      <c r="E390" s="195" t="n">
        <v>0.9</v>
      </c>
      <c r="F390" s="196" t="n">
        <v>475</v>
      </c>
      <c r="G390" s="42" t="n">
        <v>1</v>
      </c>
      <c r="H390" s="196">
        <f>Table1_1[[#This Row],[Time (in hrs)]]*Table1_1[[#This Row],[Hourly Rate/Flat Fee]]*Table1_1[[#This Row],[Percentage]]</f>
        <v/>
      </c>
      <c r="I390" s="196">
        <f>H390*1.13</f>
        <v/>
      </c>
      <c r="J390" s="32" t="inlineStr">
        <is>
          <t>26-0018-A</t>
        </is>
      </c>
      <c r="K390" s="32" t="inlineStr">
        <is>
          <t>LAYE-LEVI-TAX-26-0004</t>
        </is>
      </c>
      <c r="L390" s="32" t="n">
        <v>31</v>
      </c>
      <c r="M390" s="32" t="n"/>
    </row>
    <row r="391">
      <c r="A391" s="194" t="n">
        <v>46092</v>
      </c>
      <c r="B391" s="32" t="inlineStr">
        <is>
          <t>Leviathan Private Network</t>
        </is>
      </c>
      <c r="C391" s="32" t="inlineStr">
        <is>
          <t>965 Canada</t>
        </is>
      </c>
      <c r="D391" s="37" t="inlineStr">
        <is>
          <t>review and revise memo to client; discussions with James (emails and phone calls)</t>
        </is>
      </c>
      <c r="E391" s="195" t="n">
        <v>0.9</v>
      </c>
      <c r="F391" s="196" t="n">
        <v>475</v>
      </c>
      <c r="G391" s="42" t="n">
        <v>1</v>
      </c>
      <c r="H391" s="196">
        <f>Table1_1[[#This Row],[Time (in hrs)]]*Table1_1[[#This Row],[Hourly Rate/Flat Fee]]*Table1_1[[#This Row],[Percentage]]</f>
        <v/>
      </c>
      <c r="I391" s="196">
        <f>H391*1.13</f>
        <v/>
      </c>
      <c r="J391" s="32" t="inlineStr">
        <is>
          <t>26-0018-B</t>
        </is>
      </c>
      <c r="K391" s="32" t="inlineStr">
        <is>
          <t>965C-LEVI-TAX-26-0003</t>
        </is>
      </c>
      <c r="L391" s="32" t="n">
        <v>6</v>
      </c>
      <c r="M391" s="32" t="n"/>
    </row>
    <row r="392">
      <c r="A392" s="194" t="n">
        <v>46092</v>
      </c>
      <c r="B392" s="32" t="inlineStr">
        <is>
          <t>Poulson, David</t>
        </is>
      </c>
      <c r="C392" s="32" t="n"/>
      <c r="D392" s="37" t="inlineStr">
        <is>
          <t>email and t/c with David Poulson</t>
        </is>
      </c>
      <c r="E392" s="195" t="n">
        <v>0.3</v>
      </c>
      <c r="F392" s="196" t="n">
        <v>475</v>
      </c>
      <c r="G392" s="42" t="n">
        <v>1</v>
      </c>
      <c r="H392" s="196">
        <f>Table1_1[[#This Row],[Time (in hrs)]]*Table1_1[[#This Row],[Hourly Rate/Flat Fee]]*Table1_1[[#This Row],[Percentage]]</f>
        <v/>
      </c>
      <c r="I392" s="196">
        <f>H392*1.13</f>
        <v/>
      </c>
      <c r="J392" s="32" t="inlineStr">
        <is>
          <t>26-0023</t>
        </is>
      </c>
      <c r="K392" s="32" t="inlineStr">
        <is>
          <t>POUL-EST-26-0027</t>
        </is>
      </c>
      <c r="L392" s="32" t="n">
        <v>8</v>
      </c>
      <c r="M392" s="32" t="n"/>
    </row>
    <row r="393">
      <c r="A393" s="194" t="n">
        <v>46092</v>
      </c>
      <c r="B393" s="32" t="inlineStr">
        <is>
          <t>Leviathan Private Network</t>
        </is>
      </c>
      <c r="C393" s="32" t="inlineStr">
        <is>
          <t>88 Queen</t>
        </is>
      </c>
      <c r="D393" s="37" t="inlineStr">
        <is>
          <t>review financial statements; prepare intercompany debt schedule; email to James</t>
        </is>
      </c>
      <c r="E393" s="195" t="n">
        <v>2.8</v>
      </c>
      <c r="F393" s="196" t="n">
        <v>475</v>
      </c>
      <c r="G393" s="42" t="n">
        <v>1</v>
      </c>
      <c r="H393" s="196">
        <f>Table1_1[[#This Row],[Time (in hrs)]]*Table1_1[[#This Row],[Hourly Rate/Flat Fee]]*Table1_1[[#This Row],[Percentage]]</f>
        <v/>
      </c>
      <c r="I393" s="196">
        <f>Table1_1[[#This Row],[Amount to CS]]*1.13</f>
        <v/>
      </c>
      <c r="J393" s="32" t="inlineStr">
        <is>
          <t>26-0026</t>
        </is>
      </c>
      <c r="K393" s="32" t="inlineStr">
        <is>
          <t>88QU-LEVI-REO-26-0030</t>
        </is>
      </c>
      <c r="L393" s="32" t="n">
        <v>27</v>
      </c>
      <c r="M393" s="32" t="n"/>
    </row>
    <row r="394" ht="45" customHeight="1">
      <c r="A394" s="194" t="n">
        <v>46093</v>
      </c>
      <c r="B394" s="32" t="inlineStr">
        <is>
          <t>PLC Group Inc.</t>
        </is>
      </c>
      <c r="C394" s="32" t="n"/>
      <c r="D394" s="37" t="inlineStr">
        <is>
          <t>email correspondence with Nasir Mahmood re phantom stock plan; google meet call with Nasir; post-call notes to file; review SAAS contract; email correspondence with Dave Smargon; draft risk assessment memo</t>
        </is>
      </c>
      <c r="E394" s="195" t="n">
        <v>2</v>
      </c>
      <c r="F394" s="196" t="n">
        <v>425</v>
      </c>
      <c r="G394" s="42" t="n">
        <v>0.7</v>
      </c>
      <c r="H394" s="196">
        <f>Table1_1[[#This Row],[Time (in hrs)]]*Table1_1[[#This Row],[Hourly Rate/Flat Fee]]*Table1_1[[#This Row],[Percentage]]</f>
        <v/>
      </c>
      <c r="I394" s="196">
        <f>Table1_1[[#This Row],[Amount to CS]]*1.13</f>
        <v/>
      </c>
      <c r="J394" s="32" t="inlineStr">
        <is>
          <t>26-0022</t>
        </is>
      </c>
      <c r="K394" s="32" t="inlineStr">
        <is>
          <t>PLCG-LIHD-TAX-26-0020</t>
        </is>
      </c>
      <c r="L394" s="32" t="n">
        <v>1874</v>
      </c>
      <c r="M394" s="32" t="n"/>
    </row>
    <row r="395">
      <c r="A395" s="194" t="n">
        <v>46094</v>
      </c>
      <c r="B395" s="32" t="inlineStr">
        <is>
          <t>Leviathan Private Network</t>
        </is>
      </c>
      <c r="C395" s="32" t="inlineStr">
        <is>
          <t>88 Queen</t>
        </is>
      </c>
      <c r="D395" s="37" t="inlineStr">
        <is>
          <t>t/c with Vicky</t>
        </is>
      </c>
      <c r="E395" s="195" t="n">
        <v>0.6</v>
      </c>
      <c r="F395" s="196" t="n">
        <v>475</v>
      </c>
      <c r="G395" s="42" t="n">
        <v>1</v>
      </c>
      <c r="H395" s="196" t="n">
        <v>285</v>
      </c>
      <c r="I395" s="196">
        <f>Table1_1[[#This Row],[Amount to CS]]*1.13</f>
        <v/>
      </c>
      <c r="J395" s="32" t="inlineStr">
        <is>
          <t>26-0026</t>
        </is>
      </c>
      <c r="K395" s="32" t="inlineStr">
        <is>
          <t>88QU-LEVI-REO-26-0030</t>
        </is>
      </c>
      <c r="L395" s="32" t="n">
        <v>1913</v>
      </c>
      <c r="M395" s="32" t="n"/>
    </row>
    <row r="396" ht="30" customHeight="1">
      <c r="A396" s="191" t="n">
        <v>46094</v>
      </c>
      <c r="B396" s="20" t="inlineStr">
        <is>
          <t>Borkowsky, Jay And Cindy</t>
        </is>
      </c>
      <c r="D396" s="24" t="inlineStr">
        <is>
          <t>continue reviewing existing wills and poas; draft summary notes; meeting with Jay and Cyndy and James; post-meeting notes to file</t>
        </is>
      </c>
      <c r="E396" s="204" t="n">
        <v>3</v>
      </c>
      <c r="F396" s="193" t="n">
        <v>475</v>
      </c>
      <c r="G396" s="115" t="n">
        <v>1</v>
      </c>
      <c r="H396" s="193">
        <f>Table1_1[[#This Row],[Time (in hrs)]]*Table1_1[[#This Row],[Hourly Rate/Flat Fee]]*Table1_1[[#This Row],[Percentage]]</f>
        <v/>
      </c>
      <c r="I396" s="193">
        <f>Table1_1[[#This Row],[Amount to CS]]*1.13</f>
        <v/>
      </c>
      <c r="K396" s="20" t="inlineStr">
        <is>
          <t>BORK-LEVI-EST-26-0032</t>
        </is>
      </c>
      <c r="L396" s="20" t="n">
        <v>30</v>
      </c>
    </row>
    <row r="397">
      <c r="A397" s="194" t="n">
        <v>46095</v>
      </c>
      <c r="B397" s="32" t="inlineStr">
        <is>
          <t>Leviathan Private Network</t>
        </is>
      </c>
      <c r="C397" s="32" t="inlineStr">
        <is>
          <t>88 Queen</t>
        </is>
      </c>
      <c r="D397" s="37" t="inlineStr">
        <is>
          <t>Review closing agenda; revise intercompany debt schedule; email to Vicky.</t>
        </is>
      </c>
      <c r="E397" s="195" t="n">
        <v>0.7</v>
      </c>
      <c r="F397" s="196" t="n">
        <v>475</v>
      </c>
      <c r="G397" s="42" t="n">
        <v>1</v>
      </c>
      <c r="H397" s="196" t="n">
        <v>332.5</v>
      </c>
      <c r="I397" s="196">
        <f>Table1_1[[#This Row],[Amount to CS]]*1.13</f>
        <v/>
      </c>
      <c r="J397" s="32" t="inlineStr">
        <is>
          <t>26-0026</t>
        </is>
      </c>
      <c r="K397" s="32" t="inlineStr">
        <is>
          <t>88QU-LEVI-REO-26-0030</t>
        </is>
      </c>
      <c r="L397" s="32" t="n">
        <v>2168</v>
      </c>
      <c r="M397" s="32" t="n"/>
    </row>
    <row r="398">
      <c r="A398" s="194" t="n">
        <v>46095</v>
      </c>
      <c r="B398" s="32" t="inlineStr">
        <is>
          <t>1377041 Ontario Inc.</t>
        </is>
      </c>
      <c r="C398" s="32" t="n"/>
      <c r="D398" s="37" t="inlineStr">
        <is>
          <t>email correspondence with Hatcho re tax consequences of emigration from canada</t>
        </is>
      </c>
      <c r="E398" s="195" t="n">
        <v>0.1</v>
      </c>
      <c r="F398" s="196" t="n">
        <v>475</v>
      </c>
      <c r="G398" s="42" t="n">
        <v>1</v>
      </c>
      <c r="H398" s="196" t="n">
        <v>47.5</v>
      </c>
      <c r="I398" s="196">
        <f>Table1_1[[#This Row],[Amount to CS]]*1.13</f>
        <v/>
      </c>
      <c r="J398" s="32" t="inlineStr">
        <is>
          <t>26-0029</t>
        </is>
      </c>
      <c r="K398" s="32" t="inlineStr">
        <is>
          <t>1377-TAX-26-0019</t>
        </is>
      </c>
      <c r="L398" s="32" t="n">
        <v>218</v>
      </c>
      <c r="M398" s="32" t="n"/>
    </row>
    <row r="399">
      <c r="A399" s="194" t="n">
        <v>46096</v>
      </c>
      <c r="B399" s="32" t="inlineStr">
        <is>
          <t>Libra Works Corporation</t>
        </is>
      </c>
      <c r="C399" s="32" t="n"/>
      <c r="D399" s="37" t="inlineStr">
        <is>
          <t>review agreement; email correspondence with Alex</t>
        </is>
      </c>
      <c r="E399" s="195" t="n">
        <v>1.8</v>
      </c>
      <c r="F399" s="196" t="n">
        <v>475</v>
      </c>
      <c r="G399" s="42" t="n">
        <v>1</v>
      </c>
      <c r="H399" s="196">
        <f>Table1_1[[#This Row],[Time (in hrs)]]*Table1_1[[#This Row],[Hourly Rate/Flat Fee]]*Table1_1[[#This Row],[Percentage]]</f>
        <v/>
      </c>
      <c r="I399" s="196">
        <f>Table1_1[[#This Row],[Amount to CS]]*1.13</f>
        <v/>
      </c>
      <c r="J399" s="32" t="inlineStr">
        <is>
          <t>26-0021</t>
        </is>
      </c>
      <c r="K399" s="32" t="inlineStr">
        <is>
          <t>LIBR-COM-26-0034</t>
        </is>
      </c>
      <c r="L399" s="32" t="n">
        <v>1262</v>
      </c>
      <c r="M399" s="32" t="n"/>
    </row>
    <row r="400">
      <c r="A400" s="194" t="n">
        <v>46097</v>
      </c>
      <c r="B400" s="32" t="inlineStr">
        <is>
          <t>Libra Works Corporation</t>
        </is>
      </c>
      <c r="C400" s="32" t="n"/>
      <c r="D400" s="37" t="inlineStr">
        <is>
          <t>review revised document; email correspondence with Alex</t>
        </is>
      </c>
      <c r="E400" s="195" t="n">
        <v>0.4</v>
      </c>
      <c r="F400" s="196" t="n">
        <v>475</v>
      </c>
      <c r="G400" s="42" t="n">
        <v>1</v>
      </c>
      <c r="H400" s="196" t="n">
        <v>190</v>
      </c>
      <c r="I400" s="196">
        <f>Table1_1[[#This Row],[Amount to CS]]*1.13</f>
        <v/>
      </c>
      <c r="J400" s="32" t="inlineStr">
        <is>
          <t>26-0021</t>
        </is>
      </c>
      <c r="K400" s="32" t="inlineStr">
        <is>
          <t>LIBR-COM-26-0034</t>
        </is>
      </c>
      <c r="L400" s="32" t="n">
        <v>1423</v>
      </c>
      <c r="M400" s="32" t="n"/>
    </row>
    <row r="401" ht="30" customHeight="1">
      <c r="A401" s="194" t="n">
        <v>46097</v>
      </c>
      <c r="B401" s="32" t="inlineStr">
        <is>
          <t>Leviathan Private Network</t>
        </is>
      </c>
      <c r="C401" s="32" t="inlineStr">
        <is>
          <t>88 Queen</t>
        </is>
      </c>
      <c r="D401" s="37" t="inlineStr">
        <is>
          <t>review updated intercompany debt schedule; update internal notes; email correspondence with Vicky</t>
        </is>
      </c>
      <c r="E401" s="195" t="n">
        <v>0.8</v>
      </c>
      <c r="F401" s="196" t="n">
        <v>475</v>
      </c>
      <c r="G401" s="42" t="n">
        <v>1</v>
      </c>
      <c r="H401" s="196" t="n">
        <v>380</v>
      </c>
      <c r="I401" s="196">
        <f>Table1_1[[#This Row],[Amount to CS]]*1.13</f>
        <v/>
      </c>
      <c r="J401" s="32" t="inlineStr">
        <is>
          <t>26-0026</t>
        </is>
      </c>
      <c r="K401" s="32" t="inlineStr">
        <is>
          <t>88QU-LEVI-REO-26-0030</t>
        </is>
      </c>
      <c r="L401" s="32" t="n">
        <v>2750</v>
      </c>
      <c r="M401" s="32" t="n"/>
    </row>
    <row r="402">
      <c r="A402" s="194" t="n">
        <v>46098</v>
      </c>
      <c r="B402" s="32" t="inlineStr">
        <is>
          <t>Libra Works Corporation</t>
        </is>
      </c>
      <c r="C402" s="32" t="n"/>
      <c r="D402" s="37" t="inlineStr">
        <is>
          <t>t/c with Alex; post-call notes to file; revise agreement</t>
        </is>
      </c>
      <c r="E402" s="195" t="n">
        <v>1</v>
      </c>
      <c r="F402" s="196" t="n">
        <v>475</v>
      </c>
      <c r="G402" s="42" t="n">
        <v>1</v>
      </c>
      <c r="H402" s="196">
        <f>Table1_1[[#This Row],[Time (in hrs)]]*Table1_1[[#This Row],[Hourly Rate/Flat Fee]]*Table1_1[[#This Row],[Percentage]]</f>
        <v/>
      </c>
      <c r="I402" s="196">
        <f>Table1_1[[#This Row],[Amount to CS]]*1.13</f>
        <v/>
      </c>
      <c r="J402" s="32" t="inlineStr">
        <is>
          <t>26-0021</t>
        </is>
      </c>
      <c r="K402" s="32" t="inlineStr">
        <is>
          <t>LIBR-COM-26-0034</t>
        </is>
      </c>
      <c r="L402" s="32">
        <f>60*45</f>
        <v/>
      </c>
      <c r="M402" s="32" t="n"/>
    </row>
    <row r="403">
      <c r="A403" s="194" t="n">
        <v>46098</v>
      </c>
      <c r="B403" s="32" t="inlineStr">
        <is>
          <t>Leviathan Private Network</t>
        </is>
      </c>
      <c r="C403" s="32" t="inlineStr">
        <is>
          <t>May Tower</t>
        </is>
      </c>
      <c r="D403" s="37" t="inlineStr">
        <is>
          <t>discussion with Karen and James; review checklist</t>
        </is>
      </c>
      <c r="E403" s="195" t="n">
        <v>0.3</v>
      </c>
      <c r="F403" s="196" t="n">
        <v>475</v>
      </c>
      <c r="G403" s="42" t="n">
        <v>1</v>
      </c>
      <c r="H403" s="196">
        <f>Table1_1[[#This Row],[Time (in hrs)]]*Table1_1[[#This Row],[Hourly Rate/Flat Fee]]*Table1_1[[#This Row],[Percentage]]</f>
        <v/>
      </c>
      <c r="I403" s="196">
        <f>Table1_1[[#This Row],[Amount to CS]]*1.13</f>
        <v/>
      </c>
      <c r="J403" s="32" t="inlineStr">
        <is>
          <t>26-0026</t>
        </is>
      </c>
      <c r="K403" s="117" t="inlineStr">
        <is>
          <t>88QU-LEVI-REO-26-0030</t>
        </is>
      </c>
      <c r="L403" s="32" t="n"/>
      <c r="M403" s="32" t="n"/>
    </row>
    <row r="404">
      <c r="A404" s="194" t="n">
        <v>46098</v>
      </c>
      <c r="B404" s="32" t="inlineStr">
        <is>
          <t>Leviathan Private Network</t>
        </is>
      </c>
      <c r="C404" s="32" t="inlineStr">
        <is>
          <t>Lee Development</t>
        </is>
      </c>
      <c r="D404" s="37" t="inlineStr">
        <is>
          <t>discussion with Karen and James; review checklist</t>
        </is>
      </c>
      <c r="E404" s="195" t="n">
        <v>0.3</v>
      </c>
      <c r="F404" s="196" t="n">
        <v>475</v>
      </c>
      <c r="G404" s="42" t="n">
        <v>1</v>
      </c>
      <c r="H404" s="196">
        <f>Table1_1[[#This Row],[Time (in hrs)]]*Table1_1[[#This Row],[Hourly Rate/Flat Fee]]*Table1_1[[#This Row],[Percentage]]</f>
        <v/>
      </c>
      <c r="I404" s="196">
        <f>Table1_1[[#This Row],[Amount to CS]]*1.13</f>
        <v/>
      </c>
      <c r="J404" s="32" t="inlineStr">
        <is>
          <t>26-0026</t>
        </is>
      </c>
      <c r="K404" s="117" t="inlineStr">
        <is>
          <t>88QU-LEVI-REO-26-0030</t>
        </is>
      </c>
      <c r="L404" s="32" t="n"/>
      <c r="M404" s="32" t="n"/>
    </row>
    <row r="405">
      <c r="A405" s="194" t="n">
        <v>46098</v>
      </c>
      <c r="B405" s="32" t="inlineStr">
        <is>
          <t>Leviathan Private Network</t>
        </is>
      </c>
      <c r="C405" s="32" t="inlineStr">
        <is>
          <t>88 Queen</t>
        </is>
      </c>
      <c r="D405" s="37" t="inlineStr">
        <is>
          <t>discussion with Karen and James; review checklist</t>
        </is>
      </c>
      <c r="E405" s="195" t="n">
        <v>0.3</v>
      </c>
      <c r="F405" s="196" t="n">
        <v>475</v>
      </c>
      <c r="G405" s="42" t="n">
        <v>1</v>
      </c>
      <c r="H405" s="196">
        <f>Table1_1[[#This Row],[Time (in hrs)]]*Table1_1[[#This Row],[Hourly Rate/Flat Fee]]*Table1_1[[#This Row],[Percentage]]</f>
        <v/>
      </c>
      <c r="I405" s="196">
        <f>Table1_1[[#This Row],[Amount to CS]]*1.13</f>
        <v/>
      </c>
      <c r="J405" s="32" t="inlineStr">
        <is>
          <t>26-0026</t>
        </is>
      </c>
      <c r="K405" s="117" t="inlineStr">
        <is>
          <t>88QU-LEVI-REO-26-0030</t>
        </is>
      </c>
      <c r="L405" s="32" t="n"/>
      <c r="M405" s="32" t="n"/>
    </row>
    <row r="406">
      <c r="A406" s="194" t="n">
        <v>46099</v>
      </c>
      <c r="B406" s="32" t="inlineStr">
        <is>
          <t>Libra Works Corporation</t>
        </is>
      </c>
      <c r="C406" s="32" t="n"/>
      <c r="D406" s="37" t="inlineStr">
        <is>
          <t>update contract</t>
        </is>
      </c>
      <c r="E406" s="195" t="n">
        <v>1.1</v>
      </c>
      <c r="F406" s="196" t="n">
        <v>475</v>
      </c>
      <c r="G406" s="42" t="n">
        <v>1</v>
      </c>
      <c r="H406" s="196">
        <f>Table1_1[[#This Row],[Time (in hrs)]]*Table1_1[[#This Row],[Hourly Rate/Flat Fee]]*Table1_1[[#This Row],[Percentage]]</f>
        <v/>
      </c>
      <c r="I406" s="196">
        <f>Table1_1[[#This Row],[Amount to CS]]*1.13</f>
        <v/>
      </c>
      <c r="J406" s="32" t="inlineStr">
        <is>
          <t>26-0021</t>
        </is>
      </c>
      <c r="K406" s="32" t="inlineStr">
        <is>
          <t>PLCG-LIHD-TAX-26-0020</t>
        </is>
      </c>
      <c r="L406" s="32" t="n"/>
      <c r="M406" s="32" t="n"/>
    </row>
    <row r="407">
      <c r="A407" s="194" t="n">
        <v>46099</v>
      </c>
      <c r="B407" s="32" t="inlineStr">
        <is>
          <t>PLC Group Inc.</t>
        </is>
      </c>
      <c r="C407" s="32" t="n"/>
      <c r="D407" s="37" t="inlineStr">
        <is>
          <t>google meets call with Nasir Mahmood; post-call notes to file</t>
        </is>
      </c>
      <c r="E407" s="195" t="n">
        <v>0.5</v>
      </c>
      <c r="F407" s="196" t="n">
        <v>425</v>
      </c>
      <c r="G407" s="42" t="n">
        <v>0.7</v>
      </c>
      <c r="H407" s="196">
        <f>Table1_1[[#This Row],[Time (in hrs)]]*Table1_1[[#This Row],[Hourly Rate/Flat Fee]]*Table1_1[[#This Row],[Percentage]]</f>
        <v/>
      </c>
      <c r="I407" s="196">
        <f>H407*1.13</f>
        <v/>
      </c>
      <c r="J407" s="32" t="inlineStr">
        <is>
          <t>26-0022</t>
        </is>
      </c>
      <c r="K407" s="32" t="inlineStr">
        <is>
          <t>PLCG-LIHD-TAX-26-0020</t>
        </is>
      </c>
      <c r="L407" s="32" t="n"/>
      <c r="M407" s="32" t="n"/>
    </row>
    <row r="408">
      <c r="A408" s="194" t="n">
        <v>46099</v>
      </c>
      <c r="B408" s="32" t="inlineStr">
        <is>
          <t>Leviathan Private Network</t>
        </is>
      </c>
      <c r="C408" s="32" t="inlineStr">
        <is>
          <t>May Tower</t>
        </is>
      </c>
      <c r="D408" s="37" t="inlineStr">
        <is>
          <t>call with Vicky and James; notes to file; review documents</t>
        </is>
      </c>
      <c r="E408" s="195" t="n">
        <v>0.4</v>
      </c>
      <c r="F408" s="196" t="n">
        <v>475</v>
      </c>
      <c r="G408" s="42" t="n">
        <v>1</v>
      </c>
      <c r="H408" s="196">
        <f>Table1_1[[#This Row],[Time (in hrs)]]*Table1_1[[#This Row],[Hourly Rate/Flat Fee]]*Table1_1[[#This Row],[Percentage]]</f>
        <v/>
      </c>
      <c r="I408" s="196">
        <f>Table1_1[[#This Row],[Amount to CS]]*1.13</f>
        <v/>
      </c>
      <c r="J408" s="32" t="inlineStr">
        <is>
          <t>26-0026</t>
        </is>
      </c>
      <c r="K408" s="117" t="inlineStr">
        <is>
          <t>88QU-LEVI-REO-26-0030</t>
        </is>
      </c>
      <c r="L408" s="32" t="n"/>
      <c r="M408" s="32" t="n"/>
    </row>
    <row r="409">
      <c r="A409" s="194" t="n">
        <v>46099</v>
      </c>
      <c r="B409" s="32" t="inlineStr">
        <is>
          <t>Leviathan Private Network</t>
        </is>
      </c>
      <c r="C409" s="32" t="inlineStr">
        <is>
          <t>Lee Development</t>
        </is>
      </c>
      <c r="D409" s="37" t="inlineStr">
        <is>
          <t>call with Vicky and James; notes to file; review documents</t>
        </is>
      </c>
      <c r="E409" s="195" t="n">
        <v>0.4</v>
      </c>
      <c r="F409" s="196" t="n">
        <v>475</v>
      </c>
      <c r="G409" s="42" t="n">
        <v>1</v>
      </c>
      <c r="H409" s="196">
        <f>Table1_1[[#This Row],[Time (in hrs)]]*Table1_1[[#This Row],[Hourly Rate/Flat Fee]]*Table1_1[[#This Row],[Percentage]]</f>
        <v/>
      </c>
      <c r="I409" s="196">
        <f>Table1_1[[#This Row],[Amount to CS]]*1.13</f>
        <v/>
      </c>
      <c r="J409" s="32" t="inlineStr">
        <is>
          <t>26-0026</t>
        </is>
      </c>
      <c r="K409" s="117" t="inlineStr">
        <is>
          <t>88QU-LEVI-REO-26-0030</t>
        </is>
      </c>
      <c r="L409" s="32" t="n"/>
      <c r="M409" s="32" t="n"/>
    </row>
    <row r="410">
      <c r="A410" s="194" t="n">
        <v>46099</v>
      </c>
      <c r="B410" s="32" t="inlineStr">
        <is>
          <t>Leviathan Private Network</t>
        </is>
      </c>
      <c r="C410" s="32" t="inlineStr">
        <is>
          <t>88 Queen</t>
        </is>
      </c>
      <c r="D410" s="37" t="inlineStr">
        <is>
          <t>call with Vicky and James; notes to file; review documents</t>
        </is>
      </c>
      <c r="E410" s="195" t="n">
        <v>0.4</v>
      </c>
      <c r="F410" s="196" t="n">
        <v>475</v>
      </c>
      <c r="G410" s="42" t="n">
        <v>1</v>
      </c>
      <c r="H410" s="196">
        <f>Table1_1[[#This Row],[Time (in hrs)]]*Table1_1[[#This Row],[Hourly Rate/Flat Fee]]*Table1_1[[#This Row],[Percentage]]</f>
        <v/>
      </c>
      <c r="I410" s="196">
        <f>Table1_1[[#This Row],[Amount to CS]]*1.13</f>
        <v/>
      </c>
      <c r="J410" s="32" t="inlineStr">
        <is>
          <t>26-0026</t>
        </is>
      </c>
      <c r="K410" s="117" t="inlineStr">
        <is>
          <t>88QU-LEVI-REO-26-0030</t>
        </is>
      </c>
      <c r="L410" s="32" t="n"/>
      <c r="M410" s="32" t="n"/>
    </row>
    <row r="411">
      <c r="A411" s="194" t="n">
        <v>46101</v>
      </c>
      <c r="B411" s="32" t="inlineStr">
        <is>
          <t>Leviathan Private Network</t>
        </is>
      </c>
      <c r="C411" s="32" t="inlineStr">
        <is>
          <t>May Tower</t>
        </is>
      </c>
      <c r="D411" s="37" t="inlineStr">
        <is>
          <t>call with Vicky and James; notes to file; draft documents</t>
        </is>
      </c>
      <c r="E411" s="195" t="n">
        <v>0.5</v>
      </c>
      <c r="F411" s="196" t="n">
        <v>475</v>
      </c>
      <c r="G411" s="42" t="n">
        <v>1</v>
      </c>
      <c r="H411" s="196">
        <f>Table1_1[[#This Row],[Time (in hrs)]]*Table1_1[[#This Row],[Hourly Rate/Flat Fee]]*Table1_1[[#This Row],[Percentage]]</f>
        <v/>
      </c>
      <c r="I411" s="196">
        <f>Table1_1[[#This Row],[Amount to CS]]*1.13</f>
        <v/>
      </c>
      <c r="J411" s="32" t="inlineStr">
        <is>
          <t>26-0026</t>
        </is>
      </c>
      <c r="K411" s="117" t="inlineStr">
        <is>
          <t>88QU-LEVI-REO-26-0030</t>
        </is>
      </c>
      <c r="L411" s="32" t="n"/>
      <c r="M411" s="32" t="n"/>
    </row>
    <row r="412">
      <c r="A412" s="194" t="n">
        <v>46101</v>
      </c>
      <c r="B412" s="32" t="inlineStr">
        <is>
          <t>Leviathan Private Network</t>
        </is>
      </c>
      <c r="C412" s="32" t="inlineStr">
        <is>
          <t>Lee Development</t>
        </is>
      </c>
      <c r="D412" s="37" t="inlineStr">
        <is>
          <t>call with Vicky and James; notes to file; draft documents</t>
        </is>
      </c>
      <c r="E412" s="195" t="n">
        <v>0.5</v>
      </c>
      <c r="F412" s="196" t="n">
        <v>475</v>
      </c>
      <c r="G412" s="42" t="n">
        <v>1</v>
      </c>
      <c r="H412" s="196">
        <f>Table1_1[[#This Row],[Time (in hrs)]]*Table1_1[[#This Row],[Hourly Rate/Flat Fee]]*Table1_1[[#This Row],[Percentage]]</f>
        <v/>
      </c>
      <c r="I412" s="196">
        <f>Table1_1[[#This Row],[Amount to CS]]*1.13</f>
        <v/>
      </c>
      <c r="J412" s="32" t="inlineStr">
        <is>
          <t>26-0026</t>
        </is>
      </c>
      <c r="K412" s="117" t="inlineStr">
        <is>
          <t>88QU-LEVI-REO-26-0030</t>
        </is>
      </c>
      <c r="L412" s="32" t="n"/>
      <c r="M412" s="32" t="n"/>
    </row>
    <row r="413">
      <c r="A413" s="194" t="n">
        <v>46101</v>
      </c>
      <c r="B413" s="32" t="inlineStr">
        <is>
          <t>Leviathan Private Network</t>
        </is>
      </c>
      <c r="C413" s="32" t="inlineStr">
        <is>
          <t>88 Queen</t>
        </is>
      </c>
      <c r="D413" s="37" t="inlineStr">
        <is>
          <t>call with Vicky and James; notes to file; draft documents</t>
        </is>
      </c>
      <c r="E413" s="195" t="n">
        <v>0.5</v>
      </c>
      <c r="F413" s="196" t="n">
        <v>475</v>
      </c>
      <c r="G413" s="42" t="n">
        <v>1</v>
      </c>
      <c r="H413" s="196">
        <f>Table1_1[[#This Row],[Time (in hrs)]]*Table1_1[[#This Row],[Hourly Rate/Flat Fee]]*Table1_1[[#This Row],[Percentage]]</f>
        <v/>
      </c>
      <c r="I413" s="196">
        <f>Table1_1[[#This Row],[Amount to CS]]*1.13</f>
        <v/>
      </c>
      <c r="J413" s="32" t="inlineStr">
        <is>
          <t>26-0026</t>
        </is>
      </c>
      <c r="K413" s="117" t="inlineStr">
        <is>
          <t>88QU-LEVI-REO-26-0030</t>
        </is>
      </c>
      <c r="L413" s="32" t="n"/>
      <c r="M413" s="32" t="n"/>
    </row>
    <row r="414">
      <c r="A414" s="194" t="n">
        <v>46102</v>
      </c>
      <c r="B414" s="32" t="inlineStr">
        <is>
          <t>Libra Works Corporation</t>
        </is>
      </c>
      <c r="C414" s="32" t="n"/>
      <c r="D414" s="37" t="inlineStr">
        <is>
          <t>revise agreement</t>
        </is>
      </c>
      <c r="E414" s="195" t="n">
        <v>2.3</v>
      </c>
      <c r="F414" s="196" t="n">
        <v>475</v>
      </c>
      <c r="G414" s="42" t="n">
        <v>1</v>
      </c>
      <c r="H414" s="196">
        <f>Table1_1[[#This Row],[Time (in hrs)]]*Table1_1[[#This Row],[Hourly Rate/Flat Fee]]*Table1_1[[#This Row],[Percentage]]</f>
        <v/>
      </c>
      <c r="I414" s="196">
        <f>Table1_1[[#This Row],[Amount to CS]]*1.13</f>
        <v/>
      </c>
      <c r="J414" s="32" t="inlineStr">
        <is>
          <t>26-0021</t>
        </is>
      </c>
      <c r="K414" s="32" t="inlineStr">
        <is>
          <t>LIBR-COM-26-0034</t>
        </is>
      </c>
      <c r="L414" s="32" t="n">
        <v>4286</v>
      </c>
      <c r="M414" s="32" t="n"/>
    </row>
    <row r="415">
      <c r="A415" s="194" t="n">
        <v>46103</v>
      </c>
      <c r="B415" s="32" t="inlineStr">
        <is>
          <t>Leviathan Private Network</t>
        </is>
      </c>
      <c r="C415" s="32" t="inlineStr">
        <is>
          <t>Layered Holdings</t>
        </is>
      </c>
      <c r="D415" s="37" t="inlineStr">
        <is>
          <t>revise memo; email correspondence with James</t>
        </is>
      </c>
      <c r="E415" s="195" t="n">
        <v>0.4</v>
      </c>
      <c r="F415" s="196" t="n">
        <v>475</v>
      </c>
      <c r="G415" s="42" t="n">
        <v>1</v>
      </c>
      <c r="H415" s="196">
        <f>Table1_1[[#This Row],[Time (in hrs)]]*Table1_1[[#This Row],[Hourly Rate/Flat Fee]]*Table1_1[[#This Row],[Percentage]]</f>
        <v/>
      </c>
      <c r="I415" s="196">
        <f>H415*1.13</f>
        <v/>
      </c>
      <c r="J415" s="32" t="inlineStr">
        <is>
          <t>26-0018-A</t>
        </is>
      </c>
      <c r="K415" s="32" t="inlineStr">
        <is>
          <t>LAYE-LEVI-TAX-26-0004</t>
        </is>
      </c>
      <c r="L415" s="32">
        <f>0.4*60*60</f>
        <v/>
      </c>
      <c r="M415" s="32" t="n"/>
    </row>
    <row r="416">
      <c r="A416" s="194" t="n">
        <v>46103</v>
      </c>
      <c r="B416" s="32" t="inlineStr">
        <is>
          <t>Leviathan Private Network</t>
        </is>
      </c>
      <c r="C416" s="32" t="inlineStr">
        <is>
          <t>965 Canada</t>
        </is>
      </c>
      <c r="D416" s="37" t="inlineStr">
        <is>
          <t>revise memo; email correspondence with James</t>
        </is>
      </c>
      <c r="E416" s="195" t="n">
        <v>0.4</v>
      </c>
      <c r="F416" s="196" t="n">
        <v>475</v>
      </c>
      <c r="G416" s="42" t="n">
        <v>1</v>
      </c>
      <c r="H416" s="196">
        <f>Table1_1[[#This Row],[Time (in hrs)]]*Table1_1[[#This Row],[Hourly Rate/Flat Fee]]*Table1_1[[#This Row],[Percentage]]</f>
        <v/>
      </c>
      <c r="I416" s="196">
        <f>H416*1.13</f>
        <v/>
      </c>
      <c r="J416" s="32" t="inlineStr">
        <is>
          <t>26-0018-B</t>
        </is>
      </c>
      <c r="K416" s="32" t="inlineStr">
        <is>
          <t>965C-LEVI-TAX-26-0003</t>
        </is>
      </c>
      <c r="L416" s="32">
        <f>0.4*60*60</f>
        <v/>
      </c>
      <c r="M416" s="32" t="n"/>
    </row>
    <row r="417">
      <c r="A417" s="194" t="n">
        <v>46103</v>
      </c>
      <c r="B417" s="32" t="inlineStr">
        <is>
          <t>Libra Works Corporation</t>
        </is>
      </c>
      <c r="C417" s="32" t="n"/>
      <c r="D417" s="37" t="inlineStr">
        <is>
          <t>revise agreement; email correspondence with Alex</t>
        </is>
      </c>
      <c r="E417" s="195" t="n">
        <v>1.9</v>
      </c>
      <c r="F417" s="196" t="n">
        <v>475</v>
      </c>
      <c r="G417" s="42" t="n">
        <v>1</v>
      </c>
      <c r="H417" s="196">
        <f>Table1_1[[#This Row],[Time (in hrs)]]*Table1_1[[#This Row],[Hourly Rate/Flat Fee]]*Table1_1[[#This Row],[Percentage]]</f>
        <v/>
      </c>
      <c r="I417" s="196">
        <f>Table1_1[[#This Row],[Amount to CS]]*1.13</f>
        <v/>
      </c>
      <c r="J417" s="32" t="inlineStr">
        <is>
          <t>26-0021</t>
        </is>
      </c>
      <c r="K417" s="32" t="inlineStr">
        <is>
          <t>LIBR-COM-26-0034</t>
        </is>
      </c>
      <c r="L417" s="32" t="n">
        <v>6696</v>
      </c>
      <c r="M417" s="32" t="n"/>
    </row>
    <row r="418" ht="30" customHeight="1">
      <c r="A418" s="194" t="n">
        <v>46103</v>
      </c>
      <c r="B418" s="32" t="inlineStr">
        <is>
          <t>Poulson, David</t>
        </is>
      </c>
      <c r="C418" s="32" t="n"/>
      <c r="D418" s="37" t="inlineStr">
        <is>
          <t>legal research; review trust indenture; draft memo/email to David explaining proposed next steps</t>
        </is>
      </c>
      <c r="E418" s="195" t="n">
        <v>0.5</v>
      </c>
      <c r="F418" s="196" t="n">
        <v>475</v>
      </c>
      <c r="G418" s="42" t="n">
        <v>1</v>
      </c>
      <c r="H418" s="196">
        <f>Table1_1[[#This Row],[Time (in hrs)]]*Table1_1[[#This Row],[Hourly Rate/Flat Fee]]*Table1_1[[#This Row],[Percentage]]</f>
        <v/>
      </c>
      <c r="I418" s="196">
        <f>H418*1.13</f>
        <v/>
      </c>
      <c r="J418" s="32" t="inlineStr">
        <is>
          <t>26-0023</t>
        </is>
      </c>
      <c r="K418" s="117" t="inlineStr">
        <is>
          <t>POUL-EST-26-0027</t>
        </is>
      </c>
      <c r="L418" s="32">
        <f>30*60</f>
        <v/>
      </c>
      <c r="M418" s="32" t="n"/>
    </row>
    <row r="419">
      <c r="A419" s="194" t="n">
        <v>46104</v>
      </c>
      <c r="B419" s="32" t="inlineStr">
        <is>
          <t>Libra Works Corporation</t>
        </is>
      </c>
      <c r="C419" s="32" t="n"/>
      <c r="D419" s="37" t="inlineStr">
        <is>
          <t>email correspondence with Alex; update agreement</t>
        </is>
      </c>
      <c r="E419" s="195" t="n">
        <v>2</v>
      </c>
      <c r="F419" s="196" t="n">
        <v>475</v>
      </c>
      <c r="G419" s="42" t="n">
        <v>1</v>
      </c>
      <c r="H419" s="196">
        <f>Table1_1[[#This Row],[Time (in hrs)]]*Table1_1[[#This Row],[Hourly Rate/Flat Fee]]*Table1_1[[#This Row],[Percentage]]</f>
        <v/>
      </c>
      <c r="I419" s="196">
        <f>Table1_1[[#This Row],[Amount to CS]]*1.13</f>
        <v/>
      </c>
      <c r="J419" s="32" t="inlineStr">
        <is>
          <t>26-0021</t>
        </is>
      </c>
      <c r="K419" s="117" t="inlineStr">
        <is>
          <t>LIBR-COM-26-0034</t>
        </is>
      </c>
      <c r="L419" s="32" t="n">
        <v>1445</v>
      </c>
      <c r="M419" s="32" t="n"/>
    </row>
    <row r="420">
      <c r="A420" s="194" t="n">
        <v>46104</v>
      </c>
      <c r="B420" s="32" t="inlineStr">
        <is>
          <t>Libra Works Corporation</t>
        </is>
      </c>
      <c r="C420" s="32" t="n"/>
      <c r="D420" s="37" t="inlineStr">
        <is>
          <t>Courtesy Discount</t>
        </is>
      </c>
      <c r="E420" s="195" t="n">
        <v>-1</v>
      </c>
      <c r="F420" s="196" t="n">
        <v>737.5</v>
      </c>
      <c r="G420" s="42" t="n">
        <v>1</v>
      </c>
      <c r="H420" s="196">
        <f>Table1_1[[#This Row],[Time (in hrs)]]*Table1_1[[#This Row],[Hourly Rate/Flat Fee]]*Table1_1[[#This Row],[Percentage]]</f>
        <v/>
      </c>
      <c r="I420" s="196">
        <f>Table1_1[[#This Row],[Amount to CS]]*1.13</f>
        <v/>
      </c>
      <c r="J420" s="32" t="inlineStr">
        <is>
          <t>26-0021</t>
        </is>
      </c>
      <c r="K420" s="32" t="inlineStr">
        <is>
          <t>LIBR-COM-26-0034</t>
        </is>
      </c>
      <c r="L420" s="32" t="n"/>
      <c r="M420" s="32" t="n"/>
    </row>
    <row r="421" ht="30" customHeight="1">
      <c r="A421" s="194" t="n">
        <v>46104</v>
      </c>
      <c r="B421" s="32" t="inlineStr">
        <is>
          <t>Leviathan Private Network</t>
        </is>
      </c>
      <c r="C421" s="32" t="inlineStr">
        <is>
          <t>88 Queen</t>
        </is>
      </c>
      <c r="D421" s="37" t="inlineStr">
        <is>
          <t>review agreement of purchase and sale; review proposed amending agreement; discussions with James re same</t>
        </is>
      </c>
      <c r="E421" s="195" t="n">
        <v>1</v>
      </c>
      <c r="F421" s="196" t="n">
        <v>475</v>
      </c>
      <c r="G421" s="42" t="n">
        <v>1</v>
      </c>
      <c r="H421" s="196" t="n">
        <v>475</v>
      </c>
      <c r="I421" s="196">
        <f>Table1_1[[#This Row],[Amount to CS]]*1.13</f>
        <v/>
      </c>
      <c r="J421" s="32" t="inlineStr">
        <is>
          <t>26-0026</t>
        </is>
      </c>
      <c r="K421" s="117" t="inlineStr">
        <is>
          <t>88QU-LEVI-TAX-26-0005</t>
        </is>
      </c>
      <c r="L421" s="32" t="n">
        <v>3273</v>
      </c>
      <c r="M421" s="32" t="n"/>
    </row>
    <row r="422">
      <c r="A422" s="194" t="n">
        <v>46105</v>
      </c>
      <c r="B422" s="32" t="inlineStr">
        <is>
          <t>Leviathan Private Network</t>
        </is>
      </c>
      <c r="C422" s="32" t="inlineStr">
        <is>
          <t>88 Queen</t>
        </is>
      </c>
      <c r="D422" s="37" t="inlineStr">
        <is>
          <t>draft documents</t>
        </is>
      </c>
      <c r="E422" s="195" t="n">
        <v>0.4</v>
      </c>
      <c r="F422" s="196" t="n">
        <v>475</v>
      </c>
      <c r="G422" s="42" t="n">
        <v>1</v>
      </c>
      <c r="H422" s="196" t="n">
        <v>190</v>
      </c>
      <c r="I422" s="196">
        <f>Table1_1[[#This Row],[Amount to CS]]*1.13</f>
        <v/>
      </c>
      <c r="J422" s="32" t="inlineStr">
        <is>
          <t>26-0026</t>
        </is>
      </c>
      <c r="K422" s="32" t="inlineStr">
        <is>
          <t>88QU-LEVI-REO-26-0030</t>
        </is>
      </c>
      <c r="L422" s="32" t="n">
        <v>1107</v>
      </c>
      <c r="M422" s="32" t="n"/>
    </row>
    <row r="423">
      <c r="A423" s="194" t="n">
        <v>46105</v>
      </c>
      <c r="B423" s="32" t="inlineStr">
        <is>
          <t>Leviathan Private Network</t>
        </is>
      </c>
      <c r="C423" s="32" t="inlineStr">
        <is>
          <t>88 Queen</t>
        </is>
      </c>
      <c r="D423" s="37" t="inlineStr">
        <is>
          <t>draft step memo; draft transaction documents</t>
        </is>
      </c>
      <c r="E423" s="195" t="n">
        <v>3.2</v>
      </c>
      <c r="F423" s="196" t="n">
        <v>475</v>
      </c>
      <c r="G423" s="42" t="n">
        <v>1</v>
      </c>
      <c r="H423" s="196">
        <f>Table1_1[[#This Row],[Time (in hrs)]]*Table1_1[[#This Row],[Hourly Rate/Flat Fee]]*Table1_1[[#This Row],[Percentage]]</f>
        <v/>
      </c>
      <c r="I423" s="196">
        <f>Table1_1[[#This Row],[Amount to CS]]*1.13</f>
        <v/>
      </c>
      <c r="J423" s="32" t="inlineStr">
        <is>
          <t>26-0026</t>
        </is>
      </c>
      <c r="K423" s="32" t="inlineStr">
        <is>
          <t>88QU-LEVI-TAX-26-0005</t>
        </is>
      </c>
      <c r="L423" s="32" t="n">
        <v>24</v>
      </c>
      <c r="M423" s="32" t="n"/>
    </row>
    <row r="424">
      <c r="A424" s="194" t="n">
        <v>46105</v>
      </c>
      <c r="B424" s="32" t="inlineStr">
        <is>
          <t>Leviathan Private Network</t>
        </is>
      </c>
      <c r="C424" s="32" t="inlineStr">
        <is>
          <t>9140786 Canada Inc.</t>
        </is>
      </c>
      <c r="D424" s="37" t="inlineStr">
        <is>
          <t>legal research; email correspondence with James</t>
        </is>
      </c>
      <c r="E424" s="195" t="n">
        <v>0.9</v>
      </c>
      <c r="F424" s="196" t="n">
        <v>475</v>
      </c>
      <c r="G424" s="42" t="n">
        <v>1</v>
      </c>
      <c r="H424" s="196" t="n">
        <v>427.5</v>
      </c>
      <c r="I424" s="196">
        <f>Table1_1[[#This Row],[Amount to CS]]*1.13</f>
        <v/>
      </c>
      <c r="J424" s="32" t="inlineStr">
        <is>
          <t>26-0027</t>
        </is>
      </c>
      <c r="K424" s="32" t="inlineStr">
        <is>
          <t>9140-LEVI-TAX-26-0035</t>
        </is>
      </c>
      <c r="L424" s="32" t="n">
        <v>2926</v>
      </c>
      <c r="M424" s="32" t="n"/>
    </row>
    <row r="425">
      <c r="A425" s="194" t="n">
        <v>46106</v>
      </c>
      <c r="B425" s="32" t="inlineStr">
        <is>
          <t>PLC Group Inc.</t>
        </is>
      </c>
      <c r="C425" s="32" t="n"/>
      <c r="D425" s="37" t="inlineStr">
        <is>
          <t>review Nokia agreement; emails to/from Hamid</t>
        </is>
      </c>
      <c r="E425" s="195" t="n">
        <v>0.4</v>
      </c>
      <c r="F425" s="196" t="n">
        <v>425</v>
      </c>
      <c r="G425" s="42" t="n">
        <v>0.7</v>
      </c>
      <c r="H425" s="196">
        <f>Table1_1[[#This Row],[Time (in hrs)]]*Table1_1[[#This Row],[Hourly Rate/Flat Fee]]*Table1_1[[#This Row],[Percentage]]</f>
        <v/>
      </c>
      <c r="I425" s="196">
        <f>H425*1.13</f>
        <v/>
      </c>
      <c r="J425" s="32" t="inlineStr">
        <is>
          <t>26-0022</t>
        </is>
      </c>
      <c r="K425" s="32" t="inlineStr">
        <is>
          <t>PLCG-LIHD-TAX-26-0020</t>
        </is>
      </c>
      <c r="L425" s="32" t="n">
        <v>1135</v>
      </c>
      <c r="M425" s="32" t="n"/>
    </row>
    <row r="426" ht="30" customHeight="1">
      <c r="A426" s="194" t="n">
        <v>46106</v>
      </c>
      <c r="B426" s="32" t="inlineStr">
        <is>
          <t>Leviathan Private Network</t>
        </is>
      </c>
      <c r="C426" s="32" t="inlineStr">
        <is>
          <t>88 Queen</t>
        </is>
      </c>
      <c r="D426" s="37" t="inlineStr">
        <is>
          <t>call with James, Vicky and WIlson; discussions with James; draft documents; update planning memo</t>
        </is>
      </c>
      <c r="E426" s="195" t="n">
        <v>4.3</v>
      </c>
      <c r="F426" s="196" t="n">
        <v>475</v>
      </c>
      <c r="G426" s="42" t="n">
        <v>1</v>
      </c>
      <c r="H426" s="196">
        <f>Table1_1[[#This Row],[Time (in hrs)]]*Table1_1[[#This Row],[Hourly Rate/Flat Fee]]*Table1_1[[#This Row],[Percentage]]</f>
        <v/>
      </c>
      <c r="I426" s="196">
        <f>Table1_1[[#This Row],[Amount to CS]]*1.13</f>
        <v/>
      </c>
      <c r="J426" s="32" t="inlineStr">
        <is>
          <t>26-0026</t>
        </is>
      </c>
      <c r="K426" s="32" t="inlineStr">
        <is>
          <t>88QU-LEVI-REO-26-0030</t>
        </is>
      </c>
      <c r="L426" s="32" t="n">
        <v>46</v>
      </c>
      <c r="M426" s="32" t="n"/>
    </row>
    <row r="427">
      <c r="A427" s="194" t="n">
        <v>46107</v>
      </c>
      <c r="B427" s="32" t="inlineStr">
        <is>
          <t>Leviathan Private Network</t>
        </is>
      </c>
      <c r="C427" s="32" t="inlineStr">
        <is>
          <t>88 Queen</t>
        </is>
      </c>
      <c r="D427" s="37" t="inlineStr">
        <is>
          <t>draft documents</t>
        </is>
      </c>
      <c r="E427" s="195" t="n">
        <v>2</v>
      </c>
      <c r="F427" s="196" t="n">
        <v>475</v>
      </c>
      <c r="G427" s="42" t="n">
        <v>1</v>
      </c>
      <c r="H427" s="196">
        <f>Table1_1[[#This Row],[Time (in hrs)]]*Table1_1[[#This Row],[Hourly Rate/Flat Fee]]*Table1_1[[#This Row],[Percentage]]</f>
        <v/>
      </c>
      <c r="I427" s="196">
        <f>Table1_1[[#This Row],[Amount to CS]]*1.13</f>
        <v/>
      </c>
      <c r="J427" s="32" t="inlineStr">
        <is>
          <t>26-0026</t>
        </is>
      </c>
      <c r="K427" s="32" t="inlineStr">
        <is>
          <t>88QU-LEVI-REO-26-0030</t>
        </is>
      </c>
      <c r="L427" s="32" t="n">
        <v>8</v>
      </c>
      <c r="M427" s="32" t="n"/>
    </row>
    <row r="428">
      <c r="A428" s="194" t="n">
        <v>46108</v>
      </c>
      <c r="B428" s="32" t="inlineStr">
        <is>
          <t>Leviathan Private Network</t>
        </is>
      </c>
      <c r="C428" s="32" t="inlineStr">
        <is>
          <t>88 Queen</t>
        </is>
      </c>
      <c r="D428" s="37" t="inlineStr">
        <is>
          <t>draft documents; discussion with James</t>
        </is>
      </c>
      <c r="E428" s="195" t="n">
        <v>5.6</v>
      </c>
      <c r="F428" s="196" t="n">
        <v>475</v>
      </c>
      <c r="G428" s="42" t="n">
        <v>1</v>
      </c>
      <c r="H428" s="196">
        <f>Table1_1[[#This Row],[Time (in hrs)]]*Table1_1[[#This Row],[Hourly Rate/Flat Fee]]*Table1_1[[#This Row],[Percentage]]</f>
        <v/>
      </c>
      <c r="I428" s="196">
        <f>Table1_1[[#This Row],[Amount to CS]]*1.13</f>
        <v/>
      </c>
      <c r="J428" s="32" t="inlineStr">
        <is>
          <t>26-0026</t>
        </is>
      </c>
      <c r="K428" s="32" t="inlineStr">
        <is>
          <t>88QU-LEVI-REO-26-0030</t>
        </is>
      </c>
      <c r="L428" s="32" t="n">
        <v>2</v>
      </c>
      <c r="M428" s="32" t="n"/>
    </row>
    <row r="429">
      <c r="A429" s="194" t="n">
        <v>46109</v>
      </c>
      <c r="B429" s="32" t="inlineStr">
        <is>
          <t>Filer, Michael</t>
        </is>
      </c>
      <c r="C429" s="32" t="n"/>
      <c r="D429" s="37" t="inlineStr">
        <is>
          <t>email from and t/c with Michael Filer re: Jack's lease</t>
        </is>
      </c>
      <c r="E429" s="195" t="n">
        <v>0.2</v>
      </c>
      <c r="F429" s="196" t="n">
        <v>475</v>
      </c>
      <c r="G429" s="42" t="n">
        <v>1</v>
      </c>
      <c r="H429" s="196">
        <f>Table1_1[[#This Row],[Time (in hrs)]]*Table1_1[[#This Row],[Hourly Rate/Flat Fee]]*Table1_1[[#This Row],[Percentage]]</f>
        <v/>
      </c>
      <c r="I429" s="196">
        <f>Table1_1[[#This Row],[Amount to CS]]*1.13</f>
        <v/>
      </c>
      <c r="J429" s="32" t="inlineStr">
        <is>
          <t>26-0019</t>
        </is>
      </c>
      <c r="K429" s="32" t="inlineStr">
        <is>
          <t>FILE-GEN-26-0036</t>
        </is>
      </c>
      <c r="L429" s="32" t="n">
        <v>24</v>
      </c>
      <c r="M429" s="32" t="n"/>
    </row>
    <row r="430" ht="30" customHeight="1">
      <c r="A430" s="194" t="n">
        <v>46109</v>
      </c>
      <c r="B430" s="32" t="inlineStr">
        <is>
          <t>Leviathan Private Network</t>
        </is>
      </c>
      <c r="C430" s="32" t="inlineStr">
        <is>
          <t>88 Queen</t>
        </is>
      </c>
      <c r="D430" s="37" t="inlineStr">
        <is>
          <t xml:space="preserve">review and revise dissolution and amalgamation documents; review updated closing agenda; email so </t>
        </is>
      </c>
      <c r="E430" s="195" t="n">
        <v>3.2</v>
      </c>
      <c r="F430" s="196" t="n">
        <v>475</v>
      </c>
      <c r="G430" s="42" t="n">
        <v>1</v>
      </c>
      <c r="H430" s="196">
        <f>Table1_1[[#This Row],[Time (in hrs)]]*Table1_1[[#This Row],[Hourly Rate/Flat Fee]]*Table1_1[[#This Row],[Percentage]]</f>
        <v/>
      </c>
      <c r="I430" s="196">
        <f>Table1_1[[#This Row],[Amount to CS]]*1.13</f>
        <v/>
      </c>
      <c r="J430" s="32" t="inlineStr">
        <is>
          <t>26-0026</t>
        </is>
      </c>
      <c r="K430" s="32" t="inlineStr">
        <is>
          <t>88QU-LEVI-REO-26-0030</t>
        </is>
      </c>
      <c r="L430" s="32" t="n">
        <v>76</v>
      </c>
      <c r="M430" s="32" t="n"/>
    </row>
    <row r="431">
      <c r="A431" s="194" t="n">
        <v>46110</v>
      </c>
      <c r="B431" s="32" t="inlineStr">
        <is>
          <t>Filer, Michael</t>
        </is>
      </c>
      <c r="C431" s="32" t="n"/>
      <c r="D431" s="37" t="inlineStr">
        <is>
          <t>review Camp Manitou contract; email correspondence with Michael and Jack</t>
        </is>
      </c>
      <c r="E431" s="195" t="n">
        <v>0.4</v>
      </c>
      <c r="F431" s="196" t="n">
        <v>475</v>
      </c>
      <c r="G431" s="42" t="n">
        <v>1</v>
      </c>
      <c r="H431" s="196" t="n">
        <v>190</v>
      </c>
      <c r="I431" s="196">
        <f>Table1_1[[#This Row],[Amount to CS]]*1.13</f>
        <v/>
      </c>
      <c r="J431" s="32" t="inlineStr">
        <is>
          <t>26-0019</t>
        </is>
      </c>
      <c r="K431" s="32" t="inlineStr">
        <is>
          <t>FILE-GEN-26-0036</t>
        </is>
      </c>
      <c r="L431" s="32" t="n">
        <v>1436</v>
      </c>
      <c r="M431" s="32" t="n"/>
    </row>
    <row r="432">
      <c r="A432" s="194" t="n">
        <v>46110</v>
      </c>
      <c r="B432" s="32" t="inlineStr">
        <is>
          <t>James Bittner</t>
        </is>
      </c>
      <c r="C432" s="32" t="n"/>
      <c r="D432" s="37" t="inlineStr">
        <is>
          <t>review trust documents; email correspondence with James Formusa</t>
        </is>
      </c>
      <c r="E432" s="195" t="n">
        <v>0.3</v>
      </c>
      <c r="F432" s="196" t="n">
        <v>350</v>
      </c>
      <c r="G432" s="42" t="n">
        <v>1</v>
      </c>
      <c r="H432" s="196" t="n">
        <v>105</v>
      </c>
      <c r="I432" s="196">
        <f>Table1_1[[#This Row],[Amount to CS]]*1.13</f>
        <v/>
      </c>
      <c r="J432" s="32" t="inlineStr">
        <is>
          <t>26-0020</t>
        </is>
      </c>
      <c r="K432" s="32" t="n"/>
      <c r="L432" s="32" t="n">
        <v>779</v>
      </c>
      <c r="M432" s="32" t="n"/>
    </row>
    <row r="433">
      <c r="A433" s="194" t="n">
        <v>46110</v>
      </c>
      <c r="B433" s="32" t="inlineStr">
        <is>
          <t>Leviathan Private Network</t>
        </is>
      </c>
      <c r="C433" s="32" t="inlineStr">
        <is>
          <t>88 Queen</t>
        </is>
      </c>
      <c r="D433" s="37" t="inlineStr">
        <is>
          <t>review updated checklist; draft promissory notes</t>
        </is>
      </c>
      <c r="E433" s="195" t="n">
        <v>0.7</v>
      </c>
      <c r="F433" s="196" t="n">
        <v>475</v>
      </c>
      <c r="G433" s="42" t="n">
        <v>1</v>
      </c>
      <c r="H433" s="196" t="n">
        <v>332.5</v>
      </c>
      <c r="I433" s="196">
        <f>Table1_1[[#This Row],[Amount to CS]]*1.13</f>
        <v/>
      </c>
      <c r="J433" s="32" t="inlineStr">
        <is>
          <t>26-0026</t>
        </is>
      </c>
      <c r="K433" s="32" t="inlineStr">
        <is>
          <t>88QU-LEVI-REO-26-0030</t>
        </is>
      </c>
      <c r="L433" s="32" t="n">
        <v>2243</v>
      </c>
      <c r="M433" s="32" t="n"/>
    </row>
    <row r="434" ht="30" customHeight="1">
      <c r="A434" s="194" t="n">
        <v>46111</v>
      </c>
      <c r="B434" s="32" t="inlineStr">
        <is>
          <t>Leviathan Private Network</t>
        </is>
      </c>
      <c r="C434" s="32" t="inlineStr">
        <is>
          <t>88 Queen</t>
        </is>
      </c>
      <c r="D434" s="37" t="inlineStr">
        <is>
          <t>review and revise closing agenda; t/c with Vicky and James; emails to/from Vicky; emails to/from Karen; review and revise transaction documents</t>
        </is>
      </c>
      <c r="E434" s="195" t="n">
        <v>10.7</v>
      </c>
      <c r="F434" s="196" t="n">
        <v>475</v>
      </c>
      <c r="G434" s="42" t="n">
        <v>1</v>
      </c>
      <c r="H434" s="196">
        <f>Table1_1[[#This Row],[Time (in hrs)]]*Table1_1[[#This Row],[Hourly Rate/Flat Fee]]*Table1_1[[#This Row],[Percentage]]</f>
        <v/>
      </c>
      <c r="I434" s="196">
        <f>Table1_1[[#This Row],[Amount to CS]]*1.13</f>
        <v/>
      </c>
      <c r="J434" s="32" t="inlineStr">
        <is>
          <t>26-0026</t>
        </is>
      </c>
      <c r="K434" s="32" t="inlineStr">
        <is>
          <t>88QU-LEVI-REO-26-0030</t>
        </is>
      </c>
      <c r="L434" s="32">
        <f>9.6*60*60</f>
        <v/>
      </c>
      <c r="M434" s="32" t="n"/>
    </row>
    <row r="435" ht="30" customHeight="1">
      <c r="A435" s="194" t="n">
        <v>46112</v>
      </c>
      <c r="B435" s="32" t="inlineStr">
        <is>
          <t>Leviathan Private Network</t>
        </is>
      </c>
      <c r="C435" s="32" t="inlineStr">
        <is>
          <t>88 Queen</t>
        </is>
      </c>
      <c r="D435" s="37" t="inlineStr">
        <is>
          <t>review amalco organizational documents; email correspondence with Karen; review financial statements</t>
        </is>
      </c>
      <c r="E435" s="195" t="n">
        <v>0.9</v>
      </c>
      <c r="F435" s="196" t="n">
        <v>475</v>
      </c>
      <c r="G435" s="42" t="n">
        <v>1</v>
      </c>
      <c r="H435" s="196" t="n">
        <v>427.5</v>
      </c>
      <c r="I435" s="196">
        <f>Table1_1[[#This Row],[Amount to CS]]*1.13</f>
        <v/>
      </c>
      <c r="J435" s="32" t="inlineStr">
        <is>
          <t>26-0026</t>
        </is>
      </c>
      <c r="K435" s="32" t="inlineStr">
        <is>
          <t>88QU-LEVI-REO-26-0030</t>
        </is>
      </c>
      <c r="L435" s="32" t="n">
        <v>2928</v>
      </c>
      <c r="M435" s="32" t="n"/>
    </row>
    <row r="436">
      <c r="A436" s="194" t="n">
        <v>46112</v>
      </c>
      <c r="B436" s="32" t="inlineStr">
        <is>
          <t>Leviathan Private Network</t>
        </is>
      </c>
      <c r="C436" s="32" t="inlineStr">
        <is>
          <t>Lee Development</t>
        </is>
      </c>
      <c r="D436" s="37" t="inlineStr">
        <is>
          <t>discussion with James and Karen re Amalgamations</t>
        </is>
      </c>
      <c r="E436" s="195" t="n">
        <v>1</v>
      </c>
      <c r="F436" s="196" t="n">
        <v>475</v>
      </c>
      <c r="G436" s="42" t="n">
        <v>1</v>
      </c>
      <c r="H436" s="196">
        <f>Table1_1[[#This Row],[Time (in hrs)]]*Table1_1[[#This Row],[Hourly Rate/Flat Fee]]*Table1_1[[#This Row],[Percentage]]</f>
        <v/>
      </c>
      <c r="I436" s="196">
        <f>Table1_1[[#This Row],[Amount to CS]]*1.13</f>
        <v/>
      </c>
      <c r="J436" s="32" t="inlineStr">
        <is>
          <t>26-0026</t>
        </is>
      </c>
      <c r="K436" s="32" t="inlineStr">
        <is>
          <t>88QU-LEVI-TAX-26-0005</t>
        </is>
      </c>
      <c r="L436" s="32" t="n">
        <v>4</v>
      </c>
      <c r="M436" s="32" t="n"/>
    </row>
    <row r="437">
      <c r="A437" s="194" t="n">
        <v>46112</v>
      </c>
      <c r="B437" s="32" t="inlineStr">
        <is>
          <t>Leviathan Private Network</t>
        </is>
      </c>
      <c r="C437" s="32" t="inlineStr">
        <is>
          <t>Borkwosky, Jay And Cindy</t>
        </is>
      </c>
      <c r="D437" s="37" t="inlineStr">
        <is>
          <t>review term sheet and email from David Whiting</t>
        </is>
      </c>
      <c r="E437" s="195" t="n">
        <v>0.3</v>
      </c>
      <c r="F437" s="196" t="n">
        <v>475</v>
      </c>
      <c r="G437" s="42" t="n">
        <v>1</v>
      </c>
      <c r="H437" s="196">
        <f>Table1_1[[#This Row],[Time (in hrs)]]*Table1_1[[#This Row],[Hourly Rate/Flat Fee]]*Table1_1[[#This Row],[Percentage]]</f>
        <v/>
      </c>
      <c r="I437" s="196">
        <f>Table1_1[[#This Row],[Amount to CS]]*1.13</f>
        <v/>
      </c>
      <c r="J437" s="32" t="inlineStr">
        <is>
          <t>26-0027</t>
        </is>
      </c>
      <c r="K437" s="32" t="inlineStr">
        <is>
          <t>BORK-LEVI-EST-26-0032</t>
        </is>
      </c>
      <c r="L437" s="32" t="n">
        <v>348</v>
      </c>
      <c r="M437" s="32" t="n"/>
    </row>
    <row r="438">
      <c r="A438" s="194" t="n">
        <v>46113</v>
      </c>
      <c r="B438" s="32" t="inlineStr">
        <is>
          <t>Leviathan Private Network</t>
        </is>
      </c>
      <c r="C438" s="32" t="inlineStr">
        <is>
          <t>Khabouth, Charles</t>
        </is>
      </c>
      <c r="D438" s="37" t="inlineStr">
        <is>
          <t>review exisitng wills and poas; prepare for meeting with Charles; draft memo to file</t>
        </is>
      </c>
      <c r="E438" s="195" t="n">
        <v>0.6</v>
      </c>
      <c r="F438" s="196" t="n">
        <v>475</v>
      </c>
      <c r="G438" s="42" t="n">
        <v>1</v>
      </c>
      <c r="H438" s="196" t="n">
        <v>285</v>
      </c>
      <c r="I438" s="196" t="n">
        <v>322.05</v>
      </c>
      <c r="J438" s="32" t="inlineStr">
        <is>
          <t>26-0039</t>
        </is>
      </c>
      <c r="K438" s="32" t="inlineStr">
        <is>
          <t>KHAB-LEVI-EST-26-0038</t>
        </is>
      </c>
      <c r="L438" s="32" t="n">
        <v>1967</v>
      </c>
      <c r="M438" s="32" t="n"/>
    </row>
    <row r="439">
      <c r="A439" s="194" t="n">
        <v>46114</v>
      </c>
      <c r="B439" s="32" t="inlineStr">
        <is>
          <t>Leviathan Private Network</t>
        </is>
      </c>
      <c r="C439" s="32" t="inlineStr">
        <is>
          <t>Khabouth, Charles</t>
        </is>
      </c>
      <c r="D439" s="37" t="inlineStr">
        <is>
          <t>meeting wtih Charles and James and Jay</t>
        </is>
      </c>
      <c r="E439" s="195" t="n">
        <v>0.5</v>
      </c>
      <c r="F439" s="196" t="n">
        <v>475</v>
      </c>
      <c r="G439" s="42" t="n">
        <v>1</v>
      </c>
      <c r="H439" s="196">
        <f>Table1_1[[#This Row],[Time (in hrs)]]*Table1_1[[#This Row],[Hourly Rate/Flat Fee]]*Table1_1[[#This Row],[Percentage]]</f>
        <v/>
      </c>
      <c r="I439" s="196">
        <f>H439*1.13</f>
        <v/>
      </c>
      <c r="J439" s="32" t="inlineStr">
        <is>
          <t>26-0039</t>
        </is>
      </c>
      <c r="K439" s="32" t="inlineStr">
        <is>
          <t>KHAB-LEVI-EST-26-0038</t>
        </is>
      </c>
      <c r="L439" s="32" t="n">
        <v>1</v>
      </c>
      <c r="M439" s="32" t="n"/>
    </row>
    <row r="440">
      <c r="A440" s="194" t="n">
        <v>46116</v>
      </c>
      <c r="B440" s="32" t="inlineStr">
        <is>
          <t>Bhardwaj, Shiva</t>
        </is>
      </c>
      <c r="C440" s="32" t="n"/>
      <c r="D440" s="37" t="inlineStr">
        <is>
          <t>t/c with Shiva; review client documents; post-call notes to file</t>
        </is>
      </c>
      <c r="E440" s="195" t="n">
        <v>0.7</v>
      </c>
      <c r="F440" s="196" t="n">
        <v>385</v>
      </c>
      <c r="G440" s="42" t="n">
        <v>0.7</v>
      </c>
      <c r="H440" s="196">
        <f>Table1_1[[#This Row],[Time (in hrs)]]*Table1_1[[#This Row],[Hourly Rate/Flat Fee]]*Table1_1[[#This Row],[Percentage]]</f>
        <v/>
      </c>
      <c r="I440" s="196">
        <f>H440*1.13</f>
        <v/>
      </c>
      <c r="J440" s="32" t="inlineStr">
        <is>
          <t>26-0031</t>
        </is>
      </c>
      <c r="K440" s="32" t="inlineStr">
        <is>
          <t>BHAR-LIHD-TAX-26-0039</t>
        </is>
      </c>
      <c r="L440" s="32" t="n">
        <v>28</v>
      </c>
      <c r="M440" s="32" t="n"/>
    </row>
    <row r="441">
      <c r="A441" s="194" t="n">
        <v>46118</v>
      </c>
      <c r="B441" s="32" t="inlineStr">
        <is>
          <t>1377041 Ontario Inc.</t>
        </is>
      </c>
      <c r="C441" s="32" t="n"/>
      <c r="D441" s="37" t="inlineStr">
        <is>
          <t>review file; email correspondence with Hatcho</t>
        </is>
      </c>
      <c r="E441" s="195" t="n">
        <v>0.4</v>
      </c>
      <c r="F441" s="196" t="n">
        <v>475</v>
      </c>
      <c r="G441" s="42" t="n">
        <v>1</v>
      </c>
      <c r="H441" s="196">
        <f>Table1_1[[#This Row],[Time (in hrs)]]*Table1_1[[#This Row],[Hourly Rate/Flat Fee]]*Table1_1[[#This Row],[Percentage]]</f>
        <v/>
      </c>
      <c r="I441" s="196">
        <f>H441*1.13</f>
        <v/>
      </c>
      <c r="J441" s="32" t="inlineStr">
        <is>
          <t>26-0029</t>
        </is>
      </c>
      <c r="K441" s="32" t="inlineStr">
        <is>
          <t>1377-TAX-26-0019</t>
        </is>
      </c>
      <c r="L441" s="32" t="n">
        <v>13</v>
      </c>
      <c r="M441" s="32" t="n"/>
    </row>
    <row r="442">
      <c r="A442" s="194" t="n">
        <v>46118</v>
      </c>
      <c r="B442" s="32" t="inlineStr">
        <is>
          <t>Bhardwaj, Shiva</t>
        </is>
      </c>
      <c r="C442" s="32" t="n"/>
      <c r="D442" s="37" t="inlineStr">
        <is>
          <t>review transaction documents; email correspondence with Shiva</t>
        </is>
      </c>
      <c r="E442" s="195" t="n">
        <v>1.2</v>
      </c>
      <c r="F442" s="196" t="n">
        <v>385</v>
      </c>
      <c r="G442" s="42" t="n">
        <v>0.7</v>
      </c>
      <c r="H442" s="196" t="n">
        <v>323.4</v>
      </c>
      <c r="I442" s="196" t="n">
        <v>365.442</v>
      </c>
      <c r="J442" s="32" t="inlineStr">
        <is>
          <t>26-0031</t>
        </is>
      </c>
      <c r="K442" s="32" t="inlineStr">
        <is>
          <t>BHAR-LIHD-TAX-26-0039</t>
        </is>
      </c>
      <c r="L442" s="32" t="n">
        <v>4166</v>
      </c>
      <c r="M442" s="32" t="n"/>
    </row>
    <row r="443">
      <c r="A443" s="194" t="n">
        <v>46118</v>
      </c>
      <c r="B443" s="32" t="inlineStr">
        <is>
          <t>Leviathan Private Network</t>
        </is>
      </c>
      <c r="C443" s="32" t="inlineStr">
        <is>
          <t>Hogan, Joe</t>
        </is>
      </c>
      <c r="D443" s="37" t="inlineStr">
        <is>
          <t>review memo; email to James</t>
        </is>
      </c>
      <c r="E443" s="195" t="n">
        <v>0.3</v>
      </c>
      <c r="F443" s="196" t="n">
        <v>475</v>
      </c>
      <c r="G443" s="42" t="n">
        <v>1</v>
      </c>
      <c r="H443" s="196">
        <f>Table1_1[[#This Row],[Time (in hrs)]]*Table1_1[[#This Row],[Hourly Rate/Flat Fee]]*Table1_1[[#This Row],[Percentage]]</f>
        <v/>
      </c>
      <c r="I443" s="196">
        <f>H443*1.13</f>
        <v/>
      </c>
      <c r="J443" s="32" t="inlineStr">
        <is>
          <t>26-0037</t>
        </is>
      </c>
      <c r="K443" s="32" t="inlineStr">
        <is>
          <t>HOGA-LEVI-TAX-26-0040</t>
        </is>
      </c>
      <c r="L443" s="32" t="n">
        <v>596</v>
      </c>
      <c r="M443" s="32" t="n"/>
    </row>
    <row r="444">
      <c r="A444" s="194" t="n">
        <v>46118</v>
      </c>
      <c r="B444" s="32" t="inlineStr">
        <is>
          <t>James Bittner</t>
        </is>
      </c>
      <c r="C444" s="32" t="n"/>
      <c r="D444" s="37" t="inlineStr">
        <is>
          <t>review LOI; teams meeting with James Bittner; mark-up LOI and email to James</t>
        </is>
      </c>
      <c r="E444" s="195" t="n">
        <v>1.3</v>
      </c>
      <c r="F444" s="196" t="n">
        <v>350</v>
      </c>
      <c r="G444" s="42" t="n">
        <v>1</v>
      </c>
      <c r="H444" s="196">
        <f>Table1_1[[#This Row],[Time (in hrs)]]*Table1_1[[#This Row],[Hourly Rate/Flat Fee]]*Table1_1[[#This Row],[Percentage]]</f>
        <v/>
      </c>
      <c r="I444" s="196">
        <f>H444*1.13</f>
        <v/>
      </c>
      <c r="J444" s="32" t="inlineStr">
        <is>
          <t>26-0038</t>
        </is>
      </c>
      <c r="K444" s="32" t="n"/>
      <c r="L444" s="32" t="n">
        <v>2829</v>
      </c>
      <c r="M444" s="32" t="n"/>
    </row>
    <row r="445" ht="30" customHeight="1">
      <c r="A445" s="194" t="n">
        <v>46119</v>
      </c>
      <c r="B445" s="32" t="inlineStr">
        <is>
          <t>Leviathan Private Network</t>
        </is>
      </c>
      <c r="C445" s="32" t="inlineStr">
        <is>
          <t>88 Queen</t>
        </is>
      </c>
      <c r="D445" s="37" t="inlineStr">
        <is>
          <t>post-closing matters; research re HST; draft documents; email to Vicky; review and revise agreement of purchase and sale re HST</t>
        </is>
      </c>
      <c r="E445" s="195" t="n">
        <v>4.1</v>
      </c>
      <c r="F445" s="196" t="n">
        <v>475</v>
      </c>
      <c r="G445" s="42" t="n">
        <v>1</v>
      </c>
      <c r="H445" s="196">
        <f>Table1_1[[#This Row],[Time (in hrs)]]*Table1_1[[#This Row],[Hourly Rate/Flat Fee]]*Table1_1[[#This Row],[Percentage]]</f>
        <v/>
      </c>
      <c r="I445" s="196">
        <f>H445*1.13</f>
        <v/>
      </c>
      <c r="J445" s="32" t="inlineStr">
        <is>
          <t>26-0030</t>
        </is>
      </c>
      <c r="K445" s="32" t="inlineStr">
        <is>
          <t>88QU-LEVI-REO-26-0030</t>
        </is>
      </c>
      <c r="L445" s="32" t="n">
        <v>1</v>
      </c>
      <c r="M445" s="32" t="n"/>
    </row>
    <row r="446">
      <c r="A446" s="194" t="n">
        <v>46120</v>
      </c>
      <c r="B446" s="32" t="inlineStr">
        <is>
          <t>Leviathan Private Network</t>
        </is>
      </c>
      <c r="C446" s="32" t="inlineStr">
        <is>
          <t>88 Queen</t>
        </is>
      </c>
      <c r="D446" s="37" t="inlineStr">
        <is>
          <t>draft documents; review resignation documents; email to Vicky</t>
        </is>
      </c>
      <c r="E446" s="195" t="n">
        <v>2.5</v>
      </c>
      <c r="F446" s="196" t="n">
        <v>475</v>
      </c>
      <c r="G446" s="42" t="n">
        <v>1</v>
      </c>
      <c r="H446" s="196" t="n">
        <v>1187.5</v>
      </c>
      <c r="I446" s="196" t="n">
        <v>1341.875</v>
      </c>
      <c r="J446" s="32" t="inlineStr">
        <is>
          <t>26-0030</t>
        </is>
      </c>
      <c r="K446" s="32" t="inlineStr">
        <is>
          <t>88QU-LEVI-REO-26-0030</t>
        </is>
      </c>
      <c r="L446" s="32" t="n">
        <v>8764</v>
      </c>
      <c r="M446" s="32" t="n"/>
    </row>
    <row r="447">
      <c r="A447" s="191" t="n">
        <v>46120</v>
      </c>
      <c r="B447" s="20" t="inlineStr">
        <is>
          <t>1471159 Ontario Ltd.</t>
        </is>
      </c>
      <c r="D447" s="24" t="inlineStr">
        <is>
          <t>t/c with Rosanne Redmond @ Zeifmans</t>
        </is>
      </c>
      <c r="E447" s="204" t="n">
        <v>0.1</v>
      </c>
      <c r="F447" s="193" t="n">
        <v>475</v>
      </c>
      <c r="G447" s="115" t="n">
        <v>1</v>
      </c>
      <c r="H447" s="193" t="n">
        <v>47.5</v>
      </c>
      <c r="I447" s="193" t="n">
        <v>53.675</v>
      </c>
      <c r="J447" s="20" t="inlineStr">
        <is>
          <t>26-0044</t>
        </is>
      </c>
      <c r="K447" s="20" t="inlineStr">
        <is>
          <t>POUL-EST-26-0027</t>
        </is>
      </c>
      <c r="L447" s="20" t="n">
        <v>3</v>
      </c>
    </row>
    <row r="448">
      <c r="A448" s="191" t="n">
        <v>46121</v>
      </c>
      <c r="B448" s="20" t="inlineStr">
        <is>
          <t>1471159 Ontario Ltd.</t>
        </is>
      </c>
      <c r="D448" s="24" t="inlineStr">
        <is>
          <t>draft tust direction document; email correspondence with David Poulson</t>
        </is>
      </c>
      <c r="E448" s="204" t="n">
        <v>1.2</v>
      </c>
      <c r="F448" s="193" t="n">
        <v>475</v>
      </c>
      <c r="G448" s="115" t="n">
        <v>1</v>
      </c>
      <c r="H448" s="193">
        <f>Table1_1[[#This Row],[Time (in hrs)]]*Table1_1[[#This Row],[Hourly Rate/Flat Fee]]*Table1_1[[#This Row],[Percentage]]</f>
        <v/>
      </c>
      <c r="I448" s="193">
        <f>H448*1.13</f>
        <v/>
      </c>
      <c r="J448" s="20" t="inlineStr">
        <is>
          <t>26-0044</t>
        </is>
      </c>
      <c r="K448" s="20" t="inlineStr">
        <is>
          <t>POUL-EST-26-0027</t>
        </is>
      </c>
      <c r="L448" s="20">
        <f>1.2*60*60</f>
        <v/>
      </c>
    </row>
    <row r="449">
      <c r="A449" s="194" t="n">
        <v>46122</v>
      </c>
      <c r="B449" s="32" t="inlineStr">
        <is>
          <t>Leviathan Private Network</t>
        </is>
      </c>
      <c r="C449" s="32" t="inlineStr">
        <is>
          <t>88 Queen</t>
        </is>
      </c>
      <c r="D449" s="37" t="inlineStr">
        <is>
          <t>draft post-closing documents; draft HST treatment memo</t>
        </is>
      </c>
      <c r="E449" s="195" t="n">
        <v>2.5</v>
      </c>
      <c r="F449" s="196" t="n">
        <v>475</v>
      </c>
      <c r="G449" s="42" t="n">
        <v>1</v>
      </c>
      <c r="H449" s="196">
        <f>Table1_1[[#This Row],[Time (in hrs)]]*Table1_1[[#This Row],[Hourly Rate/Flat Fee]]*Table1_1[[#This Row],[Percentage]]</f>
        <v/>
      </c>
      <c r="I449" s="196">
        <f>H449*1.13</f>
        <v/>
      </c>
      <c r="J449" s="32" t="inlineStr">
        <is>
          <t>26-0030</t>
        </is>
      </c>
      <c r="K449" s="32" t="inlineStr">
        <is>
          <t>88QU-LEVI-REO-26-0030</t>
        </is>
      </c>
      <c r="L449" s="32" t="n">
        <v>1</v>
      </c>
      <c r="M449" s="32" t="n"/>
    </row>
    <row r="450">
      <c r="A450" s="191" t="n">
        <v>46122</v>
      </c>
      <c r="B450" s="20" t="inlineStr">
        <is>
          <t>PLC Group Inc.</t>
        </is>
      </c>
      <c r="C450" s="20" t="inlineStr">
        <is>
          <t>PLC Group Inc.</t>
        </is>
      </c>
      <c r="D450" s="24" t="inlineStr">
        <is>
          <t>google meets call with Nasir; post-meeting notes to file; email to Nasir</t>
        </is>
      </c>
      <c r="E450" s="204" t="n">
        <v>1.3</v>
      </c>
      <c r="F450" s="193" t="n">
        <v>425</v>
      </c>
      <c r="G450" s="115" t="n">
        <v>0.7</v>
      </c>
      <c r="H450" s="193">
        <f>Table1_1[[#This Row],[Time (in hrs)]]*Table1_1[[#This Row],[Hourly Rate/Flat Fee]]*Table1_1[[#This Row],[Percentage]]</f>
        <v/>
      </c>
      <c r="I450" s="193">
        <f>H450*1.13</f>
        <v/>
      </c>
      <c r="J450" s="20" t="inlineStr">
        <is>
          <t>26-0043</t>
        </is>
      </c>
      <c r="K450" s="20" t="inlineStr">
        <is>
          <t>PLCG-LIHD-TAX-26-0020</t>
        </is>
      </c>
      <c r="L450" s="20" t="n">
        <v>2</v>
      </c>
    </row>
    <row r="451" ht="30" customHeight="1">
      <c r="A451" s="194" t="n">
        <v>46123</v>
      </c>
      <c r="B451" s="32" t="inlineStr">
        <is>
          <t>Leviathan Private Network</t>
        </is>
      </c>
      <c r="C451" s="32" t="inlineStr">
        <is>
          <t>88 Queen</t>
        </is>
      </c>
      <c r="D451" s="37" t="inlineStr">
        <is>
          <t>draft post-closing documents re transfer of beneifical interest in condo units; email correspondence with James</t>
        </is>
      </c>
      <c r="E451" s="195" t="n">
        <v>0.9</v>
      </c>
      <c r="F451" s="196" t="n">
        <v>475</v>
      </c>
      <c r="G451" s="42" t="n">
        <v>1</v>
      </c>
      <c r="H451" s="196">
        <f>Table1_1[[#This Row],[Time (in hrs)]]*Table1_1[[#This Row],[Hourly Rate/Flat Fee]]*Table1_1[[#This Row],[Percentage]]</f>
        <v/>
      </c>
      <c r="I451" s="196">
        <f>H451*1.13</f>
        <v/>
      </c>
      <c r="J451" s="32" t="inlineStr">
        <is>
          <t>26-0030</t>
        </is>
      </c>
      <c r="K451" s="32" t="inlineStr">
        <is>
          <t>88QU-LEVI-REO-26-0030</t>
        </is>
      </c>
      <c r="L451" s="32" t="n">
        <v>35</v>
      </c>
      <c r="M451" s="32" t="n"/>
    </row>
    <row r="452">
      <c r="A452" s="194" t="n">
        <v>46123</v>
      </c>
      <c r="B452" s="32" t="inlineStr">
        <is>
          <t>Bhardwaj, Shiva</t>
        </is>
      </c>
      <c r="C452" s="32" t="n"/>
      <c r="D452" s="37" t="inlineStr">
        <is>
          <t>review employment contract and emails; email to Shiva</t>
        </is>
      </c>
      <c r="E452" s="195" t="n">
        <v>0.5</v>
      </c>
      <c r="F452" s="196" t="n">
        <v>385</v>
      </c>
      <c r="G452" s="42" t="n">
        <v>0.7</v>
      </c>
      <c r="H452" s="196">
        <f>Table1_1[[#This Row],[Time (in hrs)]]*Table1_1[[#This Row],[Hourly Rate/Flat Fee]]*Table1_1[[#This Row],[Percentage]]</f>
        <v/>
      </c>
      <c r="I452" s="196">
        <f>H452*1.13</f>
        <v/>
      </c>
      <c r="J452" s="32" t="inlineStr">
        <is>
          <t>26-0031</t>
        </is>
      </c>
      <c r="K452" s="32" t="inlineStr">
        <is>
          <t>BHAR-LIHD-TAX-26-0039</t>
        </is>
      </c>
      <c r="L452" s="32" t="n">
        <v>16</v>
      </c>
      <c r="M452" s="32" t="n"/>
    </row>
    <row r="453">
      <c r="A453" s="194" t="n">
        <v>46124</v>
      </c>
      <c r="B453" s="32" t="inlineStr">
        <is>
          <t>Leviathan Private Network</t>
        </is>
      </c>
      <c r="C453" s="32" t="inlineStr">
        <is>
          <t>88 Queen</t>
        </is>
      </c>
      <c r="D453" s="37" t="inlineStr">
        <is>
          <t>email correspondence with Vicky Mak</t>
        </is>
      </c>
      <c r="E453" s="195" t="n">
        <v>0.2</v>
      </c>
      <c r="F453" s="196" t="n">
        <v>475</v>
      </c>
      <c r="G453" s="42" t="n">
        <v>1</v>
      </c>
      <c r="H453" s="196">
        <f>Table1_1[[#This Row],[Time (in hrs)]]*Table1_1[[#This Row],[Hourly Rate/Flat Fee]]*Table1_1[[#This Row],[Percentage]]</f>
        <v/>
      </c>
      <c r="I453" s="196">
        <f>H453*1.13</f>
        <v/>
      </c>
      <c r="J453" s="32" t="inlineStr">
        <is>
          <t>26-0030</t>
        </is>
      </c>
      <c r="K453" s="32" t="inlineStr">
        <is>
          <t>88QU-LEVI-REO-26-0030</t>
        </is>
      </c>
      <c r="L453" s="32" t="n">
        <v>21</v>
      </c>
      <c r="M453" s="32" t="n"/>
    </row>
    <row r="454">
      <c r="A454" s="194" t="n">
        <v>46124</v>
      </c>
      <c r="B454" s="32" t="inlineStr">
        <is>
          <t>Leviathan Private Network</t>
        </is>
      </c>
      <c r="C454" s="32" t="inlineStr">
        <is>
          <t>Charlie Capital Inc.</t>
        </is>
      </c>
      <c r="D454" s="37" t="inlineStr">
        <is>
          <t>review record books; t/c and email correspondence with James</t>
        </is>
      </c>
      <c r="E454" s="195" t="n">
        <v>0.5</v>
      </c>
      <c r="F454" s="196" t="n">
        <v>475</v>
      </c>
      <c r="G454" s="42" t="n">
        <v>1</v>
      </c>
      <c r="H454" s="196">
        <f>Table1_1[[#This Row],[Time (in hrs)]]*Table1_1[[#This Row],[Hourly Rate/Flat Fee]]*Table1_1[[#This Row],[Percentage]]</f>
        <v/>
      </c>
      <c r="I454" s="196">
        <f>H454*1.13</f>
        <v/>
      </c>
      <c r="J454" s="32" t="inlineStr">
        <is>
          <t>26-0032</t>
        </is>
      </c>
      <c r="K454" s="32" t="inlineStr">
        <is>
          <t>CHAR-LEVI-TAX-26-0042</t>
        </is>
      </c>
      <c r="L454" s="32">
        <f>0.5*60*60</f>
        <v/>
      </c>
      <c r="M454" s="32" t="n"/>
    </row>
    <row r="455">
      <c r="A455" s="191" t="n">
        <v>46124</v>
      </c>
      <c r="B455" s="20" t="inlineStr">
        <is>
          <t>Leviathan Private Network</t>
        </is>
      </c>
      <c r="C455" s="20" t="inlineStr">
        <is>
          <t>Rockford II Capital Inc.</t>
        </is>
      </c>
      <c r="D455" s="24" t="inlineStr">
        <is>
          <t>review record books; t/c and email correspondence with James</t>
        </is>
      </c>
      <c r="E455" s="204" t="n">
        <v>0.5</v>
      </c>
      <c r="F455" s="193" t="n">
        <v>475</v>
      </c>
      <c r="G455" s="115" t="n">
        <v>1</v>
      </c>
      <c r="H455" s="193">
        <f>Table1_1[[#This Row],[Time (in hrs)]]*Table1_1[[#This Row],[Hourly Rate/Flat Fee]]*Table1_1[[#This Row],[Percentage]]</f>
        <v/>
      </c>
      <c r="I455" s="193">
        <f>H455*1.13</f>
        <v/>
      </c>
      <c r="J455" s="20" t="inlineStr">
        <is>
          <t>26-0045</t>
        </is>
      </c>
      <c r="K455" s="20" t="inlineStr">
        <is>
          <t>ROCK-LEVI-TAX-26-0041</t>
        </is>
      </c>
      <c r="L455" s="20">
        <f>0.5*60*60</f>
        <v/>
      </c>
    </row>
    <row r="456">
      <c r="A456" s="194" t="n">
        <v>46125</v>
      </c>
      <c r="B456" s="32" t="inlineStr">
        <is>
          <t>Leviathan Private Network</t>
        </is>
      </c>
      <c r="C456" s="32" t="inlineStr">
        <is>
          <t>88 Queen</t>
        </is>
      </c>
      <c r="D456" s="37" t="inlineStr">
        <is>
          <t>review and revise documents</t>
        </is>
      </c>
      <c r="E456" s="195" t="n">
        <v>1.2</v>
      </c>
      <c r="F456" s="196" t="n">
        <v>475</v>
      </c>
      <c r="G456" s="42" t="n">
        <v>1</v>
      </c>
      <c r="H456" s="196">
        <f>Table1_1[[#This Row],[Time (in hrs)]]*Table1_1[[#This Row],[Hourly Rate/Flat Fee]]*Table1_1[[#This Row],[Percentage]]</f>
        <v/>
      </c>
      <c r="I456" s="196" t="n">
        <v>644.0999999999999</v>
      </c>
      <c r="J456" s="32" t="inlineStr">
        <is>
          <t>26-0030</t>
        </is>
      </c>
      <c r="K456" s="32" t="inlineStr">
        <is>
          <t>88QU-LEVI-REO-26-0030</t>
        </is>
      </c>
      <c r="L456" s="32" t="n">
        <v>3975</v>
      </c>
      <c r="M456" s="32" t="n"/>
    </row>
    <row r="457" ht="30" customHeight="1">
      <c r="A457" s="191" t="n">
        <v>46125</v>
      </c>
      <c r="B457" s="20" t="inlineStr">
        <is>
          <t>Sukhi Dhillon</t>
        </is>
      </c>
      <c r="D457" s="24" t="inlineStr">
        <is>
          <t>update summary instructions; email correspondence with Bob and Sukhi; t/c with Sukhi | [Transferred from Invoice #]: HOLD OFF - BILL LATER</t>
        </is>
      </c>
      <c r="E457" s="204" t="n">
        <v>2.8</v>
      </c>
      <c r="F457" s="193" t="n">
        <v>475</v>
      </c>
      <c r="G457" s="115" t="n">
        <v>1</v>
      </c>
      <c r="H457" s="193">
        <f>Table1_1[[#This Row],[Time (in hrs)]]*Table1_1[[#This Row],[Hourly Rate/Flat Fee]]*Table1_1[[#This Row],[Percentage]]</f>
        <v/>
      </c>
      <c r="I457" s="193" t="n">
        <v>1502.9</v>
      </c>
      <c r="K457" s="20" t="inlineStr">
        <is>
          <t>SUKH-EST-26-0024</t>
        </is>
      </c>
      <c r="L457" s="20" t="n">
        <v>10022</v>
      </c>
    </row>
    <row r="458" ht="33" customHeight="1">
      <c r="A458" s="194" t="n">
        <v>46126</v>
      </c>
      <c r="B458" s="32" t="inlineStr">
        <is>
          <t>CRLPBC (2016) Trust</t>
        </is>
      </c>
      <c r="C458" s="32" t="n"/>
      <c r="D458" s="123" t="inlineStr">
        <is>
          <t>t/c with Nathan; review trust minute book; review historical reporting letters; email to Nathan and Craig</t>
        </is>
      </c>
      <c r="E458" s="195" t="n">
        <v>0.9</v>
      </c>
      <c r="F458" s="196" t="n">
        <v>475</v>
      </c>
      <c r="G458" s="42" t="n">
        <v>1</v>
      </c>
      <c r="H458" s="196">
        <f>Table1_1[[#This Row],[Time (in hrs)]]*Table1_1[[#This Row],[Hourly Rate/Flat Fee]]*Table1_1[[#This Row],[Percentage]]</f>
        <v/>
      </c>
      <c r="I458" s="196">
        <f>H458*1.13</f>
        <v/>
      </c>
      <c r="J458" s="32" t="inlineStr">
        <is>
          <t>26-0028</t>
        </is>
      </c>
      <c r="K458" s="32" t="inlineStr">
        <is>
          <t>HAYH-TAX-26-0043</t>
        </is>
      </c>
      <c r="L458" s="32" t="n">
        <v>15</v>
      </c>
      <c r="M458" s="32" t="n"/>
    </row>
    <row r="459">
      <c r="A459" s="194" t="n">
        <v>46127</v>
      </c>
      <c r="B459" s="32" t="inlineStr">
        <is>
          <t>CRLPBC (2016) Trust</t>
        </is>
      </c>
      <c r="C459" s="32" t="n"/>
      <c r="D459" s="32" t="inlineStr">
        <is>
          <t>email to Jenny Yang re Trust tax filings and outstanding liabilities</t>
        </is>
      </c>
      <c r="E459" s="195" t="n">
        <v>0.1</v>
      </c>
      <c r="F459" s="196" t="n">
        <v>475</v>
      </c>
      <c r="G459" s="42" t="n">
        <v>1</v>
      </c>
      <c r="H459" s="196">
        <f>Table1_1[[#This Row],[Time (in hrs)]]*Table1_1[[#This Row],[Hourly Rate/Flat Fee]]*Table1_1[[#This Row],[Percentage]]</f>
        <v/>
      </c>
      <c r="I459" s="196">
        <f>H459*1.13</f>
        <v/>
      </c>
      <c r="J459" s="32" t="inlineStr">
        <is>
          <t>26-0028</t>
        </is>
      </c>
      <c r="K459" s="32" t="inlineStr">
        <is>
          <t>HAYH-TAX-26-0043</t>
        </is>
      </c>
      <c r="L459" s="213">
        <f>60*Table1_1[[#This Row],[Time (in hrs)]]*60</f>
        <v/>
      </c>
      <c r="M459" s="32" t="n"/>
    </row>
    <row r="460">
      <c r="A460" s="194" t="n">
        <v>46127</v>
      </c>
      <c r="B460" s="32" t="inlineStr">
        <is>
          <t>Leviathan Private Network</t>
        </is>
      </c>
      <c r="C460" s="32" t="inlineStr">
        <is>
          <t>88 Queen</t>
        </is>
      </c>
      <c r="D460" s="37" t="inlineStr">
        <is>
          <t>draft reporting letter; emails to/from vicky and doris</t>
        </is>
      </c>
      <c r="E460" s="195" t="n">
        <v>3.1</v>
      </c>
      <c r="F460" s="196" t="n">
        <v>475</v>
      </c>
      <c r="G460" s="42" t="n">
        <v>1</v>
      </c>
      <c r="H460" s="196" t="n">
        <v>1472.5</v>
      </c>
      <c r="I460" s="196" t="n">
        <v>1663.925</v>
      </c>
      <c r="J460" s="32" t="inlineStr">
        <is>
          <t>26-0030</t>
        </is>
      </c>
      <c r="K460" s="32" t="inlineStr">
        <is>
          <t>88QU-LEVI-REO-26-0030</t>
        </is>
      </c>
      <c r="L460" s="32" t="n">
        <v>10988</v>
      </c>
      <c r="M460" s="32" t="n"/>
    </row>
    <row r="461">
      <c r="A461" s="194" t="n">
        <v>46127</v>
      </c>
      <c r="B461" s="32" t="inlineStr">
        <is>
          <t>Leviathan Private Network</t>
        </is>
      </c>
      <c r="C461" s="32" t="inlineStr">
        <is>
          <t>Graydel Capital</t>
        </is>
      </c>
      <c r="D461" s="37" t="inlineStr">
        <is>
          <t>legal research</t>
        </is>
      </c>
      <c r="E461" s="195" t="n">
        <v>0.6</v>
      </c>
      <c r="F461" s="196" t="n">
        <v>475</v>
      </c>
      <c r="G461" s="42" t="n">
        <v>1</v>
      </c>
      <c r="H461" s="196">
        <f>Table1_1[[#This Row],[Time (in hrs)]]*Table1_1[[#This Row],[Hourly Rate/Flat Fee]]*Table1_1[[#This Row],[Percentage]]</f>
        <v/>
      </c>
      <c r="I461" s="196">
        <f>H461*1.13</f>
        <v/>
      </c>
      <c r="J461" s="32" t="inlineStr">
        <is>
          <t>26-0036</t>
        </is>
      </c>
      <c r="K461" s="32" t="inlineStr">
        <is>
          <t>GRAY-LEVI-TAX-26-0006</t>
        </is>
      </c>
      <c r="L461" s="32" t="n">
        <v>2</v>
      </c>
      <c r="M461" s="32" t="n"/>
    </row>
    <row r="462">
      <c r="A462" s="194" t="n">
        <v>46128</v>
      </c>
      <c r="B462" s="32" t="inlineStr">
        <is>
          <t>CRLPBC (2016) Trust</t>
        </is>
      </c>
      <c r="C462" s="32" t="n"/>
      <c r="D462" s="32" t="inlineStr">
        <is>
          <t xml:space="preserve">review email from Jenny Yang re Trust tax filings and nil returns </t>
        </is>
      </c>
      <c r="E462" s="195" t="n">
        <v>0.1</v>
      </c>
      <c r="F462" s="196" t="n">
        <v>475</v>
      </c>
      <c r="G462" s="42" t="n">
        <v>1</v>
      </c>
      <c r="H462" s="196">
        <f>Table1_1[[#This Row],[Time (in hrs)]]*Table1_1[[#This Row],[Hourly Rate/Flat Fee]]*Table1_1[[#This Row],[Percentage]]</f>
        <v/>
      </c>
      <c r="I462" s="196">
        <f>H462*1.13</f>
        <v/>
      </c>
      <c r="J462" s="32" t="inlineStr">
        <is>
          <t>26-0028</t>
        </is>
      </c>
      <c r="K462" s="32" t="inlineStr">
        <is>
          <t>HAYH-TAX-26-0043</t>
        </is>
      </c>
      <c r="L462" s="213">
        <f>60*Table1_1[[#This Row],[Time (in hrs)]]*60</f>
        <v/>
      </c>
      <c r="M462" s="32" t="n"/>
    </row>
    <row r="463">
      <c r="A463" s="194" t="n">
        <v>46128</v>
      </c>
      <c r="B463" s="32" t="inlineStr">
        <is>
          <t>Leviathan Private Network</t>
        </is>
      </c>
      <c r="C463" s="32" t="inlineStr">
        <is>
          <t>88 Queen</t>
        </is>
      </c>
      <c r="D463" s="37" t="inlineStr">
        <is>
          <t>legal research re HST and barter; email correspondence with James</t>
        </is>
      </c>
      <c r="E463" s="195" t="n">
        <v>0.8</v>
      </c>
      <c r="F463" s="196" t="n">
        <v>475</v>
      </c>
      <c r="G463" s="42" t="n">
        <v>1</v>
      </c>
      <c r="H463" s="196">
        <f>Table1_1[[#This Row],[Time (in hrs)]]*Table1_1[[#This Row],[Hourly Rate/Flat Fee]]*Table1_1[[#This Row],[Percentage]]</f>
        <v/>
      </c>
      <c r="I463" s="196">
        <f>H463*1.13</f>
        <v/>
      </c>
      <c r="J463" s="32" t="inlineStr">
        <is>
          <t>26-0030</t>
        </is>
      </c>
      <c r="K463" s="32" t="inlineStr">
        <is>
          <t>88QU-LEVI-TAX-26-0005</t>
        </is>
      </c>
      <c r="L463" s="32" t="n">
        <v>18</v>
      </c>
      <c r="M463" s="32" t="n"/>
    </row>
    <row r="464">
      <c r="A464" s="194" t="n">
        <v>46128</v>
      </c>
      <c r="B464" s="32" t="inlineStr">
        <is>
          <t>James Bittner</t>
        </is>
      </c>
      <c r="C464" s="32" t="n"/>
      <c r="D464" s="32" t="inlineStr">
        <is>
          <t>review LOI</t>
        </is>
      </c>
      <c r="E464" s="207" t="n">
        <v>0.4</v>
      </c>
      <c r="F464" s="196" t="n">
        <v>350</v>
      </c>
      <c r="G464" s="42" t="n">
        <v>1</v>
      </c>
      <c r="H464" s="196">
        <f>Table1_1[[#This Row],[Time (in hrs)]]*Table1_1[[#This Row],[Hourly Rate/Flat Fee]]*Table1_1[[#This Row],[Percentage]]</f>
        <v/>
      </c>
      <c r="I464" s="196">
        <f>H464*1.13</f>
        <v/>
      </c>
      <c r="J464" s="32" t="inlineStr">
        <is>
          <t>26-0038</t>
        </is>
      </c>
      <c r="K464" s="32" t="n"/>
      <c r="L464" s="32" t="n"/>
      <c r="M464" s="32" t="n"/>
    </row>
    <row r="465">
      <c r="A465" s="194" t="n">
        <v>46129</v>
      </c>
      <c r="B465" s="32" t="inlineStr">
        <is>
          <t>Leviathan Private Network</t>
        </is>
      </c>
      <c r="C465" s="32" t="inlineStr">
        <is>
          <t>88 Queen</t>
        </is>
      </c>
      <c r="D465" s="37" t="inlineStr">
        <is>
          <t>discussion with James; review and revise documents</t>
        </is>
      </c>
      <c r="E465" s="195" t="n">
        <v>1.1</v>
      </c>
      <c r="F465" s="196" t="n">
        <v>475</v>
      </c>
      <c r="G465" s="42" t="n">
        <v>1</v>
      </c>
      <c r="H465" s="196">
        <f>Table1_1[[#This Row],[Time (in hrs)]]*Table1_1[[#This Row],[Hourly Rate/Flat Fee]]*Table1_1[[#This Row],[Percentage]]</f>
        <v/>
      </c>
      <c r="I465" s="196">
        <f>H465*1.13</f>
        <v/>
      </c>
      <c r="J465" s="32" t="inlineStr">
        <is>
          <t>26-0030</t>
        </is>
      </c>
      <c r="K465" s="32" t="inlineStr">
        <is>
          <t>88QU-LEVI-REO-26-0030</t>
        </is>
      </c>
      <c r="L465" s="32" t="n">
        <v>9</v>
      </c>
      <c r="M465" s="32" t="n"/>
    </row>
    <row r="466" ht="30" customHeight="1">
      <c r="A466" s="194" t="n">
        <v>46129</v>
      </c>
      <c r="B466" s="32" t="inlineStr">
        <is>
          <t>Leviathan Private Network</t>
        </is>
      </c>
      <c r="C466" s="32" t="inlineStr">
        <is>
          <t>Khabouth, Charles</t>
        </is>
      </c>
      <c r="D466" s="37" t="inlineStr">
        <is>
          <t>meeting with Charles Khabouth, Sam Hurmizi, and Danny Soberano; post meeting notes to file</t>
        </is>
      </c>
      <c r="E466" s="195" t="n">
        <v>1.3</v>
      </c>
      <c r="F466" s="196" t="n">
        <v>475</v>
      </c>
      <c r="G466" s="42" t="n">
        <v>1</v>
      </c>
      <c r="H466" s="196">
        <f>Table1_1[[#This Row],[Time (in hrs)]]*Table1_1[[#This Row],[Hourly Rate/Flat Fee]]*Table1_1[[#This Row],[Percentage]]</f>
        <v/>
      </c>
      <c r="I466" s="196">
        <f>H466*1.13</f>
        <v/>
      </c>
      <c r="J466" s="32" t="inlineStr">
        <is>
          <t>26-0039</t>
        </is>
      </c>
      <c r="K466" s="32" t="inlineStr">
        <is>
          <t>KHAB-LEVI-EST-26-0038</t>
        </is>
      </c>
      <c r="L466" s="32" t="n">
        <v>114</v>
      </c>
      <c r="M466" s="32" t="n"/>
    </row>
    <row r="467" ht="30" customHeight="1">
      <c r="A467" s="191" t="n">
        <v>46129</v>
      </c>
      <c r="B467" s="20" t="inlineStr">
        <is>
          <t>Next Millennium Farms Inc. (dba Entomo Farms)</t>
        </is>
      </c>
      <c r="D467" s="24" t="inlineStr">
        <is>
          <t>t/c with Ezio D'Onofrio; review and revise board resolutions; email correspondence with Ezio and Olivia Dutka</t>
        </is>
      </c>
      <c r="E467" s="204" t="n">
        <v>0.5</v>
      </c>
      <c r="F467" s="193" t="n">
        <v>395</v>
      </c>
      <c r="G467" s="115" t="n">
        <v>0.7</v>
      </c>
      <c r="H467" s="193">
        <f>Table1_1[[#This Row],[Time (in hrs)]]*Table1_1[[#This Row],[Hourly Rate/Flat Fee]]*Table1_1[[#This Row],[Percentage]]</f>
        <v/>
      </c>
      <c r="I467" s="193">
        <f>H467*1.13</f>
        <v/>
      </c>
      <c r="J467" s="20" t="inlineStr">
        <is>
          <t>26-0042</t>
        </is>
      </c>
      <c r="K467" s="20" t="inlineStr">
        <is>
          <t>NEXT-LIHD-GEN-26-0014</t>
        </is>
      </c>
      <c r="L467" s="20" t="n">
        <v>1103</v>
      </c>
    </row>
    <row r="468" ht="30" customHeight="1">
      <c r="A468" s="191" t="n">
        <v>46129</v>
      </c>
      <c r="B468" s="20" t="inlineStr">
        <is>
          <t>Sukhi Dhillon</t>
        </is>
      </c>
      <c r="D468" s="24" t="inlineStr">
        <is>
          <t>email correspondence with Sukhi and Bob | [Transferred from Invoice #]: HOLD OFF - BILL LATER</t>
        </is>
      </c>
      <c r="E468" s="204" t="n">
        <v>0.2</v>
      </c>
      <c r="F468" s="193" t="n">
        <v>475</v>
      </c>
      <c r="G468" s="115" t="n">
        <v>1</v>
      </c>
      <c r="H468" s="193">
        <f>Table1_1[[#This Row],[Time (in hrs)]]*Table1_1[[#This Row],[Hourly Rate/Flat Fee]]*Table1_1[[#This Row],[Percentage]]</f>
        <v/>
      </c>
      <c r="I468" s="193">
        <f>H468*1.13</f>
        <v/>
      </c>
    </row>
    <row r="469">
      <c r="A469" s="194" t="n">
        <v>46132</v>
      </c>
      <c r="B469" s="32" t="inlineStr">
        <is>
          <t>Leviathan Private Network</t>
        </is>
      </c>
      <c r="C469" s="32" t="inlineStr">
        <is>
          <t>Khabouth, Charles</t>
        </is>
      </c>
      <c r="D469" s="37" t="inlineStr">
        <is>
          <t>prepare memo to client and advisors for information gathering</t>
        </is>
      </c>
      <c r="E469" s="195" t="n">
        <v>1.4</v>
      </c>
      <c r="F469" s="196" t="n">
        <v>475</v>
      </c>
      <c r="G469" s="42" t="n">
        <v>1</v>
      </c>
      <c r="H469" s="196">
        <f>Table1_1[[#This Row],[Time (in hrs)]]*Table1_1[[#This Row],[Hourly Rate/Flat Fee]]*Table1_1[[#This Row],[Percentage]]</f>
        <v/>
      </c>
      <c r="I469" s="196">
        <f>H469*1.13</f>
        <v/>
      </c>
      <c r="J469" s="32" t="inlineStr">
        <is>
          <t>26-0039</t>
        </is>
      </c>
      <c r="K469" s="32" t="inlineStr">
        <is>
          <t>KHAB-LEVI-EST-26-0038</t>
        </is>
      </c>
      <c r="L469" s="32" t="n">
        <v>6447</v>
      </c>
      <c r="M469" s="32" t="n"/>
    </row>
    <row r="470" ht="30" customHeight="1">
      <c r="A470" s="191" t="n">
        <v>46132</v>
      </c>
      <c r="B470" s="20" t="inlineStr">
        <is>
          <t>Sukhi Dhillon</t>
        </is>
      </c>
      <c r="D470" s="24" t="inlineStr">
        <is>
          <t>email correspondence weith Sukhi and Bob; update planning summary | [Transferred from Invoice #]: HOLD OFF - BILL LATER</t>
        </is>
      </c>
      <c r="E470" s="204" t="n">
        <v>0.5</v>
      </c>
      <c r="F470" s="193" t="n">
        <v>475</v>
      </c>
      <c r="G470" s="115" t="n">
        <v>1</v>
      </c>
      <c r="H470" s="193">
        <f>Table1_1[[#This Row],[Time (in hrs)]]*Table1_1[[#This Row],[Hourly Rate/Flat Fee]]*Table1_1[[#This Row],[Percentage]]</f>
        <v/>
      </c>
      <c r="I470" s="193">
        <f>H470*1.13</f>
        <v/>
      </c>
      <c r="K470" s="20" t="inlineStr">
        <is>
          <t>SUKH-EST-26-0024</t>
        </is>
      </c>
      <c r="L470" s="20" t="n">
        <v>2459</v>
      </c>
    </row>
    <row r="471">
      <c r="A471" s="194" t="n">
        <v>46133</v>
      </c>
      <c r="B471" s="32" t="inlineStr">
        <is>
          <t>Leviathan Private Network</t>
        </is>
      </c>
      <c r="C471" s="32" t="inlineStr">
        <is>
          <t>88 Queen</t>
        </is>
      </c>
      <c r="D471" s="37" t="inlineStr">
        <is>
          <t>review and revise post-closing documents; discussion with James; email to Vicky</t>
        </is>
      </c>
      <c r="E471" s="195" t="n">
        <v>3.5</v>
      </c>
      <c r="F471" s="196" t="n">
        <v>475</v>
      </c>
      <c r="G471" s="42" t="n">
        <v>1</v>
      </c>
      <c r="H471" s="196">
        <f>Table1_1[[#This Row],[Time (in hrs)]]*Table1_1[[#This Row],[Hourly Rate/Flat Fee]]*Table1_1[[#This Row],[Percentage]]</f>
        <v/>
      </c>
      <c r="I471" s="196">
        <f>H471*1.13</f>
        <v/>
      </c>
      <c r="J471" s="32" t="inlineStr">
        <is>
          <t>26-0030</t>
        </is>
      </c>
      <c r="K471" s="32" t="inlineStr">
        <is>
          <t>88QU-LEVI-REO-26-0030</t>
        </is>
      </c>
      <c r="L471" s="32" t="n">
        <v>14438</v>
      </c>
      <c r="M471" s="32" t="n"/>
    </row>
    <row r="472">
      <c r="A472" s="194" t="n">
        <v>46133</v>
      </c>
      <c r="B472" s="32" t="inlineStr">
        <is>
          <t>James Bittner</t>
        </is>
      </c>
      <c r="C472" s="32" t="n"/>
      <c r="D472" s="37" t="inlineStr">
        <is>
          <t>draft closing agenda; email correspondence with James Bittner</t>
        </is>
      </c>
      <c r="E472" s="195" t="n">
        <v>2.1</v>
      </c>
      <c r="F472" s="196" t="n">
        <v>350</v>
      </c>
      <c r="G472" s="42" t="n">
        <v>1</v>
      </c>
      <c r="H472" s="196">
        <f>Table1_1[[#This Row],[Time (in hrs)]]*Table1_1[[#This Row],[Hourly Rate/Flat Fee]]*Table1_1[[#This Row],[Percentage]]</f>
        <v/>
      </c>
      <c r="I472" s="196">
        <f>H472*1.13</f>
        <v/>
      </c>
      <c r="J472" s="32" t="inlineStr">
        <is>
          <t>26-0038</t>
        </is>
      </c>
      <c r="K472" s="32" t="n"/>
      <c r="L472" s="32">
        <f>60*60*2.1</f>
        <v/>
      </c>
      <c r="M472" s="32" t="n"/>
    </row>
    <row r="473">
      <c r="A473" s="194" t="n">
        <v>46134</v>
      </c>
      <c r="B473" s="32" t="inlineStr">
        <is>
          <t>Leviathan Private Network</t>
        </is>
      </c>
      <c r="C473" s="32" t="inlineStr">
        <is>
          <t>88 Queen</t>
        </is>
      </c>
      <c r="D473" s="37" t="inlineStr">
        <is>
          <t>continue drafting post-closing documents and reporting letter; email to James</t>
        </is>
      </c>
      <c r="E473" s="195" t="n">
        <v>1.8</v>
      </c>
      <c r="F473" s="196" t="n">
        <v>475</v>
      </c>
      <c r="G473" s="42" t="n">
        <v>1</v>
      </c>
      <c r="H473" s="196">
        <f>Table1_1[[#This Row],[Time (in hrs)]]*Table1_1[[#This Row],[Hourly Rate/Flat Fee]]*Table1_1[[#This Row],[Percentage]]</f>
        <v/>
      </c>
      <c r="I473" s="196">
        <f>H473*1.13</f>
        <v/>
      </c>
      <c r="J473" s="32" t="inlineStr">
        <is>
          <t>26-0030</t>
        </is>
      </c>
      <c r="K473" s="32" t="inlineStr">
        <is>
          <t>88QU-LEVI-REO-26-0030</t>
        </is>
      </c>
      <c r="L473" s="32" t="n">
        <v>4549</v>
      </c>
      <c r="M473" s="32" t="n"/>
    </row>
    <row r="474">
      <c r="A474" s="194" t="n">
        <v>46134</v>
      </c>
      <c r="B474" s="32" t="inlineStr">
        <is>
          <t>Leviathan Private Network</t>
        </is>
      </c>
      <c r="C474" s="32" t="inlineStr">
        <is>
          <t>Gold, Mark</t>
        </is>
      </c>
      <c r="D474" s="37" t="inlineStr">
        <is>
          <t>meeting with james and Zack; post-meeting notes to file</t>
        </is>
      </c>
      <c r="E474" s="195" t="n">
        <v>1</v>
      </c>
      <c r="F474" s="196" t="n">
        <v>475</v>
      </c>
      <c r="G474" s="42" t="n">
        <v>1</v>
      </c>
      <c r="H474" s="196">
        <f>Table1_1[[#This Row],[Time (in hrs)]]*Table1_1[[#This Row],[Hourly Rate/Flat Fee]]*Table1_1[[#This Row],[Percentage]]</f>
        <v/>
      </c>
      <c r="I474" s="196">
        <f>H474*1.13</f>
        <v/>
      </c>
      <c r="J474" s="32" t="inlineStr">
        <is>
          <t>26-0035</t>
        </is>
      </c>
      <c r="K474" s="32" t="inlineStr">
        <is>
          <t>GOLD-LEVI-TAX-26-0046</t>
        </is>
      </c>
      <c r="L474" s="32" t="n">
        <v>3341</v>
      </c>
      <c r="M474" s="32" t="n"/>
    </row>
    <row r="475">
      <c r="A475" s="194" t="n">
        <v>46134</v>
      </c>
      <c r="B475" s="32" t="inlineStr">
        <is>
          <t>Leviathan Private Network</t>
        </is>
      </c>
      <c r="C475" s="32" t="inlineStr">
        <is>
          <t>Teelucksingh, Gary</t>
        </is>
      </c>
      <c r="D475" s="37" t="inlineStr">
        <is>
          <t>discussion with James and Zack; post-meeting notes to file</t>
        </is>
      </c>
      <c r="E475" s="195" t="n">
        <v>0.5</v>
      </c>
      <c r="F475" s="196" t="n">
        <v>475</v>
      </c>
      <c r="G475" s="42" t="n">
        <v>1</v>
      </c>
      <c r="H475" s="196">
        <f>Table1_1[[#This Row],[Time (in hrs)]]*Table1_1[[#This Row],[Hourly Rate/Flat Fee]]*Table1_1[[#This Row],[Percentage]]</f>
        <v/>
      </c>
      <c r="I475" s="196">
        <f>H475*1.13</f>
        <v/>
      </c>
      <c r="J475" s="32" t="inlineStr">
        <is>
          <t>26-0047</t>
        </is>
      </c>
      <c r="K475" s="32" t="inlineStr">
        <is>
          <t>TEEL-LEVI-TAX-26-0047</t>
        </is>
      </c>
      <c r="L475" s="32" t="n">
        <v>79</v>
      </c>
      <c r="M475" s="32" t="n"/>
    </row>
    <row r="476" ht="30" customHeight="1">
      <c r="A476" s="194" t="n">
        <v>46135</v>
      </c>
      <c r="B476" s="32" t="inlineStr">
        <is>
          <t>CRLPBC (2016) Trust</t>
        </is>
      </c>
      <c r="C476" s="32" t="n"/>
      <c r="D476" s="37" t="inlineStr">
        <is>
          <t>draft trust resolution and related wind-up documentation; email correspondence with Nathan Choran</t>
        </is>
      </c>
      <c r="E476" s="207" t="n">
        <v>2.1</v>
      </c>
      <c r="F476" s="196" t="n">
        <v>475</v>
      </c>
      <c r="G476" s="42" t="n">
        <v>1</v>
      </c>
      <c r="H476" s="196">
        <f>Table1_1[[#This Row],[Time (in hrs)]]*Table1_1[[#This Row],[Hourly Rate/Flat Fee]]*Table1_1[[#This Row],[Percentage]]</f>
        <v/>
      </c>
      <c r="I476" s="196">
        <f>H476*1.13</f>
        <v/>
      </c>
      <c r="J476" s="32" t="inlineStr">
        <is>
          <t>26-0028</t>
        </is>
      </c>
      <c r="K476" s="32" t="inlineStr">
        <is>
          <t>HAYH-TAX-26-0043</t>
        </is>
      </c>
      <c r="L476" s="213">
        <f>Table1_1[[#This Row],[Time (in hrs)]]*60*60</f>
        <v/>
      </c>
      <c r="M476" s="32" t="n"/>
    </row>
    <row r="477" ht="30" customHeight="1">
      <c r="A477" s="194" t="n">
        <v>46135</v>
      </c>
      <c r="B477" s="32" t="inlineStr">
        <is>
          <t>Thoms, Wendy</t>
        </is>
      </c>
      <c r="C477" s="32" t="n"/>
      <c r="D477" s="37" t="inlineStr">
        <is>
          <t>review settlement agreement and background; prepare notes for call with Wendy Thoms; videoconference call with Wendy and Sascha; post-call notes to file</t>
        </is>
      </c>
      <c r="E477" s="195" t="n">
        <v>2.2</v>
      </c>
      <c r="F477" s="196" t="n">
        <v>475</v>
      </c>
      <c r="G477" s="42" t="n">
        <v>1</v>
      </c>
      <c r="H477" s="196">
        <f>Table1_1[[#This Row],[Time (in hrs)]]*Table1_1[[#This Row],[Hourly Rate/Flat Fee]]*Table1_1[[#This Row],[Percentage]]</f>
        <v/>
      </c>
      <c r="I477" s="196">
        <f>H477*1.13</f>
        <v/>
      </c>
      <c r="J477" s="32" t="inlineStr">
        <is>
          <t>26-0049</t>
        </is>
      </c>
      <c r="K477" s="32" t="inlineStr">
        <is>
          <t>THOM-TAX-26-0048</t>
        </is>
      </c>
      <c r="L477" s="32">
        <f>60*60</f>
        <v/>
      </c>
      <c r="M477" s="32" t="n"/>
    </row>
    <row r="478">
      <c r="A478" s="194" t="n">
        <v>46136</v>
      </c>
      <c r="B478" s="32" t="inlineStr">
        <is>
          <t>CRLPBC (2016) Trust</t>
        </is>
      </c>
      <c r="C478" s="32" t="n"/>
      <c r="D478" s="37" t="inlineStr">
        <is>
          <t>dispatch documents for signature; email correspondence with Hayhoe siblings</t>
        </is>
      </c>
      <c r="E478" s="195" t="n">
        <v>0.5</v>
      </c>
      <c r="F478" s="196" t="n">
        <v>475</v>
      </c>
      <c r="G478" s="42" t="n">
        <v>1</v>
      </c>
      <c r="H478" s="196">
        <f>Table1_1[[#This Row],[Time (in hrs)]]*Table1_1[[#This Row],[Hourly Rate/Flat Fee]]*Table1_1[[#This Row],[Percentage]]</f>
        <v/>
      </c>
      <c r="I478" s="196">
        <f>H478*1.13</f>
        <v/>
      </c>
      <c r="J478" s="32" t="inlineStr">
        <is>
          <t>26-0028</t>
        </is>
      </c>
      <c r="K478" s="32" t="inlineStr">
        <is>
          <t>HAYH-TAX-26-0043</t>
        </is>
      </c>
      <c r="L478" s="32">
        <f>60*0.5*60</f>
        <v/>
      </c>
      <c r="M478" s="32" t="n"/>
    </row>
    <row r="479">
      <c r="A479" s="194" t="n">
        <v>46136</v>
      </c>
      <c r="B479" s="32" t="inlineStr">
        <is>
          <t>Leviathan Private Network</t>
        </is>
      </c>
      <c r="C479" s="32" t="inlineStr">
        <is>
          <t>88 Queen</t>
        </is>
      </c>
      <c r="D479" s="37" t="inlineStr">
        <is>
          <t>review and revise documents</t>
        </is>
      </c>
      <c r="E479" s="195" t="n">
        <v>0.2</v>
      </c>
      <c r="F479" s="196" t="n">
        <v>475</v>
      </c>
      <c r="G479" s="42" t="n">
        <v>1</v>
      </c>
      <c r="H479" s="196">
        <f>Table1_1[[#This Row],[Time (in hrs)]]*Table1_1[[#This Row],[Hourly Rate/Flat Fee]]*Table1_1[[#This Row],[Percentage]]</f>
        <v/>
      </c>
      <c r="I479" s="196">
        <f>H479*1.13</f>
        <v/>
      </c>
      <c r="J479" s="32" t="inlineStr">
        <is>
          <t>26-0030</t>
        </is>
      </c>
      <c r="K479" s="32" t="inlineStr">
        <is>
          <t>88QU-LEVI-REO-26-0030</t>
        </is>
      </c>
      <c r="L479" s="32" t="n">
        <v>0</v>
      </c>
      <c r="M479" s="32" t="n"/>
    </row>
    <row r="480">
      <c r="A480" s="194" t="n">
        <v>46136</v>
      </c>
      <c r="B480" s="32" t="inlineStr">
        <is>
          <t>Leviathan Private Network</t>
        </is>
      </c>
      <c r="C480" s="32" t="inlineStr">
        <is>
          <t>88 Queen</t>
        </is>
      </c>
      <c r="D480" s="37" t="inlineStr">
        <is>
          <t>update schedules</t>
        </is>
      </c>
      <c r="E480" s="195" t="n">
        <v>0.2</v>
      </c>
      <c r="F480" s="196" t="n">
        <v>475</v>
      </c>
      <c r="G480" s="42" t="n">
        <v>1</v>
      </c>
      <c r="H480" s="196">
        <f>Table1_1[[#This Row],[Time (in hrs)]]*Table1_1[[#This Row],[Hourly Rate/Flat Fee]]*Table1_1[[#This Row],[Percentage]]</f>
        <v/>
      </c>
      <c r="I480" s="196">
        <f>H480*1.13</f>
        <v/>
      </c>
      <c r="J480" s="32" t="inlineStr">
        <is>
          <t>26-0030</t>
        </is>
      </c>
      <c r="K480" s="32" t="inlineStr">
        <is>
          <t>88QU-LEVI-REO-26-0030</t>
        </is>
      </c>
      <c r="L480" s="213">
        <f>Table1_1[[#This Row],[Time (in hrs)]]*60*60</f>
        <v/>
      </c>
      <c r="M480" s="32" t="n"/>
    </row>
    <row r="481">
      <c r="A481" s="194" t="n">
        <v>46136</v>
      </c>
      <c r="B481" s="32" t="inlineStr">
        <is>
          <t>Leviathan Private Network</t>
        </is>
      </c>
      <c r="C481" s="32" t="inlineStr">
        <is>
          <t>Khabouth, Charles</t>
        </is>
      </c>
      <c r="D481" s="37" t="inlineStr">
        <is>
          <t>f/u email to Brooke, Sam. Danny, and Charles</t>
        </is>
      </c>
      <c r="E481" s="195" t="n">
        <v>0.1</v>
      </c>
      <c r="F481" s="196" t="n">
        <v>475</v>
      </c>
      <c r="G481" s="42" t="n">
        <v>1</v>
      </c>
      <c r="H481" s="196">
        <f>Table1_1[[#This Row],[Time (in hrs)]]*Table1_1[[#This Row],[Hourly Rate/Flat Fee]]*Table1_1[[#This Row],[Percentage]]</f>
        <v/>
      </c>
      <c r="I481" s="196">
        <f>H481*1.13</f>
        <v/>
      </c>
      <c r="J481" s="32" t="inlineStr">
        <is>
          <t>26-0039</t>
        </is>
      </c>
      <c r="K481" s="32" t="inlineStr">
        <is>
          <t>KHAB-LEVI-EST-26-0038</t>
        </is>
      </c>
      <c r="L481" s="32">
        <f>0.1*60*60</f>
        <v/>
      </c>
      <c r="M481" s="32" t="n"/>
    </row>
    <row r="482">
      <c r="A482" s="194" t="n">
        <v>46136</v>
      </c>
      <c r="B482" s="32" t="inlineStr">
        <is>
          <t>Libra Works Corporation</t>
        </is>
      </c>
      <c r="C482" s="32" t="n"/>
      <c r="D482" s="37" t="inlineStr">
        <is>
          <t>review revised contract; t/c with Alex</t>
        </is>
      </c>
      <c r="E482" s="195" t="n">
        <v>1.7</v>
      </c>
      <c r="F482" s="196" t="n">
        <v>475</v>
      </c>
      <c r="G482" s="42" t="n">
        <v>1</v>
      </c>
      <c r="H482" s="196">
        <f>Table1_1[[#This Row],[Time (in hrs)]]*Table1_1[[#This Row],[Hourly Rate/Flat Fee]]*Table1_1[[#This Row],[Percentage]]</f>
        <v/>
      </c>
      <c r="I482" s="196">
        <f>H482*1.13</f>
        <v/>
      </c>
      <c r="J482" s="32" t="inlineStr">
        <is>
          <t>26-0040</t>
        </is>
      </c>
      <c r="K482" s="32" t="inlineStr">
        <is>
          <t>LIBR-COM-26-0034</t>
        </is>
      </c>
      <c r="L482" s="32">
        <f>4852+803</f>
        <v/>
      </c>
      <c r="M482" s="32" t="n"/>
    </row>
    <row r="483">
      <c r="A483" s="194" t="n">
        <v>46136</v>
      </c>
      <c r="B483" s="32" t="inlineStr">
        <is>
          <t>Thoms, Wendy</t>
        </is>
      </c>
      <c r="C483" s="32" t="n"/>
      <c r="D483" s="37" t="inlineStr">
        <is>
          <t>[nc] draft engagement letter; email to Wendy</t>
        </is>
      </c>
      <c r="E483" s="195" t="n">
        <v>0.5</v>
      </c>
      <c r="F483" s="196" t="n">
        <v>0</v>
      </c>
      <c r="G483" s="42" t="n">
        <v>1</v>
      </c>
      <c r="H483" s="196">
        <f>Table1_1[[#This Row],[Time (in hrs)]]*Table1_1[[#This Row],[Hourly Rate/Flat Fee]]*Table1_1[[#This Row],[Percentage]]</f>
        <v/>
      </c>
      <c r="I483" s="196">
        <f>H483*1.13</f>
        <v/>
      </c>
      <c r="J483" s="32" t="inlineStr">
        <is>
          <t>26-0049</t>
        </is>
      </c>
      <c r="K483" s="32" t="inlineStr">
        <is>
          <t>THOM-TAX-26-0048</t>
        </is>
      </c>
      <c r="L483" s="32" t="n"/>
      <c r="M483" s="32" t="n"/>
    </row>
    <row r="484" ht="30" customHeight="1">
      <c r="A484" s="194" t="n">
        <v>46137</v>
      </c>
      <c r="B484" s="32" t="inlineStr">
        <is>
          <t>CRLPBC (2016) Trust</t>
        </is>
      </c>
      <c r="C484" s="32" t="n"/>
      <c r="D484" s="37" t="inlineStr">
        <is>
          <t>review executed documents; prepare report letter and record book; email to Craig and Nathan</t>
        </is>
      </c>
      <c r="E484" s="195" t="n">
        <v>1.1</v>
      </c>
      <c r="F484" s="196" t="n">
        <v>475</v>
      </c>
      <c r="G484" s="42" t="n">
        <v>1</v>
      </c>
      <c r="H484" s="196">
        <f>Table1_1[[#This Row],[Time (in hrs)]]*Table1_1[[#This Row],[Hourly Rate/Flat Fee]]*Table1_1[[#This Row],[Percentage]]</f>
        <v/>
      </c>
      <c r="I484" s="196">
        <f>H484*1.13</f>
        <v/>
      </c>
      <c r="J484" s="32" t="inlineStr">
        <is>
          <t>26-0028</t>
        </is>
      </c>
      <c r="K484" s="32" t="inlineStr">
        <is>
          <t>HAYH-TAX-26-0043</t>
        </is>
      </c>
      <c r="L484" s="32" t="n">
        <v>1927</v>
      </c>
      <c r="M484" s="32" t="n"/>
    </row>
    <row r="485">
      <c r="A485" s="194" t="n">
        <v>46137</v>
      </c>
      <c r="B485" s="32" t="inlineStr">
        <is>
          <t>Libra Works Corporation</t>
        </is>
      </c>
      <c r="C485" s="32" t="n"/>
      <c r="D485" s="37" t="inlineStr">
        <is>
          <t>continue drafting issues memo; email to Alex</t>
        </is>
      </c>
      <c r="E485" s="195" t="n">
        <v>2.8</v>
      </c>
      <c r="F485" s="196" t="n">
        <v>475</v>
      </c>
      <c r="G485" s="42" t="n">
        <v>1</v>
      </c>
      <c r="H485" s="196">
        <f>Table1_1[[#This Row],[Time (in hrs)]]*Table1_1[[#This Row],[Hourly Rate/Flat Fee]]*Table1_1[[#This Row],[Percentage]]</f>
        <v/>
      </c>
      <c r="I485" s="196">
        <f>H485*1.13</f>
        <v/>
      </c>
      <c r="J485" s="32" t="inlineStr">
        <is>
          <t>26-0040</t>
        </is>
      </c>
      <c r="K485" s="32" t="inlineStr">
        <is>
          <t>LIBR-COM-26-0034</t>
        </is>
      </c>
      <c r="L485" s="32">
        <f>+Table1_1[[#This Row],[Time (in hrs)]]*60*60</f>
        <v/>
      </c>
      <c r="M485" s="32" t="n"/>
    </row>
    <row r="486" ht="30" customHeight="1">
      <c r="A486" s="194" t="n">
        <v>46139</v>
      </c>
      <c r="B486" s="32" t="inlineStr">
        <is>
          <t>James Bittner</t>
        </is>
      </c>
      <c r="C486" s="32" t="n"/>
      <c r="D486" s="37" t="inlineStr">
        <is>
          <t>MS Teams call with James Bittner; emails to/from James Bittner; review due diligence documents</t>
        </is>
      </c>
      <c r="E486" s="195" t="n">
        <v>1.4</v>
      </c>
      <c r="F486" s="196" t="n">
        <v>350</v>
      </c>
      <c r="G486" s="42" t="n">
        <v>1</v>
      </c>
      <c r="H486" s="196">
        <f>Table1_1[[#This Row],[Time (in hrs)]]*Table1_1[[#This Row],[Hourly Rate/Flat Fee]]*Table1_1[[#This Row],[Percentage]]</f>
        <v/>
      </c>
      <c r="I486" s="196">
        <f>H486*1.13</f>
        <v/>
      </c>
      <c r="J486" s="32" t="inlineStr">
        <is>
          <t>26-0038</t>
        </is>
      </c>
      <c r="K486" s="32" t="n"/>
      <c r="L486" s="213">
        <f>Table1_1[[#This Row],[Time (in hrs)]]*60*60</f>
        <v/>
      </c>
      <c r="M486" s="32" t="n"/>
    </row>
    <row r="487">
      <c r="A487" s="194" t="n">
        <v>46139</v>
      </c>
      <c r="B487" s="32" t="inlineStr">
        <is>
          <t>Libra Works Corporation</t>
        </is>
      </c>
      <c r="C487" s="32" t="n"/>
      <c r="D487" s="37" t="inlineStr">
        <is>
          <t>email correspondence with Alex Schoijett</t>
        </is>
      </c>
      <c r="E487" s="195" t="n">
        <v>0.2</v>
      </c>
      <c r="F487" s="196" t="n">
        <v>475</v>
      </c>
      <c r="G487" s="42" t="n">
        <v>1</v>
      </c>
      <c r="H487" s="196">
        <f>Table1_1[[#This Row],[Time (in hrs)]]*Table1_1[[#This Row],[Hourly Rate/Flat Fee]]*Table1_1[[#This Row],[Percentage]]</f>
        <v/>
      </c>
      <c r="I487" s="196">
        <f>H487*1.13</f>
        <v/>
      </c>
      <c r="J487" s="32" t="inlineStr">
        <is>
          <t>26-0040</t>
        </is>
      </c>
      <c r="K487" s="32" t="inlineStr">
        <is>
          <t>LIBR-COM-26-0034</t>
        </is>
      </c>
      <c r="L487" s="213">
        <f>Table1_1[[#This Row],[Time (in hrs)]]*60*60</f>
        <v/>
      </c>
      <c r="M487" s="32" t="n"/>
    </row>
    <row r="488">
      <c r="A488" s="191" t="n">
        <v>46139</v>
      </c>
      <c r="B488" s="20" t="inlineStr">
        <is>
          <t>PLC Group Inc.</t>
        </is>
      </c>
      <c r="D488" s="24" t="inlineStr">
        <is>
          <t>email correspondence with Hamid; review Nokia revised documents and addendum</t>
        </is>
      </c>
      <c r="E488" s="204" t="n">
        <v>0.6</v>
      </c>
      <c r="F488" s="193" t="n">
        <v>425</v>
      </c>
      <c r="G488" s="115" t="n">
        <v>0.7</v>
      </c>
      <c r="H488" s="193">
        <f>Table1_1[[#This Row],[Time (in hrs)]]*Table1_1[[#This Row],[Hourly Rate/Flat Fee]]*Table1_1[[#This Row],[Percentage]]</f>
        <v/>
      </c>
      <c r="I488" s="193">
        <f>H488*1.13</f>
        <v/>
      </c>
      <c r="J488" s="20" t="inlineStr">
        <is>
          <t>26-0043</t>
        </is>
      </c>
      <c r="K488" s="20" t="inlineStr">
        <is>
          <t>PLCG-COM-26-0033</t>
        </is>
      </c>
      <c r="L488" s="214" t="n">
        <v>1482</v>
      </c>
    </row>
    <row r="489">
      <c r="A489" s="194" t="n">
        <v>46139</v>
      </c>
      <c r="B489" s="32" t="inlineStr">
        <is>
          <t>Leviathan Private Network</t>
        </is>
      </c>
      <c r="C489" s="32" t="inlineStr">
        <is>
          <t>Sofco</t>
        </is>
      </c>
      <c r="D489" s="37" t="inlineStr">
        <is>
          <t>review valuation report; review report letter; emails to/from James</t>
        </is>
      </c>
      <c r="E489" s="195" t="n">
        <v>1.3</v>
      </c>
      <c r="F489" s="196" t="n">
        <v>475</v>
      </c>
      <c r="G489" s="42" t="n">
        <v>1</v>
      </c>
      <c r="H489" s="196" t="n">
        <v>617.5</v>
      </c>
      <c r="I489" s="196">
        <f>H489*1.13</f>
        <v/>
      </c>
      <c r="J489" s="32" t="inlineStr">
        <is>
          <t>26-0046</t>
        </is>
      </c>
      <c r="K489" s="32" t="inlineStr">
        <is>
          <t>SOFC-LEVI-TAX-26-0049</t>
        </is>
      </c>
      <c r="L489" s="32" t="n">
        <v>4374</v>
      </c>
      <c r="M489" s="32" t="n"/>
    </row>
    <row r="490" ht="30" customHeight="1">
      <c r="A490" s="194" t="n">
        <v>46140</v>
      </c>
      <c r="B490" s="32" t="inlineStr">
        <is>
          <t>Libra Works Corporation</t>
        </is>
      </c>
      <c r="C490" s="32" t="n"/>
      <c r="D490" s="37" t="inlineStr">
        <is>
          <t>review contract; email correspondence wiht Alex; review principles; propse discussion points for call with Libra</t>
        </is>
      </c>
      <c r="E490" s="195" t="n">
        <v>0.9</v>
      </c>
      <c r="F490" s="196" t="n">
        <v>475</v>
      </c>
      <c r="G490" s="42" t="n">
        <v>1</v>
      </c>
      <c r="H490" s="196">
        <f>Table1_1[[#This Row],[Time (in hrs)]]*Table1_1[[#This Row],[Hourly Rate/Flat Fee]]*Table1_1[[#This Row],[Percentage]]</f>
        <v/>
      </c>
      <c r="I490" s="196">
        <f>H490*1.13</f>
        <v/>
      </c>
      <c r="J490" s="32" t="inlineStr">
        <is>
          <t>26-0040</t>
        </is>
      </c>
      <c r="K490" s="32" t="inlineStr">
        <is>
          <t>LIBR-COM-26-0034</t>
        </is>
      </c>
      <c r="L490" s="213" t="n">
        <v>1240</v>
      </c>
      <c r="M490" s="32" t="n"/>
    </row>
    <row r="491">
      <c r="A491" s="194" t="n">
        <v>46140</v>
      </c>
      <c r="B491" s="32" t="inlineStr">
        <is>
          <t>Leviathan Private Network</t>
        </is>
      </c>
      <c r="C491" s="32" t="inlineStr">
        <is>
          <t>Yoo, Stephen</t>
        </is>
      </c>
      <c r="D491" s="37" t="inlineStr">
        <is>
          <t>internal discussion with James; legal research</t>
        </is>
      </c>
      <c r="E491" s="195" t="n">
        <v>0.8</v>
      </c>
      <c r="F491" s="196" t="n">
        <v>475</v>
      </c>
      <c r="G491" s="42" t="n">
        <v>1</v>
      </c>
      <c r="H491" s="196">
        <f>Table1_1[[#This Row],[Time (in hrs)]]*Table1_1[[#This Row],[Hourly Rate/Flat Fee]]*Table1_1[[#This Row],[Percentage]]</f>
        <v/>
      </c>
      <c r="I491" s="196">
        <f>H491*1.13</f>
        <v/>
      </c>
      <c r="J491" s="32" t="inlineStr">
        <is>
          <t>26-0048</t>
        </is>
      </c>
      <c r="K491" s="32" t="n"/>
      <c r="L491" s="213">
        <f>+Table1_1[[#This Row],[Time (in hrs)]]*60*60</f>
        <v/>
      </c>
      <c r="M491" s="32" t="n"/>
    </row>
    <row r="492">
      <c r="A492" s="191" t="n">
        <v>46140</v>
      </c>
      <c r="B492" s="20" t="inlineStr">
        <is>
          <t>Sukhi Dhillon</t>
        </is>
      </c>
      <c r="D492" s="24" t="inlineStr">
        <is>
          <t>update will instructions summary | [Transferred from Invoice #]: HOLD OFF - BILL LATER</t>
        </is>
      </c>
      <c r="E492" s="204" t="n">
        <v>1.7</v>
      </c>
      <c r="F492" s="193" t="n">
        <v>475</v>
      </c>
      <c r="G492" s="115" t="n">
        <v>1</v>
      </c>
      <c r="H492" s="193">
        <f>Table1_1[[#This Row],[Time (in hrs)]]*Table1_1[[#This Row],[Hourly Rate/Flat Fee]]*Table1_1[[#This Row],[Percentage]]</f>
        <v/>
      </c>
      <c r="I492" s="193">
        <f>H492*1.13</f>
        <v/>
      </c>
    </row>
    <row r="493">
      <c r="A493" s="194" t="n">
        <v>46141</v>
      </c>
      <c r="B493" s="32" t="inlineStr">
        <is>
          <t>Libra Works Corporation</t>
        </is>
      </c>
      <c r="C493" s="32" t="n"/>
      <c r="D493" s="37" t="inlineStr">
        <is>
          <t>google meets call with Alex</t>
        </is>
      </c>
      <c r="E493" s="195" t="n">
        <v>0.7</v>
      </c>
      <c r="F493" s="196" t="n">
        <v>475</v>
      </c>
      <c r="G493" s="42" t="n">
        <v>1</v>
      </c>
      <c r="H493" s="196">
        <f>Table1_1[[#This Row],[Time (in hrs)]]*Table1_1[[#This Row],[Hourly Rate/Flat Fee]]*Table1_1[[#This Row],[Percentage]]</f>
        <v/>
      </c>
      <c r="I493" s="196">
        <f>H493*1.13</f>
        <v/>
      </c>
      <c r="J493" s="32" t="inlineStr">
        <is>
          <t>26-0040</t>
        </is>
      </c>
      <c r="K493" s="32" t="inlineStr">
        <is>
          <t>LIBR-COM-26-0034</t>
        </is>
      </c>
      <c r="L493" s="32" t="n"/>
      <c r="M493" s="32" t="n"/>
    </row>
    <row r="494">
      <c r="A494" s="194" t="n">
        <v>46141</v>
      </c>
      <c r="B494" s="32" t="inlineStr">
        <is>
          <t>Leviathan Private Network</t>
        </is>
      </c>
      <c r="C494" s="32" t="inlineStr">
        <is>
          <t>Litera Group</t>
        </is>
      </c>
      <c r="D494" s="37" t="inlineStr">
        <is>
          <t>review reorg plan; consider Jacob's email; email memo to James</t>
        </is>
      </c>
      <c r="E494" s="195" t="n">
        <v>1.4</v>
      </c>
      <c r="F494" s="196" t="n">
        <v>475</v>
      </c>
      <c r="G494" s="42" t="n">
        <v>1</v>
      </c>
      <c r="H494" s="196" t="n">
        <v>665</v>
      </c>
      <c r="I494" s="196" t="n">
        <v>751.4499999999999</v>
      </c>
      <c r="J494" s="32" t="inlineStr">
        <is>
          <t>26-0041</t>
        </is>
      </c>
      <c r="K494" s="32" t="inlineStr">
        <is>
          <t>LITE-LEVI-TAX-26-0022</t>
        </is>
      </c>
      <c r="L494" s="213" t="n">
        <v>5022</v>
      </c>
      <c r="M494" s="32" t="n"/>
    </row>
    <row r="495">
      <c r="A495" s="194" t="n">
        <v>46142</v>
      </c>
      <c r="B495" s="32" t="inlineStr">
        <is>
          <t>Fines, William</t>
        </is>
      </c>
      <c r="C495" s="32" t="n"/>
      <c r="D495" s="37" t="inlineStr">
        <is>
          <t>Initial meeting with Bill Fines; notes to file; email to Bill</t>
        </is>
      </c>
      <c r="E495" s="195" t="n">
        <v>1.8</v>
      </c>
      <c r="F495" s="196" t="n">
        <v>475</v>
      </c>
      <c r="G495" s="42" t="n">
        <v>1</v>
      </c>
      <c r="H495" s="196">
        <f>Table1_1[[#This Row],[Time (in hrs)]]*Table1_1[[#This Row],[Hourly Rate/Flat Fee]]*Table1_1[[#This Row],[Percentage]]</f>
        <v/>
      </c>
      <c r="I495" s="196">
        <f>H495*1.13</f>
        <v/>
      </c>
      <c r="J495" s="32" t="inlineStr">
        <is>
          <t>26-0034</t>
        </is>
      </c>
      <c r="K495" s="32" t="n"/>
      <c r="L495" s="213" t="n"/>
      <c r="M495" s="32" t="n"/>
    </row>
    <row r="496">
      <c r="A496" s="194" t="n">
        <v>46142</v>
      </c>
      <c r="B496" s="32" t="inlineStr">
        <is>
          <t>James Bittner</t>
        </is>
      </c>
      <c r="C496" s="32" t="n"/>
      <c r="D496" s="37" t="inlineStr">
        <is>
          <t>review additional due diligence materials; emails to James and Olivia</t>
        </is>
      </c>
      <c r="E496" s="195" t="n">
        <v>0.5</v>
      </c>
      <c r="F496" s="196" t="n">
        <v>350</v>
      </c>
      <c r="G496" s="42" t="n">
        <v>1</v>
      </c>
      <c r="H496" s="196">
        <f>Table1_1[[#This Row],[Time (in hrs)]]*Table1_1[[#This Row],[Hourly Rate/Flat Fee]]*Table1_1[[#This Row],[Percentage]]</f>
        <v/>
      </c>
      <c r="I496" s="196">
        <f>H496*1.13</f>
        <v/>
      </c>
      <c r="J496" s="32" t="inlineStr">
        <is>
          <t>26-0038</t>
        </is>
      </c>
      <c r="K496" s="32" t="n"/>
      <c r="L496" s="213" t="n">
        <v>1702</v>
      </c>
      <c r="M496" s="32" t="n"/>
    </row>
    <row r="497" ht="30" customHeight="1">
      <c r="A497" s="194" t="n">
        <v>46142</v>
      </c>
      <c r="B497" s="32" t="inlineStr">
        <is>
          <t>Libra Works Corporation</t>
        </is>
      </c>
      <c r="C497" s="32" t="n"/>
      <c r="D497" s="37" t="inlineStr">
        <is>
          <t>review OEBAC presentation; provide comments to Alex via email; t/c's with Alex, begin drafting updated agreement</t>
        </is>
      </c>
      <c r="E497" s="195" t="n">
        <v>0.8</v>
      </c>
      <c r="F497" s="196" t="n">
        <v>475</v>
      </c>
      <c r="G497" s="42" t="n">
        <v>1</v>
      </c>
      <c r="H497" s="196">
        <f>Table1_1[[#This Row],[Time (in hrs)]]*Table1_1[[#This Row],[Hourly Rate/Flat Fee]]*Table1_1[[#This Row],[Percentage]]</f>
        <v/>
      </c>
      <c r="I497" s="196">
        <f>H497*1.13</f>
        <v/>
      </c>
      <c r="J497" s="32" t="inlineStr">
        <is>
          <t>26-0040</t>
        </is>
      </c>
      <c r="K497" s="32" t="inlineStr">
        <is>
          <t>LIBR-COM-26-0034</t>
        </is>
      </c>
      <c r="L497" s="213" t="n">
        <v>1065</v>
      </c>
      <c r="M497" s="32" t="n"/>
    </row>
    <row r="498">
      <c r="A498" s="194" t="n">
        <v>46142</v>
      </c>
      <c r="B498" s="32" t="inlineStr">
        <is>
          <t>Leviathan Private Network</t>
        </is>
      </c>
      <c r="C498" s="32" t="inlineStr">
        <is>
          <t>Litera Group</t>
        </is>
      </c>
      <c r="D498" s="37" t="inlineStr">
        <is>
          <t>transactin planning</t>
        </is>
      </c>
      <c r="E498" s="195" t="n">
        <v>0.5</v>
      </c>
      <c r="F498" s="196" t="n">
        <v>475</v>
      </c>
      <c r="G498" s="42" t="n">
        <v>1</v>
      </c>
      <c r="H498" s="196">
        <f>Table1_1[[#This Row],[Time (in hrs)]]*Table1_1[[#This Row],[Hourly Rate/Flat Fee]]*Table1_1[[#This Row],[Percentage]]</f>
        <v/>
      </c>
      <c r="I498" s="196">
        <f>H498*1.13</f>
        <v/>
      </c>
      <c r="J498" s="32" t="inlineStr">
        <is>
          <t>26-0041</t>
        </is>
      </c>
      <c r="K498" s="32" t="n"/>
      <c r="L498" s="32" t="n"/>
      <c r="M498" s="32" t="n"/>
    </row>
    <row r="499">
      <c r="A499" s="194" t="n">
        <v>46143</v>
      </c>
      <c r="B499" s="32" t="inlineStr">
        <is>
          <t>Thoms, Wendy</t>
        </is>
      </c>
      <c r="C499" s="32" t="n"/>
      <c r="D499" s="37" t="inlineStr">
        <is>
          <t>t/c with Matthias Duensing; post call notes to file</t>
        </is>
      </c>
      <c r="E499" s="195" t="n">
        <v>0.3</v>
      </c>
      <c r="F499" s="196" t="n">
        <v>475</v>
      </c>
      <c r="G499" s="42" t="n">
        <v>1</v>
      </c>
      <c r="H499" s="196">
        <f>Table1_1[[#This Row],[Time (in hrs)]]*Table1_1[[#This Row],[Hourly Rate/Flat Fee]]*Table1_1[[#This Row],[Percentage]]</f>
        <v/>
      </c>
      <c r="I499" s="196">
        <f>H499*1.13</f>
        <v/>
      </c>
      <c r="J499" s="32" t="inlineStr">
        <is>
          <t>26-0049</t>
        </is>
      </c>
      <c r="K499" s="32" t="n"/>
      <c r="L499" s="213" t="n">
        <v>2758</v>
      </c>
      <c r="M499" s="32" t="inlineStr">
        <is>
          <t>ISOLATED</t>
        </is>
      </c>
    </row>
    <row r="500">
      <c r="A500" s="194" t="n">
        <v>46143</v>
      </c>
      <c r="B500" s="32" t="inlineStr">
        <is>
          <t>Leviathan Private Network</t>
        </is>
      </c>
      <c r="C500" s="32" t="inlineStr">
        <is>
          <t>Litera Group</t>
        </is>
      </c>
      <c r="D500" s="37" t="inlineStr">
        <is>
          <t>planning meeting with James</t>
        </is>
      </c>
      <c r="E500" s="195" t="n">
        <v>0.7</v>
      </c>
      <c r="F500" s="196" t="n">
        <v>475</v>
      </c>
      <c r="G500" s="42" t="n">
        <v>1</v>
      </c>
      <c r="H500" s="196">
        <f>Table1_1[[#This Row],[Time (in hrs)]]*Table1_1[[#This Row],[Hourly Rate/Flat Fee]]*Table1_1[[#This Row],[Percentage]]</f>
        <v/>
      </c>
      <c r="I500" s="196">
        <f>H500*1.13</f>
        <v/>
      </c>
      <c r="J500" s="32" t="inlineStr">
        <is>
          <t>26-0050</t>
        </is>
      </c>
      <c r="K500" s="32" t="inlineStr">
        <is>
          <t>LITE-LEVI-TAX-26-0022</t>
        </is>
      </c>
      <c r="L500" s="213" t="n">
        <v>2</v>
      </c>
      <c r="M500" s="32" t="n"/>
    </row>
    <row r="501">
      <c r="A501" s="194" t="n">
        <v>46143</v>
      </c>
      <c r="B501" s="32" t="inlineStr">
        <is>
          <t>James Bittner</t>
        </is>
      </c>
      <c r="C501" s="32" t="n"/>
      <c r="D501" s="37" t="inlineStr">
        <is>
          <t>email due diligence search instructions to Olivia Dutka</t>
        </is>
      </c>
      <c r="E501" s="195" t="n">
        <v>0.4</v>
      </c>
      <c r="F501" s="196" t="n">
        <v>350</v>
      </c>
      <c r="G501" s="42" t="n">
        <v>1</v>
      </c>
      <c r="H501" s="196">
        <f>Table1_1[[#This Row],[Time (in hrs)]]*Table1_1[[#This Row],[Hourly Rate/Flat Fee]]*Table1_1[[#This Row],[Percentage]]</f>
        <v/>
      </c>
      <c r="I501" s="196">
        <f>H501*1.13</f>
        <v/>
      </c>
      <c r="J501" s="32" t="inlineStr">
        <is>
          <t>26-0053</t>
        </is>
      </c>
      <c r="K501" s="32" t="n"/>
      <c r="L501" s="213" t="n">
        <v>287</v>
      </c>
      <c r="M501" s="32" t="n"/>
    </row>
    <row r="502">
      <c r="A502" s="194" t="n">
        <v>46143</v>
      </c>
      <c r="B502" s="32" t="inlineStr">
        <is>
          <t>PLC Group Inc.</t>
        </is>
      </c>
      <c r="C502" s="32" t="inlineStr">
        <is>
          <t>PLC Group Inc.</t>
        </is>
      </c>
      <c r="D502" s="37" t="inlineStr">
        <is>
          <t>review and update nokia agreement; email correspondence with Hamid</t>
        </is>
      </c>
      <c r="E502" s="195" t="n">
        <v>0.5</v>
      </c>
      <c r="F502" s="196" t="n">
        <v>425</v>
      </c>
      <c r="G502" s="42" t="n">
        <v>0.7</v>
      </c>
      <c r="H502" s="196" t="n">
        <v>148.75</v>
      </c>
      <c r="I502" s="196" t="n">
        <v>168.0875</v>
      </c>
      <c r="J502" s="32" t="inlineStr">
        <is>
          <t>26-0054</t>
        </is>
      </c>
      <c r="K502" s="32" t="inlineStr">
        <is>
          <t>PLCG-LIHD-TAX-26-0020</t>
        </is>
      </c>
      <c r="L502" s="213" t="n">
        <v>1744</v>
      </c>
      <c r="M502" s="32" t="n"/>
    </row>
    <row r="503">
      <c r="A503" s="194" t="n">
        <v>46143</v>
      </c>
      <c r="B503" s="32" t="inlineStr">
        <is>
          <t>Leviathan Private Network</t>
        </is>
      </c>
      <c r="C503" s="32" t="inlineStr">
        <is>
          <t>88 Queen</t>
        </is>
      </c>
      <c r="D503" s="37" t="inlineStr">
        <is>
          <t>legal research re HST credit memos</t>
        </is>
      </c>
      <c r="E503" s="195" t="n">
        <v>0.5</v>
      </c>
      <c r="F503" s="196" t="n">
        <v>475</v>
      </c>
      <c r="G503" s="42" t="n">
        <v>1</v>
      </c>
      <c r="H503" s="196">
        <f>Table1_1[[#This Row],[Time (in hrs)]]*Table1_1[[#This Row],[Hourly Rate/Flat Fee]]*Table1_1[[#This Row],[Percentage]]</f>
        <v/>
      </c>
      <c r="I503" s="196">
        <f>H503*1.13</f>
        <v/>
      </c>
      <c r="J503" s="32" t="inlineStr">
        <is>
          <t>26-0055</t>
        </is>
      </c>
      <c r="K503" s="32" t="inlineStr">
        <is>
          <t>88QU-LEVI-TAX-26-0005</t>
        </is>
      </c>
      <c r="L503" s="213" t="n">
        <v>9814</v>
      </c>
      <c r="M503" s="32" t="n"/>
    </row>
    <row r="504">
      <c r="A504" s="191" t="n">
        <v>46143</v>
      </c>
      <c r="B504" s="20" t="inlineStr">
        <is>
          <t>Libra Works Corporation</t>
        </is>
      </c>
      <c r="D504" s="24" t="inlineStr">
        <is>
          <t>t/c with Alex; draft revised agreeemnt</t>
        </is>
      </c>
      <c r="E504" s="204" t="n">
        <v>0.8</v>
      </c>
      <c r="F504" s="193" t="n">
        <v>475</v>
      </c>
      <c r="G504" s="115" t="n">
        <v>1</v>
      </c>
      <c r="H504" s="193">
        <f>Table1_1[[#This Row],[Time (in hrs)]]*Table1_1[[#This Row],[Hourly Rate/Flat Fee]]*Table1_1[[#This Row],[Percentage]]</f>
        <v/>
      </c>
      <c r="I504" s="193">
        <f>H504*1.13</f>
        <v/>
      </c>
      <c r="J504" s="20" t="inlineStr">
        <is>
          <t>26-0062</t>
        </is>
      </c>
      <c r="K504" s="20" t="inlineStr">
        <is>
          <t>LIBR-COM-26-0034</t>
        </is>
      </c>
      <c r="L504" s="214" t="n">
        <v>1447</v>
      </c>
    </row>
    <row r="505">
      <c r="A505" s="194" t="n">
        <v>46144</v>
      </c>
      <c r="B505" s="32" t="inlineStr">
        <is>
          <t>Thoms, Wendy</t>
        </is>
      </c>
      <c r="C505" s="32" t="n"/>
      <c r="D505" s="37" t="inlineStr">
        <is>
          <t>email to Wendy Thoms</t>
        </is>
      </c>
      <c r="E505" s="195" t="n">
        <v>0.1</v>
      </c>
      <c r="F505" s="196" t="n">
        <v>475</v>
      </c>
      <c r="G505" s="42" t="n">
        <v>1</v>
      </c>
      <c r="H505" s="196">
        <f>Table1_1[[#This Row],[Time (in hrs)]]*Table1_1[[#This Row],[Hourly Rate/Flat Fee]]*Table1_1[[#This Row],[Percentage]]</f>
        <v/>
      </c>
      <c r="I505" s="196">
        <f>H505*1.13</f>
        <v/>
      </c>
      <c r="J505" s="32" t="inlineStr">
        <is>
          <t>26-0049</t>
        </is>
      </c>
      <c r="K505" s="32" t="n"/>
      <c r="L505" s="32" t="n"/>
      <c r="M505" s="32" t="n"/>
    </row>
    <row r="506">
      <c r="A506" s="194" t="n">
        <v>46144</v>
      </c>
      <c r="B506" s="32" t="inlineStr">
        <is>
          <t>Leviathan Private Network</t>
        </is>
      </c>
      <c r="C506" s="32" t="inlineStr">
        <is>
          <t>Litera Group</t>
        </is>
      </c>
      <c r="D506" s="37" t="inlineStr">
        <is>
          <t>draft step plan; continue review and refninement of plan</t>
        </is>
      </c>
      <c r="E506" s="195" t="n">
        <v>4.8</v>
      </c>
      <c r="F506" s="196" t="n">
        <v>475</v>
      </c>
      <c r="G506" s="42" t="n">
        <v>1</v>
      </c>
      <c r="H506" s="196">
        <f>Table1_1[[#This Row],[Time (in hrs)]]*Table1_1[[#This Row],[Hourly Rate/Flat Fee]]*Table1_1[[#This Row],[Percentage]]</f>
        <v/>
      </c>
      <c r="I506" s="196">
        <f>H506*1.13</f>
        <v/>
      </c>
      <c r="J506" s="32" t="inlineStr">
        <is>
          <t>26-0050</t>
        </is>
      </c>
      <c r="K506" s="32" t="inlineStr">
        <is>
          <t>LITE-LEVI-TAX-26-0022</t>
        </is>
      </c>
      <c r="L506" s="213" t="n">
        <v>1</v>
      </c>
      <c r="M506" s="32" t="n"/>
    </row>
    <row r="507">
      <c r="A507" s="191" t="n">
        <v>46144</v>
      </c>
      <c r="B507" s="20" t="inlineStr">
        <is>
          <t>Libra Works Corporation</t>
        </is>
      </c>
      <c r="D507" s="24" t="inlineStr">
        <is>
          <t>draft revised agreement; email to Alex</t>
        </is>
      </c>
      <c r="E507" s="204" t="n">
        <v>1.1</v>
      </c>
      <c r="F507" s="193" t="n">
        <v>475</v>
      </c>
      <c r="G507" s="115" t="n">
        <v>1</v>
      </c>
      <c r="H507" s="193">
        <f>Table1_1[[#This Row],[Time (in hrs)]]*Table1_1[[#This Row],[Hourly Rate/Flat Fee]]*Table1_1[[#This Row],[Percentage]]</f>
        <v/>
      </c>
      <c r="I507" s="193">
        <f>H507*1.13</f>
        <v/>
      </c>
      <c r="J507" s="20" t="inlineStr">
        <is>
          <t>26-0062</t>
        </is>
      </c>
      <c r="K507" s="20" t="inlineStr">
        <is>
          <t>LIBR-COM-26-0034</t>
        </is>
      </c>
      <c r="L507" s="20" t="n">
        <v>1323</v>
      </c>
    </row>
    <row r="508">
      <c r="A508" s="194" t="n">
        <v>46145</v>
      </c>
      <c r="B508" s="32" t="inlineStr">
        <is>
          <t>Leviathan Private Network</t>
        </is>
      </c>
      <c r="C508" s="32" t="inlineStr">
        <is>
          <t>Litera Group</t>
        </is>
      </c>
      <c r="D508" s="37" t="inlineStr">
        <is>
          <t>legal research; draft internal memo</t>
        </is>
      </c>
      <c r="E508" s="195" t="n">
        <v>2</v>
      </c>
      <c r="F508" s="196" t="n">
        <v>475</v>
      </c>
      <c r="G508" s="42" t="n">
        <v>1</v>
      </c>
      <c r="H508" s="196">
        <f>Table1_1[[#This Row],[Time (in hrs)]]*Table1_1[[#This Row],[Hourly Rate/Flat Fee]]*Table1_1[[#This Row],[Percentage]]</f>
        <v/>
      </c>
      <c r="I508" s="196">
        <f>H508*1.13</f>
        <v/>
      </c>
      <c r="J508" s="32" t="inlineStr">
        <is>
          <t>26-0050</t>
        </is>
      </c>
      <c r="K508" s="32" t="inlineStr">
        <is>
          <t>LITE-LEVI-TAX-26-0022</t>
        </is>
      </c>
      <c r="L508" s="32" t="n">
        <v>1</v>
      </c>
      <c r="M508" s="32" t="n"/>
    </row>
    <row r="509" ht="30" customHeight="1">
      <c r="A509" s="191" t="n">
        <v>46145</v>
      </c>
      <c r="B509" s="20" t="inlineStr">
        <is>
          <t>Libra Works Corporation</t>
        </is>
      </c>
      <c r="D509" s="24" t="inlineStr">
        <is>
          <t>review alex's comments; revise agreement; email correspondence with Alex; google meet call with Alex</t>
        </is>
      </c>
      <c r="E509" s="204" t="n">
        <v>3.1</v>
      </c>
      <c r="F509" s="193" t="n">
        <v>475</v>
      </c>
      <c r="G509" s="115" t="n">
        <v>1</v>
      </c>
      <c r="H509" s="193">
        <f>Table1_1[[#This Row],[Time (in hrs)]]*Table1_1[[#This Row],[Hourly Rate/Flat Fee]]*Table1_1[[#This Row],[Percentage]]</f>
        <v/>
      </c>
      <c r="I509" s="193">
        <f>H509*1.13</f>
        <v/>
      </c>
      <c r="J509" s="20" t="inlineStr">
        <is>
          <t>26-0062</t>
        </is>
      </c>
      <c r="K509" s="20" t="inlineStr">
        <is>
          <t>LIBR-COM-26-0034</t>
        </is>
      </c>
      <c r="L509" s="20" t="n">
        <v>1031</v>
      </c>
    </row>
    <row r="510">
      <c r="A510" s="194" t="n">
        <v>46146</v>
      </c>
      <c r="B510" s="32" t="inlineStr">
        <is>
          <t>Leviathan Private Network</t>
        </is>
      </c>
      <c r="C510" s="32" t="inlineStr">
        <is>
          <t>Litera Group</t>
        </is>
      </c>
      <c r="D510" s="37" t="inlineStr">
        <is>
          <t>additional research; discussions with James</t>
        </is>
      </c>
      <c r="E510" s="195" t="n">
        <v>0.5</v>
      </c>
      <c r="F510" s="196" t="n">
        <v>475</v>
      </c>
      <c r="G510" s="42" t="n">
        <v>1</v>
      </c>
      <c r="H510" s="196">
        <f>Table1_1[[#This Row],[Time (in hrs)]]*Table1_1[[#This Row],[Hourly Rate/Flat Fee]]*Table1_1[[#This Row],[Percentage]]</f>
        <v/>
      </c>
      <c r="I510" s="196">
        <f>H510*1.13</f>
        <v/>
      </c>
      <c r="J510" s="32" t="inlineStr">
        <is>
          <t>26-0050</t>
        </is>
      </c>
      <c r="K510" s="32" t="inlineStr">
        <is>
          <t>LITE-LEVI-TAX-26-0022</t>
        </is>
      </c>
      <c r="L510" s="32" t="n">
        <v>1</v>
      </c>
      <c r="M510" s="32" t="n"/>
    </row>
    <row r="511">
      <c r="A511" s="194" t="n">
        <v>46146</v>
      </c>
      <c r="B511" s="32" t="inlineStr">
        <is>
          <t>PLC Group Inc.</t>
        </is>
      </c>
      <c r="C511" s="32" t="inlineStr">
        <is>
          <t>PLC Group Inc.</t>
        </is>
      </c>
      <c r="D511" s="37" t="inlineStr">
        <is>
          <t>google meet call with Nasir; review and revise Engro slide deck</t>
        </is>
      </c>
      <c r="E511" s="195" t="n">
        <v>1.2</v>
      </c>
      <c r="F511" s="196" t="n">
        <v>425</v>
      </c>
      <c r="G511" s="42" t="n">
        <v>0.7</v>
      </c>
      <c r="H511" s="196">
        <f>Table1_1[[#This Row],[Time (in hrs)]]*Table1_1[[#This Row],[Hourly Rate/Flat Fee]]*Table1_1[[#This Row],[Percentage]]</f>
        <v/>
      </c>
      <c r="I511" s="196">
        <f>H511*1.13</f>
        <v/>
      </c>
      <c r="J511" s="32" t="inlineStr">
        <is>
          <t>26-0054</t>
        </is>
      </c>
      <c r="K511" s="32" t="inlineStr">
        <is>
          <t>PLCG-LIHD-TAX-26-0020</t>
        </is>
      </c>
      <c r="L511" s="32" t="n">
        <v>2838</v>
      </c>
      <c r="M511" s="32" t="n"/>
    </row>
    <row r="512" ht="30" customHeight="1">
      <c r="A512" s="194" t="n">
        <v>46146</v>
      </c>
      <c r="B512" s="32" t="inlineStr">
        <is>
          <t>Leviathan Private Network</t>
        </is>
      </c>
      <c r="C512" s="32" t="inlineStr">
        <is>
          <t>88 Queen</t>
        </is>
      </c>
      <c r="D512" s="37" t="inlineStr">
        <is>
          <t>review credit note statutory requirements; draft sample credit note; discussions with James</t>
        </is>
      </c>
      <c r="E512" s="195" t="n">
        <v>1.6</v>
      </c>
      <c r="F512" s="196" t="n">
        <v>475</v>
      </c>
      <c r="G512" s="42" t="n">
        <v>1</v>
      </c>
      <c r="H512" s="196">
        <f>Table1_1[[#This Row],[Time (in hrs)]]*Table1_1[[#This Row],[Hourly Rate/Flat Fee]]*Table1_1[[#This Row],[Percentage]]</f>
        <v/>
      </c>
      <c r="I512" s="196">
        <f>H512*1.13</f>
        <v/>
      </c>
      <c r="J512" s="32" t="inlineStr">
        <is>
          <t>26-0055</t>
        </is>
      </c>
      <c r="K512" s="32" t="inlineStr">
        <is>
          <t>88QU-LEVI-TAX-26-0005</t>
        </is>
      </c>
      <c r="L512" s="32" t="n">
        <v>4772</v>
      </c>
      <c r="M512" s="32" t="n"/>
    </row>
    <row r="513">
      <c r="A513" s="194" t="n">
        <v>46146</v>
      </c>
      <c r="B513" s="32" t="inlineStr">
        <is>
          <t>Cypher Systems Inc.</t>
        </is>
      </c>
      <c r="C513" s="32" t="n"/>
      <c r="D513" s="37" t="inlineStr">
        <is>
          <t>[nc] MS Teams call with Jay; notes to file</t>
        </is>
      </c>
      <c r="E513" s="195" t="n">
        <v>0.6</v>
      </c>
      <c r="F513" s="196" t="n">
        <v>0</v>
      </c>
      <c r="G513" s="42" t="n">
        <v>1</v>
      </c>
      <c r="H513" s="196">
        <f>Table1_1[[#This Row],[Time (in hrs)]]*Table1_1[[#This Row],[Hourly Rate/Flat Fee]]*Table1_1[[#This Row],[Percentage]]</f>
        <v/>
      </c>
      <c r="I513" s="196">
        <f>Table1_1[[#This Row],[Time (in hrs)]]*Table1_1[[#This Row],[Hourly Rate/Flat Fee]]*Table1_1[[#This Row],[Percentage]]</f>
        <v/>
      </c>
      <c r="J513" s="32" t="inlineStr">
        <is>
          <t>26-0061</t>
        </is>
      </c>
      <c r="K513" s="32" t="inlineStr">
        <is>
          <t>CYPH-COM-26-0052</t>
        </is>
      </c>
      <c r="L513" s="213" t="n">
        <v>2</v>
      </c>
      <c r="M513" s="32" t="n"/>
    </row>
    <row r="514">
      <c r="A514" s="194" t="n">
        <v>46147</v>
      </c>
      <c r="B514" s="32" t="inlineStr">
        <is>
          <t>Leviathan Private Network</t>
        </is>
      </c>
      <c r="C514" s="32" t="inlineStr">
        <is>
          <t>Litera Group</t>
        </is>
      </c>
      <c r="D514" s="37" t="inlineStr">
        <is>
          <t>emails from Paul Traher; review financial documents; email to james</t>
        </is>
      </c>
      <c r="E514" s="195" t="n">
        <v>0.4</v>
      </c>
      <c r="F514" s="196" t="n">
        <v>475</v>
      </c>
      <c r="G514" s="42" t="n">
        <v>1</v>
      </c>
      <c r="H514" s="196">
        <f>Table1_1[[#This Row],[Time (in hrs)]]*Table1_1[[#This Row],[Hourly Rate/Flat Fee]]*Table1_1[[#This Row],[Percentage]]</f>
        <v/>
      </c>
      <c r="I514" s="196">
        <f>H514*1.13</f>
        <v/>
      </c>
      <c r="J514" s="32" t="inlineStr">
        <is>
          <t>26-0050</t>
        </is>
      </c>
      <c r="K514" s="32" t="inlineStr">
        <is>
          <t>LITE-LEVI-TAX-26-0022</t>
        </is>
      </c>
      <c r="L514" s="213" t="n">
        <v>1295</v>
      </c>
      <c r="M514" s="32" t="n"/>
    </row>
    <row r="515">
      <c r="A515" s="194" t="n">
        <v>46147</v>
      </c>
      <c r="B515" s="32" t="inlineStr">
        <is>
          <t>Leviathan Private Network</t>
        </is>
      </c>
      <c r="C515" s="32" t="inlineStr">
        <is>
          <t>88 Queen</t>
        </is>
      </c>
      <c r="D515" s="37" t="inlineStr">
        <is>
          <t>revise documents; email correspondence with James</t>
        </is>
      </c>
      <c r="E515" s="195" t="n">
        <v>0.3</v>
      </c>
      <c r="F515" s="196" t="n">
        <v>475</v>
      </c>
      <c r="G515" s="42" t="n">
        <v>1</v>
      </c>
      <c r="H515" s="196">
        <f>Table1_1[[#This Row],[Time (in hrs)]]*Table1_1[[#This Row],[Hourly Rate/Flat Fee]]*Table1_1[[#This Row],[Percentage]]</f>
        <v/>
      </c>
      <c r="I515" s="196">
        <f>H515*1.13</f>
        <v/>
      </c>
      <c r="J515" s="32" t="inlineStr">
        <is>
          <t>26-0055</t>
        </is>
      </c>
      <c r="K515" s="32" t="inlineStr">
        <is>
          <t>88QU-LEVI-REO-26-0030</t>
        </is>
      </c>
      <c r="L515" s="213" t="n">
        <v>758</v>
      </c>
      <c r="M515" s="32" t="n"/>
    </row>
    <row r="516">
      <c r="A516" s="194" t="n">
        <v>46147</v>
      </c>
      <c r="B516" s="32" t="inlineStr">
        <is>
          <t>965 Canada</t>
        </is>
      </c>
      <c r="C516" s="32" t="n"/>
      <c r="D516" s="37" t="inlineStr">
        <is>
          <t>review transaction documents; email correspondence with Samuel Bazylenko</t>
        </is>
      </c>
      <c r="E516" s="195" t="n">
        <v>0.3</v>
      </c>
      <c r="F516" s="196" t="n">
        <v>475</v>
      </c>
      <c r="G516" s="42" t="n">
        <v>1</v>
      </c>
      <c r="H516" s="196">
        <f>Table1_1[[#This Row],[Time (in hrs)]]*Table1_1[[#This Row],[Hourly Rate/Flat Fee]]*Table1_1[[#This Row],[Percentage]]</f>
        <v/>
      </c>
      <c r="I516" s="196">
        <f>H516*1.13</f>
        <v/>
      </c>
      <c r="J516" s="32" t="inlineStr">
        <is>
          <t>26-0057</t>
        </is>
      </c>
      <c r="K516" s="32" t="inlineStr">
        <is>
          <t>965C-LEVI-TAX-26-0003</t>
        </is>
      </c>
      <c r="L516" s="213" t="n">
        <v>629</v>
      </c>
      <c r="M516" s="32" t="n"/>
    </row>
    <row r="517">
      <c r="A517" s="194" t="n">
        <v>46147</v>
      </c>
      <c r="B517" s="32" t="inlineStr">
        <is>
          <t>Cypher Systems Inc.</t>
        </is>
      </c>
      <c r="C517" s="32" t="n"/>
      <c r="D517" s="37" t="inlineStr">
        <is>
          <t>[nc] draft retainer letter; email to Jay Lawrence</t>
        </is>
      </c>
      <c r="E517" s="195" t="n">
        <v>0.5</v>
      </c>
      <c r="F517" s="196" t="n">
        <v>0</v>
      </c>
      <c r="G517" s="42" t="n">
        <v>1</v>
      </c>
      <c r="H517" s="196">
        <f>Table1_1[[#This Row],[Time (in hrs)]]*Table1_1[[#This Row],[Hourly Rate/Flat Fee]]*Table1_1[[#This Row],[Percentage]]</f>
        <v/>
      </c>
      <c r="I517" s="196">
        <f>Table1_1[[#This Row],[Time (in hrs)]]*Table1_1[[#This Row],[Hourly Rate/Flat Fee]]*Table1_1[[#This Row],[Percentage]]</f>
        <v/>
      </c>
      <c r="J517" s="32" t="inlineStr">
        <is>
          <t>26-0061</t>
        </is>
      </c>
      <c r="K517" s="32" t="inlineStr">
        <is>
          <t>CYPH-COM-26-0052</t>
        </is>
      </c>
      <c r="L517" s="213" t="n">
        <v>1</v>
      </c>
      <c r="M517" s="32" t="n"/>
    </row>
    <row r="518" ht="30" customHeight="1">
      <c r="A518" s="191" t="n">
        <v>46147</v>
      </c>
      <c r="B518" s="20" t="inlineStr">
        <is>
          <t>Libra Works Corporation</t>
        </is>
      </c>
      <c r="D518" s="24" t="inlineStr">
        <is>
          <t>review alex's latest comments; update OEBAC agreement;email correspondence and t/c's with Alex</t>
        </is>
      </c>
      <c r="E518" s="204" t="n">
        <v>2.1</v>
      </c>
      <c r="F518" s="193" t="n">
        <v>475</v>
      </c>
      <c r="G518" s="115" t="n">
        <v>1</v>
      </c>
      <c r="H518" s="193">
        <f>Table1_1[[#This Row],[Time (in hrs)]]*Table1_1[[#This Row],[Hourly Rate/Flat Fee]]*Table1_1[[#This Row],[Percentage]]</f>
        <v/>
      </c>
      <c r="I518" s="193">
        <f>H518*1.13</f>
        <v/>
      </c>
      <c r="J518" s="20" t="inlineStr">
        <is>
          <t>26-0062</t>
        </is>
      </c>
      <c r="K518" s="20" t="inlineStr">
        <is>
          <t>LIBR-COM-26-0034</t>
        </is>
      </c>
      <c r="L518" s="214" t="n">
        <v>5764</v>
      </c>
    </row>
    <row r="519">
      <c r="A519" s="194" t="n">
        <v>46148</v>
      </c>
      <c r="B519" s="32" t="inlineStr">
        <is>
          <t>Leviathan Private Network</t>
        </is>
      </c>
      <c r="C519" s="32" t="inlineStr">
        <is>
          <t>Litera Group</t>
        </is>
      </c>
      <c r="D519" s="37" t="inlineStr">
        <is>
          <t>planning and research; discussions with James; update internal planning notes</t>
        </is>
      </c>
      <c r="E519" s="195" t="n">
        <v>3.7</v>
      </c>
      <c r="F519" s="196" t="n">
        <v>475</v>
      </c>
      <c r="G519" s="42" t="n">
        <v>1</v>
      </c>
      <c r="H519" s="196">
        <f>Table1_1[[#This Row],[Time (in hrs)]]*Table1_1[[#This Row],[Hourly Rate/Flat Fee]]*Table1_1[[#This Row],[Percentage]]</f>
        <v/>
      </c>
      <c r="I519" s="196">
        <f>H519*1.13</f>
        <v/>
      </c>
      <c r="J519" s="32" t="inlineStr">
        <is>
          <t>26-0050</t>
        </is>
      </c>
      <c r="K519" s="32" t="inlineStr">
        <is>
          <t>LITE-LEVI-TAX-26-0022</t>
        </is>
      </c>
      <c r="L519" s="213" t="n">
        <v>15</v>
      </c>
      <c r="M519" s="32" t="n"/>
    </row>
    <row r="520">
      <c r="A520" s="191" t="n">
        <v>46148</v>
      </c>
      <c r="B520" s="20" t="inlineStr">
        <is>
          <t>Libra Works Corporation</t>
        </is>
      </c>
      <c r="D520" s="24" t="inlineStr">
        <is>
          <t>review alex's revisions to agreement; email and t/c with Alex; revise agreement to v11</t>
        </is>
      </c>
      <c r="E520" s="204" t="n">
        <v>2</v>
      </c>
      <c r="F520" s="193" t="n">
        <v>475</v>
      </c>
      <c r="G520" s="115" t="n">
        <v>1</v>
      </c>
      <c r="H520" s="193">
        <f>Table1_1[[#This Row],[Time (in hrs)]]*Table1_1[[#This Row],[Hourly Rate/Flat Fee]]*Table1_1[[#This Row],[Percentage]]</f>
        <v/>
      </c>
      <c r="I520" s="193">
        <f>H520*1.13</f>
        <v/>
      </c>
      <c r="J520" s="20" t="inlineStr">
        <is>
          <t>26-0062</t>
        </is>
      </c>
      <c r="K520" s="20" t="inlineStr">
        <is>
          <t>LIBR-COM-26-0034</t>
        </is>
      </c>
      <c r="L520" s="214" t="n">
        <v>21</v>
      </c>
    </row>
    <row r="521" ht="30" customHeight="1">
      <c r="A521" s="194" t="n">
        <v>46150</v>
      </c>
      <c r="B521" s="32" t="inlineStr">
        <is>
          <t>Leviathan Private Network</t>
        </is>
      </c>
      <c r="C521" s="32" t="inlineStr">
        <is>
          <t>Litera Group</t>
        </is>
      </c>
      <c r="D521" s="37" t="inlineStr">
        <is>
          <t>teams meeting with CS, JAH, Marc Gerofsky, Jacob Katz, Paul Traher; post-meeting notes to file; update internal planning memo</t>
        </is>
      </c>
      <c r="E521" s="195" t="n">
        <v>1.8</v>
      </c>
      <c r="F521" s="196" t="n">
        <v>475</v>
      </c>
      <c r="G521" s="42" t="n">
        <v>1</v>
      </c>
      <c r="H521" s="196">
        <f>Table1_1[[#This Row],[Time (in hrs)]]*Table1_1[[#This Row],[Hourly Rate/Flat Fee]]*Table1_1[[#This Row],[Percentage]]</f>
        <v/>
      </c>
      <c r="I521" s="196">
        <f>Table1_1[[#This Row],[Amount to CS]]*1.13</f>
        <v/>
      </c>
      <c r="J521" s="32" t="inlineStr">
        <is>
          <t>26-0050</t>
        </is>
      </c>
      <c r="K521" s="32" t="inlineStr">
        <is>
          <t>LITE-LEVI-TAX-26-0022</t>
        </is>
      </c>
      <c r="L521" s="213" t="n">
        <v>110</v>
      </c>
      <c r="M521" s="32" t="n"/>
    </row>
    <row r="522">
      <c r="A522" s="194" t="n">
        <v>46150</v>
      </c>
      <c r="B522" s="32" t="inlineStr">
        <is>
          <t>Leviathan Private Network</t>
        </is>
      </c>
      <c r="C522" s="32" t="inlineStr">
        <is>
          <t>88 Queen</t>
        </is>
      </c>
      <c r="D522" s="37" t="inlineStr">
        <is>
          <t>revise schedules; draft t2060s x5; email to James and Alejandra</t>
        </is>
      </c>
      <c r="E522" s="195" t="n">
        <v>2</v>
      </c>
      <c r="F522" s="196" t="n">
        <v>475</v>
      </c>
      <c r="G522" s="42" t="n">
        <v>1</v>
      </c>
      <c r="H522" s="196">
        <f>Table1_1[[#This Row],[Time (in hrs)]]*Table1_1[[#This Row],[Hourly Rate/Flat Fee]]*Table1_1[[#This Row],[Percentage]]</f>
        <v/>
      </c>
      <c r="I522" s="196">
        <f>Table1_1[[#This Row],[Amount to CS]]*1.13</f>
        <v/>
      </c>
      <c r="J522" s="32" t="inlineStr">
        <is>
          <t>26-0055</t>
        </is>
      </c>
      <c r="K522" s="32" t="inlineStr">
        <is>
          <t>88QU-LEVI-REO-26-0030</t>
        </is>
      </c>
      <c r="L522" s="213" t="n">
        <v>24</v>
      </c>
      <c r="M522" s="32" t="n"/>
    </row>
    <row r="523">
      <c r="A523" s="194" t="n">
        <v>46150</v>
      </c>
      <c r="B523" s="32" t="inlineStr">
        <is>
          <t>Leviathan Private Network</t>
        </is>
      </c>
      <c r="C523" s="32" t="inlineStr">
        <is>
          <t>Sofco</t>
        </is>
      </c>
      <c r="D523" s="37" t="inlineStr">
        <is>
          <t>update corporate diagram</t>
        </is>
      </c>
      <c r="E523" s="195" t="n">
        <v>0.3</v>
      </c>
      <c r="F523" s="196" t="n">
        <v>475</v>
      </c>
      <c r="G523" s="42" t="n">
        <v>1</v>
      </c>
      <c r="H523" s="196">
        <f>Table1_1[[#This Row],[Time (in hrs)]]*Table1_1[[#This Row],[Hourly Rate/Flat Fee]]*Table1_1[[#This Row],[Percentage]]</f>
        <v/>
      </c>
      <c r="I523" s="196">
        <f>Table1_1[[#This Row],[Amount to CS]]*1.13</f>
        <v/>
      </c>
      <c r="J523" s="32" t="inlineStr">
        <is>
          <t>26-0059</t>
        </is>
      </c>
      <c r="K523" s="32" t="inlineStr">
        <is>
          <t>SOFC-LEVI-TAX-26-0007</t>
        </is>
      </c>
      <c r="L523" s="213" t="n">
        <v>1</v>
      </c>
      <c r="M523" s="32" t="n"/>
    </row>
    <row r="524">
      <c r="A524" s="194" t="n">
        <v>46151</v>
      </c>
      <c r="B524" s="32" t="inlineStr">
        <is>
          <t>James Bittner</t>
        </is>
      </c>
      <c r="C524" s="32" t="n"/>
      <c r="D524" s="37" t="inlineStr">
        <is>
          <t>draft SPA</t>
        </is>
      </c>
      <c r="E524" s="195" t="n">
        <v>2</v>
      </c>
      <c r="F524" s="196" t="n">
        <v>350</v>
      </c>
      <c r="G524" s="42" t="n">
        <v>1</v>
      </c>
      <c r="H524" s="196">
        <f>Table1_1[[#This Row],[Time (in hrs)]]*Table1_1[[#This Row],[Hourly Rate/Flat Fee]]*Table1_1[[#This Row],[Percentage]]</f>
        <v/>
      </c>
      <c r="I524" s="196">
        <f>Table1_1[[#This Row],[Amount to CS]]*1.13</f>
        <v/>
      </c>
      <c r="J524" s="32" t="inlineStr">
        <is>
          <t>26-0053</t>
        </is>
      </c>
      <c r="K524" s="32" t="n"/>
      <c r="L524" s="213" t="n"/>
      <c r="M524" s="32" t="n"/>
    </row>
    <row r="525">
      <c r="A525" s="194" t="n">
        <v>46154</v>
      </c>
      <c r="B525" s="32" t="inlineStr">
        <is>
          <t>Leviathan Private Network</t>
        </is>
      </c>
      <c r="C525" s="32" t="inlineStr">
        <is>
          <t>Litera Group</t>
        </is>
      </c>
      <c r="D525" s="37" t="inlineStr">
        <is>
          <t>review plan; email to Marc and Jacob</t>
        </is>
      </c>
      <c r="E525" s="195" t="n">
        <v>0.8</v>
      </c>
      <c r="F525" s="196" t="n">
        <v>475</v>
      </c>
      <c r="G525" s="42" t="n">
        <v>1</v>
      </c>
      <c r="H525" s="196">
        <f>Table1_1[[#This Row],[Time (in hrs)]]*Table1_1[[#This Row],[Hourly Rate/Flat Fee]]*Table1_1[[#This Row],[Percentage]]</f>
        <v/>
      </c>
      <c r="I525" s="196">
        <f>Table1_1[[#This Row],[Amount to CS]]*1.13</f>
        <v/>
      </c>
      <c r="J525" s="32" t="inlineStr">
        <is>
          <t>26-0050</t>
        </is>
      </c>
      <c r="K525" s="32" t="inlineStr">
        <is>
          <t>LITE-LEVI-TAX-26-0022</t>
        </is>
      </c>
      <c r="L525" s="213" t="n">
        <v>0</v>
      </c>
      <c r="M525" s="32" t="n"/>
    </row>
    <row r="526">
      <c r="A526" s="194" t="n">
        <v>46154</v>
      </c>
      <c r="B526" s="32" t="inlineStr">
        <is>
          <t>PLC Group Inc.</t>
        </is>
      </c>
      <c r="C526" s="32" t="inlineStr">
        <is>
          <t>PLC Group Inc.</t>
        </is>
      </c>
      <c r="D526" s="37" t="inlineStr">
        <is>
          <t>email correspondence with Hamid; review and revise Nokia and Engro agreements.</t>
        </is>
      </c>
      <c r="E526" s="195" t="n">
        <v>1.6</v>
      </c>
      <c r="F526" s="196" t="n">
        <v>425</v>
      </c>
      <c r="G526" s="42" t="n">
        <v>0.7</v>
      </c>
      <c r="H526" s="196">
        <f>Table1_1[[#This Row],[Time (in hrs)]]*Table1_1[[#This Row],[Hourly Rate/Flat Fee]]*Table1_1[[#This Row],[Percentage]]</f>
        <v/>
      </c>
      <c r="I526" s="196">
        <f>Table1_1[[#This Row],[Amount to CS]]*1.13</f>
        <v/>
      </c>
      <c r="J526" s="32" t="inlineStr">
        <is>
          <t>26-0054</t>
        </is>
      </c>
      <c r="K526" s="32" t="inlineStr">
        <is>
          <t>PLCG-LIHD-TAX-26-0020</t>
        </is>
      </c>
      <c r="L526" s="213" t="n">
        <v>2768</v>
      </c>
      <c r="M526" s="32" t="n"/>
    </row>
    <row r="527">
      <c r="A527" s="194" t="n">
        <v>46155</v>
      </c>
      <c r="B527" s="32" t="inlineStr">
        <is>
          <t>Leviathan Private Network</t>
        </is>
      </c>
      <c r="C527" s="32" t="inlineStr">
        <is>
          <t>Litera Group</t>
        </is>
      </c>
      <c r="D527" s="37" t="inlineStr">
        <is>
          <t>internal discussions with James; draft memo to clients</t>
        </is>
      </c>
      <c r="E527" s="195" t="n">
        <v>2.9</v>
      </c>
      <c r="F527" s="196" t="n">
        <v>475</v>
      </c>
      <c r="G527" s="42" t="n">
        <v>1</v>
      </c>
      <c r="H527" s="196">
        <f>Table1_1[[#This Row],[Time (in hrs)]]*Table1_1[[#This Row],[Hourly Rate/Flat Fee]]*Table1_1[[#This Row],[Percentage]]</f>
        <v/>
      </c>
      <c r="I527" s="196">
        <f>Table1_1[[#This Row],[Amount to CS]]*1.13</f>
        <v/>
      </c>
      <c r="J527" s="32" t="inlineStr">
        <is>
          <t>26-0050</t>
        </is>
      </c>
      <c r="K527" s="32" t="inlineStr">
        <is>
          <t>LITE-LEVI-TAX-26-0022</t>
        </is>
      </c>
      <c r="L527" s="213" t="n">
        <v>1</v>
      </c>
      <c r="M527" s="32" t="n"/>
    </row>
    <row r="528">
      <c r="A528" s="194" t="n">
        <v>46155</v>
      </c>
      <c r="B528" s="32" t="inlineStr">
        <is>
          <t>James Bittner</t>
        </is>
      </c>
      <c r="C528" s="32" t="n"/>
      <c r="D528" s="37" t="inlineStr">
        <is>
          <t>review and revise SPA; email correspondence with James Bittner</t>
        </is>
      </c>
      <c r="E528" s="195" t="n">
        <v>1.6</v>
      </c>
      <c r="F528" s="196" t="n">
        <v>350</v>
      </c>
      <c r="G528" s="42" t="n">
        <v>1</v>
      </c>
      <c r="H528" s="196">
        <f>Table1_1[[#This Row],[Time (in hrs)]]*Table1_1[[#This Row],[Hourly Rate/Flat Fee]]*Table1_1[[#This Row],[Percentage]]</f>
        <v/>
      </c>
      <c r="I528" s="196">
        <f>Table1_1[[#This Row],[Amount to CS]]*1.13</f>
        <v/>
      </c>
      <c r="J528" s="32" t="inlineStr">
        <is>
          <t>26-0053</t>
        </is>
      </c>
      <c r="K528" s="32" t="n"/>
      <c r="L528" s="213" t="n">
        <v>22</v>
      </c>
      <c r="M528" s="32" t="n"/>
    </row>
    <row r="529">
      <c r="A529" s="194" t="n">
        <v>46156</v>
      </c>
      <c r="B529" s="32" t="inlineStr">
        <is>
          <t>Leviathan Private Network</t>
        </is>
      </c>
      <c r="C529" s="32" t="inlineStr">
        <is>
          <t>Litera Group</t>
        </is>
      </c>
      <c r="D529" s="37" t="inlineStr">
        <is>
          <t>t/c with James; review memos; prepare for call with Marc and Jacob</t>
        </is>
      </c>
      <c r="E529" s="195" t="n">
        <v>0.6</v>
      </c>
      <c r="F529" s="196" t="n">
        <v>475</v>
      </c>
      <c r="G529" s="42" t="n">
        <v>1</v>
      </c>
      <c r="H529" s="196">
        <f>Table1_1[[#This Row],[Time (in hrs)]]*Table1_1[[#This Row],[Hourly Rate/Flat Fee]]*Table1_1[[#This Row],[Percentage]]</f>
        <v/>
      </c>
      <c r="I529" s="196">
        <f>Table1_1[[#This Row],[Amount to CS]]*1.13</f>
        <v/>
      </c>
      <c r="J529" s="32" t="inlineStr">
        <is>
          <t>26-0050</t>
        </is>
      </c>
      <c r="K529" s="32" t="inlineStr">
        <is>
          <t>LITE-LEVI-TAX-26-0022</t>
        </is>
      </c>
      <c r="L529" s="213" t="n">
        <v>20</v>
      </c>
      <c r="M529" s="32" t="n"/>
    </row>
    <row r="530">
      <c r="A530" s="191" t="n">
        <v>46156</v>
      </c>
      <c r="B530" s="20" t="inlineStr">
        <is>
          <t>Sukhi Dhillon</t>
        </is>
      </c>
      <c r="D530" s="24" t="inlineStr">
        <is>
          <t>draft wills and POAs; t/c and email correspondence with Sukhi and Bob</t>
        </is>
      </c>
      <c r="E530" s="204" t="n">
        <v>4.5</v>
      </c>
      <c r="F530" s="193" t="n">
        <v>475</v>
      </c>
      <c r="G530" s="115" t="n">
        <v>1</v>
      </c>
      <c r="H530" s="193">
        <f>Table1_1[[#This Row],[Time (in hrs)]]*Table1_1[[#This Row],[Hourly Rate/Flat Fee]]*Table1_1[[#This Row],[Percentage]]</f>
        <v/>
      </c>
      <c r="I530" s="193">
        <f>Table1_1[[#This Row],[Amount to CS]]*1.13</f>
        <v/>
      </c>
      <c r="K530" s="20" t="inlineStr">
        <is>
          <t>SUKH-EST-26-0024</t>
        </is>
      </c>
      <c r="L530" s="214" t="n">
        <v>2</v>
      </c>
    </row>
    <row r="531" ht="30" customHeight="1">
      <c r="A531" s="194" t="n">
        <v>46157</v>
      </c>
      <c r="B531" s="32" t="inlineStr">
        <is>
          <t>Leviathan Private Network</t>
        </is>
      </c>
      <c r="C531" s="32" t="inlineStr">
        <is>
          <t>Litera Group</t>
        </is>
      </c>
      <c r="D531" s="37" t="inlineStr">
        <is>
          <t>review plan; develop modelling spreadsheet; t/c with James Hutchinson and Michael Opdecam (Marcus); post call notes to file</t>
        </is>
      </c>
      <c r="E531" s="195" t="n">
        <v>0.9</v>
      </c>
      <c r="F531" s="196" t="n">
        <v>475</v>
      </c>
      <c r="G531" s="42" t="n">
        <v>1</v>
      </c>
      <c r="H531" s="196">
        <f>Table1_1[[#This Row],[Time (in hrs)]]*Table1_1[[#This Row],[Hourly Rate/Flat Fee]]*Table1_1[[#This Row],[Percentage]]</f>
        <v/>
      </c>
      <c r="I531" s="196">
        <f>Table1_1[[#This Row],[Amount to CS]]*1.13</f>
        <v/>
      </c>
      <c r="J531" s="32" t="inlineStr">
        <is>
          <t>26-0050</t>
        </is>
      </c>
      <c r="K531" s="32" t="inlineStr">
        <is>
          <t>LITE-LEVI-TAX-26-0022</t>
        </is>
      </c>
      <c r="L531" s="213" t="n">
        <v>3146</v>
      </c>
      <c r="M531" s="32" t="n"/>
    </row>
    <row r="532" ht="30" customHeight="1">
      <c r="A532" s="194" t="n">
        <v>46157</v>
      </c>
      <c r="B532" s="32" t="inlineStr">
        <is>
          <t>Cypher Systems Inc.</t>
        </is>
      </c>
      <c r="C532" s="32" t="n"/>
      <c r="D532" s="37" t="inlineStr">
        <is>
          <t>review agreement template; review hr policies; draft new employment agreement template; email correspodence with Jay Lawrence</t>
        </is>
      </c>
      <c r="E532" s="195" t="n">
        <v>4</v>
      </c>
      <c r="F532" s="196" t="n">
        <v>475</v>
      </c>
      <c r="G532" s="42" t="n">
        <v>1</v>
      </c>
      <c r="H532" s="196">
        <f>Table1_1[[#This Row],[Time (in hrs)]]*Table1_1[[#This Row],[Hourly Rate/Flat Fee]]*Table1_1[[#This Row],[Percentage]]</f>
        <v/>
      </c>
      <c r="I532" s="196">
        <f>Table1_1[[#This Row],[Amount to CS]]*1.13</f>
        <v/>
      </c>
      <c r="J532" s="32" t="inlineStr">
        <is>
          <t>26-0061</t>
        </is>
      </c>
      <c r="K532" s="32" t="inlineStr">
        <is>
          <t>CYPH-COM-26-0052</t>
        </is>
      </c>
      <c r="L532" s="213" t="n">
        <v>14812</v>
      </c>
      <c r="M532" s="32" t="n"/>
    </row>
    <row r="533">
      <c r="A533" s="194" t="n">
        <v>46158</v>
      </c>
      <c r="B533" s="32" t="inlineStr">
        <is>
          <t>Leviathan Private Network</t>
        </is>
      </c>
      <c r="C533" s="32" t="inlineStr">
        <is>
          <t>Litera Group</t>
        </is>
      </c>
      <c r="D533" s="37" t="inlineStr">
        <is>
          <t xml:space="preserve">develop modelling spreadsheet </t>
        </is>
      </c>
      <c r="E533" s="195" t="n">
        <v>1.9</v>
      </c>
      <c r="F533" s="196" t="n">
        <v>475</v>
      </c>
      <c r="G533" s="42" t="n">
        <v>1</v>
      </c>
      <c r="H533" s="196">
        <f>Table1_1[[#This Row],[Time (in hrs)]]*Table1_1[[#This Row],[Hourly Rate/Flat Fee]]*Table1_1[[#This Row],[Percentage]]</f>
        <v/>
      </c>
      <c r="I533" s="196">
        <f>Table1_1[[#This Row],[Amount to CS]]*1.13</f>
        <v/>
      </c>
      <c r="J533" s="32" t="inlineStr">
        <is>
          <t>26-0050</t>
        </is>
      </c>
      <c r="K533" s="32" t="inlineStr">
        <is>
          <t>LITE-LEVI-TAX-26-0022</t>
        </is>
      </c>
      <c r="L533" s="213" t="n">
        <v>32</v>
      </c>
      <c r="M533" s="32" t="n"/>
    </row>
    <row r="534">
      <c r="A534" s="194" t="n">
        <v>46159</v>
      </c>
      <c r="B534" s="32" t="inlineStr">
        <is>
          <t>Leviathan Private Network</t>
        </is>
      </c>
      <c r="C534" s="32" t="inlineStr">
        <is>
          <t>Litera Group</t>
        </is>
      </c>
      <c r="D534" s="37" t="inlineStr">
        <is>
          <t>Continue work on modelling spreadsheet; t/c with James</t>
        </is>
      </c>
      <c r="E534" s="195" t="n">
        <v>2.3</v>
      </c>
      <c r="F534" s="196" t="n">
        <v>475</v>
      </c>
      <c r="G534" s="42" t="n">
        <v>1</v>
      </c>
      <c r="H534" s="196">
        <f>Table1_1[[#This Row],[Time (in hrs)]]*Table1_1[[#This Row],[Hourly Rate/Flat Fee]]*Table1_1[[#This Row],[Percentage]]</f>
        <v/>
      </c>
      <c r="I534" s="196">
        <f>Table1_1[[#This Row],[Amount to CS]]*1.13</f>
        <v/>
      </c>
      <c r="J534" s="32" t="inlineStr">
        <is>
          <t>26-0050</t>
        </is>
      </c>
      <c r="K534" s="32" t="n"/>
      <c r="L534" s="213" t="n"/>
      <c r="M534" s="32" t="n"/>
    </row>
    <row r="535">
      <c r="A535" s="194" t="n">
        <v>46161</v>
      </c>
      <c r="B535" s="32" t="inlineStr">
        <is>
          <t>Leviathan Private Network</t>
        </is>
      </c>
      <c r="C535" s="32" t="inlineStr">
        <is>
          <t>Litera Group</t>
        </is>
      </c>
      <c r="D535" s="37" t="inlineStr">
        <is>
          <t>internal discussions with James; update modelling spreadsheet</t>
        </is>
      </c>
      <c r="E535" s="195" t="n">
        <v>2.6</v>
      </c>
      <c r="F535" s="196" t="n">
        <v>475</v>
      </c>
      <c r="G535" s="42" t="n">
        <v>1</v>
      </c>
      <c r="H535" s="196">
        <f>Table1_1[[#This Row],[Time (in hrs)]]*Table1_1[[#This Row],[Hourly Rate/Flat Fee]]*Table1_1[[#This Row],[Percentage]]</f>
        <v/>
      </c>
      <c r="I535" s="196">
        <f>Table1_1[[#This Row],[Amount to CS]]*1.13</f>
        <v/>
      </c>
      <c r="J535" s="32" t="inlineStr">
        <is>
          <t>26-0050</t>
        </is>
      </c>
      <c r="K535" s="32" t="inlineStr">
        <is>
          <t>LITE-LEVI-TAX-26-0022</t>
        </is>
      </c>
      <c r="L535" s="213" t="n">
        <v>1</v>
      </c>
      <c r="M535" s="32" t="n"/>
    </row>
    <row r="536">
      <c r="A536" s="194" t="n">
        <v>46161</v>
      </c>
      <c r="B536" s="32" t="inlineStr">
        <is>
          <t>James Bittner</t>
        </is>
      </c>
      <c r="C536" s="32" t="n"/>
      <c r="D536" s="37" t="inlineStr">
        <is>
          <t>ms teams call with James; review emails; update agreement</t>
        </is>
      </c>
      <c r="E536" s="195" t="n">
        <v>0.7</v>
      </c>
      <c r="F536" s="196" t="n">
        <v>350</v>
      </c>
      <c r="G536" s="42" t="n">
        <v>1</v>
      </c>
      <c r="H536" s="196">
        <f>Table1_1[[#This Row],[Time (in hrs)]]*Table1_1[[#This Row],[Hourly Rate/Flat Fee]]*Table1_1[[#This Row],[Percentage]]</f>
        <v/>
      </c>
      <c r="I536" s="196">
        <f>Table1_1[[#This Row],[Amount to CS]]*1.13</f>
        <v/>
      </c>
      <c r="J536" s="32" t="inlineStr">
        <is>
          <t>26-0053</t>
        </is>
      </c>
      <c r="K536" s="32" t="n"/>
      <c r="L536" s="213" t="n">
        <v>1</v>
      </c>
      <c r="M536" s="32" t="n"/>
    </row>
    <row r="537" ht="30" customHeight="1">
      <c r="A537" s="194" t="n">
        <v>46161</v>
      </c>
      <c r="B537" s="32" t="inlineStr">
        <is>
          <t>PLC Group Inc.</t>
        </is>
      </c>
      <c r="C537" s="32" t="inlineStr">
        <is>
          <t>PLC Group Inc.</t>
        </is>
      </c>
      <c r="D537" s="37" t="inlineStr">
        <is>
          <t>review documents; email correspondence with Hamid; draft memo re comments to Nokia agreement</t>
        </is>
      </c>
      <c r="E537" s="195" t="n">
        <v>0.7</v>
      </c>
      <c r="F537" s="196" t="n">
        <v>425</v>
      </c>
      <c r="G537" s="42" t="n">
        <v>0.7</v>
      </c>
      <c r="H537" s="196">
        <f>Table1_1[[#This Row],[Time (in hrs)]]*Table1_1[[#This Row],[Hourly Rate/Flat Fee]]*Table1_1[[#This Row],[Percentage]]</f>
        <v/>
      </c>
      <c r="I537" s="196">
        <f>Table1_1[[#This Row],[Amount to CS]]*1.13</f>
        <v/>
      </c>
      <c r="J537" s="32" t="inlineStr">
        <is>
          <t>26-0054</t>
        </is>
      </c>
      <c r="K537" s="32" t="inlineStr">
        <is>
          <t>PLCG-LIHD-TAX-26-0020</t>
        </is>
      </c>
      <c r="L537" s="213" t="n">
        <v>316</v>
      </c>
      <c r="M537" s="32" t="n"/>
    </row>
    <row r="538">
      <c r="A538" s="191" t="n">
        <v>46161</v>
      </c>
      <c r="B538" s="20" t="inlineStr">
        <is>
          <t>Libra Works Corporation</t>
        </is>
      </c>
      <c r="D538" s="24" t="inlineStr">
        <is>
          <t>[nc] email to Alex</t>
        </is>
      </c>
      <c r="E538" s="204" t="n">
        <v>0.1</v>
      </c>
      <c r="F538" s="193" t="n">
        <v>0</v>
      </c>
      <c r="G538" s="115" t="n">
        <v>1</v>
      </c>
      <c r="H538" s="193" t="n">
        <v>0</v>
      </c>
      <c r="I538" s="193" t="n">
        <v>0</v>
      </c>
      <c r="J538" s="20" t="inlineStr">
        <is>
          <t>26-0062</t>
        </is>
      </c>
      <c r="K538" s="20" t="inlineStr">
        <is>
          <t>LIBR-COM-26-0034</t>
        </is>
      </c>
      <c r="L538" s="214" t="n">
        <v>2</v>
      </c>
    </row>
    <row r="539" ht="30" customHeight="1">
      <c r="A539" s="194" t="n">
        <v>46162</v>
      </c>
      <c r="B539" s="32" t="inlineStr">
        <is>
          <t>Leviathan Private Network</t>
        </is>
      </c>
      <c r="C539" s="32" t="inlineStr">
        <is>
          <t>Litera Group</t>
        </is>
      </c>
      <c r="D539" s="37" t="inlineStr">
        <is>
          <t>MS Teams call with James Hutchinson and Jacob Katz; update planning memo; legal research</t>
        </is>
      </c>
      <c r="E539" s="195" t="n">
        <v>0.9</v>
      </c>
      <c r="F539" s="196" t="n">
        <v>475</v>
      </c>
      <c r="G539" s="42" t="n">
        <v>1</v>
      </c>
      <c r="H539" s="196">
        <f>Table1_1[[#This Row],[Time (in hrs)]]*Table1_1[[#This Row],[Hourly Rate/Flat Fee]]*Table1_1[[#This Row],[Percentage]]</f>
        <v/>
      </c>
      <c r="I539" s="196">
        <f>Table1_1[[#This Row],[Amount to CS]]*1.13</f>
        <v/>
      </c>
      <c r="J539" s="32" t="inlineStr">
        <is>
          <t>26-0050</t>
        </is>
      </c>
      <c r="K539" s="32" t="inlineStr">
        <is>
          <t>LITE-LEVI-TAX-26-0022</t>
        </is>
      </c>
      <c r="L539" s="213" t="n">
        <v>1</v>
      </c>
      <c r="M539" s="32" t="n"/>
    </row>
    <row r="540" ht="30" customHeight="1">
      <c r="A540" s="194" t="n">
        <v>46162</v>
      </c>
      <c r="B540" s="32" t="inlineStr">
        <is>
          <t>James Bittner</t>
        </is>
      </c>
      <c r="C540" s="32" t="n"/>
      <c r="D540" s="37" t="inlineStr">
        <is>
          <t>email correspondence with James; email correspondence with Mark Atlwerger; update share purchase agreement to create "Vendor Review Draft"</t>
        </is>
      </c>
      <c r="E540" s="195" t="n">
        <v>0.5</v>
      </c>
      <c r="F540" s="196" t="n">
        <v>350</v>
      </c>
      <c r="G540" s="42" t="n">
        <v>1</v>
      </c>
      <c r="H540" s="196">
        <f>Table1_1[[#This Row],[Time (in hrs)]]*Table1_1[[#This Row],[Hourly Rate/Flat Fee]]*Table1_1[[#This Row],[Percentage]]</f>
        <v/>
      </c>
      <c r="I540" s="196">
        <f>Table1_1[[#This Row],[Amount to CS]]*1.13</f>
        <v/>
      </c>
      <c r="J540" s="32" t="inlineStr">
        <is>
          <t>26-0053</t>
        </is>
      </c>
      <c r="K540" s="32" t="n"/>
      <c r="L540" s="213" t="n">
        <v>47</v>
      </c>
      <c r="M540" s="32" t="n"/>
    </row>
    <row r="541">
      <c r="A541" s="194" t="n">
        <v>46162</v>
      </c>
      <c r="B541" s="32" t="inlineStr">
        <is>
          <t>Cypher Systems Inc.</t>
        </is>
      </c>
      <c r="C541" s="32" t="n"/>
      <c r="D541" s="37" t="inlineStr">
        <is>
          <t>[NC] email to Jay and Gabriel</t>
        </is>
      </c>
      <c r="E541" s="195" t="n">
        <v>0.1</v>
      </c>
      <c r="F541" s="196" t="n">
        <v>0</v>
      </c>
      <c r="G541" s="42" t="n">
        <v>1</v>
      </c>
      <c r="H541" s="196">
        <f>Table1_1[[#This Row],[Time (in hrs)]]*Table1_1[[#This Row],[Hourly Rate/Flat Fee]]*Table1_1[[#This Row],[Percentage]]</f>
        <v/>
      </c>
      <c r="I541" s="196">
        <f>Table1_1[[#This Row],[Amount to CS]]*1.13</f>
        <v/>
      </c>
      <c r="J541" s="32" t="inlineStr">
        <is>
          <t>26-0061</t>
        </is>
      </c>
      <c r="K541" s="32" t="inlineStr">
        <is>
          <t>CYPH-COM-26-0052</t>
        </is>
      </c>
      <c r="L541" s="213" t="n">
        <v>1</v>
      </c>
      <c r="M541" s="32" t="n"/>
    </row>
    <row r="542">
      <c r="A542" s="191" t="n">
        <v>46162</v>
      </c>
      <c r="B542" s="20" t="inlineStr">
        <is>
          <t>Modern Life Inc.</t>
        </is>
      </c>
      <c r="C542" s="20" t="inlineStr">
        <is>
          <t>Modern Life Inc.</t>
        </is>
      </c>
      <c r="D542" s="24" t="inlineStr">
        <is>
          <t>review specimens from Vijay's email; email to Vijyay; email to Christina Noyes</t>
        </is>
      </c>
      <c r="E542" s="204" t="n">
        <v>0.2</v>
      </c>
      <c r="F542" s="193" t="n">
        <v>475</v>
      </c>
      <c r="G542" s="115" t="n">
        <v>1</v>
      </c>
      <c r="H542" s="193">
        <f>Table1_1[[#This Row],[Time (in hrs)]]*Table1_1[[#This Row],[Hourly Rate/Flat Fee]]*Table1_1[[#This Row],[Percentage]]</f>
        <v/>
      </c>
      <c r="I542" s="193">
        <f>Table1_1[[#This Row],[Amount to CS]]*1.13</f>
        <v/>
      </c>
      <c r="K542" s="20" t="inlineStr">
        <is>
          <t>MODE-TMK-26-0053</t>
        </is>
      </c>
      <c r="L542" s="214" t="n">
        <v>26</v>
      </c>
    </row>
    <row r="543">
      <c r="A543" s="191" t="n">
        <v>46162</v>
      </c>
      <c r="B543" s="20" t="inlineStr">
        <is>
          <t>Ferreira Inc.</t>
        </is>
      </c>
      <c r="D543" s="24" t="inlineStr">
        <is>
          <t>email to Claudio</t>
        </is>
      </c>
      <c r="E543" s="204" t="n">
        <v>0.1</v>
      </c>
      <c r="F543" s="193" t="n">
        <v>475</v>
      </c>
      <c r="G543" s="115" t="n">
        <v>1</v>
      </c>
      <c r="H543" s="193" t="n">
        <v>47.5</v>
      </c>
      <c r="I543" s="193" t="n">
        <v>53.675</v>
      </c>
      <c r="K543" s="20" t="inlineStr">
        <is>
          <t>FERR-TMK-26-0001</t>
        </is>
      </c>
      <c r="L543" s="214" t="n">
        <v>1</v>
      </c>
    </row>
    <row r="544" ht="30" customHeight="1">
      <c r="A544" s="194" t="n">
        <v>46163</v>
      </c>
      <c r="B544" s="32" t="inlineStr">
        <is>
          <t>Leviathan Private Network</t>
        </is>
      </c>
      <c r="C544" s="32" t="inlineStr">
        <is>
          <t>Litera Group</t>
        </is>
      </c>
      <c r="D544" s="37" t="inlineStr">
        <is>
          <t>MS Teams call with James, Jacob, and Marc; post-meeting disussion with James; update planning models</t>
        </is>
      </c>
      <c r="E544" s="195" t="n">
        <v>2</v>
      </c>
      <c r="F544" s="196" t="n">
        <v>475</v>
      </c>
      <c r="G544" s="42" t="n">
        <v>1</v>
      </c>
      <c r="H544" s="196">
        <f>Table1_1[[#This Row],[Time (in hrs)]]*Table1_1[[#This Row],[Hourly Rate/Flat Fee]]*Table1_1[[#This Row],[Percentage]]</f>
        <v/>
      </c>
      <c r="I544" s="196">
        <f>Table1_1[[#This Row],[Amount to CS]]*1.13</f>
        <v/>
      </c>
      <c r="J544" s="32" t="inlineStr">
        <is>
          <t>26-0050</t>
        </is>
      </c>
      <c r="K544" s="32" t="inlineStr">
        <is>
          <t>LITE-LEVI-TAX-26-0022</t>
        </is>
      </c>
      <c r="L544" s="213" t="n">
        <v>25</v>
      </c>
      <c r="M544" s="32" t="n"/>
    </row>
    <row r="545" ht="30" customHeight="1">
      <c r="A545" s="194" t="n">
        <v>46163</v>
      </c>
      <c r="B545" s="32" t="inlineStr">
        <is>
          <t>Cypher Systems Inc.</t>
        </is>
      </c>
      <c r="C545" s="32" t="n"/>
      <c r="D545" s="37" t="inlineStr">
        <is>
          <t>MS Teams call with Jay; post-meeting notes to file; update employment agreement; email to Jay</t>
        </is>
      </c>
      <c r="E545" s="195" t="n">
        <v>0.8</v>
      </c>
      <c r="F545" s="196" t="n">
        <v>475</v>
      </c>
      <c r="G545" s="42" t="n">
        <v>1</v>
      </c>
      <c r="H545" s="196">
        <f>Table1_1[[#This Row],[Time (in hrs)]]*Table1_1[[#This Row],[Hourly Rate/Flat Fee]]*Table1_1[[#This Row],[Percentage]]</f>
        <v/>
      </c>
      <c r="I545" s="196">
        <f>Table1_1[[#This Row],[Amount to CS]]*1.13</f>
        <v/>
      </c>
      <c r="J545" s="32" t="inlineStr">
        <is>
          <t>26-0061</t>
        </is>
      </c>
      <c r="K545" s="32" t="inlineStr">
        <is>
          <t>CYPH-COM-26-0052</t>
        </is>
      </c>
      <c r="L545" s="213" t="n">
        <v>1</v>
      </c>
      <c r="M545" s="32" t="n"/>
    </row>
    <row r="546">
      <c r="A546" s="194" t="n">
        <v>46164</v>
      </c>
      <c r="B546" s="32" t="inlineStr">
        <is>
          <t>Leviathan Private Network</t>
        </is>
      </c>
      <c r="C546" s="32" t="inlineStr">
        <is>
          <t>Litera Group</t>
        </is>
      </c>
      <c r="D546" s="37" t="inlineStr">
        <is>
          <t>review Esam historical dividends; internal discussion with James</t>
        </is>
      </c>
      <c r="E546" s="195" t="n">
        <v>2.4</v>
      </c>
      <c r="F546" s="196" t="n">
        <v>475</v>
      </c>
      <c r="G546" s="42" t="n">
        <v>1</v>
      </c>
      <c r="H546" s="196">
        <f>Table1_1[[#This Row],[Time (in hrs)]]*Table1_1[[#This Row],[Hourly Rate/Flat Fee]]*Table1_1[[#This Row],[Percentage]]</f>
        <v/>
      </c>
      <c r="I546" s="196">
        <f>Table1_1[[#This Row],[Amount to CS]]*1.13</f>
        <v/>
      </c>
      <c r="J546" s="32" t="inlineStr">
        <is>
          <t>26-0050</t>
        </is>
      </c>
      <c r="K546" s="32" t="inlineStr">
        <is>
          <t>LITE-LEVI-TAX-26-0022</t>
        </is>
      </c>
      <c r="L546" s="213" t="n">
        <v>8594</v>
      </c>
      <c r="M546" s="32" t="n"/>
    </row>
    <row r="547">
      <c r="A547" s="194" t="n">
        <v>46164</v>
      </c>
      <c r="B547" s="32" t="inlineStr">
        <is>
          <t>PLC Group Inc.</t>
        </is>
      </c>
      <c r="C547" s="32" t="inlineStr">
        <is>
          <t>PLC Group Inc.</t>
        </is>
      </c>
      <c r="D547" s="37" t="inlineStr">
        <is>
          <t>google meets call with Nasir Mahmood; post-call notes to file</t>
        </is>
      </c>
      <c r="E547" s="195" t="n">
        <v>0.7</v>
      </c>
      <c r="F547" s="196" t="n">
        <v>425</v>
      </c>
      <c r="G547" s="42" t="n">
        <v>0.7</v>
      </c>
      <c r="H547" s="196">
        <f>Table1_1[[#This Row],[Time (in hrs)]]*Table1_1[[#This Row],[Hourly Rate/Flat Fee]]*Table1_1[[#This Row],[Percentage]]</f>
        <v/>
      </c>
      <c r="I547" s="196">
        <f>Table1_1[[#This Row],[Amount to CS]]*1.13</f>
        <v/>
      </c>
      <c r="J547" s="32" t="inlineStr">
        <is>
          <t>26-0054</t>
        </is>
      </c>
      <c r="K547" s="32" t="inlineStr">
        <is>
          <t>PLCG-LIHD-TAX-26-0020</t>
        </is>
      </c>
      <c r="L547" s="213" t="n">
        <v>69</v>
      </c>
      <c r="M547" s="32" t="n"/>
    </row>
    <row r="548" ht="30" customHeight="1">
      <c r="A548" s="194" t="n">
        <v>46164</v>
      </c>
      <c r="B548" s="32" t="inlineStr">
        <is>
          <t>Next Millennium Farms Inc. (dba Entomo Farms)</t>
        </is>
      </c>
      <c r="C548" s="32" t="n"/>
      <c r="D548" s="37" t="inlineStr">
        <is>
          <t>t/c with Ezio; review and revise documents (agreements, minutes, shareholder letter); email correspondence with Ezio</t>
        </is>
      </c>
      <c r="E548" s="195" t="n">
        <v>1.4</v>
      </c>
      <c r="F548" s="196" t="n">
        <v>395</v>
      </c>
      <c r="G548" s="42" t="n">
        <v>0.7</v>
      </c>
      <c r="H548" s="196">
        <f>Table1_1[[#This Row],[Time (in hrs)]]*Table1_1[[#This Row],[Hourly Rate/Flat Fee]]*Table1_1[[#This Row],[Percentage]]</f>
        <v/>
      </c>
      <c r="I548" s="196">
        <f>Table1_1[[#This Row],[Amount to CS]]*1.13</f>
        <v/>
      </c>
      <c r="J548" s="32" t="inlineStr">
        <is>
          <t>26-0060</t>
        </is>
      </c>
      <c r="K548" s="32" t="inlineStr">
        <is>
          <t>NEXT-LIHD-GEN-26-0045</t>
        </is>
      </c>
      <c r="L548" s="213" t="n">
        <v>66</v>
      </c>
      <c r="M548" s="32" t="n"/>
    </row>
    <row r="549">
      <c r="A549" s="191" t="n">
        <v>46164</v>
      </c>
      <c r="B549" s="20" t="inlineStr">
        <is>
          <t>Modern Life Inc.</t>
        </is>
      </c>
      <c r="C549" s="20" t="inlineStr">
        <is>
          <t>Modern Life Inc.</t>
        </is>
      </c>
      <c r="D549" s="24" t="inlineStr">
        <is>
          <t>email corrspondence with Vijay Mittal</t>
        </is>
      </c>
      <c r="E549" s="204" t="n">
        <v>0.1</v>
      </c>
      <c r="F549" s="193" t="n">
        <v>475</v>
      </c>
      <c r="G549" s="115" t="n">
        <v>1</v>
      </c>
      <c r="H549" s="193" t="n">
        <v>47.5</v>
      </c>
      <c r="I549" s="193" t="n">
        <v>53.675</v>
      </c>
      <c r="K549" s="20" t="inlineStr">
        <is>
          <t>MODE-TMK-26-0053</t>
        </is>
      </c>
      <c r="L549" s="214" t="n">
        <v>2</v>
      </c>
    </row>
    <row r="550">
      <c r="A550" s="191" t="n">
        <v>46164</v>
      </c>
      <c r="B550" s="20" t="inlineStr">
        <is>
          <t>Ferreira Inc.</t>
        </is>
      </c>
      <c r="D550" s="24" t="inlineStr">
        <is>
          <t>email corrspondence with Claudio Ferreira, and with Christina Noyes</t>
        </is>
      </c>
      <c r="E550" s="204" t="n">
        <v>0.1</v>
      </c>
      <c r="F550" s="193" t="n">
        <v>475</v>
      </c>
      <c r="G550" s="115" t="n">
        <v>1</v>
      </c>
      <c r="H550" s="193" t="n">
        <v>47.5</v>
      </c>
      <c r="I550" s="193" t="n">
        <v>53.675</v>
      </c>
      <c r="K550" s="20" t="inlineStr">
        <is>
          <t>FERR-TMK-26-0001</t>
        </is>
      </c>
      <c r="L550" s="214" t="n">
        <v>3</v>
      </c>
    </row>
    <row r="551">
      <c r="A551" s="194" t="n">
        <v>46165</v>
      </c>
      <c r="B551" s="32" t="inlineStr">
        <is>
          <t>A2B Directcare Inc.</t>
        </is>
      </c>
      <c r="C551" s="32" t="inlineStr">
        <is>
          <t>A2B Directcare Inc.</t>
        </is>
      </c>
      <c r="D551" s="37" t="inlineStr">
        <is>
          <t>email correspondence with Chenny; review and revise Telus MSA/SOW</t>
        </is>
      </c>
      <c r="E551" s="195" t="n">
        <v>0.6</v>
      </c>
      <c r="F551" s="196" t="n">
        <v>395</v>
      </c>
      <c r="G551" s="42" t="n">
        <v>0.7</v>
      </c>
      <c r="H551" s="196" t="n">
        <v>165.9</v>
      </c>
      <c r="I551" s="196" t="n">
        <v>187.467</v>
      </c>
      <c r="J551" s="32" t="inlineStr">
        <is>
          <t>26-0051</t>
        </is>
      </c>
      <c r="K551" s="32" t="inlineStr">
        <is>
          <t>ABDI-LIHD-GEN-26-0054</t>
        </is>
      </c>
      <c r="L551" s="213" t="n">
        <v>1815</v>
      </c>
      <c r="M551" s="32" t="n"/>
    </row>
    <row r="552" ht="30" customHeight="1">
      <c r="A552" s="194" t="n">
        <v>46165</v>
      </c>
      <c r="B552" s="32" t="inlineStr">
        <is>
          <t>Next Millennium Farms Inc. (dba Entomo Farms)</t>
        </is>
      </c>
      <c r="C552" s="32" t="n"/>
      <c r="D552" s="37" t="inlineStr">
        <is>
          <t>revise shareholder letter; email correspondence with Ezio D'Onofrio; draft debt conversion agreements; t/c with Ezio D'Onofrio</t>
        </is>
      </c>
      <c r="E552" s="195" t="n">
        <v>1.3</v>
      </c>
      <c r="F552" s="196" t="n">
        <v>395</v>
      </c>
      <c r="G552" s="42" t="n">
        <v>0.7</v>
      </c>
      <c r="H552" s="196">
        <f>Table1_1[[#This Row],[Time (in hrs)]]*Table1_1[[#This Row],[Hourly Rate/Flat Fee]]*Table1_1[[#This Row],[Percentage]]</f>
        <v/>
      </c>
      <c r="I552" s="196">
        <f>Table1_1[[#This Row],[Amount to CS]]*1.13</f>
        <v/>
      </c>
      <c r="J552" s="32" t="inlineStr">
        <is>
          <t>26-0060</t>
        </is>
      </c>
      <c r="K552" s="32" t="inlineStr">
        <is>
          <t>NEXT-LIHD-GEN-26-0014</t>
        </is>
      </c>
      <c r="L552" s="213" t="n">
        <v>1018</v>
      </c>
      <c r="M552" s="32" t="n"/>
    </row>
    <row r="553">
      <c r="A553" s="194" t="n">
        <v>46167</v>
      </c>
      <c r="B553" s="32" t="inlineStr">
        <is>
          <t>Leviathan Private Network</t>
        </is>
      </c>
      <c r="C553" s="32" t="inlineStr">
        <is>
          <t>Litera Group</t>
        </is>
      </c>
      <c r="D553" s="37" t="inlineStr">
        <is>
          <t>legal research; internal discussion with James</t>
        </is>
      </c>
      <c r="E553" s="195" t="n">
        <v>0.1</v>
      </c>
      <c r="F553" s="196" t="n">
        <v>475</v>
      </c>
      <c r="G553" s="42" t="n">
        <v>1</v>
      </c>
      <c r="H553" s="196" t="n">
        <v>47.5</v>
      </c>
      <c r="I553" s="196" t="n">
        <v>53.675</v>
      </c>
      <c r="J553" s="32" t="inlineStr">
        <is>
          <t>26-0050</t>
        </is>
      </c>
      <c r="K553" s="32" t="inlineStr">
        <is>
          <t>LITE-LEVI-TAX-26-0022</t>
        </is>
      </c>
      <c r="L553" s="32" t="n">
        <v>179</v>
      </c>
      <c r="M553" s="32" t="n"/>
    </row>
    <row r="554" ht="30" customHeight="1">
      <c r="A554" s="194" t="n">
        <v>46167</v>
      </c>
      <c r="B554" s="32" t="inlineStr">
        <is>
          <t>Leviathan Private Network</t>
        </is>
      </c>
      <c r="C554" s="32" t="inlineStr">
        <is>
          <t>9140786 Canada Inc.</t>
        </is>
      </c>
      <c r="D554" s="37" t="inlineStr">
        <is>
          <t>legal research; draft notes to file; internal discussion with James; prepare updated corporate diagrams</t>
        </is>
      </c>
      <c r="E554" s="195" t="n">
        <v>4.6</v>
      </c>
      <c r="F554" s="196" t="n">
        <v>475</v>
      </c>
      <c r="G554" s="42" t="n">
        <v>1</v>
      </c>
      <c r="H554" s="196">
        <f>Table1_1[[#This Row],[Time (in hrs)]]*Table1_1[[#This Row],[Hourly Rate/Flat Fee]]*Table1_1[[#This Row],[Percentage]]</f>
        <v/>
      </c>
      <c r="I554" s="196">
        <f>H554*1.13</f>
        <v/>
      </c>
      <c r="J554" s="32" t="inlineStr">
        <is>
          <t>26-0056</t>
        </is>
      </c>
      <c r="K554" s="32" t="inlineStr">
        <is>
          <t>9140-LEVI-TAX-26-0035</t>
        </is>
      </c>
      <c r="L554" s="32" t="n">
        <v>22972</v>
      </c>
      <c r="M554" s="32" t="n"/>
    </row>
    <row r="555">
      <c r="A555" s="194" t="n">
        <v>46167</v>
      </c>
      <c r="B555" s="32" t="inlineStr">
        <is>
          <t>Next Millennium Farms Inc. (dba Entomo Farms)</t>
        </is>
      </c>
      <c r="C555" s="32" t="n"/>
      <c r="D555" s="37" t="inlineStr">
        <is>
          <t>t/c with Ezio D'Onofrio; review draft documents</t>
        </is>
      </c>
      <c r="E555" s="195" t="n">
        <v>0.5</v>
      </c>
      <c r="F555" s="196" t="n">
        <v>395</v>
      </c>
      <c r="G555" s="42" t="n">
        <v>0.7</v>
      </c>
      <c r="H555" s="196">
        <f>Table1_1[[#This Row],[Time (in hrs)]]*Table1_1[[#This Row],[Hourly Rate/Flat Fee]]*Table1_1[[#This Row],[Percentage]]</f>
        <v/>
      </c>
      <c r="I555" s="196">
        <f>H555*1.13</f>
        <v/>
      </c>
      <c r="J555" s="32" t="inlineStr">
        <is>
          <t>26-0060</t>
        </is>
      </c>
      <c r="K555" s="32" t="inlineStr">
        <is>
          <t>NEXT-LIHD-GEN-26-0014</t>
        </is>
      </c>
      <c r="L555" s="32" t="n">
        <v>13</v>
      </c>
      <c r="M555" s="32" t="n"/>
    </row>
    <row r="556">
      <c r="A556" s="194" t="n">
        <v>46168</v>
      </c>
      <c r="B556" s="32" t="inlineStr">
        <is>
          <t>Leviathan Private Network</t>
        </is>
      </c>
      <c r="C556" s="32" t="inlineStr">
        <is>
          <t>9140786 Canada Inc.</t>
        </is>
      </c>
      <c r="D556" s="37" t="inlineStr">
        <is>
          <t>legal research; draft internal memos to file</t>
        </is>
      </c>
      <c r="E556" s="195" t="n">
        <v>3.1</v>
      </c>
      <c r="F556" s="196" t="n">
        <v>475</v>
      </c>
      <c r="G556" s="42" t="n">
        <v>1</v>
      </c>
      <c r="H556" s="196">
        <f>Table1_1[[#This Row],[Time (in hrs)]]*Table1_1[[#This Row],[Hourly Rate/Flat Fee]]*Table1_1[[#This Row],[Percentage]]</f>
        <v/>
      </c>
      <c r="I556" s="196">
        <f>H556*1.13</f>
        <v/>
      </c>
      <c r="J556" s="32" t="inlineStr">
        <is>
          <t>26-0056</t>
        </is>
      </c>
      <c r="K556" s="32" t="inlineStr">
        <is>
          <t>9140-LEVI-TAX-26-0035</t>
        </is>
      </c>
      <c r="L556" s="213" t="n">
        <v>642</v>
      </c>
      <c r="M556" s="32" t="n"/>
    </row>
    <row r="557">
      <c r="A557" s="194" t="n">
        <v>46169</v>
      </c>
      <c r="B557" s="32" t="inlineStr">
        <is>
          <t>Leviathan Private Network</t>
        </is>
      </c>
      <c r="C557" s="32" t="inlineStr">
        <is>
          <t>9140786 Canada Inc.</t>
        </is>
      </c>
      <c r="D557" s="37" t="inlineStr">
        <is>
          <t>review closing agenda; draft documents</t>
        </is>
      </c>
      <c r="E557" s="195" t="n">
        <v>0.9</v>
      </c>
      <c r="F557" s="196" t="n">
        <v>475</v>
      </c>
      <c r="G557" s="42" t="n">
        <v>1</v>
      </c>
      <c r="H557" s="196">
        <f>Table1_1[[#This Row],[Time (in hrs)]]*Table1_1[[#This Row],[Hourly Rate/Flat Fee]]*Table1_1[[#This Row],[Percentage]]</f>
        <v/>
      </c>
      <c r="I557" s="196">
        <f>H557*1.13</f>
        <v/>
      </c>
      <c r="J557" s="32" t="inlineStr">
        <is>
          <t>26-0056</t>
        </is>
      </c>
      <c r="K557" s="32" t="inlineStr">
        <is>
          <t>9140-LEVI-TAX-26-0035</t>
        </is>
      </c>
      <c r="L557" s="213" t="n">
        <v>2</v>
      </c>
      <c r="M557" s="32" t="n"/>
    </row>
    <row r="558">
      <c r="A558" s="194" t="n">
        <v>46169</v>
      </c>
      <c r="B558" s="32" t="inlineStr">
        <is>
          <t>Leviathan Private Network</t>
        </is>
      </c>
      <c r="C558" s="32" t="inlineStr">
        <is>
          <t>Litera Group</t>
        </is>
      </c>
      <c r="D558" s="37" t="inlineStr">
        <is>
          <t>review proposed alternate plan; email from James MacGowan</t>
        </is>
      </c>
      <c r="E558" s="195" t="n">
        <v>0.3</v>
      </c>
      <c r="F558" s="196" t="n">
        <v>475</v>
      </c>
      <c r="G558" s="42" t="n">
        <v>1</v>
      </c>
      <c r="H558" s="196">
        <f>Table1_1[[#This Row],[Time (in hrs)]]*Table1_1[[#This Row],[Hourly Rate/Flat Fee]]*Table1_1[[#This Row],[Percentage]]</f>
        <v/>
      </c>
      <c r="I558" s="196">
        <f>H558*1.13</f>
        <v/>
      </c>
      <c r="J558" s="32" t="inlineStr">
        <is>
          <t>26-0058</t>
        </is>
      </c>
      <c r="K558" s="32" t="inlineStr">
        <is>
          <t>LITE-LEVI-TAX-26-0022</t>
        </is>
      </c>
      <c r="L558" s="213" t="n">
        <v>1</v>
      </c>
      <c r="M558" s="32" t="n"/>
    </row>
    <row r="559">
      <c r="A559" s="194" t="n">
        <v>46169</v>
      </c>
      <c r="B559" s="32" t="inlineStr">
        <is>
          <t>Next Millennium Farms Inc. (dba Entomo Farms)</t>
        </is>
      </c>
      <c r="C559" s="32" t="n"/>
      <c r="D559" s="37" t="inlineStr">
        <is>
          <t>draft documents; email correspondence with Ezio D'Onofrio; t/c with Ezio</t>
        </is>
      </c>
      <c r="E559" s="195" t="n">
        <v>2.9</v>
      </c>
      <c r="F559" s="196" t="n">
        <v>395</v>
      </c>
      <c r="G559" s="42" t="n">
        <v>0.7</v>
      </c>
      <c r="H559" s="196">
        <f>Table1_1[[#This Row],[Time (in hrs)]]*Table1_1[[#This Row],[Hourly Rate/Flat Fee]]*Table1_1[[#This Row],[Percentage]]</f>
        <v/>
      </c>
      <c r="I559" s="196">
        <f>H559*1.13</f>
        <v/>
      </c>
      <c r="J559" s="32" t="inlineStr">
        <is>
          <t>26-0060</t>
        </is>
      </c>
      <c r="K559" s="32" t="inlineStr">
        <is>
          <t>NEXT-LIHD-GEN-26-0014</t>
        </is>
      </c>
      <c r="L559" s="213" t="n">
        <v>2777</v>
      </c>
      <c r="M559" s="32" t="n"/>
    </row>
    <row r="560">
      <c r="A560" s="194" t="n">
        <v>46170</v>
      </c>
      <c r="B560" s="32" t="inlineStr">
        <is>
          <t>Abound Business Solutions, LLC</t>
        </is>
      </c>
      <c r="C560" s="32" t="n"/>
      <c r="D560" s="32" t="inlineStr">
        <is>
          <t>Call with Karen and Laura; post-meeting notes to file</t>
        </is>
      </c>
      <c r="E560" s="207" t="n">
        <v>1</v>
      </c>
      <c r="F560" s="196" t="n">
        <v>400</v>
      </c>
      <c r="G560" s="42" t="n">
        <v>0.7</v>
      </c>
      <c r="H560" s="196">
        <f>Table1_1[[#This Row],[Time (in hrs)]]*Table1_1[[#This Row],[Hourly Rate/Flat Fee]]*Table1_1[[#This Row],[Percentage]]</f>
        <v/>
      </c>
      <c r="I560" s="196">
        <f>H560*1.13</f>
        <v/>
      </c>
      <c r="J560" s="32" t="inlineStr">
        <is>
          <t>26-0052</t>
        </is>
      </c>
      <c r="K560" s="32" t="n"/>
      <c r="L560" s="213" t="n"/>
      <c r="M560" s="32" t="n"/>
    </row>
    <row r="561">
      <c r="A561" s="194" t="n">
        <v>46170</v>
      </c>
      <c r="B561" s="32" t="inlineStr">
        <is>
          <t>Leviathan Private Network</t>
        </is>
      </c>
      <c r="C561" s="32" t="inlineStr">
        <is>
          <t>Litera Group</t>
        </is>
      </c>
      <c r="D561" s="32" t="inlineStr">
        <is>
          <t>discussion with James Hutchinson; draft planning diagram; draft step memo</t>
        </is>
      </c>
      <c r="E561" s="207" t="n">
        <v>1.5</v>
      </c>
      <c r="F561" s="196" t="n">
        <v>475</v>
      </c>
      <c r="G561" s="42" t="n">
        <v>1</v>
      </c>
      <c r="H561" s="196">
        <f>Table1_1[[#This Row],[Time (in hrs)]]*Table1_1[[#This Row],[Hourly Rate/Flat Fee]]*Table1_1[[#This Row],[Percentage]]</f>
        <v/>
      </c>
      <c r="I561" s="196">
        <f>H561*1.13</f>
        <v/>
      </c>
      <c r="J561" s="32" t="inlineStr">
        <is>
          <t>26-0058</t>
        </is>
      </c>
      <c r="K561" s="32" t="n"/>
      <c r="L561" s="213" t="n"/>
      <c r="M561" s="32" t="n"/>
    </row>
    <row r="562">
      <c r="A562" s="191" t="n">
        <v>46170</v>
      </c>
      <c r="B562" s="20" t="inlineStr">
        <is>
          <t>Sousa, Albano</t>
        </is>
      </c>
      <c r="D562" s="20" t="inlineStr">
        <is>
          <t>Call with Al Sousa</t>
        </is>
      </c>
      <c r="E562" s="192" t="n">
        <v>1</v>
      </c>
      <c r="F562" s="193" t="n">
        <v>475</v>
      </c>
      <c r="G562" s="115" t="n">
        <v>1</v>
      </c>
      <c r="H562" s="193">
        <f>Table1_1[[#This Row],[Time (in hrs)]]*Table1_1[[#This Row],[Hourly Rate/Flat Fee]]*Table1_1[[#This Row],[Percentage]]</f>
        <v/>
      </c>
      <c r="I562" s="193">
        <f>H562*1.13</f>
        <v/>
      </c>
      <c r="L562" s="214" t="n"/>
    </row>
    <row r="563">
      <c r="A563" s="194" t="n">
        <v>46171</v>
      </c>
      <c r="B563" s="32" t="inlineStr">
        <is>
          <t>PLC Group Inc.</t>
        </is>
      </c>
      <c r="C563" s="32" t="inlineStr">
        <is>
          <t>PLC Group Inc.</t>
        </is>
      </c>
      <c r="D563" s="37" t="inlineStr">
        <is>
          <t>draft new trust indenture; email to Nasir</t>
        </is>
      </c>
      <c r="E563" s="195" t="n">
        <v>1.6</v>
      </c>
      <c r="F563" s="196" t="n">
        <v>425</v>
      </c>
      <c r="G563" s="42" t="n">
        <v>0.7</v>
      </c>
      <c r="H563" s="196">
        <f>Table1_1[[#This Row],[Hourly Rate/Flat Fee]]*Table1_1[[#This Row],[Percentage]]*Table1_1[[#This Row],[Time (in hrs)]]</f>
        <v/>
      </c>
      <c r="I563" s="196">
        <f>Table1_1[[#This Row],[Amount to CS]]*1.13</f>
        <v/>
      </c>
      <c r="J563" s="32" t="inlineStr">
        <is>
          <t>26-0054</t>
        </is>
      </c>
      <c r="K563" s="32" t="inlineStr">
        <is>
          <t>PLCG-LIHD-TAX-26-0020</t>
        </is>
      </c>
      <c r="L563" s="213" t="n">
        <v>5703</v>
      </c>
      <c r="M563" s="32" t="n"/>
    </row>
    <row r="564">
      <c r="A564" s="194" t="n">
        <v>46171</v>
      </c>
      <c r="B564" s="32" t="inlineStr">
        <is>
          <t>Leviathan Private Network</t>
        </is>
      </c>
      <c r="C564" s="32" t="inlineStr">
        <is>
          <t>9140786 Canada Inc.</t>
        </is>
      </c>
      <c r="D564" s="37" t="inlineStr">
        <is>
          <t>draft documents; email correspondence with James</t>
        </is>
      </c>
      <c r="E564" s="195" t="n">
        <v>1.3</v>
      </c>
      <c r="F564" s="196" t="n">
        <v>475</v>
      </c>
      <c r="G564" s="42" t="n">
        <v>1</v>
      </c>
      <c r="H564" s="196" t="n">
        <v>617.5</v>
      </c>
      <c r="I564" s="196" t="n">
        <v>697.775</v>
      </c>
      <c r="J564" s="32" t="inlineStr">
        <is>
          <t>26-0056</t>
        </is>
      </c>
      <c r="K564" s="32" t="inlineStr">
        <is>
          <t>9140-LEVI-TAX-26-0035</t>
        </is>
      </c>
      <c r="L564" s="213" t="n">
        <v>4563</v>
      </c>
      <c r="M564" s="32" t="n"/>
    </row>
    <row r="565">
      <c r="A565" s="191" t="n">
        <v>46171</v>
      </c>
      <c r="B565" s="20" t="inlineStr">
        <is>
          <t>Libra Works Corporation</t>
        </is>
      </c>
      <c r="D565" s="24" t="inlineStr">
        <is>
          <t>review OEBAC's latest draft of the agreement; email correspondence with Alex</t>
        </is>
      </c>
      <c r="E565" s="204" t="n">
        <v>0.5</v>
      </c>
      <c r="F565" s="193" t="n">
        <v>475</v>
      </c>
      <c r="G565" s="115" t="n">
        <v>1</v>
      </c>
      <c r="H565" s="193" t="n">
        <v>237.5</v>
      </c>
      <c r="I565" s="193" t="n">
        <v>268.375</v>
      </c>
      <c r="J565" s="20" t="inlineStr">
        <is>
          <t>26-0062</t>
        </is>
      </c>
      <c r="K565" s="20" t="inlineStr">
        <is>
          <t>LIBR-COM-26-0034</t>
        </is>
      </c>
      <c r="L565" s="214" t="n">
        <v>1606</v>
      </c>
    </row>
    <row r="566">
      <c r="A566" s="191" t="n">
        <v>46173</v>
      </c>
      <c r="B566" s="20" t="inlineStr">
        <is>
          <t>Libra Works Corporation</t>
        </is>
      </c>
      <c r="D566" s="24" t="inlineStr">
        <is>
          <t>review Alex's comments; email correspondence with Alex</t>
        </is>
      </c>
      <c r="E566" s="204" t="n">
        <v>0.2</v>
      </c>
      <c r="F566" s="193" t="n">
        <v>475</v>
      </c>
      <c r="G566" s="115" t="n">
        <v>1</v>
      </c>
      <c r="H566" s="193" t="n">
        <v>95</v>
      </c>
      <c r="I566" s="193" t="n">
        <v>107.35</v>
      </c>
      <c r="J566" s="20" t="inlineStr">
        <is>
          <t>26-0062</t>
        </is>
      </c>
      <c r="K566" s="20" t="inlineStr">
        <is>
          <t>LIBR-COM-26-0034</t>
        </is>
      </c>
      <c r="L566" s="214" t="n">
        <v>463</v>
      </c>
    </row>
    <row r="567">
      <c r="A567" s="191" t="n">
        <v>46173</v>
      </c>
      <c r="B567" s="20" t="inlineStr">
        <is>
          <t>Borkowsky, Jay And Cindy</t>
        </is>
      </c>
      <c r="D567" s="24" t="inlineStr">
        <is>
          <t>[nc] email to Jay and Cindy</t>
        </is>
      </c>
      <c r="E567" s="204" t="n">
        <v>0.1</v>
      </c>
      <c r="F567" s="193" t="n">
        <v>475</v>
      </c>
      <c r="G567" s="115" t="n">
        <v>0</v>
      </c>
      <c r="H567" s="193">
        <f>Table1_1[[#This Row],[Time (in hrs)]]*Table1_1[[#This Row],[Hourly Rate/Flat Fee]]*Table1_1[[#This Row],[Percentage]]</f>
        <v/>
      </c>
      <c r="I567" s="193">
        <f>H567*1.13</f>
        <v/>
      </c>
      <c r="K567" s="20" t="inlineStr">
        <is>
          <t>BORK-LEVI-EST-26-0032</t>
        </is>
      </c>
      <c r="L567" s="214" t="n">
        <v>10</v>
      </c>
    </row>
    <row r="568">
      <c r="A568" s="191" t="n">
        <v>46174</v>
      </c>
      <c r="B568" s="20" t="inlineStr">
        <is>
          <t>9140786 Canada Inc.</t>
        </is>
      </c>
      <c r="D568" s="24" t="inlineStr">
        <is>
          <t>review financial documents; email to James</t>
        </is>
      </c>
      <c r="E568" s="204" t="n">
        <v>1.2</v>
      </c>
      <c r="F568" s="193" t="n">
        <v>475</v>
      </c>
      <c r="G568" s="115" t="n">
        <v>1</v>
      </c>
      <c r="H568" s="193">
        <f>Table1_1[[#This Row],[Time (in hrs)]]*Table1_1[[#This Row],[Hourly Rate/Flat Fee]]*Table1_1[[#This Row],[Percentage]]</f>
        <v/>
      </c>
      <c r="I568" s="193">
        <f>H568*1.13</f>
        <v/>
      </c>
      <c r="K568" s="20" t="inlineStr">
        <is>
          <t>9140-LEVI-TAX-26-0035</t>
        </is>
      </c>
      <c r="L568" s="214" t="n">
        <v>4106</v>
      </c>
    </row>
    <row r="569">
      <c r="A569" s="191" t="n">
        <v>46174</v>
      </c>
      <c r="B569" s="20" t="inlineStr">
        <is>
          <t>Sousa, Albano</t>
        </is>
      </c>
      <c r="D569" s="24" t="inlineStr">
        <is>
          <t>review client documents; email to Ted Cowdrey</t>
        </is>
      </c>
      <c r="E569" s="204" t="n">
        <v>0.9</v>
      </c>
      <c r="F569" s="193" t="n">
        <v>475</v>
      </c>
      <c r="G569" s="115" t="n">
        <v>1</v>
      </c>
      <c r="H569" s="193">
        <f>Table1_1[[#This Row],[Time (in hrs)]]*Table1_1[[#This Row],[Hourly Rate/Flat Fee]]*Table1_1[[#This Row],[Percentage]]</f>
        <v/>
      </c>
      <c r="I569" s="193">
        <f>H569*1.13</f>
        <v/>
      </c>
      <c r="K569" s="20" t="inlineStr">
        <is>
          <t>SOUS-EST-26-0057</t>
        </is>
      </c>
      <c r="L569" s="214" t="n">
        <v>3121</v>
      </c>
    </row>
    <row r="570">
      <c r="A570" s="191" t="n">
        <v>46175</v>
      </c>
      <c r="B570" s="20" t="inlineStr">
        <is>
          <t>Next Millennium Farms Inc. (dba Entomo Farms)</t>
        </is>
      </c>
      <c r="D570" s="24" t="inlineStr">
        <is>
          <t>t/c with Ezio; review shlomo's contractor/option agreement; email to Ezio</t>
        </is>
      </c>
      <c r="E570" s="204" t="n">
        <v>0.4</v>
      </c>
      <c r="F570" s="193" t="n">
        <v>395</v>
      </c>
      <c r="G570" s="115" t="n">
        <v>0.7</v>
      </c>
      <c r="H570" s="193">
        <f>Table1_1[[#This Row],[Time (in hrs)]]*Table1_1[[#This Row],[Hourly Rate/Flat Fee]]*Table1_1[[#This Row],[Percentage]]</f>
        <v/>
      </c>
      <c r="I570" s="193">
        <f>H570*1.13</f>
        <v/>
      </c>
      <c r="K570" s="20" t="inlineStr">
        <is>
          <t>NEXT-LIHD-GEN-26-0014</t>
        </is>
      </c>
      <c r="L570" s="214" t="n">
        <v>1424</v>
      </c>
    </row>
    <row r="571">
      <c r="A571" s="191" t="n">
        <v>46175</v>
      </c>
      <c r="B571" s="20" t="inlineStr">
        <is>
          <t>James Bittner</t>
        </is>
      </c>
      <c r="D571" s="24" t="inlineStr">
        <is>
          <t>review file status; email to James Bittner</t>
        </is>
      </c>
      <c r="E571" s="204" t="n">
        <v>0.3</v>
      </c>
      <c r="F571" s="193" t="n">
        <v>350</v>
      </c>
      <c r="G571" s="115" t="n">
        <v>1</v>
      </c>
      <c r="H571" s="193">
        <f>Table1_1[[#This Row],[Time (in hrs)]]*Table1_1[[#This Row],[Hourly Rate/Flat Fee]]*Table1_1[[#This Row],[Percentage]]</f>
        <v/>
      </c>
      <c r="I571" s="193">
        <f>H571*1.13</f>
        <v/>
      </c>
      <c r="L571" s="214" t="n">
        <v>19</v>
      </c>
    </row>
    <row r="572">
      <c r="A572" s="191" t="n">
        <v>46175</v>
      </c>
      <c r="B572" s="20" t="inlineStr">
        <is>
          <t>Borkowsky, Jay And Cindy</t>
        </is>
      </c>
      <c r="D572" s="24" t="inlineStr">
        <is>
          <t>review existing wills; email corespondence with Jopseph Morcos</t>
        </is>
      </c>
      <c r="E572" s="204" t="n">
        <v>0.6</v>
      </c>
      <c r="F572" s="193" t="n">
        <v>475</v>
      </c>
      <c r="G572" s="115" t="n">
        <v>1</v>
      </c>
      <c r="H572" s="193" t="n">
        <v>285</v>
      </c>
      <c r="I572" s="193" t="n">
        <v>322.05</v>
      </c>
      <c r="K572" s="20" t="inlineStr">
        <is>
          <t>BORK-LEVI-EST-26-0032</t>
        </is>
      </c>
      <c r="L572" s="214" t="n">
        <v>1970</v>
      </c>
    </row>
    <row r="573">
      <c r="A573" s="191" t="n">
        <v>46176</v>
      </c>
      <c r="B573" s="20" t="inlineStr">
        <is>
          <t>Gold, Mark</t>
        </is>
      </c>
      <c r="D573" s="24" t="inlineStr">
        <is>
          <t>update memos; update corporate diagrams</t>
        </is>
      </c>
      <c r="E573" s="204" t="n">
        <v>0.8</v>
      </c>
      <c r="F573" s="193" t="n">
        <v>475</v>
      </c>
      <c r="G573" s="115" t="n">
        <v>1</v>
      </c>
      <c r="H573" s="193">
        <f>Table1_1[[#This Row],[Time (in hrs)]]*Table1_1[[#This Row],[Hourly Rate/Flat Fee]]*Table1_1[[#This Row],[Percentage]]</f>
        <v/>
      </c>
      <c r="I573" s="193">
        <f>H573*1.13</f>
        <v/>
      </c>
      <c r="K573" s="20" t="inlineStr">
        <is>
          <t>GOLD-LEVI-TAX-26-0055</t>
        </is>
      </c>
      <c r="L573" s="214" t="n">
        <v>2437</v>
      </c>
    </row>
    <row r="574">
      <c r="A574" s="191" t="n">
        <v>46176</v>
      </c>
      <c r="B574" s="20" t="inlineStr">
        <is>
          <t>Next Millennium Farms Inc. (dba Entomo Farms)</t>
        </is>
      </c>
      <c r="D574" s="24" t="inlineStr">
        <is>
          <t>t/c and email correspondence with Ezio; revise loan and equity conversion documents</t>
        </is>
      </c>
      <c r="E574" s="204" t="n">
        <v>0.6</v>
      </c>
      <c r="F574" s="193" t="n">
        <v>395</v>
      </c>
      <c r="G574" s="115" t="n">
        <v>0.7</v>
      </c>
      <c r="H574" s="193">
        <f>Table1_1[[#This Row],[Time (in hrs)]]*Table1_1[[#This Row],[Hourly Rate/Flat Fee]]*Table1_1[[#This Row],[Percentage]]</f>
        <v/>
      </c>
      <c r="I574" s="193">
        <f>H574*1.13</f>
        <v/>
      </c>
      <c r="K574" s="20" t="inlineStr">
        <is>
          <t>NEXT-LIHD-GEN-26-0014</t>
        </is>
      </c>
      <c r="L574" s="214" t="n">
        <v>1397</v>
      </c>
    </row>
    <row r="575" ht="30" customHeight="1">
      <c r="A575" s="191" t="n">
        <v>46176</v>
      </c>
      <c r="B575" s="20" t="inlineStr">
        <is>
          <t>Khabouth, Charles</t>
        </is>
      </c>
      <c r="D575" s="24" t="inlineStr">
        <is>
          <t>email correspondence with Brooke; review information from Brooke; update assets spreadsheet</t>
        </is>
      </c>
      <c r="E575" s="204" t="n">
        <v>0.3</v>
      </c>
      <c r="F575" s="193" t="n">
        <v>475</v>
      </c>
      <c r="G575" s="115" t="n">
        <v>1</v>
      </c>
      <c r="H575" s="193" t="n">
        <v>142.5</v>
      </c>
      <c r="I575" s="193" t="n">
        <v>161.025</v>
      </c>
      <c r="K575" s="20" t="inlineStr">
        <is>
          <t>KHAB-LEVI-EST-26-0038</t>
        </is>
      </c>
      <c r="L575" s="214" t="n">
        <v>797</v>
      </c>
    </row>
    <row r="576">
      <c r="A576" s="191" t="n">
        <v>46177</v>
      </c>
      <c r="B576" s="20" t="inlineStr">
        <is>
          <t>James Bittner</t>
        </is>
      </c>
      <c r="D576" s="24" t="inlineStr">
        <is>
          <t>email correspondence with James Bittner; revise SPA; review draft lease</t>
        </is>
      </c>
      <c r="E576" s="204" t="n">
        <v>0.4</v>
      </c>
      <c r="F576" s="193" t="n">
        <v>350</v>
      </c>
      <c r="G576" s="115" t="n">
        <v>1</v>
      </c>
      <c r="H576" s="193">
        <f>Table1_1[[#This Row],[Time (in hrs)]]*Table1_1[[#This Row],[Hourly Rate/Flat Fee]]*Table1_1[[#This Row],[Percentage]]</f>
        <v/>
      </c>
      <c r="I576" s="193">
        <f>H576*1.13</f>
        <v/>
      </c>
      <c r="L576" s="214" t="n">
        <v>846</v>
      </c>
    </row>
    <row r="577">
      <c r="A577" s="191" t="n">
        <v>46177</v>
      </c>
      <c r="B577" s="20" t="inlineStr">
        <is>
          <t>Libra Works Corporation</t>
        </is>
      </c>
      <c r="C577" s="20" t="inlineStr">
        <is>
          <t>Libra Works Corporation</t>
        </is>
      </c>
      <c r="D577" s="24" t="inlineStr">
        <is>
          <t>t/c with Ken Leung; email to Alex Schoijett</t>
        </is>
      </c>
      <c r="E577" s="204" t="n">
        <v>1</v>
      </c>
      <c r="F577" s="193" t="n">
        <v>475</v>
      </c>
      <c r="G577" s="115" t="n">
        <v>1</v>
      </c>
      <c r="H577" s="193">
        <f>Table1_1[[#This Row],[Time (in hrs)]]*Table1_1[[#This Row],[Hourly Rate/Flat Fee]]*Table1_1[[#This Row],[Percentage]]</f>
        <v/>
      </c>
      <c r="I577" s="193">
        <f>H577*1.13</f>
        <v/>
      </c>
      <c r="K577" s="20" t="inlineStr">
        <is>
          <t>LIBR-COM-26-0034</t>
        </is>
      </c>
      <c r="L577" s="214" t="n">
        <v>1</v>
      </c>
    </row>
    <row r="578">
      <c r="A578" s="191" t="n">
        <v>46178</v>
      </c>
      <c r="B578" s="20" t="inlineStr">
        <is>
          <t>Sukhi Dhillon</t>
        </is>
      </c>
      <c r="D578" s="24" t="inlineStr">
        <is>
          <t>google meet call with Bob &amp; Sukhi; post-call notes to file</t>
        </is>
      </c>
      <c r="E578" s="204" t="n">
        <v>1.3</v>
      </c>
      <c r="F578" s="193" t="n">
        <v>475</v>
      </c>
      <c r="G578" s="115" t="n">
        <v>1</v>
      </c>
      <c r="H578" s="193">
        <f>Table1_1[[#This Row],[Time (in hrs)]]*Table1_1[[#This Row],[Hourly Rate/Flat Fee]]*Table1_1[[#This Row],[Percentage]]</f>
        <v/>
      </c>
      <c r="I578" s="193">
        <f>H578*1.13</f>
        <v/>
      </c>
      <c r="K578" s="20" t="inlineStr">
        <is>
          <t>SUKH-EST-26-0024</t>
        </is>
      </c>
      <c r="L578" s="214" t="n">
        <v>1</v>
      </c>
    </row>
    <row r="579" ht="30" customHeight="1">
      <c r="A579" s="191" t="n">
        <v>46178</v>
      </c>
      <c r="B579" s="20" t="inlineStr">
        <is>
          <t>Libra Works Corporation</t>
        </is>
      </c>
      <c r="C579" s="20" t="inlineStr">
        <is>
          <t>Libra Works Corporation</t>
        </is>
      </c>
      <c r="D579" s="24" t="inlineStr">
        <is>
          <t>revise agreement; email corrsepondence with Alex; email correspondence with Ken Leung</t>
        </is>
      </c>
      <c r="E579" s="204" t="n">
        <v>1.4</v>
      </c>
      <c r="F579" s="193" t="n">
        <v>475</v>
      </c>
      <c r="G579" s="115" t="n">
        <v>1</v>
      </c>
      <c r="H579" s="193" t="n">
        <v>475</v>
      </c>
      <c r="I579" s="193" t="n">
        <v>536.75</v>
      </c>
      <c r="K579" s="20" t="inlineStr">
        <is>
          <t>LIBR-COM-26-0034</t>
        </is>
      </c>
      <c r="L579" s="214" t="n">
        <v>3428</v>
      </c>
    </row>
    <row r="580">
      <c r="A580" s="191" t="n">
        <v>46178</v>
      </c>
      <c r="B580" s="20" t="inlineStr">
        <is>
          <t>Digital Shovel</t>
        </is>
      </c>
      <c r="C580" s="20" t="inlineStr">
        <is>
          <t>Digital Shovel</t>
        </is>
      </c>
      <c r="D580" s="24" t="inlineStr">
        <is>
          <t>legal research; review CRA VDP forms and guidance</t>
        </is>
      </c>
      <c r="E580" s="204" t="n">
        <v>0.5</v>
      </c>
      <c r="F580" s="193" t="n">
        <v>475</v>
      </c>
      <c r="G580" s="115" t="n">
        <v>1</v>
      </c>
      <c r="H580" s="193" t="n">
        <v>237.5</v>
      </c>
      <c r="I580" s="193" t="n">
        <v>268.375</v>
      </c>
      <c r="K580" s="20" t="inlineStr">
        <is>
          <t>DIGI-TAX-26-0058</t>
        </is>
      </c>
      <c r="L580" s="214" t="n">
        <v>1548</v>
      </c>
    </row>
    <row r="581">
      <c r="A581" s="191" t="n">
        <v>46181</v>
      </c>
      <c r="B581" s="20" t="inlineStr">
        <is>
          <t>Litera Group</t>
        </is>
      </c>
      <c r="C581" s="20" t="inlineStr">
        <is>
          <t>Litera Group</t>
        </is>
      </c>
      <c r="D581" s="24" t="inlineStr">
        <is>
          <t>internal discussion with James; update planning memos; update diagrams</t>
        </is>
      </c>
      <c r="E581" s="204" t="n">
        <v>2</v>
      </c>
      <c r="F581" s="193" t="n">
        <v>475</v>
      </c>
      <c r="G581" s="115" t="n">
        <v>1</v>
      </c>
      <c r="H581" s="193">
        <f>Table1_1[[#This Row],[Time (in hrs)]]*Table1_1[[#This Row],[Hourly Rate/Flat Fee]]*Table1_1[[#This Row],[Percentage]]</f>
        <v/>
      </c>
      <c r="I581" s="193">
        <f>H581*1.13</f>
        <v/>
      </c>
      <c r="K581" s="20" t="inlineStr">
        <is>
          <t>LITE-LEVI-TAX-26-0022</t>
        </is>
      </c>
      <c r="L581" s="214" t="n">
        <v>24</v>
      </c>
    </row>
    <row r="582">
      <c r="A582" s="191" t="n">
        <v>46181</v>
      </c>
      <c r="B582" s="20" t="inlineStr">
        <is>
          <t>Next Millennium Farms Inc. (dba Entomo Farms)</t>
        </is>
      </c>
      <c r="D582" s="24" t="inlineStr">
        <is>
          <t>email correspondence with Ezio; distribute documents for signature via docusign</t>
        </is>
      </c>
      <c r="E582" s="204" t="n">
        <v>0.3</v>
      </c>
      <c r="F582" s="193" t="n">
        <v>395</v>
      </c>
      <c r="G582" s="115" t="n">
        <v>0.7</v>
      </c>
      <c r="H582" s="193">
        <f>Table1_1[[#This Row],[Time (in hrs)]]*Table1_1[[#This Row],[Hourly Rate/Flat Fee]]*Table1_1[[#This Row],[Percentage]]</f>
        <v/>
      </c>
      <c r="I582" s="193">
        <f>H582*1.13</f>
        <v/>
      </c>
      <c r="K582" s="20" t="inlineStr">
        <is>
          <t>NEXT-LIHD-GEN-26-0014</t>
        </is>
      </c>
      <c r="L582" s="214" t="n">
        <v>663</v>
      </c>
    </row>
    <row r="583" ht="30" customHeight="1">
      <c r="A583" s="191" t="n">
        <v>46181</v>
      </c>
      <c r="B583" s="20" t="inlineStr">
        <is>
          <t>Cypher Systems Inc.</t>
        </is>
      </c>
      <c r="C583" s="20" t="inlineStr">
        <is>
          <t>Cypher Systems Inc.</t>
        </is>
      </c>
      <c r="D583" s="24" t="inlineStr">
        <is>
          <t>email correspondence with Jay; draft Patrick-specific version of employment agreement.</t>
        </is>
      </c>
      <c r="E583" s="204" t="n">
        <v>0.7</v>
      </c>
      <c r="F583" s="193" t="n">
        <v>475</v>
      </c>
      <c r="G583" s="115" t="n">
        <v>1</v>
      </c>
      <c r="H583" s="193">
        <f>Table1_1[[#This Row],[Time (in hrs)]]*Table1_1[[#This Row],[Hourly Rate/Flat Fee]]*Table1_1[[#This Row],[Percentage]]</f>
        <v/>
      </c>
      <c r="I583" s="193">
        <f>H583*1.13</f>
        <v/>
      </c>
      <c r="K583" s="20" t="inlineStr">
        <is>
          <t>CYPH-COM-26-0052</t>
        </is>
      </c>
      <c r="L583" s="214" t="n">
        <v>21</v>
      </c>
    </row>
    <row r="584">
      <c r="A584" s="191" t="n">
        <v>46181</v>
      </c>
      <c r="B584" s="20" t="inlineStr">
        <is>
          <t>Sukhi Dhillon</t>
        </is>
      </c>
      <c r="C584" s="20" t="inlineStr">
        <is>
          <t>Sukhi Dhillon</t>
        </is>
      </c>
      <c r="D584" s="24" t="inlineStr">
        <is>
          <t>revise wills and poas; email to Bob and Sukhi</t>
        </is>
      </c>
      <c r="E584" s="204" t="n">
        <v>2.4</v>
      </c>
      <c r="F584" s="193" t="n">
        <v>475</v>
      </c>
      <c r="G584" s="115" t="n">
        <v>1</v>
      </c>
      <c r="H584" s="193">
        <f>Table1_1[[#This Row],[Time (in hrs)]]*Table1_1[[#This Row],[Hourly Rate/Flat Fee]]*Table1_1[[#This Row],[Percentage]]</f>
        <v/>
      </c>
      <c r="I584" s="193">
        <f>H584*1.13</f>
        <v/>
      </c>
      <c r="K584" s="20" t="inlineStr">
        <is>
          <t>SUKH-EST-26-0024</t>
        </is>
      </c>
      <c r="L584" s="214" t="n">
        <v>8568</v>
      </c>
    </row>
    <row r="585">
      <c r="A585" s="191" t="n">
        <v>46182</v>
      </c>
      <c r="B585" s="20" t="inlineStr">
        <is>
          <t>Cypher Systems Inc.</t>
        </is>
      </c>
      <c r="C585" s="20" t="inlineStr">
        <is>
          <t>Cypher Systems Inc.</t>
        </is>
      </c>
      <c r="D585" s="24" t="inlineStr">
        <is>
          <t>revise patrick employment agreement; email correspondence with Jay</t>
        </is>
      </c>
      <c r="E585" s="204" t="n">
        <v>0.5</v>
      </c>
      <c r="F585" s="193" t="n">
        <v>475</v>
      </c>
      <c r="G585" s="115" t="n">
        <v>1</v>
      </c>
      <c r="H585" s="193">
        <f>Table1_1[[#This Row],[Time (in hrs)]]*Table1_1[[#This Row],[Hourly Rate/Flat Fee]]*Table1_1[[#This Row],[Percentage]]</f>
        <v/>
      </c>
      <c r="I585" s="193">
        <f>H585*1.13</f>
        <v/>
      </c>
      <c r="K585" s="20" t="inlineStr">
        <is>
          <t>CYPH-COM-26-0052</t>
        </is>
      </c>
      <c r="L585" s="214" t="n">
        <v>26</v>
      </c>
    </row>
    <row r="586">
      <c r="A586" s="191" t="n">
        <v>46182</v>
      </c>
      <c r="B586" s="20" t="inlineStr">
        <is>
          <t>Gold, Mark</t>
        </is>
      </c>
      <c r="C586" s="20" t="inlineStr">
        <is>
          <t>Gold, Mark</t>
        </is>
      </c>
      <c r="D586" s="24" t="inlineStr">
        <is>
          <t>draft reporting letter; email to James Hutchinson</t>
        </is>
      </c>
      <c r="E586" s="204" t="n">
        <v>1.1</v>
      </c>
      <c r="F586" s="193" t="n">
        <v>475</v>
      </c>
      <c r="G586" s="115" t="n">
        <v>1</v>
      </c>
      <c r="H586" s="193">
        <f>Table1_1[[#This Row],[Time (in hrs)]]*Table1_1[[#This Row],[Hourly Rate/Flat Fee]]*Table1_1[[#This Row],[Percentage]]</f>
        <v/>
      </c>
      <c r="I586" s="193">
        <f>H586*1.13</f>
        <v/>
      </c>
      <c r="K586" s="20" t="inlineStr">
        <is>
          <t>GOLD-LEVI-TAX-26-0055</t>
        </is>
      </c>
      <c r="L586" s="214" t="n">
        <v>1</v>
      </c>
    </row>
    <row r="587" ht="30" customHeight="1">
      <c r="A587" s="191" t="n">
        <v>46183</v>
      </c>
      <c r="B587" s="20" t="inlineStr">
        <is>
          <t>Next Millennium Farms Inc. (dba Entomo Farms)</t>
        </is>
      </c>
      <c r="D587" s="24" t="inlineStr">
        <is>
          <t>t/c with Ezio; post-call notes to file; review RBC documents and correspondence; email correspondence with Ezio</t>
        </is>
      </c>
      <c r="E587" s="204" t="n">
        <v>1</v>
      </c>
      <c r="F587" s="193" t="n">
        <v>395</v>
      </c>
      <c r="G587" s="115" t="n">
        <v>0.7</v>
      </c>
      <c r="H587" s="193">
        <f>Table1_1[[#This Row],[Time (in hrs)]]*Table1_1[[#This Row],[Hourly Rate/Flat Fee]]*Table1_1[[#This Row],[Percentage]]</f>
        <v/>
      </c>
      <c r="I587" s="193">
        <f>H587*1.13</f>
        <v/>
      </c>
      <c r="K587" s="20" t="inlineStr">
        <is>
          <t>NEXT-LIHD-GEN-26-0014</t>
        </is>
      </c>
      <c r="L587" s="214" t="n">
        <v>1025</v>
      </c>
    </row>
    <row r="588" ht="30" customHeight="1">
      <c r="A588" s="191" t="n">
        <v>46183</v>
      </c>
      <c r="B588" s="20" t="inlineStr">
        <is>
          <t>Gold, Mark</t>
        </is>
      </c>
      <c r="C588" s="20" t="inlineStr">
        <is>
          <t>Gold, Mark</t>
        </is>
      </c>
      <c r="D588" s="24" t="inlineStr">
        <is>
          <t>draft reporting letter re departure planning; email correspondencew with James; update diagrams</t>
        </is>
      </c>
      <c r="E588" s="204" t="n">
        <v>1.7</v>
      </c>
      <c r="F588" s="193" t="n">
        <v>475</v>
      </c>
      <c r="G588" s="115" t="n">
        <v>1</v>
      </c>
      <c r="H588" s="193">
        <f>Table1_1[[#This Row],[Time (in hrs)]]*Table1_1[[#This Row],[Hourly Rate/Flat Fee]]*Table1_1[[#This Row],[Percentage]]</f>
        <v/>
      </c>
      <c r="I588" s="193">
        <f>H588*1.13</f>
        <v/>
      </c>
      <c r="K588" s="20" t="inlineStr">
        <is>
          <t>GOLD-LEVI-TAX-26-0055</t>
        </is>
      </c>
      <c r="L588" s="214" t="n">
        <v>4351</v>
      </c>
    </row>
    <row r="589">
      <c r="A589" s="191" t="n">
        <v>46184</v>
      </c>
      <c r="B589" s="20" t="inlineStr">
        <is>
          <t>Gold, Mark</t>
        </is>
      </c>
      <c r="C589" s="20" t="inlineStr">
        <is>
          <t>Gold, Mark</t>
        </is>
      </c>
      <c r="D589" s="24" t="inlineStr">
        <is>
          <t>revise reporting letter; internal emails to Karen and James</t>
        </is>
      </c>
      <c r="E589" s="204" t="n">
        <v>0.2</v>
      </c>
      <c r="F589" s="193" t="n">
        <v>475</v>
      </c>
      <c r="G589" s="115" t="n">
        <v>1</v>
      </c>
      <c r="H589" s="193" t="n">
        <v>95</v>
      </c>
      <c r="I589" s="193" t="n">
        <v>107.35</v>
      </c>
      <c r="K589" s="20" t="inlineStr">
        <is>
          <t>GOLD-LEVI-TAX-26-0055</t>
        </is>
      </c>
      <c r="L589" s="214" t="n">
        <v>674</v>
      </c>
    </row>
    <row r="590">
      <c r="A590" s="191" t="n">
        <v>46184</v>
      </c>
      <c r="B590" s="20" t="inlineStr">
        <is>
          <t>Digital Shovel</t>
        </is>
      </c>
      <c r="D590" s="24" t="inlineStr">
        <is>
          <t>review and revise VDP letter; email correspondence with James</t>
        </is>
      </c>
      <c r="E590" s="204" t="n">
        <v>1</v>
      </c>
      <c r="F590" s="193" t="n">
        <v>475</v>
      </c>
      <c r="G590" s="115" t="n">
        <v>1</v>
      </c>
      <c r="H590" s="193" t="n">
        <v>475</v>
      </c>
      <c r="I590" s="193" t="n">
        <v>536.75</v>
      </c>
      <c r="K590" s="20" t="inlineStr">
        <is>
          <t>DIGI-LEVI-TAX-26-0008</t>
        </is>
      </c>
      <c r="L590" s="214" t="n">
        <v>3272</v>
      </c>
    </row>
    <row r="591" ht="30" customHeight="1">
      <c r="A591" s="191" t="n">
        <v>46185</v>
      </c>
      <c r="B591" s="20" t="inlineStr">
        <is>
          <t>Libra Works Corporation</t>
        </is>
      </c>
      <c r="D591" s="24" t="inlineStr">
        <is>
          <t>review and revise OEBAC contract; email correspondence with Alex Schoijett; email correspondence with Ken Leung</t>
        </is>
      </c>
      <c r="E591" s="204" t="n">
        <v>0.8</v>
      </c>
      <c r="F591" s="193" t="n">
        <v>475</v>
      </c>
      <c r="G591" s="115" t="n">
        <v>1</v>
      </c>
      <c r="H591" s="193" t="n">
        <v>380</v>
      </c>
      <c r="I591" s="193" t="n">
        <v>429.4</v>
      </c>
      <c r="K591" s="20" t="inlineStr">
        <is>
          <t>LIBR-COM-26-0034</t>
        </is>
      </c>
      <c r="L591" s="214" t="n">
        <v>2880</v>
      </c>
    </row>
    <row r="592">
      <c r="A592" s="191" t="n">
        <v>46185</v>
      </c>
      <c r="B592" s="20" t="inlineStr">
        <is>
          <t>PLC Group Inc.</t>
        </is>
      </c>
      <c r="D592" s="24" t="inlineStr">
        <is>
          <t>review, revise, and draft documents; email to Nasir</t>
        </is>
      </c>
      <c r="E592" s="204" t="n">
        <v>6</v>
      </c>
      <c r="F592" s="193" t="n">
        <v>425</v>
      </c>
      <c r="G592" s="115" t="n">
        <v>0.7</v>
      </c>
      <c r="H592" s="193" t="n">
        <v>1785</v>
      </c>
      <c r="I592" s="193" t="n">
        <v>2017.05</v>
      </c>
      <c r="K592" s="20" t="inlineStr">
        <is>
          <t>PLCG-LIHD-TAX-26-0020</t>
        </is>
      </c>
      <c r="L592" s="214" t="n">
        <v>21501</v>
      </c>
    </row>
    <row r="593">
      <c r="A593" s="191" t="n">
        <v>46185</v>
      </c>
      <c r="B593" s="20" t="inlineStr">
        <is>
          <t>Kingdon Green LP</t>
        </is>
      </c>
      <c r="D593" s="24" t="inlineStr">
        <is>
          <t>review email from Matt Yunger; email correspondence with James</t>
        </is>
      </c>
      <c r="E593" s="204" t="n">
        <v>0.4</v>
      </c>
      <c r="F593" s="193" t="n">
        <v>475</v>
      </c>
      <c r="G593" s="115" t="n">
        <v>1</v>
      </c>
      <c r="H593" s="193" t="n">
        <v>190</v>
      </c>
      <c r="I593" s="193" t="n">
        <v>214.7</v>
      </c>
      <c r="K593" t="inlineStr">
        <is>
          <t>KING-LEVI-TAX-26-0059</t>
        </is>
      </c>
      <c r="L593" s="214" t="n">
        <v>1440</v>
      </c>
    </row>
    <row r="594" ht="45" customHeight="1">
      <c r="A594" s="191" t="n">
        <v>46188</v>
      </c>
      <c r="B594" s="20" t="inlineStr">
        <is>
          <t>Gold, Mark</t>
        </is>
      </c>
      <c r="D594" s="24" t="inlineStr">
        <is>
          <t>review bank account details; summarize for NBC; email to Ken Kaufman; email to Matt Turpin; internal discussion with James; review and revise organizational documents; update research memos; update diagrams</t>
        </is>
      </c>
      <c r="E594" s="204" t="n">
        <v>4.2</v>
      </c>
      <c r="F594" s="193" t="n">
        <v>475</v>
      </c>
      <c r="G594" s="115" t="n">
        <v>1</v>
      </c>
      <c r="H594" s="193">
        <f>Table1_1[[#This Row],[Time (in hrs)]]*Table1_1[[#This Row],[Hourly Rate/Flat Fee]]*Table1_1[[#This Row],[Percentage]]</f>
        <v/>
      </c>
      <c r="I594" s="193">
        <f>H594*1.13</f>
        <v/>
      </c>
      <c r="K594" t="inlineStr">
        <is>
          <t>GOLD-LEVI-TAX-26-0055</t>
        </is>
      </c>
      <c r="L594" s="214" t="n"/>
    </row>
    <row r="595">
      <c r="A595" s="191" t="n">
        <v>46188</v>
      </c>
      <c r="B595" s="20" t="inlineStr">
        <is>
          <t>88 Queen</t>
        </is>
      </c>
      <c r="D595" s="24" t="inlineStr">
        <is>
          <t>internal discussion with James; review research memos re Luxembourg and Hong Kong</t>
        </is>
      </c>
      <c r="E595" s="204" t="n">
        <v>1</v>
      </c>
      <c r="F595" s="193" t="n">
        <v>475</v>
      </c>
      <c r="G595" s="115" t="n">
        <v>1</v>
      </c>
      <c r="H595" s="193">
        <f>Table1_1[[#This Row],[Time (in hrs)]]*Table1_1[[#This Row],[Hourly Rate/Flat Fee]]*Table1_1[[#This Row],[Percentage]]</f>
        <v/>
      </c>
      <c r="I595" s="193">
        <f>H595*1.13</f>
        <v/>
      </c>
      <c r="K595" t="inlineStr">
        <is>
          <t>88QU-LEVI-TAX-26-0005</t>
        </is>
      </c>
      <c r="L595" s="214" t="n"/>
    </row>
    <row r="596">
      <c r="A596" s="191" t="n">
        <v>46191</v>
      </c>
      <c r="B596" s="20" t="inlineStr">
        <is>
          <t>PLC Group Inc.</t>
        </is>
      </c>
      <c r="D596" s="24" t="inlineStr">
        <is>
          <t>google meet call with Nasir; post-call notes to file</t>
        </is>
      </c>
      <c r="E596" s="204" t="n">
        <v>1</v>
      </c>
      <c r="F596" s="193" t="n">
        <v>425</v>
      </c>
      <c r="G596" s="115" t="n">
        <v>0.7</v>
      </c>
      <c r="H596" s="193" t="n">
        <v>297.5</v>
      </c>
      <c r="I596" s="193" t="n">
        <v>336.175</v>
      </c>
      <c r="K596" s="20" t="inlineStr">
        <is>
          <t>PLCG-LIHD-TAX-26-0020</t>
        </is>
      </c>
      <c r="L596" s="214" t="n">
        <v>3600</v>
      </c>
    </row>
    <row r="597">
      <c r="A597" s="191" t="n">
        <v>46192</v>
      </c>
      <c r="B597" s="20" t="inlineStr">
        <is>
          <t>Kingdon Green LP</t>
        </is>
      </c>
      <c r="D597" s="24" t="inlineStr">
        <is>
          <t>draft closing agenda; review corporate records; email to James</t>
        </is>
      </c>
      <c r="E597" s="204" t="n">
        <v>1.8</v>
      </c>
      <c r="F597" s="193" t="n">
        <v>475</v>
      </c>
      <c r="G597" s="115" t="n">
        <v>1</v>
      </c>
      <c r="H597" s="193" t="n">
        <v>855</v>
      </c>
      <c r="I597" s="193" t="n">
        <v>966.1499999999999</v>
      </c>
      <c r="K597" s="20" t="inlineStr">
        <is>
          <t>KING-LEVI-TAX-26-0059</t>
        </is>
      </c>
      <c r="L597" s="214" t="n">
        <v>6480</v>
      </c>
    </row>
    <row r="598">
      <c r="A598" s="191" t="n">
        <v>46192</v>
      </c>
      <c r="B598" s="20" t="inlineStr">
        <is>
          <t>PLC Group Inc.</t>
        </is>
      </c>
      <c r="D598" s="24" t="inlineStr">
        <is>
          <t>review documents; email to Nasir</t>
        </is>
      </c>
      <c r="E598" s="204" t="n">
        <v>0.6</v>
      </c>
      <c r="F598" s="193" t="n">
        <v>425</v>
      </c>
      <c r="G598" s="115" t="n">
        <v>0.7</v>
      </c>
      <c r="H598" s="193" t="n">
        <v>178.5</v>
      </c>
      <c r="I598" s="193" t="n">
        <v>201.705</v>
      </c>
      <c r="K598" s="20" t="inlineStr">
        <is>
          <t>PLCG-LIHD-TAX-26-0020</t>
        </is>
      </c>
      <c r="L598" s="214" t="n">
        <v>2125</v>
      </c>
    </row>
    <row r="599">
      <c r="A599" s="191" t="n">
        <v>46192</v>
      </c>
      <c r="B599" s="20" t="inlineStr">
        <is>
          <t>88 Queen</t>
        </is>
      </c>
      <c r="D599" s="24" t="inlineStr">
        <is>
          <t>Update T2060s; email to James</t>
        </is>
      </c>
      <c r="E599" s="204" t="n">
        <v>1.3</v>
      </c>
      <c r="F599" s="193" t="n">
        <v>475</v>
      </c>
      <c r="G599" s="115" t="n">
        <v>1</v>
      </c>
      <c r="H599" s="193" t="n">
        <v>617.5</v>
      </c>
      <c r="I599" s="193" t="n">
        <v>697.775</v>
      </c>
      <c r="K599" s="20" t="inlineStr">
        <is>
          <t>88QU-LEVI-TAX-26-0005</t>
        </is>
      </c>
      <c r="L599" s="214" t="n">
        <v>4680</v>
      </c>
    </row>
    <row r="600">
      <c r="A600" s="194" t="n">
        <v>46195</v>
      </c>
      <c r="B600" s="32" t="inlineStr">
        <is>
          <t>Sukhi Dhillon</t>
        </is>
      </c>
      <c r="C600" s="32" t="n"/>
      <c r="D600" s="37" t="inlineStr">
        <is>
          <t>Commissioning documents x 2</t>
        </is>
      </c>
      <c r="E600" s="195" t="n">
        <v>2</v>
      </c>
      <c r="F600" s="196" t="n">
        <v>150</v>
      </c>
      <c r="G600" s="42" t="n">
        <v>1</v>
      </c>
      <c r="H600" s="196" t="n">
        <v>300</v>
      </c>
      <c r="I600" s="196" t="n">
        <v>338.9999999999999</v>
      </c>
      <c r="J600" s="32" t="inlineStr">
        <is>
          <t>26-0063</t>
        </is>
      </c>
      <c r="K600" s="32" t="inlineStr">
        <is>
          <t>SUKH-GEN-26-0060</t>
        </is>
      </c>
      <c r="L600" s="32" t="n">
        <v>7200</v>
      </c>
      <c r="M600" s="32" t="n"/>
    </row>
    <row r="601">
      <c r="A601" s="191" t="n">
        <v>46195</v>
      </c>
      <c r="B601" s="20" t="inlineStr">
        <is>
          <t>Libra Works Corporation</t>
        </is>
      </c>
      <c r="D601" s="24" t="inlineStr">
        <is>
          <t>email to Ken Leung</t>
        </is>
      </c>
      <c r="E601" s="204" t="n">
        <v>0.1</v>
      </c>
      <c r="F601" s="193" t="n">
        <v>475</v>
      </c>
      <c r="G601" s="115" t="n">
        <v>1</v>
      </c>
      <c r="H601" s="193" t="n">
        <v>47.5</v>
      </c>
      <c r="I601" s="193" t="n">
        <v>53.675</v>
      </c>
      <c r="K601" s="20" t="inlineStr">
        <is>
          <t>LIBR-COM-26-0034</t>
        </is>
      </c>
      <c r="L601" s="20" t="n">
        <v>360</v>
      </c>
    </row>
    <row r="602" ht="30" customHeight="1">
      <c r="A602" s="191" t="n">
        <v>46195</v>
      </c>
      <c r="B602" s="20" t="inlineStr">
        <is>
          <t>A2B Directcare Inc.</t>
        </is>
      </c>
      <c r="D602" s="24" t="inlineStr">
        <is>
          <t>Review subcontract agreement and related Prime Contract materials; prepare redline and client comments; email correspondence with Chenny</t>
        </is>
      </c>
      <c r="E602" s="204" t="n">
        <v>2.1</v>
      </c>
      <c r="F602" s="193" t="n">
        <v>395</v>
      </c>
      <c r="G602" s="115" t="n">
        <v>0.7</v>
      </c>
      <c r="H602" s="193" t="n">
        <v>580.65</v>
      </c>
      <c r="I602" s="193" t="n">
        <v>656.1344999999999</v>
      </c>
      <c r="K602" s="20" t="inlineStr">
        <is>
          <t>ABDI-LIHD-GEN-26-0054</t>
        </is>
      </c>
      <c r="L602" s="20" t="n">
        <v>7209</v>
      </c>
    </row>
    <row r="603" ht="30" customHeight="1">
      <c r="A603" s="194" t="n">
        <v>46195</v>
      </c>
      <c r="B603" s="32" t="inlineStr">
        <is>
          <t>Renee Girgis</t>
        </is>
      </c>
      <c r="C603" s="32" t="n"/>
      <c r="D603" s="37" t="inlineStr">
        <is>
          <t>[NC] draft codicil; email correspondence with John Girgis; revise codicil per client instructions</t>
        </is>
      </c>
      <c r="E603" s="195" t="n">
        <v>1.1</v>
      </c>
      <c r="F603" s="196" t="n">
        <v>0</v>
      </c>
      <c r="G603" s="42" t="n">
        <v>1</v>
      </c>
      <c r="H603" s="196" t="n">
        <v>0</v>
      </c>
      <c r="I603" s="196" t="n">
        <v>0</v>
      </c>
      <c r="J603" s="32" t="inlineStr">
        <is>
          <t>26-0064</t>
        </is>
      </c>
      <c r="K603" s="32" t="inlineStr">
        <is>
          <t>RENE-EST-26-0061</t>
        </is>
      </c>
      <c r="L603" s="32" t="n">
        <v>3960</v>
      </c>
      <c r="M603" s="32" t="n"/>
    </row>
    <row r="604">
      <c r="A604" s="191" t="n">
        <v>46195</v>
      </c>
      <c r="B604" s="20" t="inlineStr">
        <is>
          <t>Next Millennium Farms Inc. (dba Entomo Farms)</t>
        </is>
      </c>
      <c r="D604" s="24" t="inlineStr">
        <is>
          <t>draft documents; email and t/c with Ezio</t>
        </is>
      </c>
      <c r="E604" s="204" t="n">
        <v>1</v>
      </c>
      <c r="F604" s="193" t="n">
        <v>395</v>
      </c>
      <c r="G604" s="115" t="n">
        <v>0.7</v>
      </c>
      <c r="H604" s="193" t="n">
        <v>276.5</v>
      </c>
      <c r="I604" s="193" t="n">
        <v>312.445</v>
      </c>
      <c r="K604" s="20" t="inlineStr">
        <is>
          <t>NEXT-LIHD-GEN-26-0045</t>
        </is>
      </c>
      <c r="L604" s="20" t="n">
        <v>3600</v>
      </c>
    </row>
    <row r="605" ht="30" customHeight="1">
      <c r="A605" s="191" t="n">
        <v>46196</v>
      </c>
      <c r="B605" s="20" t="inlineStr">
        <is>
          <t>88 Queen</t>
        </is>
      </c>
      <c r="D605" s="24" t="inlineStr">
        <is>
          <t>Legal research and analysis re Phoenix/Luxco removal; internal discusion with James; draft closing agenda</t>
        </is>
      </c>
      <c r="E605" s="204" t="n">
        <v>2.1</v>
      </c>
      <c r="F605" s="193" t="n">
        <v>475</v>
      </c>
      <c r="G605" s="115" t="n">
        <v>1</v>
      </c>
      <c r="H605" s="193" t="n">
        <v>997.5</v>
      </c>
      <c r="I605" s="193" t="n">
        <v>1127.175</v>
      </c>
      <c r="K605" s="20" t="inlineStr">
        <is>
          <t>88QU-LEVI-TAX-26-0005</t>
        </is>
      </c>
      <c r="L605" s="20" t="n">
        <v>7560</v>
      </c>
    </row>
    <row r="606">
      <c r="A606" s="191" t="n">
        <v>46196</v>
      </c>
      <c r="B606" s="20" t="inlineStr">
        <is>
          <t>Fines, William</t>
        </is>
      </c>
      <c r="D606" s="24" t="inlineStr">
        <is>
          <t>review bill's notes; update summary of instructions; emails to /from Bill</t>
        </is>
      </c>
      <c r="E606" s="204" t="n">
        <v>0.3</v>
      </c>
      <c r="F606" s="193" t="n">
        <v>475</v>
      </c>
      <c r="G606" s="115" t="n">
        <v>1</v>
      </c>
      <c r="H606" s="193" t="n">
        <v>142.5</v>
      </c>
      <c r="I606" s="193" t="n">
        <v>161.025</v>
      </c>
      <c r="K606" s="20" t="inlineStr">
        <is>
          <t>FINB-EST-26-0062</t>
        </is>
      </c>
      <c r="L606" s="20" t="n">
        <v>976</v>
      </c>
    </row>
    <row r="607" ht="45" customHeight="1">
      <c r="A607" s="191" t="n">
        <v>46196</v>
      </c>
      <c r="B607" s="20" t="inlineStr">
        <is>
          <t>Kingdon Green LP</t>
        </is>
      </c>
      <c r="D607" s="24" t="inlineStr">
        <is>
          <t>Legal research and analysis re Phoenix/Luxco removal; internal discusion with James; draft closing agenda; draft amended and restated Limited Partnership Agreement; email correspondence with Matt Yunger</t>
        </is>
      </c>
      <c r="E607" s="204" t="n">
        <v>3.2</v>
      </c>
      <c r="F607" s="193" t="n">
        <v>475</v>
      </c>
      <c r="G607" s="115" t="n">
        <v>1</v>
      </c>
      <c r="H607" s="193" t="n">
        <v>1472.5</v>
      </c>
      <c r="I607" s="193" t="n">
        <v>1663.925</v>
      </c>
      <c r="K607" s="20" t="inlineStr">
        <is>
          <t>KING-LEVI-TAX-26-0059</t>
        </is>
      </c>
      <c r="L607" s="20" t="n">
        <v>11160</v>
      </c>
    </row>
    <row r="608" ht="30" customHeight="1">
      <c r="A608" s="191" t="n">
        <v>46196</v>
      </c>
      <c r="B608" s="20" t="inlineStr">
        <is>
          <t>Gold, Mark</t>
        </is>
      </c>
      <c r="D608" s="24" t="inlineStr">
        <is>
          <t>email correspondence and t/c with Ken Kaugman @ NBC; email correspondence with Matt Turpin</t>
        </is>
      </c>
      <c r="E608" s="204" t="n">
        <v>0.1</v>
      </c>
      <c r="F608" s="193" t="n">
        <v>475</v>
      </c>
      <c r="G608" s="115" t="n">
        <v>1</v>
      </c>
      <c r="H608" s="193" t="n">
        <v>47.5</v>
      </c>
      <c r="I608" s="193" t="n">
        <v>53.675</v>
      </c>
      <c r="K608" s="20" t="inlineStr">
        <is>
          <t>GOLD-LEVI-TAX-26-0055</t>
        </is>
      </c>
      <c r="L608" s="20" t="n">
        <v>360</v>
      </c>
    </row>
    <row r="609" ht="30" customHeight="1">
      <c r="A609" s="191" t="n">
        <v>46197</v>
      </c>
      <c r="B609" s="20" t="inlineStr">
        <is>
          <t>Kingdon Green LP</t>
        </is>
      </c>
      <c r="D609" s="24" t="inlineStr">
        <is>
          <t>draft development management agreement; email correspondence with Matt Yunger; email correspondence with Karen; update documents per Matt's comments</t>
        </is>
      </c>
      <c r="E609" s="204" t="n">
        <v>3.1</v>
      </c>
      <c r="F609" s="193" t="n">
        <v>475</v>
      </c>
      <c r="G609" s="115" t="n">
        <v>1</v>
      </c>
      <c r="H609" s="193" t="n">
        <v>1472.5</v>
      </c>
      <c r="I609" s="193" t="n">
        <v>1663.925</v>
      </c>
      <c r="K609" s="20" t="inlineStr">
        <is>
          <t>KING-LEVI-TAX-26-0059</t>
        </is>
      </c>
      <c r="L609" s="20" t="n">
        <v>11160</v>
      </c>
    </row>
    <row r="610" ht="30" customHeight="1">
      <c r="A610" s="191" t="n">
        <v>46197</v>
      </c>
      <c r="B610" s="20" t="inlineStr">
        <is>
          <t>Gold, Mark</t>
        </is>
      </c>
      <c r="D610" s="24" t="inlineStr">
        <is>
          <t>email and t/c with national bank account manager; email correspondence with Matt Turpin</t>
        </is>
      </c>
      <c r="E610" s="204" t="n">
        <v>0.2</v>
      </c>
      <c r="F610" s="193" t="n">
        <v>475</v>
      </c>
      <c r="G610" s="115" t="n">
        <v>1</v>
      </c>
      <c r="H610" s="193" t="n">
        <v>95</v>
      </c>
      <c r="I610" s="193" t="n">
        <v>107.35</v>
      </c>
      <c r="K610" s="20" t="inlineStr">
        <is>
          <t>GOLD-LEVI-TAX-26-0055</t>
        </is>
      </c>
      <c r="L610" s="20" t="n">
        <v>720</v>
      </c>
    </row>
    <row r="611">
      <c r="A611" s="191" t="n">
        <v>46198</v>
      </c>
      <c r="B611" s="20" t="inlineStr">
        <is>
          <t>Brick Labs Inc.</t>
        </is>
      </c>
      <c r="D611" s="24" t="inlineStr">
        <is>
          <t>review agreement of purchase and sale; email correspondence with John Neretils</t>
        </is>
      </c>
      <c r="E611" s="204" t="n">
        <v>0.8</v>
      </c>
      <c r="F611" s="193" t="n">
        <v>395</v>
      </c>
      <c r="G611" s="115" t="n">
        <v>0.7</v>
      </c>
      <c r="H611" s="193" t="n">
        <v>221.2</v>
      </c>
      <c r="I611" s="193" t="n">
        <v>249.956</v>
      </c>
      <c r="K611" s="20" t="inlineStr">
        <is>
          <t>BRIC-LIHD-GEN-26-0063</t>
        </is>
      </c>
      <c r="L611" s="20" t="n">
        <v>2880</v>
      </c>
    </row>
    <row r="612">
      <c r="A612" s="194" t="n">
        <v>46198</v>
      </c>
      <c r="B612" s="32" t="inlineStr">
        <is>
          <t>Renee Girgis</t>
        </is>
      </c>
      <c r="C612" s="32" t="n"/>
      <c r="D612" s="37" t="inlineStr">
        <is>
          <t>[NC] Meeting with client to execute codicil (including travel time)</t>
        </is>
      </c>
      <c r="E612" s="195" t="n">
        <v>1.5</v>
      </c>
      <c r="F612" s="196" t="n">
        <v>0</v>
      </c>
      <c r="G612" s="42" t="n">
        <v>1</v>
      </c>
      <c r="H612" s="196" t="n">
        <v>0</v>
      </c>
      <c r="I612" s="196" t="n">
        <v>0</v>
      </c>
      <c r="J612" s="32" t="inlineStr">
        <is>
          <t>26-0064</t>
        </is>
      </c>
      <c r="K612" s="32" t="inlineStr">
        <is>
          <t>RENE-EST-26-0061</t>
        </is>
      </c>
      <c r="L612" s="32" t="n">
        <v>5400</v>
      </c>
      <c r="M612" s="32" t="inlineStr">
        <is>
          <t>ISOLATED</t>
        </is>
      </c>
    </row>
    <row r="613" ht="45" customHeight="1">
      <c r="A613" s="194" t="n">
        <v>46198</v>
      </c>
      <c r="B613" s="32" t="inlineStr">
        <is>
          <t>Renee Girgis</t>
        </is>
      </c>
      <c r="C613" s="32" t="n"/>
      <c r="D613" s="37" t="inlineStr">
        <is>
          <t>Flat fee for the preparation of First Codicil to Last Will and Testament, including drafting of codicil, correspondence with client, meeting with client to execute documents, and reporting to client re: same.</t>
        </is>
      </c>
      <c r="E613" s="195" t="n">
        <v>1</v>
      </c>
      <c r="F613" s="196" t="n">
        <v>575</v>
      </c>
      <c r="G613" s="42" t="n">
        <v>1</v>
      </c>
      <c r="H613" s="196" t="n">
        <v>575</v>
      </c>
      <c r="I613" s="196">
        <f>Table1_1[[#This Row],[Amount to CS]]*1.13</f>
        <v/>
      </c>
      <c r="J613" s="32" t="inlineStr">
        <is>
          <t>26-0064</t>
        </is>
      </c>
      <c r="K613" s="32" t="inlineStr">
        <is>
          <t>RENE-EST-26-0061</t>
        </is>
      </c>
      <c r="L613" s="32" t="n">
        <v>3600</v>
      </c>
      <c r="M613" s="32" t="n"/>
    </row>
    <row r="614">
      <c r="D614" s="24" t="n"/>
      <c r="E614" s="204" t="n"/>
      <c r="G614" s="115" t="n"/>
      <c r="H614" s="193" t="n"/>
      <c r="I614" s="193" t="n"/>
    </row>
    <row r="615" ht="30" customHeight="1">
      <c r="A615" s="191" t="n">
        <v>46198</v>
      </c>
      <c r="B615" s="20" t="inlineStr">
        <is>
          <t>A2B Directcare Inc.</t>
        </is>
      </c>
      <c r="D615" s="24" t="inlineStr">
        <is>
          <t>review revised agreement and comments; email correspondnece with Chenny; revise agreement and send updated draft to Chenny via email</t>
        </is>
      </c>
      <c r="E615" s="204" t="n">
        <v>1.3</v>
      </c>
      <c r="F615" s="193" t="n">
        <v>395</v>
      </c>
      <c r="G615" s="115" t="n">
        <v>0.7</v>
      </c>
      <c r="H615" s="193" t="n">
        <v>359.45</v>
      </c>
      <c r="I615" s="193" t="n">
        <v>406.1784999999999</v>
      </c>
      <c r="K615" s="20" t="inlineStr">
        <is>
          <t>ABDI-LIHD-GEN-26-0054</t>
        </is>
      </c>
      <c r="L615" s="20" t="n">
        <v>4680</v>
      </c>
    </row>
    <row r="616">
      <c r="A616" s="191" t="n">
        <v>46198</v>
      </c>
      <c r="B616" s="20" t="inlineStr">
        <is>
          <t>Gold, Mark</t>
        </is>
      </c>
      <c r="D616" s="24" t="inlineStr">
        <is>
          <t xml:space="preserve">email correspondnece with Nishant Hooda @ NBC; </t>
        </is>
      </c>
      <c r="E616" s="204" t="n">
        <v>0.1</v>
      </c>
      <c r="F616" s="193" t="n">
        <v>475</v>
      </c>
      <c r="G616" s="115" t="n">
        <v>1</v>
      </c>
      <c r="H616" s="193" t="n">
        <v>47.5</v>
      </c>
      <c r="I616" s="193" t="n">
        <v>53.675</v>
      </c>
      <c r="K616" s="20" t="inlineStr">
        <is>
          <t>GOLD-LEVI-TAX-26-0055</t>
        </is>
      </c>
      <c r="L616" s="20" t="n">
        <v>360</v>
      </c>
    </row>
    <row r="617" ht="45" customHeight="1">
      <c r="A617" s="191" t="n">
        <v>46198</v>
      </c>
      <c r="B617" s="20" t="inlineStr">
        <is>
          <t>Kingdon Green LP</t>
        </is>
      </c>
      <c r="D617" s="24" t="inlineStr">
        <is>
          <t>review NUANS search, email correspondnce with Matt Yunger and Ari Soberano; update closing agenda; review and revise resolutions and declaraiton of change and articles of amendment; email correspondence with Karen Tuschak</t>
        </is>
      </c>
      <c r="E617" s="204" t="n">
        <v>2.1</v>
      </c>
      <c r="F617" s="193" t="n">
        <v>475</v>
      </c>
      <c r="G617" s="115" t="n">
        <v>1</v>
      </c>
      <c r="H617" s="193" t="n">
        <v>997.5</v>
      </c>
      <c r="I617" s="193" t="n">
        <v>1127.175</v>
      </c>
      <c r="K617" s="20" t="inlineStr">
        <is>
          <t>KING-LEVI-TAX-26-0059</t>
        </is>
      </c>
      <c r="L617" s="20" t="n">
        <v>7560</v>
      </c>
    </row>
    <row r="618" ht="30" customHeight="1">
      <c r="A618" s="191" t="n">
        <v>46147</v>
      </c>
      <c r="B618" s="20" t="inlineStr">
        <is>
          <t>John Girgis</t>
        </is>
      </c>
      <c r="D618" s="24" t="inlineStr">
        <is>
          <t>Google Meet meeting with John and Susie; post-meeting notes to file; email correspondence with clients</t>
        </is>
      </c>
      <c r="E618" s="204" t="n">
        <v>1.5</v>
      </c>
      <c r="F618" s="193" t="n">
        <v>475</v>
      </c>
      <c r="G618" s="115" t="n">
        <v>1</v>
      </c>
      <c r="H618" s="193" t="n">
        <v>712.5</v>
      </c>
      <c r="I618" s="193" t="n">
        <v>805.1249999999999</v>
      </c>
      <c r="K618" s="20" t="inlineStr">
        <is>
          <t>JOHN-EST-26-0064</t>
        </is>
      </c>
      <c r="L618" s="20" t="n">
        <v>5400</v>
      </c>
    </row>
    <row r="619">
      <c r="A619" s="191" t="n">
        <v>46199</v>
      </c>
      <c r="B619" s="20" t="inlineStr">
        <is>
          <t>John Girgis</t>
        </is>
      </c>
      <c r="D619" s="24" t="inlineStr">
        <is>
          <t>draft will; update instructions; email correspondence with John and Susia</t>
        </is>
      </c>
      <c r="E619" s="204" t="n">
        <v>0.9</v>
      </c>
      <c r="F619" s="193" t="n">
        <v>475</v>
      </c>
      <c r="G619" s="115" t="n">
        <v>1</v>
      </c>
      <c r="H619" s="193" t="n">
        <v>427.5</v>
      </c>
      <c r="I619" s="193" t="n">
        <v>483.0749999999999</v>
      </c>
      <c r="K619" s="20" t="inlineStr">
        <is>
          <t>JOHN-EST-26-0064</t>
        </is>
      </c>
      <c r="L619" s="20" t="n">
        <v>2898</v>
      </c>
    </row>
    <row r="620">
      <c r="A620" s="191" t="n">
        <v>46199</v>
      </c>
      <c r="B620" s="20" t="inlineStr">
        <is>
          <t>PLC Group Inc.</t>
        </is>
      </c>
      <c r="D620" s="24" t="inlineStr">
        <is>
          <t>review and revise engro agreement; email correspondence with Hamid</t>
        </is>
      </c>
      <c r="E620" s="204" t="n">
        <v>1.4</v>
      </c>
      <c r="F620" s="193" t="n">
        <v>425</v>
      </c>
      <c r="G620" s="115" t="n">
        <v>0.7</v>
      </c>
      <c r="H620" s="193" t="n">
        <v>416.4999999999999</v>
      </c>
      <c r="I620" s="193" t="n">
        <v>470.6449999999999</v>
      </c>
      <c r="K620" s="20" t="inlineStr">
        <is>
          <t>PLCG-COM-26-0033</t>
        </is>
      </c>
      <c r="L620" s="20" t="n">
        <v>5040</v>
      </c>
    </row>
    <row r="621">
      <c r="A621" s="191" t="n">
        <v>46199</v>
      </c>
      <c r="B621" s="20" t="inlineStr">
        <is>
          <t>Gold, Mark</t>
        </is>
      </c>
      <c r="D621" s="24" t="inlineStr">
        <is>
          <t>organize documents for national bank; email to Nishant Hooda; email to Matt Turpin</t>
        </is>
      </c>
      <c r="E621" s="204" t="n">
        <v>1.6</v>
      </c>
      <c r="F621" s="193" t="n">
        <v>475</v>
      </c>
      <c r="G621" s="115" t="n">
        <v>1</v>
      </c>
      <c r="H621" s="193" t="n">
        <v>760</v>
      </c>
      <c r="I621" s="193" t="n">
        <v>858.8</v>
      </c>
      <c r="K621" s="20" t="inlineStr">
        <is>
          <t>GOLD-LEVI-TAX-26-0055</t>
        </is>
      </c>
      <c r="L621" s="20" t="n">
        <v>5662</v>
      </c>
    </row>
    <row r="622" ht="30" customHeight="1">
      <c r="A622" s="191" t="n">
        <v>46199</v>
      </c>
      <c r="B622" s="20" t="inlineStr">
        <is>
          <t>Kingdon Green LP</t>
        </is>
      </c>
      <c r="D622" s="24" t="inlineStr">
        <is>
          <t>review documents; email correspondence with James and Karen; update closing agenda</t>
        </is>
      </c>
      <c r="E622" s="204" t="n">
        <v>0.7</v>
      </c>
      <c r="F622" s="193" t="n">
        <v>475</v>
      </c>
      <c r="G622" s="115" t="n">
        <v>1</v>
      </c>
      <c r="H622" s="193" t="n">
        <v>237.5</v>
      </c>
      <c r="I622" s="193" t="n">
        <v>268.375</v>
      </c>
      <c r="K622" s="20" t="inlineStr">
        <is>
          <t>KING-LEVI-TAX-26-0059</t>
        </is>
      </c>
      <c r="L622" s="20" t="n">
        <v>1800</v>
      </c>
    </row>
    <row r="623" ht="30" customHeight="1">
      <c r="A623" s="191" t="n">
        <v>46200</v>
      </c>
      <c r="B623" s="20" t="inlineStr">
        <is>
          <t>James Bittner</t>
        </is>
      </c>
      <c r="D623" s="24" t="inlineStr">
        <is>
          <t>email correspondence with mark altwerger; email correspondence with James Bittner; review documents</t>
        </is>
      </c>
      <c r="E623" s="204" t="n">
        <v>0.5</v>
      </c>
      <c r="F623" s="193" t="n">
        <v>350</v>
      </c>
      <c r="G623" s="115" t="n">
        <v>1</v>
      </c>
      <c r="H623" s="193" t="n">
        <v>175</v>
      </c>
      <c r="I623" s="193" t="n">
        <v>197.75</v>
      </c>
      <c r="K623" s="20" t="inlineStr">
        <is>
          <t>JAME-COM-26-0065</t>
        </is>
      </c>
      <c r="L623" s="20" t="n">
        <v>1800</v>
      </c>
    </row>
  </sheetData>
  <conditionalFormatting sqref="A2:M301 A302:K312 A313:C321 A322:M452 A455:M457 A458:C458 A459:M485 A486:B488 A489:M552 A556:G560 A561:M2294 C486:C487 C488:M488 D313:K313 D317:M321 E314:K314 E315:M316 E458:M458 E486:M487 J556:M560 L2295 M302:M314">
    <cfRule type="expression" priority="15" dxfId="80">
      <formula>ISTEXT($J2)</formula>
    </cfRule>
  </conditionalFormatting>
  <conditionalFormatting sqref="D314">
    <cfRule type="expression" priority="14" dxfId="80">
      <formula>ISTEXT($J314)</formula>
    </cfRule>
  </conditionalFormatting>
  <conditionalFormatting sqref="D315">
    <cfRule type="expression" priority="13" dxfId="80">
      <formula>ISTEXT($J315)</formula>
    </cfRule>
  </conditionalFormatting>
  <conditionalFormatting sqref="D316">
    <cfRule type="expression" priority="12" dxfId="80">
      <formula>ISTEXT($J316)</formula>
    </cfRule>
  </conditionalFormatting>
  <conditionalFormatting sqref="A453:M454">
    <cfRule type="expression" priority="11" dxfId="80">
      <formula>ISTEXT($J453)</formula>
    </cfRule>
  </conditionalFormatting>
  <conditionalFormatting sqref="A553 A554:M555 C553:M553">
    <cfRule type="expression" priority="10" dxfId="80">
      <formula>ISTEXT($J553)</formula>
    </cfRule>
  </conditionalFormatting>
  <conditionalFormatting sqref="B553">
    <cfRule type="expression" priority="9" dxfId="80">
      <formula>ISTEXT($J553)</formula>
    </cfRule>
  </conditionalFormatting>
  <conditionalFormatting sqref="H559:H560">
    <cfRule type="expression" priority="8" dxfId="80">
      <formula>ISTEXT($J559)</formula>
    </cfRule>
  </conditionalFormatting>
  <conditionalFormatting sqref="I559:I560">
    <cfRule type="expression" priority="7" dxfId="80">
      <formula>ISTEXT($J559)</formula>
    </cfRule>
  </conditionalFormatting>
  <conditionalFormatting sqref="H556">
    <cfRule type="expression" priority="6" dxfId="80">
      <formula>ISTEXT($J556)</formula>
    </cfRule>
  </conditionalFormatting>
  <conditionalFormatting sqref="H557">
    <cfRule type="expression" priority="5" dxfId="80">
      <formula>ISTEXT($J557)</formula>
    </cfRule>
  </conditionalFormatting>
  <conditionalFormatting sqref="H558">
    <cfRule type="expression" priority="4" dxfId="80">
      <formula>ISTEXT($J558)</formula>
    </cfRule>
  </conditionalFormatting>
  <conditionalFormatting sqref="I556">
    <cfRule type="expression" priority="3" dxfId="80">
      <formula>ISTEXT($J556)</formula>
    </cfRule>
  </conditionalFormatting>
  <conditionalFormatting sqref="I557">
    <cfRule type="expression" priority="2" dxfId="80">
      <formula>ISTEXT($J557)</formula>
    </cfRule>
  </conditionalFormatting>
  <conditionalFormatting sqref="I558">
    <cfRule type="expression" priority="1" dxfId="80">
      <formula>ISTEXT($J558)</formula>
    </cfRule>
  </conditionalFormatting>
  <dataValidations count="1">
    <dataValidation sqref="B1:B368 B369:C369 B370:B498 B500:B509 B511:B516 B518:B521 B523:B1048576 C2 C87 C170 C173 C197 C259 C276:C280 C325:C329 C343 C354:C361 C372:C379 C383:C385 C388 C390:C394 C396 C399:C402 C414:C415 C424 C437 C450 C468 C484 C486:C490 C507" showDropDown="0" showInputMessage="1" showErrorMessage="1" allowBlank="1" errorTitle="Invalid Client" error="Please select a client from the dropdown list." type="list">
      <formula1>MasterClientList</formula1>
    </dataValidation>
  </dataValidations>
  <pageMargins left="0.7" right="0.7" top="0.75" bottom="0.75" header="0.3" footer="0.3"/>
  <pageSetup orientation="portrait"/>
  <legacyDrawing xmlns:r="http://schemas.openxmlformats.org/officeDocument/2006/relationships" r:id="anysvml"/>
  <tableParts count="1">
    <tablePart xmlns:r="http://schemas.openxmlformats.org/officeDocument/2006/relationships" r:id="rId1"/>
  </tableParts>
</worksheet>
</file>

<file path=xl/worksheets/sheet5.xml><?xml version="1.0" encoding="utf-8"?>
<worksheet xmlns="http://schemas.openxmlformats.org/spreadsheetml/2006/main">
  <sheetPr codeName="Sheet3">
    <outlinePr summaryBelow="1" summaryRight="1"/>
    <pageSetUpPr/>
  </sheetPr>
  <dimension ref="A1:BL24"/>
  <sheetViews>
    <sheetView topLeftCell="E1" zoomScale="87" workbookViewId="0">
      <pane ySplit="1" topLeftCell="A2" activePane="bottomLeft" state="frozen"/>
      <selection pane="bottomLeft" activeCell="H38" sqref="H38"/>
    </sheetView>
  </sheetViews>
  <sheetFormatPr baseColWidth="8" defaultColWidth="9.140625" defaultRowHeight="15"/>
  <cols>
    <col width="23.42578125" bestFit="1" customWidth="1" style="191" min="1" max="1"/>
    <col width="43.140625" bestFit="1" customWidth="1" style="20" min="2" max="2"/>
    <col width="33.140625" bestFit="1" customWidth="1" style="20" min="3" max="3"/>
    <col width="77.140625" customWidth="1" style="20" min="4" max="4"/>
    <col width="29" customWidth="1" style="20" min="5" max="5"/>
    <col width="18.28515625" customWidth="1" style="193" min="6" max="6"/>
    <col width="20" bestFit="1" customWidth="1" style="25" min="7" max="7"/>
    <col width="43.140625" bestFit="1" customWidth="1" style="115" min="8" max="8"/>
    <col width="43.7109375" bestFit="1" customWidth="1" style="20" min="9" max="9"/>
    <col width="9.140625" customWidth="1" style="20" min="10" max="16384"/>
  </cols>
  <sheetData>
    <row r="1">
      <c r="A1" s="191" t="inlineStr">
        <is>
          <t>DisbursementID</t>
        </is>
      </c>
      <c r="B1" s="20" t="inlineStr">
        <is>
          <t>Date</t>
        </is>
      </c>
      <c r="C1" s="20" t="inlineStr">
        <is>
          <t>ClientName</t>
        </is>
      </c>
      <c r="D1" s="20" t="inlineStr">
        <is>
          <t>SubClient</t>
        </is>
      </c>
      <c r="E1" s="20" t="inlineStr">
        <is>
          <t>ClientID</t>
        </is>
      </c>
      <c r="F1" s="193" t="inlineStr">
        <is>
          <t>ParentID</t>
        </is>
      </c>
      <c r="G1" s="43" t="inlineStr">
        <is>
          <t>MatterID</t>
        </is>
      </c>
      <c r="H1" s="115" t="inlineStr">
        <is>
          <t>Description</t>
        </is>
      </c>
      <c r="I1" s="20" t="inlineStr">
        <is>
          <t>Amount</t>
        </is>
      </c>
      <c r="J1" t="inlineStr">
        <is>
          <t>TaxExempt</t>
        </is>
      </c>
      <c r="K1" t="inlineStr">
        <is>
          <t>BillPct</t>
        </is>
      </c>
      <c r="L1" t="inlineStr">
        <is>
          <t>InvoiceRef</t>
        </is>
      </c>
      <c r="M1" t="inlineStr">
        <is>
          <t>CreatedAt</t>
        </is>
      </c>
    </row>
    <row r="2">
      <c r="A2" s="215" t="n">
        <v>45965</v>
      </c>
      <c r="B2" s="98" t="inlineStr">
        <is>
          <t>African Bronze Honey Company Limited</t>
        </is>
      </c>
      <c r="C2" s="98" t="n"/>
      <c r="D2" s="98" t="n"/>
      <c r="E2" s="98" t="inlineStr">
        <is>
          <t>CIPO Fee - Certified copy of trademark registration certificate</t>
        </is>
      </c>
      <c r="F2" s="216" t="n">
        <v>47</v>
      </c>
      <c r="G2" s="100" t="inlineStr">
        <is>
          <t>Y</t>
        </is>
      </c>
      <c r="H2" s="101" t="n">
        <v>1</v>
      </c>
      <c r="I2" s="98" t="inlineStr">
        <is>
          <t>25-0051</t>
        </is>
      </c>
    </row>
    <row r="3">
      <c r="A3" s="194" t="n">
        <v>45995</v>
      </c>
      <c r="B3" s="32" t="inlineStr">
        <is>
          <t>Leviathan Private Network</t>
        </is>
      </c>
      <c r="C3" s="32" t="inlineStr">
        <is>
          <t>88 Queen</t>
        </is>
      </c>
      <c r="D3" s="32" t="n"/>
      <c r="E3" s="32" t="inlineStr">
        <is>
          <t>Postage (Registered Mail)</t>
        </is>
      </c>
      <c r="F3" s="196" t="n">
        <v>34.89</v>
      </c>
      <c r="G3" s="44" t="inlineStr">
        <is>
          <t>N</t>
        </is>
      </c>
      <c r="H3" s="42" t="n">
        <v>1</v>
      </c>
      <c r="I3" s="197" t="inlineStr">
        <is>
          <t>25-0070</t>
        </is>
      </c>
    </row>
    <row r="4">
      <c r="A4" s="194" t="n">
        <v>46009</v>
      </c>
      <c r="B4" s="32" t="inlineStr">
        <is>
          <t xml:space="preserve">Tremendis Group </t>
        </is>
      </c>
      <c r="C4" s="32" t="n"/>
      <c r="D4" s="32" t="n"/>
      <c r="E4" s="32" t="inlineStr">
        <is>
          <t>CIPO Filing Fee</t>
        </is>
      </c>
      <c r="F4" s="196" t="n">
        <v>145.12</v>
      </c>
      <c r="G4" s="44" t="inlineStr">
        <is>
          <t>Y</t>
        </is>
      </c>
      <c r="H4" s="42" t="n">
        <v>1</v>
      </c>
      <c r="I4" s="32" t="inlineStr">
        <is>
          <t>25-0062</t>
        </is>
      </c>
    </row>
    <row r="5">
      <c r="A5" s="194" t="n">
        <v>46014</v>
      </c>
      <c r="B5" s="32" t="inlineStr">
        <is>
          <t>Renee Girgis</t>
        </is>
      </c>
      <c r="C5" s="32" t="n"/>
      <c r="D5" s="32" t="n"/>
      <c r="E5" s="32" t="inlineStr">
        <is>
          <t>Postage (Registered Mail)</t>
        </is>
      </c>
      <c r="F5" s="196">
        <f>F3/2</f>
        <v/>
      </c>
      <c r="G5" s="44" t="inlineStr">
        <is>
          <t>N</t>
        </is>
      </c>
      <c r="H5" s="42" t="n">
        <v>1</v>
      </c>
      <c r="I5" s="32" t="inlineStr">
        <is>
          <t>25-0064</t>
        </is>
      </c>
    </row>
    <row r="6">
      <c r="A6" s="194" t="n">
        <v>46024</v>
      </c>
      <c r="B6" s="32" t="inlineStr">
        <is>
          <t>Cardoor Inc.</t>
        </is>
      </c>
      <c r="C6" s="32" t="inlineStr">
        <is>
          <t>MarketCheck - Canadian Trademark</t>
        </is>
      </c>
      <c r="D6" s="32" t="n"/>
      <c r="E6" s="32" t="inlineStr">
        <is>
          <t>CIPO Filing Fee</t>
        </is>
      </c>
      <c r="F6" s="196" t="n">
        <v>491.06</v>
      </c>
      <c r="G6" s="44" t="inlineStr">
        <is>
          <t>Y</t>
        </is>
      </c>
      <c r="H6" s="42" t="n">
        <v>1</v>
      </c>
      <c r="I6" s="32" t="inlineStr">
        <is>
          <t>25-0072</t>
        </is>
      </c>
    </row>
    <row r="7">
      <c r="A7" s="210" t="n">
        <v>46043</v>
      </c>
      <c r="B7" s="90" t="inlineStr">
        <is>
          <t>Ambient Mechanical Ltd.</t>
        </is>
      </c>
      <c r="C7" s="90" t="n"/>
      <c r="D7" s="90" t="inlineStr">
        <is>
          <t>AMBI-TMK-26-0016</t>
        </is>
      </c>
      <c r="E7" s="90" t="inlineStr">
        <is>
          <t>CIPO Trademark filing fee re: addition of additional class of services for 4 trademark applications</t>
        </is>
      </c>
      <c r="F7" s="212" t="n">
        <v>596.16</v>
      </c>
      <c r="G7" s="96" t="inlineStr">
        <is>
          <t>Y</t>
        </is>
      </c>
      <c r="H7" s="95" t="n">
        <v>1</v>
      </c>
      <c r="I7" s="90" t="inlineStr">
        <is>
          <t>25-0074</t>
        </is>
      </c>
    </row>
    <row r="8">
      <c r="A8" s="200" t="n">
        <v>46044</v>
      </c>
      <c r="B8" s="50" t="inlineStr">
        <is>
          <t>A2B Directcare Inc.</t>
        </is>
      </c>
      <c r="C8" s="50" t="n"/>
      <c r="D8" s="50" t="inlineStr">
        <is>
          <t>ABDI-LIHD-GEN-26-0017</t>
        </is>
      </c>
      <c r="E8" s="50" t="inlineStr">
        <is>
          <t>Photocopies &amp; Printing x 27 pages</t>
        </is>
      </c>
      <c r="F8" s="50" t="n">
        <v>6.75</v>
      </c>
      <c r="G8" s="202" t="inlineStr">
        <is>
          <t>N</t>
        </is>
      </c>
      <c r="H8" s="111" t="n">
        <v>1</v>
      </c>
      <c r="I8" s="58" t="inlineStr">
        <is>
          <t>26-0006</t>
        </is>
      </c>
    </row>
    <row r="9">
      <c r="A9" s="200" t="n">
        <v>46044</v>
      </c>
      <c r="B9" s="50" t="inlineStr">
        <is>
          <t>A2B Directcare Inc.</t>
        </is>
      </c>
      <c r="C9" s="50" t="n"/>
      <c r="D9" s="50" t="inlineStr">
        <is>
          <t>ABDI-LIHD-GEN-26-0017</t>
        </is>
      </c>
      <c r="E9" s="50" t="inlineStr">
        <is>
          <t>Registered Mail</t>
        </is>
      </c>
      <c r="F9" s="50" t="n">
        <v>17.44</v>
      </c>
      <c r="G9" s="202" t="inlineStr">
        <is>
          <t>N</t>
        </is>
      </c>
      <c r="H9" s="111" t="n">
        <v>1</v>
      </c>
      <c r="I9" s="58" t="inlineStr">
        <is>
          <t>26-0006</t>
        </is>
      </c>
    </row>
    <row r="10">
      <c r="A10" s="194" t="n">
        <v>46076</v>
      </c>
      <c r="B10" s="32" t="inlineStr">
        <is>
          <t>Ambient Mechanical Ltd.</t>
        </is>
      </c>
      <c r="C10" s="32" t="inlineStr">
        <is>
          <t>AMBI-TMK-26-0016</t>
        </is>
      </c>
      <c r="D10" s="32" t="inlineStr">
        <is>
          <t>Filing fee for amended trademark application</t>
        </is>
      </c>
      <c r="E10" s="32" t="inlineStr">
        <is>
          <t>Filing fee for amended trademark application</t>
        </is>
      </c>
      <c r="F10" s="196" t="n">
        <v>149.04</v>
      </c>
      <c r="G10" s="44" t="inlineStr">
        <is>
          <t>Y</t>
        </is>
      </c>
      <c r="H10" s="42" t="n">
        <v>1</v>
      </c>
      <c r="I10" s="32" t="inlineStr">
        <is>
          <t>26-0011</t>
        </is>
      </c>
    </row>
    <row r="11">
      <c r="A11" s="194" t="n">
        <v>46074</v>
      </c>
      <c r="B11" s="32" t="inlineStr">
        <is>
          <t>African Bronze Honey Company Limited</t>
        </is>
      </c>
      <c r="C11" s="32" t="n"/>
      <c r="D11" s="32" t="n"/>
      <c r="E11" s="32" t="inlineStr">
        <is>
          <t>US Trademark Agent Fees ($1540 USD @ 1.406)</t>
        </is>
      </c>
      <c r="F11" s="32" t="n">
        <v>2165.38</v>
      </c>
      <c r="G11" s="196" t="inlineStr">
        <is>
          <t>Y</t>
        </is>
      </c>
      <c r="H11" s="42" t="n">
        <v>1</v>
      </c>
      <c r="I11" s="32" t="inlineStr">
        <is>
          <t>26-0013</t>
        </is>
      </c>
    </row>
    <row r="12">
      <c r="A12" s="200" t="n">
        <v>46084</v>
      </c>
      <c r="B12" s="50" t="inlineStr">
        <is>
          <t>Wild Bunch Beverages Inc.</t>
        </is>
      </c>
      <c r="C12" s="50" t="n"/>
      <c r="D12" s="50" t="inlineStr">
        <is>
          <t>WILD-TMK-26-0029</t>
        </is>
      </c>
      <c r="E12" s="50" t="inlineStr">
        <is>
          <t>CIPO TM Application Filing Fee ("BETTER BUNCH")</t>
        </is>
      </c>
      <c r="F12" s="50" t="n">
        <v>491.06</v>
      </c>
      <c r="G12" s="202" t="inlineStr">
        <is>
          <t>Y</t>
        </is>
      </c>
      <c r="H12" s="111" t="n">
        <v>1</v>
      </c>
      <c r="I12" s="50" t="inlineStr">
        <is>
          <t>26-0015</t>
        </is>
      </c>
    </row>
    <row r="13">
      <c r="A13" s="200" t="n">
        <v>46085</v>
      </c>
      <c r="B13" s="50" t="inlineStr">
        <is>
          <t>Hayhoe Equipment and Supply Ltd.</t>
        </is>
      </c>
      <c r="C13" s="50" t="n"/>
      <c r="D13" s="50" t="inlineStr">
        <is>
          <t>HAYH-COM-26-0028</t>
        </is>
      </c>
      <c r="E13" s="50" t="inlineStr">
        <is>
          <t>Corporate Profile and PPSA Searches</t>
        </is>
      </c>
      <c r="F13" s="50" t="n">
        <v>154.99</v>
      </c>
      <c r="G13" s="118" t="inlineStr">
        <is>
          <t>N</t>
        </is>
      </c>
      <c r="H13" s="58" t="n">
        <v>1</v>
      </c>
      <c r="I13" s="119" t="inlineStr">
        <is>
          <t>26-0024</t>
        </is>
      </c>
    </row>
    <row r="14"/>
    <row r="15"/>
    <row r="16"/>
    <row r="17"/>
    <row r="18"/>
    <row r="19">
      <c r="F19" s="193">
        <f>196+24.19</f>
        <v/>
      </c>
    </row>
    <row r="20">
      <c r="F20" s="193" t="n">
        <v>31.78</v>
      </c>
    </row>
    <row r="21">
      <c r="F21" s="193">
        <f>F22+F23</f>
        <v/>
      </c>
      <c r="H21" s="193">
        <f>318.5+41.41+6.75+17.44+0.88+2.27</f>
        <v/>
      </c>
    </row>
    <row r="22">
      <c r="F22" s="193">
        <f>F19+F20</f>
        <v/>
      </c>
    </row>
    <row r="23">
      <c r="F23" s="193">
        <f>24.19*0.13</f>
        <v/>
      </c>
    </row>
    <row r="24">
      <c r="F24" s="193">
        <f>31.78+3.14</f>
        <v/>
      </c>
    </row>
  </sheetData>
  <sheetProtection selectLockedCells="0" selectUnlockedCells="0" sheet="1" objects="1" insertRows="1" insertHyperlinks="1" autoFilter="1" scenarios="1" formatColumns="0" deleteColumns="1" insertColumns="1" pivotTables="1" deleteRows="1" formatCells="0" formatRows="0" sort="1"/>
  <dataValidations count="1">
    <dataValidation sqref="B1:B1048576" showDropDown="0" showInputMessage="1" showErrorMessage="1" allowBlank="1" errorTitle="Invalid Client" error="Please select a client from the dropdown list." type="list">
      <formula1>MasterClientList</formula1>
    </dataValidation>
  </dataValidations>
  <pageMargins left="0.7" right="0.7" top="0.75" bottom="0.75" header="0.3" footer="0.3"/>
  <pageSetup orientation="portrait"/>
  <legacyDrawing xmlns:r="http://schemas.openxmlformats.org/officeDocument/2006/relationships" r:id="anysvml"/>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2">
    <outlinePr summaryBelow="1" summaryRight="1"/>
    <pageSetUpPr/>
  </sheetPr>
  <dimension ref="A1:BL71"/>
  <sheetViews>
    <sheetView topLeftCell="B1" zoomScale="85" zoomScaleNormal="85" workbookViewId="0">
      <pane ySplit="1" topLeftCell="A4" activePane="bottomLeft" state="frozen"/>
      <selection pane="bottomLeft" activeCell="P34" sqref="P34"/>
    </sheetView>
  </sheetViews>
  <sheetFormatPr baseColWidth="8" defaultRowHeight="15"/>
  <cols>
    <col width="51.28515625" customWidth="1" min="1" max="1"/>
    <col width="20.7109375" customWidth="1" min="2" max="2"/>
    <col width="30.28515625" customWidth="1" min="3" max="3"/>
    <col width="10.7109375" bestFit="1" customWidth="1" min="4" max="4"/>
    <col width="47" bestFit="1" customWidth="1" min="5" max="5"/>
    <col width="13.5703125" customWidth="1" min="6" max="6"/>
    <col width="11.140625" bestFit="1" customWidth="1" min="7" max="7"/>
    <col width="14.140625" bestFit="1" customWidth="1" min="8" max="8"/>
    <col width="43.140625" bestFit="1" customWidth="1" min="9" max="9"/>
    <col width="19.28515625" customWidth="1" min="10" max="10"/>
    <col width="16" bestFit="1" customWidth="1" min="11" max="11"/>
    <col width="16" customWidth="1" style="77" min="12" max="12"/>
    <col width="20" customWidth="1" min="13" max="13"/>
    <col width="11.28515625" customWidth="1" min="14" max="14"/>
    <col width="18" customWidth="1" min="15" max="15"/>
  </cols>
  <sheetData>
    <row r="1">
      <c r="A1" t="inlineStr">
        <is>
          <t>ClientID</t>
        </is>
      </c>
      <c r="B1" t="inlineStr">
        <is>
          <t>ClientName</t>
        </is>
      </c>
      <c r="C1" t="inlineStr">
        <is>
          <t>Email</t>
        </is>
      </c>
      <c r="D1" t="inlineStr">
        <is>
          <t>Phone</t>
        </is>
      </c>
      <c r="E1" t="inlineStr">
        <is>
          <t>Status</t>
        </is>
      </c>
      <c r="F1" t="inlineStr">
        <is>
          <t>Active</t>
        </is>
      </c>
      <c r="G1" t="inlineStr">
        <is>
          <t>Notes</t>
        </is>
      </c>
      <c r="H1" t="inlineStr">
        <is>
          <t>Postal Code</t>
        </is>
      </c>
      <c r="I1" t="inlineStr">
        <is>
          <t>Email</t>
        </is>
      </c>
      <c r="J1" t="inlineStr">
        <is>
          <t>Phone Number</t>
        </is>
      </c>
      <c r="K1" t="inlineStr">
        <is>
          <t>Standard Rate</t>
        </is>
      </c>
      <c r="L1" s="77" t="inlineStr">
        <is>
          <t>Percentage</t>
        </is>
      </c>
      <c r="M1" t="inlineStr">
        <is>
          <t>Comments</t>
        </is>
      </c>
      <c r="N1" s="10" t="inlineStr">
        <is>
          <t>Client_ID</t>
        </is>
      </c>
      <c r="O1" t="inlineStr">
        <is>
          <t>Parent_ID</t>
        </is>
      </c>
    </row>
    <row r="2" ht="15.75" customHeight="1">
      <c r="A2" s="26" t="inlineStr">
        <is>
          <t>1377041 Ontario Inc.</t>
        </is>
      </c>
      <c r="B2" s="26" t="inlineStr">
        <is>
          <t>Corporation</t>
        </is>
      </c>
      <c r="C2" s="26" t="inlineStr">
        <is>
          <t>Khatchig Hatcho Nersesian</t>
        </is>
      </c>
      <c r="D2" s="26" t="inlineStr">
        <is>
          <t>Director</t>
        </is>
      </c>
      <c r="E2" s="26" t="inlineStr">
        <is>
          <t>939 Warden Avenue</t>
        </is>
      </c>
      <c r="F2" s="26" t="inlineStr">
        <is>
          <t>Toronto</t>
        </is>
      </c>
      <c r="G2" s="26" t="inlineStr">
        <is>
          <t>ON</t>
        </is>
      </c>
      <c r="H2" s="26" t="inlineStr">
        <is>
          <t>M1L 4C5</t>
        </is>
      </c>
      <c r="I2" s="26" t="inlineStr">
        <is>
          <t>hatcho@hotspotautoparts.com</t>
        </is>
      </c>
      <c r="J2" s="26" t="inlineStr">
        <is>
          <t>416-524-3300</t>
        </is>
      </c>
      <c r="K2" t="n">
        <v>475</v>
      </c>
      <c r="L2" s="77" t="n">
        <v>1</v>
      </c>
      <c r="N2" s="26" t="n">
        <v>1377</v>
      </c>
    </row>
    <row r="3" ht="15.75" customHeight="1">
      <c r="A3" s="26" t="inlineStr">
        <is>
          <t>88 Queen</t>
        </is>
      </c>
      <c r="B3" s="26" t="n"/>
      <c r="C3" s="26" t="n"/>
      <c r="D3" s="26" t="n"/>
      <c r="E3" s="26" t="n"/>
      <c r="F3" s="26" t="n"/>
      <c r="G3" s="26" t="inlineStr">
        <is>
          <t>ON</t>
        </is>
      </c>
      <c r="H3" s="26" t="n"/>
      <c r="I3" s="26" t="n"/>
      <c r="J3" s="26" t="n"/>
      <c r="K3" t="n">
        <v>475</v>
      </c>
      <c r="L3" s="77" t="n">
        <v>1</v>
      </c>
      <c r="N3" s="26" t="inlineStr">
        <is>
          <t>88QU</t>
        </is>
      </c>
      <c r="O3" t="inlineStr">
        <is>
          <t>LEVI</t>
        </is>
      </c>
    </row>
    <row r="4" ht="15.75" customHeight="1">
      <c r="A4" s="26" t="inlineStr">
        <is>
          <t>88 Queen</t>
        </is>
      </c>
      <c r="B4" s="26" t="inlineStr">
        <is>
          <t>Corporation</t>
        </is>
      </c>
      <c r="C4" s="26" t="n"/>
      <c r="D4" s="26" t="n"/>
      <c r="E4" s="26" t="n"/>
      <c r="F4" s="26" t="n"/>
      <c r="G4" s="26" t="n"/>
      <c r="H4" s="26" t="n"/>
      <c r="I4" s="26" t="n"/>
      <c r="J4" s="26" t="n"/>
      <c r="K4" t="n">
        <v>475</v>
      </c>
      <c r="L4" s="77" t="n">
        <v>1</v>
      </c>
      <c r="N4" s="26" t="n"/>
      <c r="O4" t="inlineStr">
        <is>
          <t>LEVI</t>
        </is>
      </c>
    </row>
    <row r="5" ht="15.75" customHeight="1">
      <c r="A5" s="26" t="inlineStr">
        <is>
          <t>1471159 Ontario Ltd.</t>
        </is>
      </c>
      <c r="B5" s="26" t="inlineStr">
        <is>
          <t>Corporation</t>
        </is>
      </c>
      <c r="C5" s="26" t="inlineStr">
        <is>
          <t>David Poulson</t>
        </is>
      </c>
      <c r="D5" s="26" t="inlineStr">
        <is>
          <t>Director</t>
        </is>
      </c>
      <c r="E5" s="26" t="inlineStr">
        <is>
          <t>58 Kilgour Rd.</t>
        </is>
      </c>
      <c r="F5" s="26" t="inlineStr">
        <is>
          <t>East York</t>
        </is>
      </c>
      <c r="G5" s="26" t="inlineStr">
        <is>
          <t>ON</t>
        </is>
      </c>
      <c r="H5" s="26" t="inlineStr">
        <is>
          <t>M4G 0A9</t>
        </is>
      </c>
      <c r="I5" s="26" t="inlineStr">
        <is>
          <t>david.poulson@osprey-highlands.com</t>
        </is>
      </c>
      <c r="J5" s="26" t="inlineStr">
        <is>
          <t>416-481-0936</t>
        </is>
      </c>
      <c r="K5" t="n">
        <v>475</v>
      </c>
      <c r="L5" s="77" t="n">
        <v>1</v>
      </c>
      <c r="N5" s="26" t="inlineStr">
        <is>
          <t>POUL</t>
        </is>
      </c>
    </row>
    <row r="6" ht="15.75" customHeight="1">
      <c r="A6" s="26" t="inlineStr">
        <is>
          <t>14876881 Canada Inc (dba Carnegie Capital)</t>
        </is>
      </c>
      <c r="B6" s="26" t="inlineStr">
        <is>
          <t>Corporation</t>
        </is>
      </c>
      <c r="C6" s="26" t="inlineStr">
        <is>
          <t>Aiden Carnegie</t>
        </is>
      </c>
      <c r="D6" s="26" t="n"/>
      <c r="E6" s="26" t="n"/>
      <c r="F6" s="26" t="n"/>
      <c r="G6" s="26" t="n"/>
      <c r="H6" s="26" t="n"/>
      <c r="I6" s="26" t="n"/>
      <c r="J6" s="26" t="n"/>
      <c r="K6" t="n">
        <v>425</v>
      </c>
      <c r="L6" s="77" t="n">
        <v>0.7</v>
      </c>
      <c r="N6" s="26" t="inlineStr">
        <is>
          <t>CANA</t>
        </is>
      </c>
      <c r="O6" t="inlineStr">
        <is>
          <t>LIHD</t>
        </is>
      </c>
    </row>
    <row r="7" ht="15.75" customHeight="1">
      <c r="A7" s="26" t="inlineStr">
        <is>
          <t>9140786 Canada Inc.</t>
        </is>
      </c>
      <c r="B7" s="26" t="inlineStr">
        <is>
          <t>Corporation</t>
        </is>
      </c>
      <c r="C7" s="26" t="inlineStr">
        <is>
          <t>Mark Gold</t>
        </is>
      </c>
      <c r="D7" s="26" t="inlineStr">
        <is>
          <t>President</t>
        </is>
      </c>
      <c r="E7" s="26" t="n"/>
      <c r="F7" s="26" t="n"/>
      <c r="G7" s="26" t="inlineStr">
        <is>
          <t>ON</t>
        </is>
      </c>
      <c r="H7" s="26" t="n"/>
      <c r="I7" s="26" t="n"/>
      <c r="J7" s="26" t="n"/>
      <c r="K7" t="n">
        <v>475</v>
      </c>
      <c r="L7" s="77" t="n">
        <v>1</v>
      </c>
      <c r="N7" s="26" t="n">
        <v>9140</v>
      </c>
      <c r="O7" t="inlineStr">
        <is>
          <t>LEVI</t>
        </is>
      </c>
    </row>
    <row r="8" ht="15.75" customHeight="1">
      <c r="A8" s="26" t="inlineStr">
        <is>
          <t>A2B Directcare Inc.</t>
        </is>
      </c>
      <c r="B8" s="26" t="inlineStr">
        <is>
          <t>Corporation</t>
        </is>
      </c>
      <c r="C8" s="26" t="inlineStr">
        <is>
          <t>Chen Little</t>
        </is>
      </c>
      <c r="D8" s="26" t="n"/>
      <c r="E8" s="26" t="n"/>
      <c r="F8" s="26" t="n"/>
      <c r="G8" s="26" t="n"/>
      <c r="H8" s="26" t="n"/>
      <c r="I8" s="26" t="n"/>
      <c r="J8" s="26" t="n"/>
      <c r="K8" t="n">
        <v>395</v>
      </c>
      <c r="L8" s="77" t="n">
        <v>0.7</v>
      </c>
      <c r="N8" s="26" t="inlineStr">
        <is>
          <t>ABDI</t>
        </is>
      </c>
      <c r="O8" t="inlineStr">
        <is>
          <t>LIHD</t>
        </is>
      </c>
    </row>
    <row r="9" ht="15.75" customHeight="1">
      <c r="A9" s="26" t="inlineStr">
        <is>
          <t>965 Canada</t>
        </is>
      </c>
      <c r="B9" s="26" t="n"/>
      <c r="C9" s="26" t="n"/>
      <c r="D9" s="26" t="n"/>
      <c r="E9" s="26" t="n"/>
      <c r="F9" s="26" t="n"/>
      <c r="G9" s="26" t="inlineStr">
        <is>
          <t>ON</t>
        </is>
      </c>
      <c r="H9" s="26" t="n"/>
      <c r="I9" s="26" t="n"/>
      <c r="J9" s="26" t="n"/>
      <c r="K9" t="n">
        <v>475</v>
      </c>
      <c r="L9" s="77" t="n">
        <v>1</v>
      </c>
      <c r="N9" s="26" t="inlineStr">
        <is>
          <t>965C</t>
        </is>
      </c>
      <c r="O9" t="inlineStr">
        <is>
          <t>LEVI</t>
        </is>
      </c>
    </row>
    <row r="10" ht="15.75" customHeight="1">
      <c r="A10" s="26" t="inlineStr">
        <is>
          <t>Abound Business Solutions, LLC</t>
        </is>
      </c>
      <c r="B10" s="26" t="inlineStr">
        <is>
          <t>Corporation</t>
        </is>
      </c>
      <c r="C10" s="26" t="n"/>
      <c r="D10" s="26" t="n"/>
      <c r="E10" s="26" t="n"/>
      <c r="F10" s="26" t="n"/>
      <c r="G10" s="26" t="n"/>
      <c r="H10" s="26" t="n"/>
      <c r="I10" s="26" t="n"/>
      <c r="J10" s="26" t="n"/>
      <c r="K10" t="n">
        <v>400</v>
      </c>
      <c r="L10" s="77" t="n">
        <v>0.7</v>
      </c>
      <c r="N10" s="26" t="inlineStr">
        <is>
          <t>ABOU</t>
        </is>
      </c>
      <c r="O10" t="inlineStr">
        <is>
          <t>LIHD</t>
        </is>
      </c>
    </row>
    <row r="11" ht="15.75" customHeight="1">
      <c r="A11" s="26" t="inlineStr">
        <is>
          <t>African Bronze Honey Company Limited</t>
        </is>
      </c>
      <c r="B11" s="26" t="inlineStr">
        <is>
          <t>Corporation</t>
        </is>
      </c>
      <c r="C11" s="26" t="inlineStr">
        <is>
          <t>Liz Connell</t>
        </is>
      </c>
      <c r="D11" s="26" t="inlineStr">
        <is>
          <t>President</t>
        </is>
      </c>
      <c r="E11" s="26" t="n"/>
      <c r="F11" s="26" t="n"/>
      <c r="G11" s="26" t="n"/>
      <c r="H11" s="26" t="n"/>
      <c r="I11" s="26" t="n"/>
      <c r="J11" s="26" t="n"/>
      <c r="N11" s="26" t="inlineStr">
        <is>
          <t>AFRI</t>
        </is>
      </c>
    </row>
    <row r="12" ht="15.75" customHeight="1">
      <c r="A12" s="26" t="inlineStr">
        <is>
          <t>Ambient Mechanical Ltd.</t>
        </is>
      </c>
      <c r="B12" s="26" t="inlineStr">
        <is>
          <t>Corporation</t>
        </is>
      </c>
      <c r="C12" s="26" t="inlineStr">
        <is>
          <t>Tony Mammoliti</t>
        </is>
      </c>
      <c r="D12" s="26" t="inlineStr">
        <is>
          <t>Director</t>
        </is>
      </c>
      <c r="E12" s="26" t="inlineStr">
        <is>
          <t>191 Caldari Rd., Unit 2</t>
        </is>
      </c>
      <c r="F12" s="26" t="inlineStr">
        <is>
          <t>Concord</t>
        </is>
      </c>
      <c r="G12" s="26" t="inlineStr">
        <is>
          <t>ON</t>
        </is>
      </c>
      <c r="H12" s="26" t="inlineStr">
        <is>
          <t>L4K 4A1</t>
        </is>
      </c>
      <c r="I12" s="26" t="inlineStr">
        <is>
          <t>mammoliti@ambientmechanical.com</t>
        </is>
      </c>
      <c r="J12" s="26" t="inlineStr">
        <is>
          <t>416-990-1722</t>
        </is>
      </c>
      <c r="K12" t="n">
        <v>475</v>
      </c>
      <c r="L12" s="77" t="n">
        <v>1</v>
      </c>
      <c r="N12" s="26" t="inlineStr">
        <is>
          <t>AMBI</t>
        </is>
      </c>
    </row>
    <row r="13" ht="15.75" customHeight="1">
      <c r="A13" s="26" t="inlineStr">
        <is>
          <t>Aziza Mehrali</t>
        </is>
      </c>
      <c r="B13" s="26" t="inlineStr">
        <is>
          <t>Individual</t>
        </is>
      </c>
      <c r="C13" s="26" t="n"/>
      <c r="D13" s="26" t="n"/>
      <c r="E13" s="26" t="inlineStr">
        <is>
          <t>138 Yorkland Street, Unit 139</t>
        </is>
      </c>
      <c r="F13" s="26" t="inlineStr">
        <is>
          <t>Richmond Hill</t>
        </is>
      </c>
      <c r="G13" s="26" t="inlineStr">
        <is>
          <t>Ontario</t>
        </is>
      </c>
      <c r="H13" s="26" t="inlineStr">
        <is>
          <t>L4S 1J1</t>
        </is>
      </c>
      <c r="I13" s="26" t="inlineStr">
        <is>
          <t>akil.rahemtulla@gmail.com</t>
        </is>
      </c>
      <c r="J13" s="26" t="inlineStr">
        <is>
          <t>416-471-7575</t>
        </is>
      </c>
      <c r="K13" t="n">
        <v>425</v>
      </c>
      <c r="L13" s="77" t="n">
        <v>1</v>
      </c>
      <c r="N13" s="26" t="inlineStr">
        <is>
          <t>AZIZ</t>
        </is>
      </c>
    </row>
    <row r="14" ht="15.75" customHeight="1">
      <c r="A14" s="26" t="inlineStr">
        <is>
          <t>Borkowsky, Jay And Cindy</t>
        </is>
      </c>
      <c r="B14" s="26" t="inlineStr">
        <is>
          <t>Individual</t>
        </is>
      </c>
      <c r="C14" s="26" t="inlineStr">
        <is>
          <t>Jay Borkowsky</t>
        </is>
      </c>
      <c r="D14" s="26" t="n"/>
      <c r="E14" s="26" t="n"/>
      <c r="F14" s="26" t="n"/>
      <c r="G14" s="26" t="inlineStr">
        <is>
          <t>ON</t>
        </is>
      </c>
      <c r="H14" s="26" t="n"/>
      <c r="I14" s="26" t="n"/>
      <c r="J14" s="26" t="n"/>
      <c r="K14" t="n">
        <v>475</v>
      </c>
      <c r="L14" s="77" t="n">
        <v>1</v>
      </c>
      <c r="N14" s="26" t="inlineStr">
        <is>
          <t>BORK</t>
        </is>
      </c>
      <c r="O14" t="inlineStr">
        <is>
          <t>LEVI</t>
        </is>
      </c>
    </row>
    <row r="15" ht="15.75" customHeight="1">
      <c r="A15" s="26" t="inlineStr">
        <is>
          <t>Bhardwaj, Shiva</t>
        </is>
      </c>
      <c r="B15" s="26" t="inlineStr">
        <is>
          <t>Individual</t>
        </is>
      </c>
      <c r="C15" s="26" t="n"/>
      <c r="D15" s="26" t="n"/>
      <c r="E15" s="26" t="n"/>
      <c r="F15" s="26" t="n"/>
      <c r="G15" s="26" t="inlineStr">
        <is>
          <t>ON</t>
        </is>
      </c>
      <c r="H15" s="26" t="n"/>
      <c r="I15" s="26" t="n"/>
      <c r="J15" s="26" t="n"/>
      <c r="K15" t="n">
        <v>385</v>
      </c>
      <c r="L15" s="77" t="n">
        <v>0.7</v>
      </c>
      <c r="N15" s="26" t="inlineStr">
        <is>
          <t>BHAR</t>
        </is>
      </c>
      <c r="O15" t="inlineStr">
        <is>
          <t>LIHD</t>
        </is>
      </c>
    </row>
    <row r="16" ht="15.75" customHeight="1">
      <c r="A16" s="26" t="inlineStr">
        <is>
          <t>Cardoor Inc.</t>
        </is>
      </c>
      <c r="B16" s="26" t="inlineStr">
        <is>
          <t>Corporation</t>
        </is>
      </c>
      <c r="C16" s="26" t="inlineStr">
        <is>
          <t>Mark Eleoff</t>
        </is>
      </c>
      <c r="D16" s="26" t="inlineStr">
        <is>
          <t>Director</t>
        </is>
      </c>
      <c r="E16" s="26" t="inlineStr">
        <is>
          <t>52 Titan Rd.</t>
        </is>
      </c>
      <c r="F16" s="26" t="inlineStr">
        <is>
          <t>Etobicoke</t>
        </is>
      </c>
      <c r="G16" s="26" t="inlineStr">
        <is>
          <t>Ontario</t>
        </is>
      </c>
      <c r="H16" s="26" t="inlineStr">
        <is>
          <t>M8Z 2J8</t>
        </is>
      </c>
      <c r="I16" s="26" t="inlineStr">
        <is>
          <t>mark@cardoor.ca</t>
        </is>
      </c>
      <c r="J16" s="26" t="inlineStr">
        <is>
          <t>416-577-9945</t>
        </is>
      </c>
      <c r="K16" t="n">
        <v>450</v>
      </c>
      <c r="L16" s="77" t="n">
        <v>1</v>
      </c>
      <c r="N16" s="26" t="inlineStr">
        <is>
          <t>CARD</t>
        </is>
      </c>
    </row>
    <row r="17" ht="15.75" customHeight="1">
      <c r="A17" s="26" t="inlineStr">
        <is>
          <t>Brick Labs Inc.</t>
        </is>
      </c>
      <c r="B17" s="26" t="inlineStr">
        <is>
          <t>Corporation</t>
        </is>
      </c>
      <c r="C17" s="26" t="inlineStr">
        <is>
          <t>John Neretlis</t>
        </is>
      </c>
      <c r="D17" s="26" t="inlineStr">
        <is>
          <t>Director</t>
        </is>
      </c>
      <c r="E17" s="26" t="n"/>
      <c r="F17" s="26" t="n"/>
      <c r="G17" s="26" t="inlineStr">
        <is>
          <t>ON</t>
        </is>
      </c>
      <c r="H17" s="26" t="n"/>
      <c r="I17" s="26" t="inlineStr">
        <is>
          <t>john@bricklabs.ca</t>
        </is>
      </c>
      <c r="J17" s="26" t="inlineStr">
        <is>
          <t>647-229-1664</t>
        </is>
      </c>
      <c r="K17" t="n">
        <v>395</v>
      </c>
      <c r="L17" s="77" t="n">
        <v>0.7</v>
      </c>
      <c r="N17" s="26" t="inlineStr">
        <is>
          <t>BRIC</t>
        </is>
      </c>
      <c r="O17" t="inlineStr">
        <is>
          <t>LIHD</t>
        </is>
      </c>
    </row>
    <row r="18" ht="15.75" customHeight="1">
      <c r="A18" s="26" t="inlineStr">
        <is>
          <t>Charlie Capital Inc.</t>
        </is>
      </c>
      <c r="B18" s="26" t="inlineStr">
        <is>
          <t>Corporation</t>
        </is>
      </c>
      <c r="C18" s="26" t="n"/>
      <c r="D18" s="26" t="n"/>
      <c r="E18" s="26" t="n"/>
      <c r="F18" s="26" t="n"/>
      <c r="G18" s="26" t="inlineStr">
        <is>
          <t>ON</t>
        </is>
      </c>
      <c r="H18" s="26" t="n"/>
      <c r="I18" s="26" t="n"/>
      <c r="J18" s="26" t="n"/>
      <c r="K18" t="n">
        <v>475</v>
      </c>
      <c r="L18" s="77" t="n">
        <v>1</v>
      </c>
      <c r="N18" s="26" t="inlineStr">
        <is>
          <t>CHAR</t>
        </is>
      </c>
      <c r="O18" t="inlineStr">
        <is>
          <t>LEVI</t>
        </is>
      </c>
    </row>
    <row r="19" ht="18" customHeight="1">
      <c r="A19" s="26" t="inlineStr">
        <is>
          <t>Craig Hayhoe (2021) Family Trust</t>
        </is>
      </c>
      <c r="B19" s="26" t="inlineStr">
        <is>
          <t>Trust</t>
        </is>
      </c>
      <c r="C19" s="26" t="inlineStr">
        <is>
          <t>Craig Hayhoe</t>
        </is>
      </c>
      <c r="D19" s="26" t="inlineStr">
        <is>
          <t>Trustee</t>
        </is>
      </c>
      <c r="E19" s="26" t="inlineStr">
        <is>
          <t>4790 18th Sideroad RR1</t>
        </is>
      </c>
      <c r="F19" s="26" t="inlineStr">
        <is>
          <t>Schomberg</t>
        </is>
      </c>
      <c r="G19" s="26" t="inlineStr">
        <is>
          <t>Ontario</t>
        </is>
      </c>
      <c r="H19" s="26" t="inlineStr">
        <is>
          <t>L0G 1T0</t>
        </is>
      </c>
      <c r="I19" s="26" t="inlineStr">
        <is>
          <t>craigh@cedarspringswater.com</t>
        </is>
      </c>
      <c r="J19" s="26" t="inlineStr">
        <is>
          <t>(416) 456-4334</t>
        </is>
      </c>
      <c r="K19" t="n">
        <v>425</v>
      </c>
      <c r="L19" s="77" t="n">
        <v>1</v>
      </c>
      <c r="N19" s="26" t="inlineStr">
        <is>
          <t>CRAI</t>
        </is>
      </c>
    </row>
    <row r="20" ht="15.75" customHeight="1">
      <c r="A20" s="26" t="inlineStr">
        <is>
          <t>Digital Shovel</t>
        </is>
      </c>
      <c r="B20" s="26" t="n"/>
      <c r="C20" s="26" t="n"/>
      <c r="D20" s="26" t="n"/>
      <c r="E20" s="26" t="n"/>
      <c r="F20" s="26" t="n"/>
      <c r="G20" s="26" t="inlineStr">
        <is>
          <t>ON</t>
        </is>
      </c>
      <c r="H20" s="26" t="n"/>
      <c r="I20" s="26" t="n"/>
      <c r="J20" s="26" t="n"/>
      <c r="K20" t="n">
        <v>475</v>
      </c>
      <c r="L20" s="77" t="n">
        <v>1</v>
      </c>
      <c r="N20" s="26" t="inlineStr">
        <is>
          <t>DIGI</t>
        </is>
      </c>
      <c r="O20" t="inlineStr">
        <is>
          <t>LEVI</t>
        </is>
      </c>
    </row>
    <row r="21" ht="15.75" customHeight="1">
      <c r="A21" s="26" t="inlineStr">
        <is>
          <t>Easy 4.0 Education Inc.</t>
        </is>
      </c>
      <c r="B21" s="26" t="inlineStr">
        <is>
          <t>Corporation</t>
        </is>
      </c>
      <c r="C21" s="26" t="inlineStr">
        <is>
          <t>Jacky Zhang</t>
        </is>
      </c>
      <c r="D21" s="26" t="inlineStr">
        <is>
          <t>CEO</t>
        </is>
      </c>
      <c r="E21" s="26" t="inlineStr">
        <is>
          <t>80 Bloor St. West, Suite 1103</t>
        </is>
      </c>
      <c r="F21" s="26" t="inlineStr">
        <is>
          <t>Toronto</t>
        </is>
      </c>
      <c r="G21" s="26" t="inlineStr">
        <is>
          <t>ON</t>
        </is>
      </c>
      <c r="H21" s="26" t="inlineStr">
        <is>
          <t>M5S 2V1</t>
        </is>
      </c>
      <c r="I21" s="26" t="inlineStr">
        <is>
          <t>jacky.zhang@easygroup.ca</t>
        </is>
      </c>
      <c r="J21" s="26" t="inlineStr">
        <is>
          <t>647-869-6855</t>
        </is>
      </c>
      <c r="K21" t="n">
        <v>475</v>
      </c>
      <c r="L21" s="77" t="n">
        <v>1</v>
      </c>
      <c r="N21" s="26" t="inlineStr">
        <is>
          <t>EASY</t>
        </is>
      </c>
      <c r="O21" t="inlineStr">
        <is>
          <t>LEVI</t>
        </is>
      </c>
    </row>
    <row r="22" ht="15.75" customHeight="1">
      <c r="A22" s="26" t="inlineStr">
        <is>
          <t>CRLPBC (2016) Trust</t>
        </is>
      </c>
      <c r="B22" s="26" t="inlineStr">
        <is>
          <t>Trust</t>
        </is>
      </c>
      <c r="C22" s="26" t="inlineStr">
        <is>
          <t>Craig Hayhoe</t>
        </is>
      </c>
      <c r="D22" s="26" t="inlineStr">
        <is>
          <t>Trustee</t>
        </is>
      </c>
      <c r="E22" s="26" t="inlineStr">
        <is>
          <t>45 Villarboit Crescent</t>
        </is>
      </c>
      <c r="F22" s="26" t="inlineStr">
        <is>
          <t>Concord</t>
        </is>
      </c>
      <c r="G22" s="26" t="inlineStr">
        <is>
          <t>Ontario</t>
        </is>
      </c>
      <c r="H22" s="26" t="inlineStr">
        <is>
          <t>L4K 4R2</t>
        </is>
      </c>
      <c r="I22" s="26" t="inlineStr">
        <is>
          <t>craigh@cedarspringswater.com</t>
        </is>
      </c>
      <c r="J22" s="26" t="inlineStr">
        <is>
          <t>(416) 456-4334</t>
        </is>
      </c>
      <c r="N22" s="26" t="n"/>
    </row>
    <row r="23" ht="15.75" customHeight="1">
      <c r="A23" s="26" t="inlineStr">
        <is>
          <t>Gold, Mark</t>
        </is>
      </c>
      <c r="B23" s="26" t="inlineStr">
        <is>
          <t>Individual</t>
        </is>
      </c>
      <c r="C23" s="26" t="n"/>
      <c r="D23" s="26" t="n"/>
      <c r="E23" s="26" t="n"/>
      <c r="F23" s="26" t="n"/>
      <c r="G23" s="26" t="inlineStr">
        <is>
          <t>ON</t>
        </is>
      </c>
      <c r="H23" s="26" t="n"/>
      <c r="I23" s="26" t="n"/>
      <c r="J23" s="26" t="n"/>
      <c r="K23" t="n">
        <v>475</v>
      </c>
      <c r="L23" s="77" t="n">
        <v>1</v>
      </c>
      <c r="N23" s="26" t="inlineStr">
        <is>
          <t>GOLD</t>
        </is>
      </c>
      <c r="O23" t="inlineStr">
        <is>
          <t>LEVI</t>
        </is>
      </c>
    </row>
    <row r="24" ht="15.75" customHeight="1">
      <c r="A24" s="26" t="inlineStr">
        <is>
          <t>Cypher Systems Inc.</t>
        </is>
      </c>
      <c r="B24" s="26" t="inlineStr">
        <is>
          <t>Corporation</t>
        </is>
      </c>
      <c r="C24" s="26" t="inlineStr">
        <is>
          <t>Jay Lawrence</t>
        </is>
      </c>
      <c r="D24" s="26" t="inlineStr">
        <is>
          <t>President</t>
        </is>
      </c>
      <c r="E24" s="26" t="inlineStr">
        <is>
          <t>155 Country Meadow Drive</t>
        </is>
      </c>
      <c r="F24" s="26" t="inlineStr">
        <is>
          <t>Carp</t>
        </is>
      </c>
      <c r="G24" s="26" t="inlineStr">
        <is>
          <t>ON</t>
        </is>
      </c>
      <c r="H24" s="26" t="inlineStr">
        <is>
          <t>K0A 1L0</t>
        </is>
      </c>
      <c r="I24" s="26" t="inlineStr">
        <is>
          <t>jay@cypher.ca</t>
        </is>
      </c>
      <c r="J24" s="26" t="inlineStr">
        <is>
          <t>800-864-2797</t>
        </is>
      </c>
      <c r="K24" t="n">
        <v>475</v>
      </c>
      <c r="L24" s="77" t="n">
        <v>1</v>
      </c>
      <c r="N24" s="26" t="inlineStr">
        <is>
          <t>CYPH</t>
        </is>
      </c>
    </row>
    <row r="25" ht="15.75" customHeight="1">
      <c r="A25" s="26" t="inlineStr">
        <is>
          <t>Ferreira Inc.</t>
        </is>
      </c>
      <c r="B25" s="26" t="inlineStr">
        <is>
          <t>Corporation</t>
        </is>
      </c>
      <c r="C25" s="26" t="inlineStr">
        <is>
          <t>Claudio Ferreira</t>
        </is>
      </c>
      <c r="D25" s="26" t="inlineStr">
        <is>
          <t>Director</t>
        </is>
      </c>
      <c r="E25" s="26" t="inlineStr">
        <is>
          <t>31 Alessia Circle</t>
        </is>
      </c>
      <c r="F25" s="26" t="inlineStr">
        <is>
          <t>Toronto</t>
        </is>
      </c>
      <c r="G25" s="26" t="inlineStr">
        <is>
          <t>ON</t>
        </is>
      </c>
      <c r="H25" s="26" t="inlineStr">
        <is>
          <t>M6E 5A6</t>
        </is>
      </c>
      <c r="I25" s="26" t="inlineStr">
        <is>
          <t>claudiocoelhoferreira@gmail.com</t>
        </is>
      </c>
      <c r="J25" s="26" t="inlineStr">
        <is>
          <t>647-828-5620</t>
        </is>
      </c>
      <c r="K25" t="n">
        <v>450</v>
      </c>
      <c r="L25" s="77" t="n">
        <v>1</v>
      </c>
      <c r="N25" s="26" t="inlineStr">
        <is>
          <t>FERR</t>
        </is>
      </c>
    </row>
    <row r="26" ht="15.75" customHeight="1">
      <c r="A26" s="26" t="inlineStr">
        <is>
          <t>Filer, Michael</t>
        </is>
      </c>
      <c r="B26" s="26" t="inlineStr">
        <is>
          <t>Individual</t>
        </is>
      </c>
      <c r="C26" s="26" t="n"/>
      <c r="D26" s="26" t="n"/>
      <c r="E26" s="116" t="inlineStr">
        <is>
          <t>81 Glenmanor Way</t>
        </is>
      </c>
      <c r="F26" s="26" t="inlineStr">
        <is>
          <t>Thornhill</t>
        </is>
      </c>
      <c r="G26" s="26" t="inlineStr">
        <is>
          <t>ON</t>
        </is>
      </c>
      <c r="H26" s="26" t="inlineStr">
        <is>
          <t>L4J3A3</t>
        </is>
      </c>
      <c r="I26" s="26" t="inlineStr">
        <is>
          <t>michael@thefilers.com</t>
        </is>
      </c>
      <c r="J26" s="26" t="inlineStr">
        <is>
          <t>(416) 219-9110</t>
        </is>
      </c>
      <c r="K26" t="n">
        <v>475</v>
      </c>
      <c r="L26" s="77" t="n">
        <v>1</v>
      </c>
      <c r="N26" s="26" t="inlineStr">
        <is>
          <t>FILE</t>
        </is>
      </c>
    </row>
    <row r="27" ht="15.75" customHeight="1">
      <c r="A27" s="26" t="inlineStr">
        <is>
          <t>Constance Terrevina Ince</t>
        </is>
      </c>
      <c r="B27" s="26" t="inlineStr">
        <is>
          <t>Individual</t>
        </is>
      </c>
      <c r="C27" s="26" t="n"/>
      <c r="D27" s="26" t="n"/>
      <c r="E27" s="26" t="inlineStr">
        <is>
          <t>11 Baylor Drive</t>
        </is>
      </c>
      <c r="F27" s="26" t="inlineStr">
        <is>
          <t>Brampton</t>
        </is>
      </c>
      <c r="G27" s="26" t="inlineStr">
        <is>
          <t>Ontario</t>
        </is>
      </c>
      <c r="H27" s="26" t="inlineStr">
        <is>
          <t>L7A 3W2</t>
        </is>
      </c>
      <c r="I27" s="26" t="inlineStr">
        <is>
          <t>gcince@rogers.com</t>
        </is>
      </c>
      <c r="J27" s="26" t="inlineStr">
        <is>
          <t>416-834-9039</t>
        </is>
      </c>
      <c r="K27" t="inlineStr">
        <is>
          <t>FLAT FEE - $1,750</t>
        </is>
      </c>
      <c r="L27" s="77" t="n">
        <v>0.7</v>
      </c>
      <c r="M27" t="inlineStr">
        <is>
          <t>Son: Amari Maynard (Angelina Cheng's friend)</t>
        </is>
      </c>
      <c r="N27" s="26" t="inlineStr">
        <is>
          <t>CONS</t>
        </is>
      </c>
      <c r="O27" t="inlineStr">
        <is>
          <t>LIHD</t>
        </is>
      </c>
    </row>
    <row r="28" ht="15.75" customHeight="1">
      <c r="A28" s="26" t="inlineStr">
        <is>
          <t>Graydel</t>
        </is>
      </c>
      <c r="B28" s="26" t="n"/>
      <c r="C28" s="26" t="n"/>
      <c r="D28" s="26" t="n"/>
      <c r="E28" s="26" t="n"/>
      <c r="F28" s="26" t="n"/>
      <c r="G28" s="26" t="inlineStr">
        <is>
          <t>ON</t>
        </is>
      </c>
      <c r="H28" s="26" t="n"/>
      <c r="I28" s="26" t="n"/>
      <c r="J28" s="26" t="n"/>
      <c r="K28" t="n">
        <v>475</v>
      </c>
      <c r="L28" s="77" t="n">
        <v>1</v>
      </c>
      <c r="N28" s="26" t="inlineStr">
        <is>
          <t>GRAY</t>
        </is>
      </c>
      <c r="O28" t="inlineStr">
        <is>
          <t>LEVI</t>
        </is>
      </c>
    </row>
    <row r="29" ht="16.5" customHeight="1">
      <c r="A29" s="26" t="inlineStr">
        <is>
          <t>Fines, William</t>
        </is>
      </c>
      <c r="B29" s="26" t="inlineStr">
        <is>
          <t>Individual</t>
        </is>
      </c>
      <c r="C29" s="26" t="inlineStr">
        <is>
          <t>Bill Fines</t>
        </is>
      </c>
      <c r="D29" s="26" t="n"/>
      <c r="E29" s="125" t="inlineStr">
        <is>
          <t>155 Clearview Heights</t>
        </is>
      </c>
      <c r="F29" s="26" t="inlineStr">
        <is>
          <t>King City</t>
        </is>
      </c>
      <c r="G29" s="26" t="inlineStr">
        <is>
          <t>ON</t>
        </is>
      </c>
      <c r="H29" s="26" t="inlineStr">
        <is>
          <t>L7B 1H2</t>
        </is>
      </c>
      <c r="I29" s="26" t="n"/>
      <c r="J29" s="26" t="n"/>
      <c r="N29" s="26" t="inlineStr">
        <is>
          <t>FINB</t>
        </is>
      </c>
    </row>
    <row r="30" ht="15.75" customHeight="1">
      <c r="A30" s="26" t="inlineStr">
        <is>
          <t>Graydel Capital</t>
        </is>
      </c>
      <c r="B30" s="26" t="inlineStr">
        <is>
          <t>Corporation</t>
        </is>
      </c>
      <c r="C30" s="26" t="n"/>
      <c r="D30" s="26" t="n"/>
      <c r="E30" s="26" t="n"/>
      <c r="F30" s="26" t="n"/>
      <c r="G30" s="26" t="inlineStr">
        <is>
          <t>ON</t>
        </is>
      </c>
      <c r="H30" s="26" t="n"/>
      <c r="I30" s="26" t="n"/>
      <c r="J30" s="26" t="n"/>
      <c r="K30" t="n">
        <v>475</v>
      </c>
      <c r="L30" s="77" t="n">
        <v>1</v>
      </c>
      <c r="N30" s="26" t="inlineStr">
        <is>
          <t>GRAY</t>
        </is>
      </c>
      <c r="O30" t="inlineStr">
        <is>
          <t>LEVI</t>
        </is>
      </c>
    </row>
    <row r="31" ht="15.75" customHeight="1">
      <c r="A31" s="26" t="inlineStr">
        <is>
          <t>Hogan, Joe</t>
        </is>
      </c>
      <c r="B31" s="26" t="inlineStr">
        <is>
          <t>Individual</t>
        </is>
      </c>
      <c r="C31" s="26" t="n"/>
      <c r="D31" s="26" t="n"/>
      <c r="E31" s="26" t="n"/>
      <c r="F31" s="26" t="n"/>
      <c r="G31" s="26" t="inlineStr">
        <is>
          <t>ON</t>
        </is>
      </c>
      <c r="H31" s="26" t="n"/>
      <c r="I31" s="26" t="n"/>
      <c r="J31" s="26" t="n"/>
      <c r="K31" t="n">
        <v>475</v>
      </c>
      <c r="L31" s="77" t="n">
        <v>1</v>
      </c>
      <c r="N31" s="26" t="inlineStr">
        <is>
          <t>HOGA</t>
        </is>
      </c>
      <c r="O31" t="inlineStr">
        <is>
          <t>LEVI</t>
        </is>
      </c>
    </row>
    <row r="32" ht="15.75" customHeight="1">
      <c r="A32" s="26" t="inlineStr">
        <is>
          <t>Khabouth, Charles</t>
        </is>
      </c>
      <c r="B32" s="26" t="inlineStr">
        <is>
          <t>Individual</t>
        </is>
      </c>
      <c r="C32" s="26" t="n"/>
      <c r="D32" s="26" t="n"/>
      <c r="E32" s="26" t="n"/>
      <c r="F32" s="26" t="n"/>
      <c r="G32" s="26" t="inlineStr">
        <is>
          <t>ON</t>
        </is>
      </c>
      <c r="H32" s="26" t="n"/>
      <c r="I32" s="26" t="n"/>
      <c r="J32" s="26" t="n"/>
      <c r="K32" t="n">
        <v>475</v>
      </c>
      <c r="L32" s="77" t="n">
        <v>1</v>
      </c>
      <c r="N32" s="26" t="inlineStr">
        <is>
          <t>KHAB</t>
        </is>
      </c>
      <c r="O32" t="inlineStr">
        <is>
          <t>LEVI</t>
        </is>
      </c>
    </row>
    <row r="33" ht="15.75" customHeight="1">
      <c r="A33" s="26" t="inlineStr">
        <is>
          <t>Gertler Law Office</t>
        </is>
      </c>
      <c r="B33" s="26" t="inlineStr">
        <is>
          <t>Sole Proprietorship</t>
        </is>
      </c>
      <c r="C33" s="26" t="inlineStr">
        <is>
          <t>Robert Gertler</t>
        </is>
      </c>
      <c r="D33" s="26" t="inlineStr">
        <is>
          <t>Principal</t>
        </is>
      </c>
      <c r="E33" s="26" t="inlineStr">
        <is>
          <t>906 Sheppard Ave W Unit 4</t>
        </is>
      </c>
      <c r="F33" s="26" t="inlineStr">
        <is>
          <t>North York</t>
        </is>
      </c>
      <c r="G33" s="26" t="inlineStr">
        <is>
          <t>Ontario</t>
        </is>
      </c>
      <c r="H33" s="26" t="inlineStr">
        <is>
          <t>M3H 2T5</t>
        </is>
      </c>
      <c r="I33" s="26" t="inlineStr">
        <is>
          <t>robert@gertler.ca</t>
        </is>
      </c>
      <c r="J33" s="26" t="inlineStr">
        <is>
          <t>416-231-9188</t>
        </is>
      </c>
      <c r="K33" t="n">
        <v>425</v>
      </c>
      <c r="L33" s="77" t="n">
        <v>1</v>
      </c>
      <c r="N33" s="26" t="inlineStr">
        <is>
          <t>GERT</t>
        </is>
      </c>
    </row>
    <row r="34" ht="15.75" customHeight="1">
      <c r="A34" s="26" t="inlineStr">
        <is>
          <t>Layered Holdings</t>
        </is>
      </c>
      <c r="B34" s="26" t="n"/>
      <c r="C34" s="26" t="n"/>
      <c r="D34" s="26" t="n"/>
      <c r="E34" s="26" t="n"/>
      <c r="F34" s="26" t="n"/>
      <c r="G34" s="26" t="inlineStr">
        <is>
          <t>ON</t>
        </is>
      </c>
      <c r="H34" s="26" t="n"/>
      <c r="I34" s="26" t="n"/>
      <c r="J34" s="26" t="n"/>
      <c r="K34" t="n">
        <v>475</v>
      </c>
      <c r="L34" s="77" t="n">
        <v>1</v>
      </c>
      <c r="N34" s="26" t="inlineStr">
        <is>
          <t>LAYE</t>
        </is>
      </c>
      <c r="O34" t="inlineStr">
        <is>
          <t>LEVI</t>
        </is>
      </c>
    </row>
    <row r="35" ht="15.75" customHeight="1">
      <c r="A35" s="26" t="inlineStr">
        <is>
          <t>Hayhoe Equipment and Supply Ltd.</t>
        </is>
      </c>
      <c r="B35" s="26" t="inlineStr">
        <is>
          <t>Corporation</t>
        </is>
      </c>
      <c r="C35" s="26" t="inlineStr">
        <is>
          <t>Craig Hayhoe</t>
        </is>
      </c>
      <c r="D35" s="26" t="inlineStr">
        <is>
          <t>Director</t>
        </is>
      </c>
      <c r="E35" s="26" t="inlineStr">
        <is>
          <t>45 Villarboit Crescent</t>
        </is>
      </c>
      <c r="F35" s="26" t="inlineStr">
        <is>
          <t>Concord</t>
        </is>
      </c>
      <c r="G35" s="26" t="inlineStr">
        <is>
          <t>Ontario</t>
        </is>
      </c>
      <c r="H35" s="26" t="inlineStr">
        <is>
          <t>L4K 4R2</t>
        </is>
      </c>
      <c r="I35" s="26" t="inlineStr">
        <is>
          <t>craigh@cedarspringswater.com</t>
        </is>
      </c>
      <c r="J35" s="26" t="inlineStr">
        <is>
          <t>(416) 456-4334</t>
        </is>
      </c>
      <c r="K35" t="n">
        <v>475</v>
      </c>
      <c r="L35" s="77" t="n">
        <v>1</v>
      </c>
      <c r="N35" s="26" t="inlineStr">
        <is>
          <t>HAYH</t>
        </is>
      </c>
    </row>
    <row r="36" ht="15.75" customHeight="1">
      <c r="A36" s="26" t="inlineStr">
        <is>
          <t>Finavator Inc.</t>
        </is>
      </c>
      <c r="B36" s="26" t="inlineStr">
        <is>
          <t>Corporation</t>
        </is>
      </c>
      <c r="C36" s="26" t="inlineStr">
        <is>
          <t>Michelle Beyo</t>
        </is>
      </c>
      <c r="D36" s="26" t="inlineStr">
        <is>
          <t>CEO</t>
        </is>
      </c>
      <c r="E36" s="26" t="inlineStr">
        <is>
          <t>67 Yonge Street, Suite 701</t>
        </is>
      </c>
      <c r="F36" s="26" t="inlineStr">
        <is>
          <t>Toronto</t>
        </is>
      </c>
      <c r="G36" s="26" t="inlineStr">
        <is>
          <t>ON</t>
        </is>
      </c>
      <c r="H36" s="26" t="inlineStr">
        <is>
          <t>M5E 1J8</t>
        </is>
      </c>
      <c r="I36" s="26" t="inlineStr">
        <is>
          <t>michelle@finavator.com</t>
        </is>
      </c>
      <c r="J36" s="26" t="inlineStr">
        <is>
          <t>416-722-0698</t>
        </is>
      </c>
      <c r="K36" t="n">
        <v>395</v>
      </c>
      <c r="L36" s="77" t="n">
        <v>0.7</v>
      </c>
      <c r="N36" s="26" t="inlineStr">
        <is>
          <t>FINA</t>
        </is>
      </c>
      <c r="O36" t="inlineStr">
        <is>
          <t>LIHD</t>
        </is>
      </c>
    </row>
    <row r="37" ht="15.75" customHeight="1">
      <c r="A37" s="26" t="inlineStr">
        <is>
          <t>James A. Hutchinson PC</t>
        </is>
      </c>
      <c r="B37" s="26" t="inlineStr">
        <is>
          <t>Partnership</t>
        </is>
      </c>
      <c r="C37" s="26" t="inlineStr">
        <is>
          <t>James Hutchinson</t>
        </is>
      </c>
      <c r="D37" s="26" t="inlineStr">
        <is>
          <t>Principal</t>
        </is>
      </c>
      <c r="E37" s="26" t="inlineStr">
        <is>
          <t>7 St. Thomas Street, Suite 307</t>
        </is>
      </c>
      <c r="F37" s="26" t="inlineStr">
        <is>
          <t>Toronto</t>
        </is>
      </c>
      <c r="G37" s="26" t="inlineStr">
        <is>
          <t>Ontario</t>
        </is>
      </c>
      <c r="H37" s="26" t="inlineStr">
        <is>
          <t>M5S 2B7</t>
        </is>
      </c>
      <c r="I37" s="26" t="inlineStr">
        <is>
          <t>jhutchinson@levipn.com</t>
        </is>
      </c>
      <c r="J37" s="26" t="inlineStr">
        <is>
          <t xml:space="preserve">416-300-6986   </t>
        </is>
      </c>
      <c r="K37" t="n">
        <v>525</v>
      </c>
      <c r="L37" s="77" t="n">
        <v>0.7</v>
      </c>
      <c r="N37" s="26" t="inlineStr">
        <is>
          <t>JAHP</t>
        </is>
      </c>
      <c r="O37" t="inlineStr">
        <is>
          <t>LIHD</t>
        </is>
      </c>
    </row>
    <row r="38" ht="15.75" customHeight="1">
      <c r="A38" s="26" t="inlineStr">
        <is>
          <t>James Bittner</t>
        </is>
      </c>
      <c r="B38" s="26" t="inlineStr">
        <is>
          <t>Individual</t>
        </is>
      </c>
      <c r="C38" s="26" t="n"/>
      <c r="D38" s="26" t="n"/>
      <c r="E38" s="26" t="n"/>
      <c r="F38" s="26" t="n"/>
      <c r="G38" s="26" t="inlineStr">
        <is>
          <t>ON</t>
        </is>
      </c>
      <c r="H38" s="26" t="n"/>
      <c r="I38" s="26" t="n"/>
      <c r="J38" s="26" t="n"/>
      <c r="K38" t="n">
        <v>350</v>
      </c>
      <c r="L38" s="77" t="n">
        <v>1</v>
      </c>
      <c r="N38" s="26" t="inlineStr">
        <is>
          <t>JAME</t>
        </is>
      </c>
      <c r="O38" t="inlineStr">
        <is>
          <t>LIHD</t>
        </is>
      </c>
    </row>
    <row r="39" ht="15.75" customHeight="1">
      <c r="A39" s="26" t="inlineStr">
        <is>
          <t>John Girgis</t>
        </is>
      </c>
      <c r="B39" s="26" t="inlineStr">
        <is>
          <t>Individual</t>
        </is>
      </c>
      <c r="C39" s="26" t="n"/>
      <c r="D39" s="26" t="n"/>
      <c r="E39" s="26" t="inlineStr">
        <is>
          <t>1612 Waters Edge Road</t>
        </is>
      </c>
      <c r="F39" s="26" t="inlineStr">
        <is>
          <t>Mississauga</t>
        </is>
      </c>
      <c r="G39" s="26" t="inlineStr">
        <is>
          <t>Ontario</t>
        </is>
      </c>
      <c r="H39" s="26" t="inlineStr">
        <is>
          <t>L5J 1A4</t>
        </is>
      </c>
      <c r="I39" s="26" t="inlineStr">
        <is>
          <t>jgirgis333@gmail.com</t>
        </is>
      </c>
      <c r="J39" s="26" t="inlineStr">
        <is>
          <t>416-818-8373</t>
        </is>
      </c>
      <c r="K39" t="n">
        <v>475</v>
      </c>
      <c r="L39" s="77" t="n">
        <v>1</v>
      </c>
      <c r="N39" s="26" t="inlineStr">
        <is>
          <t>JOHN</t>
        </is>
      </c>
    </row>
    <row r="40" ht="15.75" customHeight="1">
      <c r="A40" s="26" t="inlineStr">
        <is>
          <t>Kingdon Green LP</t>
        </is>
      </c>
      <c r="B40" s="26" t="inlineStr">
        <is>
          <t>Partnership</t>
        </is>
      </c>
      <c r="C40" s="26" t="inlineStr">
        <is>
          <t>Matt Yunger</t>
        </is>
      </c>
      <c r="D40" s="26" t="n"/>
      <c r="E40" s="26" t="n"/>
      <c r="F40" s="26" t="n"/>
      <c r="G40" s="26" t="inlineStr">
        <is>
          <t>ON</t>
        </is>
      </c>
      <c r="H40" s="26" t="n"/>
      <c r="I40" s="26" t="n"/>
      <c r="J40" s="26" t="n"/>
      <c r="K40" t="n">
        <v>475</v>
      </c>
      <c r="L40" s="77" t="n">
        <v>1</v>
      </c>
      <c r="N40" s="26" t="inlineStr">
        <is>
          <t>KING</t>
        </is>
      </c>
      <c r="O40" t="inlineStr">
        <is>
          <t>LEVI</t>
        </is>
      </c>
    </row>
    <row r="41" ht="15.75" customHeight="1">
      <c r="A41" s="26" t="inlineStr">
        <is>
          <t>John Yurkovich</t>
        </is>
      </c>
      <c r="B41" s="26" t="inlineStr">
        <is>
          <t>Individual</t>
        </is>
      </c>
      <c r="C41" s="26" t="n"/>
      <c r="D41" s="26" t="n"/>
      <c r="E41" s="26" t="inlineStr">
        <is>
          <t>john@ygc.ca</t>
        </is>
      </c>
      <c r="F41" s="26" t="n"/>
      <c r="G41" s="26" t="n"/>
      <c r="H41" s="26" t="n"/>
      <c r="I41" s="26" t="inlineStr">
        <is>
          <t>john@ygc.ca</t>
        </is>
      </c>
      <c r="J41" s="26" t="n"/>
      <c r="K41" t="n">
        <v>525</v>
      </c>
      <c r="L41" s="77" t="n">
        <v>1</v>
      </c>
      <c r="N41" s="26" t="inlineStr">
        <is>
          <t>JOH1</t>
        </is>
      </c>
    </row>
    <row r="42" ht="15.75" customHeight="1">
      <c r="A42" s="26" t="inlineStr">
        <is>
          <t>Leviathan Private Network</t>
        </is>
      </c>
      <c r="B42" s="26" t="inlineStr">
        <is>
          <t>Corporation</t>
        </is>
      </c>
      <c r="C42" s="26" t="inlineStr">
        <is>
          <t>James Hutchinson</t>
        </is>
      </c>
      <c r="D42" s="26" t="inlineStr">
        <is>
          <t>Principal</t>
        </is>
      </c>
      <c r="E42" s="26" t="inlineStr">
        <is>
          <t>7 St. Thomas Street, Suite 307</t>
        </is>
      </c>
      <c r="F42" s="26" t="inlineStr">
        <is>
          <t>Toronto</t>
        </is>
      </c>
      <c r="G42" s="26" t="inlineStr">
        <is>
          <t>Ontario</t>
        </is>
      </c>
      <c r="H42" s="26" t="inlineStr">
        <is>
          <t>M5S 2B7</t>
        </is>
      </c>
      <c r="I42" s="26" t="inlineStr">
        <is>
          <t>jhutchinson@levipn.com</t>
        </is>
      </c>
      <c r="J42" s="26" t="inlineStr">
        <is>
          <t xml:space="preserve">416-300-6986   </t>
        </is>
      </c>
      <c r="K42" t="n">
        <v>475</v>
      </c>
      <c r="L42" s="77" t="n">
        <v>1</v>
      </c>
      <c r="N42" s="26" t="inlineStr">
        <is>
          <t>LEVI</t>
        </is>
      </c>
    </row>
    <row r="43" ht="15.75" customHeight="1">
      <c r="A43" s="26" t="inlineStr">
        <is>
          <t>Libra Works Corporation</t>
        </is>
      </c>
      <c r="B43" s="26" t="inlineStr">
        <is>
          <t>Corporation</t>
        </is>
      </c>
      <c r="C43" s="26" t="inlineStr">
        <is>
          <t>Alex Schoijett</t>
        </is>
      </c>
      <c r="D43" s="26" t="inlineStr">
        <is>
          <t>Director</t>
        </is>
      </c>
      <c r="E43" s="26" t="inlineStr">
        <is>
          <t>149 Pemberton Rd.</t>
        </is>
      </c>
      <c r="F43" s="26" t="inlineStr">
        <is>
          <t>Richmond Hill</t>
        </is>
      </c>
      <c r="G43" s="26" t="inlineStr">
        <is>
          <t>ON</t>
        </is>
      </c>
      <c r="H43" s="26" t="inlineStr">
        <is>
          <t>L4C 3T6</t>
        </is>
      </c>
      <c r="I43" s="26" t="inlineStr">
        <is>
          <t>aschoijett@libraworks.ca</t>
        </is>
      </c>
      <c r="J43" s="26" t="inlineStr">
        <is>
          <t>647-924-7253</t>
        </is>
      </c>
      <c r="K43" t="n">
        <v>475</v>
      </c>
      <c r="L43" s="77" t="n">
        <v>1</v>
      </c>
      <c r="N43" s="26" t="inlineStr">
        <is>
          <t>LIBR</t>
        </is>
      </c>
    </row>
    <row r="44" ht="15.75" customHeight="1">
      <c r="A44" s="26" t="inlineStr">
        <is>
          <t>Litera Properties Inc.</t>
        </is>
      </c>
      <c r="B44" s="26" t="inlineStr">
        <is>
          <t>Corporation</t>
        </is>
      </c>
      <c r="C44" s="26" t="inlineStr">
        <is>
          <t>Jacob Katz</t>
        </is>
      </c>
      <c r="D44" s="26" t="n"/>
      <c r="E44" s="26" t="n"/>
      <c r="F44" s="26" t="n"/>
      <c r="G44" s="26" t="inlineStr">
        <is>
          <t>ON</t>
        </is>
      </c>
      <c r="H44" s="26" t="n"/>
      <c r="I44" s="26" t="n"/>
      <c r="J44" s="26" t="n"/>
      <c r="K44" t="n">
        <v>475</v>
      </c>
      <c r="L44" s="77" t="n">
        <v>1</v>
      </c>
      <c r="N44" s="26" t="inlineStr">
        <is>
          <t>LITE</t>
        </is>
      </c>
      <c r="O44" t="inlineStr">
        <is>
          <t>LEVI</t>
        </is>
      </c>
    </row>
    <row r="45" ht="15.75" customHeight="1">
      <c r="A45" s="26" t="inlineStr">
        <is>
          <t>Pro Aut</t>
        </is>
      </c>
      <c r="B45" s="26" t="n"/>
      <c r="C45" s="26" t="n"/>
      <c r="D45" s="26" t="n"/>
      <c r="E45" s="26" t="n"/>
      <c r="F45" s="26" t="n"/>
      <c r="G45" s="26" t="inlineStr">
        <is>
          <t>ON</t>
        </is>
      </c>
      <c r="H45" s="26" t="n"/>
      <c r="I45" s="26" t="n"/>
      <c r="J45" s="26" t="n"/>
      <c r="K45" t="n">
        <v>475</v>
      </c>
      <c r="L45" s="77" t="n">
        <v>1</v>
      </c>
      <c r="N45" s="26" t="inlineStr">
        <is>
          <t>PROA</t>
        </is>
      </c>
      <c r="O45" t="inlineStr">
        <is>
          <t>LEVI</t>
        </is>
      </c>
    </row>
    <row r="46" ht="15.75" customHeight="1">
      <c r="A46" s="26" t="inlineStr">
        <is>
          <t>LIHDC Professional Corporation</t>
        </is>
      </c>
      <c r="B46" s="26" t="inlineStr">
        <is>
          <t>Corporation</t>
        </is>
      </c>
      <c r="C46" s="26" t="inlineStr">
        <is>
          <t>Christine Holmes</t>
        </is>
      </c>
      <c r="D46" s="26" t="inlineStr">
        <is>
          <t>CEO</t>
        </is>
      </c>
      <c r="E46" s="26" t="inlineStr">
        <is>
          <t>1 Yonge Street, Suite 1801</t>
        </is>
      </c>
      <c r="F46" s="26" t="inlineStr">
        <is>
          <t>Toronto</t>
        </is>
      </c>
      <c r="G46" s="26" t="inlineStr">
        <is>
          <t>ON</t>
        </is>
      </c>
      <c r="H46" s="26" t="inlineStr">
        <is>
          <t>M5E 1W7</t>
        </is>
      </c>
      <c r="I46" s="26" t="inlineStr">
        <is>
          <t>christine.holmes@lawyersinhouse.com</t>
        </is>
      </c>
      <c r="J46" s="26" t="inlineStr">
        <is>
          <t>416-357-6887</t>
        </is>
      </c>
      <c r="K46" t="n">
        <v>425</v>
      </c>
      <c r="L46" s="77" t="n">
        <v>0.7</v>
      </c>
      <c r="N46" s="26" t="inlineStr">
        <is>
          <t>LIHD</t>
        </is>
      </c>
    </row>
    <row r="47" ht="15.75" customHeight="1">
      <c r="A47" s="26" t="inlineStr">
        <is>
          <t>Marciano Beckenstein LLP</t>
        </is>
      </c>
      <c r="B47" s="26" t="inlineStr">
        <is>
          <t>Partnership</t>
        </is>
      </c>
      <c r="C47" s="26" t="inlineStr">
        <is>
          <t>Shael Beckenstein</t>
        </is>
      </c>
      <c r="D47" s="26" t="inlineStr">
        <is>
          <t>Partner</t>
        </is>
      </c>
      <c r="E47" s="26" t="inlineStr">
        <is>
          <t>64 Jardin Drive, Unit 4</t>
        </is>
      </c>
      <c r="F47" s="26" t="inlineStr">
        <is>
          <t>Concord</t>
        </is>
      </c>
      <c r="G47" s="26" t="inlineStr">
        <is>
          <t>Ontario</t>
        </is>
      </c>
      <c r="H47" s="26" t="inlineStr">
        <is>
          <t>L4K 3P3</t>
        </is>
      </c>
      <c r="I47" s="26" t="n"/>
      <c r="J47" s="26" t="n"/>
      <c r="K47" t="n">
        <v>225</v>
      </c>
      <c r="L47" s="77" t="n">
        <v>1</v>
      </c>
      <c r="N47" s="26" t="inlineStr">
        <is>
          <t>MARC</t>
        </is>
      </c>
    </row>
    <row r="48" ht="15.75" customHeight="1">
      <c r="A48" s="26" t="inlineStr">
        <is>
          <t>Matheson Food Company</t>
        </is>
      </c>
      <c r="B48" s="26" t="inlineStr">
        <is>
          <t>Corporation</t>
        </is>
      </c>
      <c r="C48" s="26" t="inlineStr">
        <is>
          <t>David Thorek</t>
        </is>
      </c>
      <c r="D48" s="26" t="inlineStr">
        <is>
          <t>Director</t>
        </is>
      </c>
      <c r="E48" s="26" t="inlineStr">
        <is>
          <t>358 Dufferin Street, Suite 104</t>
        </is>
      </c>
      <c r="F48" s="26" t="inlineStr">
        <is>
          <t>Toronto</t>
        </is>
      </c>
      <c r="G48" s="26" t="inlineStr">
        <is>
          <t>M6K 1Z8</t>
        </is>
      </c>
      <c r="H48" s="26" t="n"/>
      <c r="I48" s="26" t="inlineStr">
        <is>
          <t>david@ourhousehc.com</t>
        </is>
      </c>
      <c r="J48" s="26" t="inlineStr">
        <is>
          <t>647-248-3486</t>
        </is>
      </c>
      <c r="K48" t="n">
        <v>475</v>
      </c>
      <c r="L48" s="77" t="n">
        <v>1</v>
      </c>
      <c r="N48" s="26" t="inlineStr">
        <is>
          <t>MATH</t>
        </is>
      </c>
    </row>
    <row r="49" ht="15.75" customHeight="1">
      <c r="A49" s="26" t="inlineStr">
        <is>
          <t>Modern Life Inc.</t>
        </is>
      </c>
      <c r="B49" s="26" t="inlineStr">
        <is>
          <t>Corporation</t>
        </is>
      </c>
      <c r="C49" s="26" t="inlineStr">
        <is>
          <t>Vijay Mittal</t>
        </is>
      </c>
      <c r="D49" s="26" t="n"/>
      <c r="E49" s="26" t="inlineStr">
        <is>
          <t>5 Merritonia St.</t>
        </is>
      </c>
      <c r="F49" s="26" t="inlineStr">
        <is>
          <t>Brampton</t>
        </is>
      </c>
      <c r="G49" s="26" t="inlineStr">
        <is>
          <t>ON</t>
        </is>
      </c>
      <c r="H49" s="26" t="inlineStr">
        <is>
          <t>L6X 0Y9</t>
        </is>
      </c>
      <c r="I49" s="26" t="inlineStr">
        <is>
          <t>vk@vmittal.com</t>
        </is>
      </c>
      <c r="J49" s="26" t="inlineStr">
        <is>
          <t>416-928-0048</t>
        </is>
      </c>
      <c r="K49" t="n">
        <v>475</v>
      </c>
      <c r="L49" s="77" t="n">
        <v>1</v>
      </c>
      <c r="N49" s="26" t="inlineStr">
        <is>
          <t>MODE</t>
        </is>
      </c>
    </row>
    <row r="50" ht="15.75" customHeight="1">
      <c r="A50" s="26" t="inlineStr">
        <is>
          <t>Next Millennium Farms Inc. (dba Entomo Farms)</t>
        </is>
      </c>
      <c r="B50" s="26" t="inlineStr">
        <is>
          <t>Corporation</t>
        </is>
      </c>
      <c r="C50" s="26" t="inlineStr">
        <is>
          <t>Ezio D'Onofrio</t>
        </is>
      </c>
      <c r="D50" s="26" t="n"/>
      <c r="E50" s="26" t="n"/>
      <c r="F50" s="26" t="n"/>
      <c r="G50" s="26" t="n"/>
      <c r="H50" s="26" t="n"/>
      <c r="I50" s="26" t="n"/>
      <c r="J50" s="26" t="n"/>
      <c r="K50" t="n">
        <v>395</v>
      </c>
      <c r="L50" s="77" t="n">
        <v>0.7</v>
      </c>
      <c r="N50" s="26" t="inlineStr">
        <is>
          <t>NEXT</t>
        </is>
      </c>
      <c r="O50" t="inlineStr">
        <is>
          <t>LIHD</t>
        </is>
      </c>
    </row>
    <row r="51" ht="15.75" customHeight="1">
      <c r="A51" s="26" t="inlineStr">
        <is>
          <t>Rockford Ii Capital Inc.</t>
        </is>
      </c>
      <c r="B51" s="26" t="n"/>
      <c r="C51" s="26" t="n"/>
      <c r="D51" s="26" t="n"/>
      <c r="E51" s="26" t="n"/>
      <c r="F51" s="26" t="n"/>
      <c r="G51" s="26" t="inlineStr">
        <is>
          <t>ON</t>
        </is>
      </c>
      <c r="H51" s="26" t="n"/>
      <c r="I51" s="26" t="n"/>
      <c r="J51" s="26" t="n"/>
      <c r="K51" t="n">
        <v>475</v>
      </c>
      <c r="L51" s="77" t="n">
        <v>1</v>
      </c>
      <c r="N51" s="26" t="inlineStr">
        <is>
          <t>ROCK</t>
        </is>
      </c>
      <c r="O51" t="inlineStr">
        <is>
          <t>LEVI</t>
        </is>
      </c>
    </row>
    <row r="52" ht="15.75" customHeight="1">
      <c r="A52" s="26" t="inlineStr">
        <is>
          <t>Osama Khan</t>
        </is>
      </c>
      <c r="B52" s="26" t="inlineStr">
        <is>
          <t>Individual</t>
        </is>
      </c>
      <c r="C52" s="26" t="n"/>
      <c r="D52" s="26" t="n"/>
      <c r="E52" s="26" t="n"/>
      <c r="F52" s="26" t="n"/>
      <c r="G52" s="26" t="n"/>
      <c r="H52" s="26" t="n"/>
      <c r="I52" s="26" t="n"/>
      <c r="J52" s="26" t="n"/>
      <c r="K52" t="n">
        <v>460</v>
      </c>
      <c r="L52" s="77" t="n">
        <v>0.9</v>
      </c>
      <c r="N52" s="26" t="inlineStr">
        <is>
          <t>OSAM</t>
        </is>
      </c>
      <c r="O52" t="inlineStr">
        <is>
          <t>LIHD</t>
        </is>
      </c>
    </row>
    <row r="53" ht="15.75" customHeight="1">
      <c r="A53" s="26" t="inlineStr">
        <is>
          <t>Paolo and Alessia Albanese</t>
        </is>
      </c>
      <c r="B53" s="26" t="inlineStr">
        <is>
          <t>Individual</t>
        </is>
      </c>
      <c r="C53" s="26" t="n"/>
      <c r="D53" s="26" t="n"/>
      <c r="E53" s="26" t="inlineStr">
        <is>
          <t>65 Kirkhill Place</t>
        </is>
      </c>
      <c r="F53" s="26" t="inlineStr">
        <is>
          <t>Woodbridge</t>
        </is>
      </c>
      <c r="G53" s="26" t="inlineStr">
        <is>
          <t>Ontario</t>
        </is>
      </c>
      <c r="H53" s="26" t="inlineStr">
        <is>
          <t>L4L 7E5</t>
        </is>
      </c>
      <c r="I53" s="26" t="n"/>
      <c r="J53" s="26" t="n"/>
      <c r="K53" t="n">
        <v>450</v>
      </c>
      <c r="L53" s="77" t="n">
        <v>1</v>
      </c>
      <c r="N53" s="26" t="inlineStr">
        <is>
          <t>PAOL</t>
        </is>
      </c>
    </row>
    <row r="54" ht="15.75" customHeight="1">
      <c r="A54" s="26" t="inlineStr">
        <is>
          <t>Peter Miniaci And Paige Clarke</t>
        </is>
      </c>
      <c r="B54" s="26" t="inlineStr">
        <is>
          <t>Individual</t>
        </is>
      </c>
      <c r="C54" s="26" t="n"/>
      <c r="D54" s="26" t="n"/>
      <c r="E54" s="26" t="inlineStr">
        <is>
          <t>5069 Sherkston Rd.</t>
        </is>
      </c>
      <c r="F54" s="26" t="inlineStr">
        <is>
          <t>Fort Erie</t>
        </is>
      </c>
      <c r="G54" s="26" t="inlineStr">
        <is>
          <t>ON</t>
        </is>
      </c>
      <c r="H54" s="26" t="inlineStr">
        <is>
          <t>L0S 1N0</t>
        </is>
      </c>
      <c r="I54" s="26" t="inlineStr">
        <is>
          <t>peter.miniaci@gmail.com</t>
        </is>
      </c>
      <c r="J54" s="26" t="inlineStr">
        <is>
          <t>416-889-5885</t>
        </is>
      </c>
      <c r="K54" t="n">
        <v>475</v>
      </c>
      <c r="L54" s="77" t="n">
        <v>1</v>
      </c>
      <c r="N54" s="26" t="inlineStr">
        <is>
          <t>PETE</t>
        </is>
      </c>
    </row>
    <row r="55" ht="15.75" customHeight="1">
      <c r="A55" s="26" t="inlineStr">
        <is>
          <t>Renee Girgis</t>
        </is>
      </c>
      <c r="B55" s="26" t="inlineStr">
        <is>
          <t>Beneficiary</t>
        </is>
      </c>
      <c r="C55" s="26" t="inlineStr">
        <is>
          <t>John Girgis</t>
        </is>
      </c>
      <c r="D55" s="26" t="n"/>
      <c r="E55" s="26" t="inlineStr">
        <is>
          <t>1612 Waters Edge Road</t>
        </is>
      </c>
      <c r="F55" s="26" t="inlineStr">
        <is>
          <t>Mississauga</t>
        </is>
      </c>
      <c r="G55" s="26" t="inlineStr">
        <is>
          <t>Ontario</t>
        </is>
      </c>
      <c r="H55" s="26" t="inlineStr">
        <is>
          <t>L5J 1A4</t>
        </is>
      </c>
      <c r="I55" s="26" t="inlineStr">
        <is>
          <t>jgirgis333@gmail.com</t>
        </is>
      </c>
      <c r="J55" s="26" t="inlineStr">
        <is>
          <t>416-818-8373</t>
        </is>
      </c>
      <c r="K55" t="n">
        <v>400</v>
      </c>
      <c r="L55" s="77" t="n">
        <v>1</v>
      </c>
      <c r="N55" s="26" t="inlineStr">
        <is>
          <t>RENE</t>
        </is>
      </c>
    </row>
    <row r="56" ht="15.75" customHeight="1">
      <c r="A56" s="26" t="inlineStr">
        <is>
          <t>Sofco</t>
        </is>
      </c>
      <c r="B56" s="26" t="n"/>
      <c r="C56" s="26" t="n"/>
      <c r="D56" s="26" t="n"/>
      <c r="E56" s="26" t="n"/>
      <c r="F56" s="26" t="n"/>
      <c r="G56" s="26" t="inlineStr">
        <is>
          <t>ON</t>
        </is>
      </c>
      <c r="H56" s="26" t="n"/>
      <c r="I56" s="26" t="n"/>
      <c r="J56" s="26" t="n"/>
      <c r="K56" t="n">
        <v>475</v>
      </c>
      <c r="L56" s="77" t="n">
        <v>1</v>
      </c>
      <c r="N56" s="26" t="inlineStr">
        <is>
          <t>SOFC</t>
        </is>
      </c>
      <c r="O56" t="inlineStr">
        <is>
          <t>LEVI</t>
        </is>
      </c>
    </row>
    <row r="57" ht="15.75" customHeight="1">
      <c r="A57" s="26" t="inlineStr">
        <is>
          <t>Sousa, Albano</t>
        </is>
      </c>
      <c r="B57" s="26" t="inlineStr">
        <is>
          <t>Individual</t>
        </is>
      </c>
      <c r="C57" s="26" t="n"/>
      <c r="D57" s="26" t="n"/>
      <c r="E57" s="26" t="n"/>
      <c r="F57" s="26" t="n"/>
      <c r="G57" s="26" t="n"/>
      <c r="H57" s="26" t="n"/>
      <c r="I57" s="26" t="n"/>
      <c r="J57" s="26" t="n"/>
      <c r="K57" t="n">
        <v>475</v>
      </c>
      <c r="L57" s="77" t="n">
        <v>1</v>
      </c>
      <c r="N57" s="26" t="inlineStr">
        <is>
          <t>SOUS</t>
        </is>
      </c>
    </row>
    <row r="58" ht="15.75" customHeight="1">
      <c r="A58" s="26" t="inlineStr">
        <is>
          <t>Sukhi Dhillon</t>
        </is>
      </c>
      <c r="B58" s="26" t="inlineStr">
        <is>
          <t>Individual</t>
        </is>
      </c>
      <c r="C58" s="26" t="n"/>
      <c r="D58" s="26" t="n"/>
      <c r="E58" s="26" t="inlineStr">
        <is>
          <t>48 Craigmore Crescent</t>
        </is>
      </c>
      <c r="F58" s="26" t="inlineStr">
        <is>
          <t>Toronto</t>
        </is>
      </c>
      <c r="G58" s="26" t="inlineStr">
        <is>
          <t>ON</t>
        </is>
      </c>
      <c r="H58" s="26" t="inlineStr">
        <is>
          <t>M2N 2Y6</t>
        </is>
      </c>
      <c r="I58" s="26" t="inlineStr">
        <is>
          <t>sukhi@blsmdp.com</t>
        </is>
      </c>
      <c r="J58" s="26" t="inlineStr">
        <is>
          <t>647-545-9062</t>
        </is>
      </c>
      <c r="K58" t="n">
        <v>475</v>
      </c>
      <c r="L58" s="77" t="n">
        <v>1</v>
      </c>
      <c r="N58" s="26" t="inlineStr">
        <is>
          <t>SUKH</t>
        </is>
      </c>
    </row>
    <row r="59" ht="15.75" customHeight="1">
      <c r="A59" s="26" t="inlineStr">
        <is>
          <t>Thoms, Wendy</t>
        </is>
      </c>
      <c r="B59" s="26" t="inlineStr">
        <is>
          <t>Individual</t>
        </is>
      </c>
      <c r="C59" s="26" t="inlineStr">
        <is>
          <t>Wendy Thoms</t>
        </is>
      </c>
      <c r="D59" s="26" t="n"/>
      <c r="E59" s="26" t="inlineStr">
        <is>
          <t>951 Drummond St.</t>
        </is>
      </c>
      <c r="F59" s="26" t="inlineStr">
        <is>
          <t>Carlton North, Vic Australia 3054</t>
        </is>
      </c>
      <c r="G59" s="26" t="n"/>
      <c r="H59" s="26" t="n"/>
      <c r="I59" s="26" t="inlineStr">
        <is>
          <t>w.thoms123@gmail.com</t>
        </is>
      </c>
      <c r="J59" s="26" t="n"/>
      <c r="K59" t="n">
        <v>475</v>
      </c>
      <c r="L59" s="77" t="n">
        <v>1</v>
      </c>
      <c r="N59" s="26" t="inlineStr">
        <is>
          <t>THOM</t>
        </is>
      </c>
    </row>
    <row r="60" ht="15.75" customHeight="1">
      <c r="A60" s="26" t="inlineStr">
        <is>
          <t xml:space="preserve">Tremendis Group </t>
        </is>
      </c>
      <c r="B60" s="26" t="inlineStr">
        <is>
          <t>Corporation</t>
        </is>
      </c>
      <c r="C60" s="26" t="inlineStr">
        <is>
          <t>Claudia Campanaro</t>
        </is>
      </c>
      <c r="D60" s="26" t="inlineStr">
        <is>
          <t>Chief Operating Officer</t>
        </is>
      </c>
      <c r="E60" s="26" t="inlineStr">
        <is>
          <t>35 Grand Marshall Drive</t>
        </is>
      </c>
      <c r="F60" s="26" t="inlineStr">
        <is>
          <t>Toronto</t>
        </is>
      </c>
      <c r="G60" s="26" t="inlineStr">
        <is>
          <t>Ontario</t>
        </is>
      </c>
      <c r="H60" s="26" t="inlineStr">
        <is>
          <t>M1B 5W9</t>
        </is>
      </c>
      <c r="I60" s="26" t="n"/>
      <c r="J60" s="26" t="n"/>
      <c r="K60" t="n">
        <v>450</v>
      </c>
      <c r="L60" s="77" t="n">
        <v>1</v>
      </c>
      <c r="N60" s="26" t="inlineStr">
        <is>
          <t>TREM</t>
        </is>
      </c>
    </row>
    <row r="61" ht="15.75" customHeight="1">
      <c r="A61" s="26" t="inlineStr">
        <is>
          <t>Truexperiences Tours Inc.</t>
        </is>
      </c>
      <c r="B61" s="26" t="inlineStr">
        <is>
          <t>Corporation</t>
        </is>
      </c>
      <c r="C61" s="26" t="inlineStr">
        <is>
          <t>Darren Swidler</t>
        </is>
      </c>
      <c r="D61" s="26" t="inlineStr">
        <is>
          <t>President</t>
        </is>
      </c>
      <c r="E61" s="26" t="inlineStr">
        <is>
          <t>1705-80 Cumberland Street</t>
        </is>
      </c>
      <c r="F61" s="26" t="inlineStr">
        <is>
          <t>Toronto</t>
        </is>
      </c>
      <c r="G61" s="26" t="inlineStr">
        <is>
          <t>Ontario</t>
        </is>
      </c>
      <c r="H61" s="26" t="inlineStr">
        <is>
          <t>M5R 3V1</t>
        </is>
      </c>
      <c r="I61" s="26" t="inlineStr">
        <is>
          <t>darrenswidler@gmail.com</t>
        </is>
      </c>
      <c r="J61" s="26" t="inlineStr">
        <is>
          <t>416-975-4537</t>
        </is>
      </c>
      <c r="K61" t="n">
        <v>425</v>
      </c>
      <c r="L61" s="77" t="n">
        <v>1</v>
      </c>
      <c r="N61" s="26" t="b">
        <v>1</v>
      </c>
    </row>
    <row r="62" ht="15.75" customHeight="1">
      <c r="A62" s="26" t="inlineStr">
        <is>
          <t>Wayne Dean</t>
        </is>
      </c>
      <c r="B62" s="26" t="inlineStr">
        <is>
          <t>Individual</t>
        </is>
      </c>
      <c r="C62" s="26" t="n"/>
      <c r="D62" s="26" t="n"/>
      <c r="E62" s="26" t="inlineStr">
        <is>
          <t>40 Marlbank Rd</t>
        </is>
      </c>
      <c r="F62" s="26" t="inlineStr">
        <is>
          <t>Agincourt</t>
        </is>
      </c>
      <c r="G62" s="26" t="inlineStr">
        <is>
          <t>Ontario</t>
        </is>
      </c>
      <c r="H62" s="26" t="inlineStr">
        <is>
          <t>M1T 1YS</t>
        </is>
      </c>
      <c r="I62" s="26" t="inlineStr">
        <is>
          <t>gwdeangw@gmail.com</t>
        </is>
      </c>
      <c r="J62" s="26" t="inlineStr">
        <is>
          <t>416-559-0154</t>
        </is>
      </c>
      <c r="K62" t="inlineStr">
        <is>
          <t>Flat Fee - $2,500</t>
        </is>
      </c>
      <c r="L62" s="77" t="n">
        <v>1</v>
      </c>
      <c r="N62" s="26" t="inlineStr">
        <is>
          <t>WAYN</t>
        </is>
      </c>
    </row>
    <row r="63" ht="15.75" customHeight="1">
      <c r="A63" s="26" t="inlineStr">
        <is>
          <t>Wild Bunch Beverages Inc.</t>
        </is>
      </c>
      <c r="B63" s="26" t="inlineStr">
        <is>
          <t>Corporation</t>
        </is>
      </c>
      <c r="C63" s="26" t="inlineStr">
        <is>
          <t>Paul Marsham</t>
        </is>
      </c>
      <c r="D63" s="26" t="inlineStr">
        <is>
          <t>Director</t>
        </is>
      </c>
      <c r="E63" s="26" t="inlineStr">
        <is>
          <t>35 Romina Drive, 2nd Floor</t>
        </is>
      </c>
      <c r="F63" s="26" t="inlineStr">
        <is>
          <t>Concord</t>
        </is>
      </c>
      <c r="G63" s="26" t="inlineStr">
        <is>
          <t>ON</t>
        </is>
      </c>
      <c r="H63" s="26" t="inlineStr">
        <is>
          <t>L4K 4Z9</t>
        </is>
      </c>
      <c r="I63" s="26" t="inlineStr">
        <is>
          <t>pmarsham@marsham.ca</t>
        </is>
      </c>
      <c r="J63" s="26" t="n"/>
      <c r="K63" t="n">
        <v>475</v>
      </c>
      <c r="L63" s="77" t="n">
        <v>1</v>
      </c>
      <c r="N63" s="26" t="inlineStr">
        <is>
          <t>WILD</t>
        </is>
      </c>
    </row>
    <row r="64" ht="15.75" customHeight="1">
      <c r="A64" s="26" t="inlineStr">
        <is>
          <t>Zzz Test Client – Disb Walkthrough (2026-01-15)</t>
        </is>
      </c>
      <c r="B64" s="26" t="inlineStr">
        <is>
          <t>Corporation</t>
        </is>
      </c>
      <c r="C64" s="26" t="inlineStr">
        <is>
          <t>Test Person</t>
        </is>
      </c>
      <c r="D64" s="26" t="inlineStr">
        <is>
          <t>Director</t>
        </is>
      </c>
      <c r="E64" s="26" t="inlineStr">
        <is>
          <t>1 Test Street</t>
        </is>
      </c>
      <c r="F64" s="26" t="inlineStr">
        <is>
          <t>Toronto</t>
        </is>
      </c>
      <c r="G64" s="26" t="inlineStr">
        <is>
          <t>ON</t>
        </is>
      </c>
      <c r="H64" s="26" t="inlineStr">
        <is>
          <t>M5V 2T6</t>
        </is>
      </c>
      <c r="I64" s="26" t="inlineStr">
        <is>
          <t>test@example.com</t>
        </is>
      </c>
      <c r="J64" s="26" t="inlineStr">
        <is>
          <t>416-555-0100</t>
        </is>
      </c>
      <c r="K64" t="n">
        <v>450</v>
      </c>
      <c r="L64" s="77" t="n">
        <v>1</v>
      </c>
      <c r="N64" s="26" t="inlineStr">
        <is>
          <t>ZZZT</t>
        </is>
      </c>
    </row>
    <row r="65" ht="15.75" customHeight="1">
      <c r="A65" s="26" t="n"/>
      <c r="B65" s="26" t="n"/>
      <c r="C65" s="26" t="n"/>
      <c r="D65" s="26" t="n"/>
      <c r="E65" s="26" t="n"/>
      <c r="F65" s="26" t="n"/>
      <c r="G65" s="26" t="n"/>
      <c r="H65" s="26" t="n"/>
      <c r="I65" s="26" t="n"/>
      <c r="J65" s="26" t="n"/>
      <c r="N65" s="26" t="n"/>
    </row>
    <row r="66" ht="15.75" customHeight="1">
      <c r="A66" s="26" t="n"/>
      <c r="B66" s="26" t="n"/>
      <c r="C66" s="26" t="n"/>
      <c r="D66" s="26" t="n"/>
      <c r="E66" s="26" t="n"/>
      <c r="F66" s="26" t="n"/>
      <c r="G66" s="26" t="n"/>
      <c r="H66" s="26" t="n"/>
      <c r="I66" s="26" t="n"/>
      <c r="J66" s="26" t="n"/>
      <c r="N66" s="26" t="n"/>
    </row>
    <row r="67" ht="15.75" customHeight="1">
      <c r="A67" s="26" t="inlineStr">
        <is>
          <t>Teelucksingh, Gary</t>
        </is>
      </c>
      <c r="B67" s="26" t="n"/>
      <c r="C67" s="26" t="n"/>
      <c r="D67" s="26" t="n"/>
      <c r="E67" s="26" t="n"/>
      <c r="F67" s="26" t="n"/>
      <c r="G67" s="26" t="inlineStr">
        <is>
          <t>ON</t>
        </is>
      </c>
      <c r="H67" s="26" t="n"/>
      <c r="I67" s="26" t="n"/>
      <c r="J67" s="26" t="n"/>
      <c r="K67" t="n">
        <v>475</v>
      </c>
      <c r="L67" s="77" t="n">
        <v>1</v>
      </c>
      <c r="N67" s="26" t="inlineStr">
        <is>
          <t>TEEL</t>
        </is>
      </c>
      <c r="O67" t="inlineStr">
        <is>
          <t>LEVI</t>
        </is>
      </c>
    </row>
    <row r="68" ht="15.75" customHeight="1">
      <c r="A68" s="26" t="inlineStr">
        <is>
          <t>Yoo, Stephen</t>
        </is>
      </c>
      <c r="B68" s="26" t="inlineStr">
        <is>
          <t>Individual</t>
        </is>
      </c>
      <c r="C68" s="26" t="inlineStr">
        <is>
          <t>Stephen Yoo</t>
        </is>
      </c>
      <c r="D68" s="26" t="n"/>
      <c r="E68" s="26" t="n"/>
      <c r="F68" s="26" t="n"/>
      <c r="G68" s="26" t="inlineStr">
        <is>
          <t>ON</t>
        </is>
      </c>
      <c r="H68" s="26" t="n"/>
      <c r="I68" s="26" t="n"/>
      <c r="J68" s="26" t="n"/>
      <c r="K68" t="n">
        <v>475</v>
      </c>
      <c r="L68" s="77" t="n">
        <v>1</v>
      </c>
      <c r="N68" s="26" t="inlineStr">
        <is>
          <t>YOO,</t>
        </is>
      </c>
      <c r="O68" t="inlineStr">
        <is>
          <t>LEVI</t>
        </is>
      </c>
    </row>
    <row r="69" ht="15.75" customHeight="1">
      <c r="A69" s="26" t="inlineStr">
        <is>
          <t>Litera Group</t>
        </is>
      </c>
      <c r="B69" s="26" t="inlineStr">
        <is>
          <t>Corporation</t>
        </is>
      </c>
      <c r="C69" s="26" t="inlineStr">
        <is>
          <t>Jacob Katz</t>
        </is>
      </c>
      <c r="D69" s="26" t="inlineStr">
        <is>
          <t>President</t>
        </is>
      </c>
      <c r="E69" s="26" t="inlineStr">
        <is>
          <t>140 Ann St., Suite 202</t>
        </is>
      </c>
      <c r="F69" s="26" t="inlineStr">
        <is>
          <t>London</t>
        </is>
      </c>
      <c r="G69" s="26" t="inlineStr">
        <is>
          <t>ON</t>
        </is>
      </c>
      <c r="H69" s="26" t="inlineStr">
        <is>
          <t>N6A 1R3</t>
        </is>
      </c>
      <c r="I69" s="26" t="inlineStr">
        <is>
          <t>jacob@literagroup.ca</t>
        </is>
      </c>
      <c r="J69" s="26" t="inlineStr">
        <is>
          <t>519-854-7949</t>
        </is>
      </c>
      <c r="K69" t="n">
        <v>475</v>
      </c>
      <c r="L69" s="77" t="n">
        <v>1</v>
      </c>
      <c r="N69" s="26" t="inlineStr">
        <is>
          <t>LITE</t>
        </is>
      </c>
      <c r="O69" t="inlineStr">
        <is>
          <t>LEVI</t>
        </is>
      </c>
    </row>
    <row r="70" ht="15.75" customHeight="1">
      <c r="A70" s="26" t="inlineStr">
        <is>
          <t>Soberano, Ari</t>
        </is>
      </c>
      <c r="B70" s="26" t="inlineStr">
        <is>
          <t>Individual</t>
        </is>
      </c>
      <c r="C70" s="26" t="n"/>
      <c r="D70" s="26" t="n"/>
      <c r="E70" s="26" t="n"/>
      <c r="F70" s="26" t="n"/>
      <c r="G70" s="26" t="inlineStr">
        <is>
          <t>ON</t>
        </is>
      </c>
      <c r="H70" s="26" t="n"/>
      <c r="I70" s="26" t="inlineStr">
        <is>
          <t>ari@sharnocapital.com</t>
        </is>
      </c>
      <c r="J70" s="26" t="n"/>
      <c r="K70" t="n">
        <v>475</v>
      </c>
      <c r="L70" s="77" t="n">
        <v>1</v>
      </c>
      <c r="N70" s="26" t="inlineStr">
        <is>
          <t>SOBE</t>
        </is>
      </c>
      <c r="O70" t="inlineStr">
        <is>
          <t>LEVI</t>
        </is>
      </c>
    </row>
    <row r="71" ht="15.75" customHeight="1">
      <c r="A71" s="26" t="inlineStr">
        <is>
          <t>PLC Group Inc.</t>
        </is>
      </c>
      <c r="B71" s="26" t="inlineStr">
        <is>
          <t>Corporation</t>
        </is>
      </c>
      <c r="C71" s="26" t="inlineStr">
        <is>
          <t>Nasir Mahmood</t>
        </is>
      </c>
      <c r="D71" s="26" t="n"/>
      <c r="E71" s="26" t="n"/>
      <c r="F71" s="26" t="n"/>
      <c r="G71" s="26" t="n"/>
      <c r="H71" s="26" t="n"/>
      <c r="I71" s="26" t="n"/>
      <c r="J71" s="26" t="n"/>
      <c r="K71" t="n">
        <v>425</v>
      </c>
      <c r="L71" s="77" t="n">
        <v>0.7</v>
      </c>
      <c r="N71" s="26" t="inlineStr">
        <is>
          <t>PLCG</t>
        </is>
      </c>
      <c r="O71" t="inlineStr">
        <is>
          <t>LIHD</t>
        </is>
      </c>
    </row>
  </sheetData>
  <hyperlinks>
    <hyperlink xmlns:r="http://schemas.openxmlformats.org/officeDocument/2006/relationships" ref="E13" display="https://www.google.com/maps/search/138+Yorkland+Street,+Unit+139+Richmond+Hill,+ON+L4S+1J1?entry=gmail&amp;source=g" r:id="rId1"/>
    <hyperlink xmlns:r="http://schemas.openxmlformats.org/officeDocument/2006/relationships" ref="I13" r:id="rId2"/>
    <hyperlink xmlns:r="http://schemas.openxmlformats.org/officeDocument/2006/relationships" ref="I16" r:id="rId3"/>
    <hyperlink xmlns:r="http://schemas.openxmlformats.org/officeDocument/2006/relationships" ref="E22" display="https://www.bing.com/ck/a?!&amp;&amp;p=9693820d5f2e32f03e3b48becd9741cdb17ac8fb0354e1622950a0c6645b9cdeJmltdHM9MTc2NTQ5NzYwMA&amp;ptn=3&amp;ver=2&amp;hsh=4&amp;fclid=0f68dad3-effa-6294-26f9-c959ee506392&amp;u=a1L21hcHM_Jm1lcGk9MH5-RW1iZWRkZWR-QWRkcmVzc19MaW5rJnR5PTE4JnE9Q2VkYXIlMjBTcHJpbmdzJTIwQm90dGxlZCUyMFdhdGVyJnNzPXlwaWQuWU4xMjI0eDI2MjM0Mjk0MiZwcG9pcz00My44MjU0MDEzMDYxNTIzNDRfLTc5LjQ5NDEwMjQ3ODAyNzM0X0NlZGFyJTIwU3ByaW5ncyUyMEJvdHRsZWQlMjBXYXRlcl9ZTjEyMjR4MjYyMzQyOTQyfiZjcD00My44MjU0MDF-LTc5LjQ5NDEwMiZ2PTImc1Y9MSZGT1JNPU1QU1JQTA&amp;ntb=1" r:id="rId4"/>
    <hyperlink xmlns:r="http://schemas.openxmlformats.org/officeDocument/2006/relationships" ref="I33" r:id="rId5"/>
    <hyperlink xmlns:r="http://schemas.openxmlformats.org/officeDocument/2006/relationships" ref="J33" display="tel:(416) 231-9188" r:id="rId6"/>
    <hyperlink xmlns:r="http://schemas.openxmlformats.org/officeDocument/2006/relationships" ref="E35" display="https://www.bing.com/ck/a?!&amp;&amp;p=9693820d5f2e32f03e3b48becd9741cdb17ac8fb0354e1622950a0c6645b9cdeJmltdHM9MTc2NTQ5NzYwMA&amp;ptn=3&amp;ver=2&amp;hsh=4&amp;fclid=0f68dad3-effa-6294-26f9-c959ee506392&amp;u=a1L21hcHM_Jm1lcGk9MH5-RW1iZWRkZWR-QWRkcmVzc19MaW5rJnR5PTE4JnE9Q2VkYXIlMjBTcHJpbmdzJTIwQm90dGxlZCUyMFdhdGVyJnNzPXlwaWQuWU4xMjI0eDI2MjM0Mjk0MiZwcG9pcz00My44MjU0MDEzMDYxNTIzNDRfLTc5LjQ5NDEwMjQ3ODAyNzM0X0NlZGFyJTIwU3ByaW5ncyUyMEJvdHRsZWQlMjBXYXRlcl9ZTjEyMjR4MjYyMzQyOTQyfiZjcD00My44MjU0MDF-LTc5LjQ5NDEwMiZ2PTImc1Y9MSZGT1JNPU1QU1JQTA&amp;ntb=1" r:id="rId7"/>
    <hyperlink xmlns:r="http://schemas.openxmlformats.org/officeDocument/2006/relationships" ref="E60" display="https://www.google.com/maps/place/Direct+Marketing+P+G+Inc/@43.8011026,-79.1939126,15z/data=!4m5!3m4!1s0x0:0x7c620c7850088066!8m2!3d43.8011026!4d-79.1939126?sa=X&amp;ved=2ahUKEwj56aeDi4_4AhUrg84BHcBiBlgQ_BJ6BAhIEAU&amp;shorturl=1" r:id="rId8"/>
    <hyperlink xmlns:r="http://schemas.openxmlformats.org/officeDocument/2006/relationships" ref="I61" r:id="rId9"/>
  </hyperlinks>
  <pageMargins left="0.7" right="0.7" top="0.75" bottom="0.75" header="0.3" footer="0.3"/>
  <pageSetup orientation="portrait"/>
  <tableParts count="2">
    <tablePart xmlns:r="http://schemas.openxmlformats.org/officeDocument/2006/relationships" r:id="rId10"/>
    <tablePart xmlns:r="http://schemas.openxmlformats.org/officeDocument/2006/relationships" r:id="rId11"/>
  </tableParts>
</worksheet>
</file>

<file path=xl/worksheets/sheet7.xml><?xml version="1.0" encoding="utf-8"?>
<worksheet xmlns="http://schemas.openxmlformats.org/spreadsheetml/2006/main">
  <sheetPr codeName="Sheet10">
    <outlinePr summaryBelow="1" summaryRight="1"/>
    <pageSetUpPr/>
  </sheetPr>
  <dimension ref="A1:AN68"/>
  <sheetViews>
    <sheetView workbookViewId="0">
      <pane ySplit="1" topLeftCell="A59" activePane="bottomLeft" state="frozen"/>
      <selection pane="bottomLeft" activeCell="C59" sqref="C59"/>
    </sheetView>
  </sheetViews>
  <sheetFormatPr baseColWidth="8" defaultRowHeight="15"/>
  <cols>
    <col width="22.42578125" bestFit="1" customWidth="1" min="1" max="1"/>
    <col width="11.5703125" customWidth="1" min="2" max="2"/>
    <col width="40.5703125" bestFit="1" customWidth="1" min="3" max="3"/>
    <col width="38.5703125" customWidth="1" min="4" max="4"/>
    <col width="29.85546875" bestFit="1" customWidth="1" min="5" max="5"/>
    <col width="25.140625" bestFit="1" customWidth="1" min="6" max="6"/>
    <col width="48.28515625" bestFit="1" customWidth="1" min="7" max="7"/>
    <col width="17.7109375" bestFit="1" customWidth="1" min="8" max="8"/>
    <col width="13.140625" customWidth="1" min="9" max="9"/>
    <col width="48.28515625" bestFit="1" customWidth="1" min="10" max="10"/>
    <col width="16.140625" customWidth="1" style="217" min="11" max="11"/>
    <col width="19.140625" customWidth="1" style="77" min="12" max="12"/>
    <col width="13.5703125" customWidth="1" min="13" max="13"/>
  </cols>
  <sheetData>
    <row r="1">
      <c r="A1" t="inlineStr">
        <is>
          <t>Matter_ID</t>
        </is>
      </c>
      <c r="B1" t="inlineStr">
        <is>
          <t>Client_ID</t>
        </is>
      </c>
      <c r="C1" t="inlineStr">
        <is>
          <t>Sub-Client</t>
        </is>
      </c>
      <c r="D1" t="inlineStr">
        <is>
          <t>Year</t>
        </is>
      </c>
      <c r="E1" t="inlineStr">
        <is>
          <t>Type</t>
        </is>
      </c>
      <c r="F1" t="inlineStr">
        <is>
          <t>Sequence</t>
        </is>
      </c>
      <c r="G1" t="inlineStr">
        <is>
          <t>Description (Internal)</t>
        </is>
      </c>
      <c r="H1" t="inlineStr">
        <is>
          <t>Status</t>
        </is>
      </c>
      <c r="I1" t="inlineStr">
        <is>
          <t>Open_Date</t>
        </is>
      </c>
      <c r="J1" t="inlineStr">
        <is>
          <t>Billing_Name</t>
        </is>
      </c>
      <c r="K1" s="217" t="inlineStr">
        <is>
          <t>Matter_Rate</t>
        </is>
      </c>
      <c r="L1" s="77" t="inlineStr">
        <is>
          <t>Matter_Percent</t>
        </is>
      </c>
      <c r="M1" t="inlineStr">
        <is>
          <t>Parent_ID</t>
        </is>
      </c>
      <c r="N1" t="inlineStr">
        <is>
          <t>MatterID</t>
        </is>
      </c>
      <c r="O1" t="inlineStr">
        <is>
          <t>MatterNumber</t>
        </is>
      </c>
      <c r="P1" t="inlineStr">
        <is>
          <t>MatterName</t>
        </is>
      </c>
      <c r="Q1" t="inlineStr">
        <is>
          <t>DisplayName</t>
        </is>
      </c>
      <c r="R1" t="inlineStr">
        <is>
          <t>ClientID</t>
        </is>
      </c>
      <c r="S1" t="inlineStr">
        <is>
          <t>ClientName</t>
        </is>
      </c>
      <c r="T1" t="inlineStr">
        <is>
          <t>ParentID</t>
        </is>
      </c>
      <c r="U1" t="inlineStr">
        <is>
          <t>ParentName</t>
        </is>
      </c>
      <c r="V1" t="inlineStr">
        <is>
          <t>MatterType</t>
        </is>
      </c>
      <c r="W1" t="inlineStr">
        <is>
          <t>PracticeArea</t>
        </is>
      </c>
      <c r="X1" t="inlineStr">
        <is>
          <t>ResponsibleLawyer</t>
        </is>
      </c>
      <c r="Y1" t="inlineStr">
        <is>
          <t>BillingArrangement</t>
        </is>
      </c>
      <c r="Z1" t="inlineStr">
        <is>
          <t>BillingContact</t>
        </is>
      </c>
      <c r="AA1" t="inlineStr">
        <is>
          <t>BillingEmail</t>
        </is>
      </c>
      <c r="AB1" t="inlineStr">
        <is>
          <t>DefaultRate</t>
        </is>
      </c>
      <c r="AC1" t="inlineStr">
        <is>
          <t>DefaultSharePct</t>
        </is>
      </c>
      <c r="AD1" t="inlineStr">
        <is>
          <t>RateHistory</t>
        </is>
      </c>
      <c r="AE1" t="inlineStr">
        <is>
          <t>DateOfEngagement</t>
        </is>
      </c>
      <c r="AF1" t="inlineStr">
        <is>
          <t>DateOpened</t>
        </is>
      </c>
      <c r="AG1" t="inlineStr">
        <is>
          <t>DateClosed</t>
        </is>
      </c>
      <c r="AH1" t="inlineStr">
        <is>
          <t>CourtFileNumber</t>
        </is>
      </c>
      <c r="AI1" t="inlineStr">
        <is>
          <t>OpposingParty</t>
        </is>
      </c>
      <c r="AJ1" t="inlineStr">
        <is>
          <t>ReferralFrom</t>
        </is>
      </c>
      <c r="AK1" t="inlineStr">
        <is>
          <t>Description</t>
        </is>
      </c>
      <c r="AL1" t="inlineStr">
        <is>
          <t>Notes</t>
        </is>
      </c>
      <c r="AM1" t="inlineStr">
        <is>
          <t>CreatedAt</t>
        </is>
      </c>
      <c r="AN1" t="inlineStr">
        <is>
          <t>UpdatedAt</t>
        </is>
      </c>
    </row>
    <row r="2">
      <c r="A2" t="inlineStr">
        <is>
          <t>1377-TAX-26-0019</t>
        </is>
      </c>
      <c r="B2" t="n">
        <v>1377</v>
      </c>
      <c r="D2" t="n">
        <v>2026</v>
      </c>
      <c r="E2" t="inlineStr">
        <is>
          <t>Tax Planning</t>
        </is>
      </c>
      <c r="F2" t="n">
        <v>19</v>
      </c>
      <c r="G2" t="inlineStr">
        <is>
          <t>Corporate Restructuring</t>
        </is>
      </c>
      <c r="H2" t="inlineStr">
        <is>
          <t>Open</t>
        </is>
      </c>
      <c r="I2" s="16" t="n">
        <v>46050</v>
      </c>
      <c r="J2" t="inlineStr">
        <is>
          <t>Corporate Restructuring</t>
        </is>
      </c>
      <c r="K2" s="218" t="n">
        <v>475</v>
      </c>
      <c r="L2" s="77" t="n">
        <v>1</v>
      </c>
    </row>
    <row r="3">
      <c r="A3" t="inlineStr">
        <is>
          <t>88QU-LEVI-REO-26-0030</t>
        </is>
      </c>
      <c r="B3" t="inlineStr">
        <is>
          <t>88QU</t>
        </is>
      </c>
      <c r="C3" t="inlineStr">
        <is>
          <t>88 Queen</t>
        </is>
      </c>
      <c r="D3" t="n">
        <v>2026</v>
      </c>
      <c r="E3" t="inlineStr">
        <is>
          <t>Reorganization</t>
        </is>
      </c>
      <c r="F3" t="n">
        <v>30</v>
      </c>
      <c r="G3" t="inlineStr">
        <is>
          <t>Partnership and Corporate Dissolutions</t>
        </is>
      </c>
      <c r="H3" t="inlineStr">
        <is>
          <t>Open</t>
        </is>
      </c>
      <c r="I3" s="16" t="n">
        <v>46086</v>
      </c>
      <c r="J3" t="inlineStr">
        <is>
          <t>Partnership and Corporate Dissolutions</t>
        </is>
      </c>
      <c r="K3" s="218" t="n">
        <v>475</v>
      </c>
      <c r="L3" s="77" t="n">
        <v>1</v>
      </c>
      <c r="M3" t="inlineStr">
        <is>
          <t>LEVI</t>
        </is>
      </c>
    </row>
    <row r="4">
      <c r="A4" t="inlineStr">
        <is>
          <t>88QU-LEVI-TAX-26-0005</t>
        </is>
      </c>
      <c r="B4" t="inlineStr">
        <is>
          <t>88QU</t>
        </is>
      </c>
      <c r="D4" t="n">
        <v>2026</v>
      </c>
      <c r="E4" t="inlineStr">
        <is>
          <t>Tax Planning</t>
        </is>
      </c>
      <c r="F4" t="n">
        <v>5</v>
      </c>
      <c r="G4" t="inlineStr">
        <is>
          <t>Tax Planning</t>
        </is>
      </c>
      <c r="H4" t="inlineStr">
        <is>
          <t>Open</t>
        </is>
      </c>
      <c r="I4" s="16" t="n">
        <v>46036</v>
      </c>
      <c r="J4" t="inlineStr">
        <is>
          <t>Tax Planning</t>
        </is>
      </c>
      <c r="K4" s="218" t="n">
        <v>475</v>
      </c>
      <c r="L4" s="77" t="n">
        <v>1</v>
      </c>
      <c r="M4" t="inlineStr">
        <is>
          <t>LEVI</t>
        </is>
      </c>
    </row>
    <row r="5">
      <c r="A5" t="inlineStr">
        <is>
          <t>9140-LEVI-TAX-26-0035</t>
        </is>
      </c>
      <c r="B5" t="n">
        <v>9140</v>
      </c>
      <c r="C5" t="inlineStr">
        <is>
          <t>9140786 Canada Inc.</t>
        </is>
      </c>
      <c r="D5" t="n">
        <v>2026</v>
      </c>
      <c r="E5" t="inlineStr">
        <is>
          <t>Tax Planning</t>
        </is>
      </c>
      <c r="F5" t="n">
        <v>35</v>
      </c>
      <c r="G5" t="inlineStr">
        <is>
          <t>Tax Planning</t>
        </is>
      </c>
      <c r="H5" t="inlineStr">
        <is>
          <t>Open</t>
        </is>
      </c>
      <c r="I5" s="16" t="n">
        <v>46105</v>
      </c>
      <c r="J5" t="inlineStr">
        <is>
          <t>Tax Planning</t>
        </is>
      </c>
      <c r="K5" s="218" t="n">
        <v>475</v>
      </c>
      <c r="L5" s="77" t="n">
        <v>1</v>
      </c>
      <c r="M5" t="inlineStr">
        <is>
          <t>LEVI</t>
        </is>
      </c>
    </row>
    <row r="6">
      <c r="A6" t="inlineStr">
        <is>
          <t>965C-LEVI-TAX-26-0003</t>
        </is>
      </c>
      <c r="B6" t="inlineStr">
        <is>
          <t>965C</t>
        </is>
      </c>
      <c r="D6" t="n">
        <v>2026</v>
      </c>
      <c r="E6" t="inlineStr">
        <is>
          <t>Tax Planning</t>
        </is>
      </c>
      <c r="F6" t="n">
        <v>3</v>
      </c>
      <c r="G6" t="inlineStr">
        <is>
          <t>Tax Planning</t>
        </is>
      </c>
      <c r="H6" t="inlineStr">
        <is>
          <t>Open</t>
        </is>
      </c>
      <c r="I6" s="16" t="n">
        <v>46036</v>
      </c>
      <c r="J6" t="inlineStr">
        <is>
          <t>Tax Planning</t>
        </is>
      </c>
      <c r="K6" s="218" t="n">
        <v>475</v>
      </c>
      <c r="L6" s="77" t="n">
        <v>1</v>
      </c>
      <c r="M6" t="inlineStr">
        <is>
          <t>LEVI</t>
        </is>
      </c>
    </row>
    <row r="7">
      <c r="A7" t="inlineStr">
        <is>
          <t>ABDI-LIHD-GEN-26-0017</t>
        </is>
      </c>
      <c r="B7" t="inlineStr">
        <is>
          <t>ABDI</t>
        </is>
      </c>
      <c r="D7" t="n">
        <v>2026</v>
      </c>
      <c r="E7" t="inlineStr">
        <is>
          <t>General</t>
        </is>
      </c>
      <c r="F7" t="n">
        <v>17</v>
      </c>
      <c r="G7" t="inlineStr">
        <is>
          <t>Extraprovincial Registrations</t>
        </is>
      </c>
      <c r="H7" t="inlineStr">
        <is>
          <t>Open</t>
        </is>
      </c>
      <c r="I7" s="16" t="n">
        <v>46044</v>
      </c>
      <c r="J7" t="inlineStr">
        <is>
          <t>Extraprovincial Registrations</t>
        </is>
      </c>
      <c r="K7" s="218" t="n">
        <v>350</v>
      </c>
      <c r="L7" s="77" t="n">
        <v>0.7</v>
      </c>
      <c r="M7" t="inlineStr">
        <is>
          <t>LIHD</t>
        </is>
      </c>
    </row>
    <row r="8">
      <c r="A8" t="inlineStr">
        <is>
          <t>ABDI-LIHD-GEN-26-0054</t>
        </is>
      </c>
      <c r="B8" t="inlineStr">
        <is>
          <t>ABDI</t>
        </is>
      </c>
      <c r="C8" t="inlineStr">
        <is>
          <t>A2B Directcare Inc.</t>
        </is>
      </c>
      <c r="D8" t="n">
        <v>2026</v>
      </c>
      <c r="E8" t="inlineStr">
        <is>
          <t>General</t>
        </is>
      </c>
      <c r="F8" t="n">
        <v>54</v>
      </c>
      <c r="G8" t="inlineStr">
        <is>
          <t>General</t>
        </is>
      </c>
      <c r="H8" t="inlineStr">
        <is>
          <t>Open</t>
        </is>
      </c>
      <c r="I8" s="16" t="n">
        <v>46165</v>
      </c>
      <c r="J8" t="inlineStr">
        <is>
          <t>General</t>
        </is>
      </c>
      <c r="K8" s="218" t="n">
        <v>395</v>
      </c>
      <c r="L8" s="77" t="n">
        <v>0.7</v>
      </c>
      <c r="M8" t="inlineStr">
        <is>
          <t>LIHD</t>
        </is>
      </c>
    </row>
    <row r="9">
      <c r="A9" t="inlineStr">
        <is>
          <t>ABOU-LIHD-GEN-26-0056</t>
        </is>
      </c>
      <c r="B9" t="inlineStr">
        <is>
          <t>BOU</t>
        </is>
      </c>
      <c r="C9" t="inlineStr">
        <is>
          <t>Abound</t>
        </is>
      </c>
      <c r="D9" t="n">
        <v>2026</v>
      </c>
      <c r="E9" t="inlineStr">
        <is>
          <t>General</t>
        </is>
      </c>
      <c r="F9" t="n">
        <v>56</v>
      </c>
      <c r="G9" t="inlineStr">
        <is>
          <t>Corporate Structuring</t>
        </is>
      </c>
      <c r="H9" t="inlineStr">
        <is>
          <t>Open</t>
        </is>
      </c>
      <c r="I9" s="16" t="n">
        <v>46170</v>
      </c>
      <c r="J9" t="inlineStr">
        <is>
          <t>Corporate Structuring</t>
        </is>
      </c>
      <c r="K9" s="217" t="n">
        <v>400</v>
      </c>
      <c r="L9" s="77" t="n">
        <v>1</v>
      </c>
      <c r="M9" t="inlineStr">
        <is>
          <t>LIHD</t>
        </is>
      </c>
    </row>
    <row r="10">
      <c r="A10" t="inlineStr">
        <is>
          <t>AMBI-TMK-26-0016</t>
        </is>
      </c>
      <c r="B10" t="inlineStr">
        <is>
          <t>AMBI</t>
        </is>
      </c>
      <c r="D10" t="n">
        <v>2026</v>
      </c>
      <c r="E10" t="inlineStr">
        <is>
          <t>Trademarks</t>
        </is>
      </c>
      <c r="F10" t="n">
        <v>16</v>
      </c>
      <c r="G10" t="inlineStr">
        <is>
          <t>Trademarks</t>
        </is>
      </c>
      <c r="H10" t="inlineStr">
        <is>
          <t>Open</t>
        </is>
      </c>
      <c r="I10" s="16" t="n">
        <v>46042</v>
      </c>
      <c r="J10" t="inlineStr">
        <is>
          <t>Trademarks</t>
        </is>
      </c>
      <c r="K10" s="218" t="n">
        <v>475</v>
      </c>
      <c r="L10" s="77" t="n">
        <v>1</v>
      </c>
    </row>
    <row r="11">
      <c r="A11" t="inlineStr">
        <is>
          <t>BHAR-LIHD-TAX-26-0039</t>
        </is>
      </c>
      <c r="B11" t="inlineStr">
        <is>
          <t>BHAR</t>
        </is>
      </c>
      <c r="C11" t="inlineStr">
        <is>
          <t>Bhardwaj, Shiva</t>
        </is>
      </c>
      <c r="D11" t="n">
        <v>2026</v>
      </c>
      <c r="E11" t="inlineStr">
        <is>
          <t>Tax Planning</t>
        </is>
      </c>
      <c r="F11" t="n">
        <v>39</v>
      </c>
      <c r="G11" t="inlineStr">
        <is>
          <t>Tax Planning</t>
        </is>
      </c>
      <c r="H11" t="inlineStr">
        <is>
          <t>Open</t>
        </is>
      </c>
      <c r="I11" s="16" t="n">
        <v>46116</v>
      </c>
      <c r="J11" t="inlineStr">
        <is>
          <t>Tax Planning</t>
        </is>
      </c>
      <c r="K11" s="218" t="n">
        <v>385</v>
      </c>
      <c r="L11" s="77" t="n">
        <v>0.7</v>
      </c>
      <c r="M11" t="inlineStr">
        <is>
          <t>LIHD</t>
        </is>
      </c>
    </row>
    <row r="12">
      <c r="A12" t="inlineStr">
        <is>
          <t>BORK-LEVI-EST-26-0032</t>
        </is>
      </c>
      <c r="B12" t="inlineStr">
        <is>
          <t>BORK</t>
        </is>
      </c>
      <c r="C12" t="inlineStr">
        <is>
          <t>Borkwosky, Jay And Cindy</t>
        </is>
      </c>
      <c r="D12" t="n">
        <v>2026</v>
      </c>
      <c r="E12" t="inlineStr">
        <is>
          <t>Wills &amp; Estates</t>
        </is>
      </c>
      <c r="F12" t="n">
        <v>32</v>
      </c>
      <c r="G12" t="inlineStr">
        <is>
          <t>Wills &amp; Estates</t>
        </is>
      </c>
      <c r="H12" t="inlineStr">
        <is>
          <t>Open</t>
        </is>
      </c>
      <c r="I12" s="16" t="n">
        <v>46091</v>
      </c>
      <c r="J12" t="inlineStr">
        <is>
          <t>Wills &amp; Estates</t>
        </is>
      </c>
      <c r="K12" s="218" t="n">
        <v>475</v>
      </c>
      <c r="L12" s="77" t="n">
        <v>1</v>
      </c>
      <c r="M12" t="inlineStr">
        <is>
          <t>LEVI</t>
        </is>
      </c>
    </row>
    <row r="13">
      <c r="A13" t="inlineStr">
        <is>
          <t>BORK-LEVI-GEN-26-0037</t>
        </is>
      </c>
      <c r="B13" t="inlineStr">
        <is>
          <t>BORK</t>
        </is>
      </c>
      <c r="C13" t="inlineStr">
        <is>
          <t>Borkowsky, Jay And Cindy</t>
        </is>
      </c>
      <c r="D13" t="n">
        <v>2026</v>
      </c>
      <c r="E13" t="inlineStr">
        <is>
          <t>General</t>
        </is>
      </c>
      <c r="F13" t="n">
        <v>37</v>
      </c>
      <c r="G13" t="inlineStr">
        <is>
          <t>Legal Services</t>
        </is>
      </c>
      <c r="H13" t="inlineStr">
        <is>
          <t>Open</t>
        </is>
      </c>
      <c r="I13" s="16" t="n">
        <v>46112</v>
      </c>
      <c r="J13" t="inlineStr">
        <is>
          <t>Legal Services</t>
        </is>
      </c>
      <c r="K13" s="218" t="n">
        <v>475</v>
      </c>
      <c r="L13" s="77" t="n">
        <v>1</v>
      </c>
      <c r="M13" t="inlineStr">
        <is>
          <t>LEVI</t>
        </is>
      </c>
    </row>
    <row r="14">
      <c r="A14" t="inlineStr">
        <is>
          <t>BRIC-LIHD-GEN-26-0063</t>
        </is>
      </c>
      <c r="B14" t="inlineStr">
        <is>
          <t>BRIC</t>
        </is>
      </c>
      <c r="C14" t="inlineStr">
        <is>
          <t>Brick Labs Inc.</t>
        </is>
      </c>
      <c r="D14" t="n">
        <v>2026</v>
      </c>
      <c r="E14" t="inlineStr">
        <is>
          <t>General</t>
        </is>
      </c>
      <c r="F14" t="n">
        <v>63</v>
      </c>
      <c r="G14" t="inlineStr">
        <is>
          <t>General</t>
        </is>
      </c>
      <c r="H14" t="inlineStr">
        <is>
          <t>Open</t>
        </is>
      </c>
      <c r="I14" s="16" t="n">
        <v>46198</v>
      </c>
      <c r="J14" t="inlineStr">
        <is>
          <t>Purchase of Afterglow</t>
        </is>
      </c>
      <c r="K14" s="218" t="n">
        <v>395</v>
      </c>
      <c r="L14" s="77" t="n">
        <v>0.7</v>
      </c>
      <c r="M14" t="inlineStr">
        <is>
          <t>LIHD</t>
        </is>
      </c>
    </row>
    <row r="15">
      <c r="A15" t="inlineStr">
        <is>
          <t>CANA-LIHD-GEN-26-0013</t>
        </is>
      </c>
      <c r="B15" t="inlineStr">
        <is>
          <t>CANA</t>
        </is>
      </c>
      <c r="D15" t="n">
        <v>2026</v>
      </c>
      <c r="E15" t="inlineStr">
        <is>
          <t>General</t>
        </is>
      </c>
      <c r="F15" t="n">
        <v>13</v>
      </c>
      <c r="G15" t="inlineStr">
        <is>
          <t>General</t>
        </is>
      </c>
      <c r="H15" t="inlineStr">
        <is>
          <t>Open</t>
        </is>
      </c>
      <c r="I15" s="16" t="n">
        <v>46036</v>
      </c>
      <c r="J15" t="inlineStr">
        <is>
          <t>General</t>
        </is>
      </c>
      <c r="K15" s="218" t="n">
        <v>425</v>
      </c>
      <c r="L15" s="77" t="n">
        <v>0.7</v>
      </c>
      <c r="M15" t="inlineStr">
        <is>
          <t>LIHD</t>
        </is>
      </c>
    </row>
    <row r="16">
      <c r="A16" t="inlineStr">
        <is>
          <t>CARD-TMK-26-0012</t>
        </is>
      </c>
      <c r="B16" t="inlineStr">
        <is>
          <t>CARD</t>
        </is>
      </c>
      <c r="D16" t="n">
        <v>2026</v>
      </c>
      <c r="E16" t="inlineStr">
        <is>
          <t>Trademarks</t>
        </is>
      </c>
      <c r="F16" t="n">
        <v>12</v>
      </c>
      <c r="G16" t="inlineStr">
        <is>
          <t>Cardora Co-existence Agreement</t>
        </is>
      </c>
      <c r="H16" t="inlineStr">
        <is>
          <t>Open</t>
        </is>
      </c>
      <c r="I16" s="16" t="n">
        <v>46036</v>
      </c>
      <c r="J16" t="inlineStr">
        <is>
          <t>Cardora Co-existence Agreement</t>
        </is>
      </c>
      <c r="K16" s="218" t="n">
        <v>450</v>
      </c>
      <c r="L16" s="77" t="n">
        <v>1</v>
      </c>
    </row>
    <row r="17">
      <c r="A17" t="inlineStr">
        <is>
          <t>CHAR-LEVI-TAX-26-0042</t>
        </is>
      </c>
      <c r="B17" t="inlineStr">
        <is>
          <t>CHAR</t>
        </is>
      </c>
      <c r="C17" t="inlineStr">
        <is>
          <t>Charlie Capital Inc.</t>
        </is>
      </c>
      <c r="D17" t="n">
        <v>2026</v>
      </c>
      <c r="E17" t="inlineStr">
        <is>
          <t>Tax Planning</t>
        </is>
      </c>
      <c r="F17" t="n">
        <v>42</v>
      </c>
      <c r="G17" t="inlineStr">
        <is>
          <t>CRA Audit 2025</t>
        </is>
      </c>
      <c r="H17" t="inlineStr">
        <is>
          <t>Open</t>
        </is>
      </c>
      <c r="I17" s="16" t="n">
        <v>46124</v>
      </c>
      <c r="J17" t="inlineStr">
        <is>
          <t>CRA Audit 2025</t>
        </is>
      </c>
      <c r="K17" s="218" t="n">
        <v>475</v>
      </c>
      <c r="L17" s="77" t="n">
        <v>1</v>
      </c>
      <c r="M17" t="inlineStr">
        <is>
          <t>LEVI</t>
        </is>
      </c>
    </row>
    <row r="18">
      <c r="A18" t="inlineStr">
        <is>
          <t>CONS-LIHD-EST-26-0010</t>
        </is>
      </c>
      <c r="B18" t="inlineStr">
        <is>
          <t>CONS</t>
        </is>
      </c>
      <c r="D18" t="n">
        <v>2026</v>
      </c>
      <c r="E18" t="inlineStr">
        <is>
          <t>Wills &amp; Estates</t>
        </is>
      </c>
      <c r="F18" t="n">
        <v>10</v>
      </c>
      <c r="G18" t="inlineStr">
        <is>
          <t>Wills &amp; Estates</t>
        </is>
      </c>
      <c r="H18" t="inlineStr">
        <is>
          <t>Open</t>
        </is>
      </c>
      <c r="I18" s="16" t="n">
        <v>46036</v>
      </c>
      <c r="J18" t="inlineStr">
        <is>
          <t>Wills &amp; Estates</t>
        </is>
      </c>
      <c r="K18" s="218" t="n">
        <v>425</v>
      </c>
      <c r="L18" s="77" t="n">
        <v>0.7</v>
      </c>
      <c r="M18" t="inlineStr">
        <is>
          <t>LIHD</t>
        </is>
      </c>
    </row>
    <row r="19">
      <c r="A19" t="inlineStr">
        <is>
          <t>CYPH-COM-26-0052</t>
        </is>
      </c>
      <c r="B19" t="inlineStr">
        <is>
          <t>CYPH</t>
        </is>
      </c>
      <c r="C19" t="inlineStr">
        <is>
          <t>Cypher Systems Inc.</t>
        </is>
      </c>
      <c r="D19" t="n">
        <v>2026</v>
      </c>
      <c r="E19" t="inlineStr">
        <is>
          <t>Commercial</t>
        </is>
      </c>
      <c r="F19" t="n">
        <v>52</v>
      </c>
      <c r="G19" t="inlineStr">
        <is>
          <t>Commercial Contracts Review</t>
        </is>
      </c>
      <c r="H19" t="inlineStr">
        <is>
          <t>Open</t>
        </is>
      </c>
      <c r="I19" s="16" t="n">
        <v>46147</v>
      </c>
      <c r="J19" t="inlineStr">
        <is>
          <t>Commercial Contracts Review</t>
        </is>
      </c>
      <c r="K19" s="218" t="n">
        <v>475</v>
      </c>
      <c r="L19" s="77" t="n">
        <v>1</v>
      </c>
    </row>
    <row r="20">
      <c r="A20" t="inlineStr">
        <is>
          <t>DIGI-LEVI-TAX-26-0008</t>
        </is>
      </c>
      <c r="B20" t="inlineStr">
        <is>
          <t>DIGI</t>
        </is>
      </c>
      <c r="D20" t="n">
        <v>2026</v>
      </c>
      <c r="E20" t="inlineStr">
        <is>
          <t>Tax Planning</t>
        </is>
      </c>
      <c r="F20" t="n">
        <v>8</v>
      </c>
      <c r="G20" t="inlineStr">
        <is>
          <t>Tax Planning</t>
        </is>
      </c>
      <c r="H20" t="inlineStr">
        <is>
          <t>Open</t>
        </is>
      </c>
      <c r="I20" s="16" t="n">
        <v>46036</v>
      </c>
      <c r="J20" t="inlineStr">
        <is>
          <t>Tax Planning</t>
        </is>
      </c>
      <c r="K20" s="218" t="n">
        <v>475</v>
      </c>
      <c r="L20" s="77" t="n">
        <v>1</v>
      </c>
      <c r="M20" t="inlineStr">
        <is>
          <t>LEVI</t>
        </is>
      </c>
    </row>
    <row r="21">
      <c r="A21" t="inlineStr">
        <is>
          <t>DIGI-TAX-26-0058</t>
        </is>
      </c>
      <c r="B21" t="inlineStr">
        <is>
          <t>DIGI</t>
        </is>
      </c>
      <c r="C21" t="inlineStr">
        <is>
          <t>Digital Shovel</t>
        </is>
      </c>
      <c r="D21" t="n">
        <v>2026</v>
      </c>
      <c r="E21" t="inlineStr">
        <is>
          <t>Tax Planning</t>
        </is>
      </c>
      <c r="F21" t="n">
        <v>58</v>
      </c>
      <c r="G21" t="inlineStr">
        <is>
          <t>CRA Matters</t>
        </is>
      </c>
      <c r="H21" t="inlineStr">
        <is>
          <t>Open</t>
        </is>
      </c>
      <c r="I21" s="16" t="n">
        <v>46178</v>
      </c>
      <c r="J21" t="inlineStr">
        <is>
          <t>CRA Matters</t>
        </is>
      </c>
      <c r="K21" s="218" t="n">
        <v>475</v>
      </c>
      <c r="L21" s="77" t="n">
        <v>1</v>
      </c>
    </row>
    <row r="22">
      <c r="A22" t="inlineStr">
        <is>
          <t>EASY-LEVI-TAX-26-0021</t>
        </is>
      </c>
      <c r="B22" t="inlineStr">
        <is>
          <t>EASY</t>
        </is>
      </c>
      <c r="C22" t="inlineStr">
        <is>
          <t>Easy 4.0 Education Inc.</t>
        </is>
      </c>
      <c r="D22" t="n">
        <v>2026</v>
      </c>
      <c r="E22" t="inlineStr">
        <is>
          <t>Tax Planning</t>
        </is>
      </c>
      <c r="F22" t="n">
        <v>21</v>
      </c>
      <c r="G22" t="inlineStr">
        <is>
          <t>CRA Audit</t>
        </is>
      </c>
      <c r="H22" t="inlineStr">
        <is>
          <t>Open</t>
        </is>
      </c>
      <c r="I22" s="16" t="n">
        <v>46058</v>
      </c>
      <c r="J22" t="inlineStr">
        <is>
          <t>CRA Audit</t>
        </is>
      </c>
      <c r="K22" s="218" t="n">
        <v>475</v>
      </c>
      <c r="L22" s="77" t="n">
        <v>1</v>
      </c>
      <c r="M22" t="inlineStr">
        <is>
          <t>LEVI</t>
        </is>
      </c>
    </row>
    <row r="23">
      <c r="A23" t="inlineStr">
        <is>
          <t>FERR-TMK-26-0001</t>
        </is>
      </c>
      <c r="B23" t="inlineStr">
        <is>
          <t>FERR</t>
        </is>
      </c>
      <c r="D23" t="n">
        <v>2026</v>
      </c>
      <c r="E23" t="inlineStr">
        <is>
          <t>TMK</t>
        </is>
      </c>
      <c r="F23" t="n">
        <v>1</v>
      </c>
      <c r="G23" t="inlineStr">
        <is>
          <t>Ferreira Signature Line - USPTO Section 8 Declaration</t>
        </is>
      </c>
      <c r="H23" t="inlineStr">
        <is>
          <t>Open</t>
        </is>
      </c>
      <c r="I23" s="16" t="n">
        <v>46034</v>
      </c>
      <c r="J23" t="inlineStr">
        <is>
          <t>Ferreira Signature Line - USPTO Section 8 Declaration</t>
        </is>
      </c>
      <c r="K23" s="217" t="n">
        <v>450</v>
      </c>
      <c r="L23" s="77" t="n">
        <v>1</v>
      </c>
    </row>
    <row r="24">
      <c r="A24" t="inlineStr">
        <is>
          <t>FILE-GEN-26-0036</t>
        </is>
      </c>
      <c r="B24" t="inlineStr">
        <is>
          <t>FILE</t>
        </is>
      </c>
      <c r="C24" t="inlineStr">
        <is>
          <t>Filer, Michael</t>
        </is>
      </c>
      <c r="D24" t="n">
        <v>2026</v>
      </c>
      <c r="E24" t="inlineStr">
        <is>
          <t>General</t>
        </is>
      </c>
      <c r="F24" t="n">
        <v>36</v>
      </c>
      <c r="G24" t="inlineStr">
        <is>
          <t>General Legal</t>
        </is>
      </c>
      <c r="H24" t="inlineStr">
        <is>
          <t>Open</t>
        </is>
      </c>
      <c r="I24" s="16" t="n">
        <v>46110</v>
      </c>
      <c r="J24" t="inlineStr">
        <is>
          <t>General Legal</t>
        </is>
      </c>
      <c r="K24" s="218" t="n">
        <v>475</v>
      </c>
      <c r="L24" s="77" t="n">
        <v>1</v>
      </c>
    </row>
    <row r="25">
      <c r="A25" t="inlineStr">
        <is>
          <t>FINA-LIHD-COM-26-0002</t>
        </is>
      </c>
      <c r="B25" t="inlineStr">
        <is>
          <t>FINA</t>
        </is>
      </c>
      <c r="D25" t="n">
        <v>2026</v>
      </c>
      <c r="E25" t="inlineStr">
        <is>
          <t>Commercial</t>
        </is>
      </c>
      <c r="F25" t="n">
        <v>2</v>
      </c>
      <c r="G25" t="inlineStr">
        <is>
          <t>MICA Commission Contract</t>
        </is>
      </c>
      <c r="H25" t="inlineStr">
        <is>
          <t>Open</t>
        </is>
      </c>
      <c r="I25" s="16" t="n">
        <v>46035</v>
      </c>
      <c r="J25" t="inlineStr">
        <is>
          <t>MICA Commission Contract</t>
        </is>
      </c>
      <c r="K25" s="218" t="n">
        <v>350</v>
      </c>
      <c r="L25" s="77" t="n">
        <v>0.7</v>
      </c>
      <c r="M25" t="inlineStr">
        <is>
          <t>LIHD</t>
        </is>
      </c>
    </row>
    <row r="26">
      <c r="A26" t="inlineStr">
        <is>
          <t>FINB-EST-26-0062</t>
        </is>
      </c>
      <c r="B26" t="inlineStr">
        <is>
          <t>FINB</t>
        </is>
      </c>
      <c r="C26" t="inlineStr">
        <is>
          <t>Fines, William</t>
        </is>
      </c>
      <c r="D26" t="n">
        <v>2026</v>
      </c>
      <c r="E26" t="inlineStr">
        <is>
          <t>Wills &amp; Estates</t>
        </is>
      </c>
      <c r="F26" t="n">
        <v>62</v>
      </c>
      <c r="G26" t="inlineStr">
        <is>
          <t>Wills &amp; Estates</t>
        </is>
      </c>
      <c r="H26" t="inlineStr">
        <is>
          <t>Open</t>
        </is>
      </c>
      <c r="I26" s="16" t="n">
        <v>46196</v>
      </c>
      <c r="J26" t="inlineStr">
        <is>
          <t>Wills &amp; Estates</t>
        </is>
      </c>
      <c r="K26" s="218" t="n">
        <v>475</v>
      </c>
      <c r="L26" s="77" t="n">
        <v>1</v>
      </c>
    </row>
    <row r="27">
      <c r="A27" t="inlineStr">
        <is>
          <t>GOLD-LEVI-TAX-26-0046</t>
        </is>
      </c>
      <c r="B27" t="inlineStr">
        <is>
          <t>GOUL</t>
        </is>
      </c>
      <c r="C27" t="inlineStr">
        <is>
          <t>Gold, Mark</t>
        </is>
      </c>
      <c r="D27" t="n">
        <v>2026</v>
      </c>
      <c r="E27" t="inlineStr">
        <is>
          <t>Tax Planning</t>
        </is>
      </c>
      <c r="F27" t="n">
        <v>46</v>
      </c>
      <c r="G27" t="inlineStr">
        <is>
          <t>Tax Planning</t>
        </is>
      </c>
      <c r="H27" t="inlineStr">
        <is>
          <t>Open</t>
        </is>
      </c>
      <c r="I27" s="16" t="n">
        <v>46134</v>
      </c>
      <c r="J27" t="inlineStr">
        <is>
          <t>Tax Planning</t>
        </is>
      </c>
      <c r="K27" s="218" t="n">
        <v>475</v>
      </c>
      <c r="L27" s="77" t="n">
        <v>1</v>
      </c>
      <c r="M27" t="inlineStr">
        <is>
          <t>LEVI</t>
        </is>
      </c>
    </row>
    <row r="28">
      <c r="A28" t="inlineStr">
        <is>
          <t>GOLD-LEVI-TAX-26-0055</t>
        </is>
      </c>
      <c r="B28" t="inlineStr">
        <is>
          <t>GOLD</t>
        </is>
      </c>
      <c r="C28" t="inlineStr">
        <is>
          <t>Gold, Mark</t>
        </is>
      </c>
      <c r="D28" t="n">
        <v>2026</v>
      </c>
      <c r="E28" t="inlineStr">
        <is>
          <t>Tax Planning</t>
        </is>
      </c>
      <c r="F28" t="n">
        <v>55</v>
      </c>
      <c r="G28" t="inlineStr">
        <is>
          <t>Departure Post-Planning</t>
        </is>
      </c>
      <c r="H28" t="inlineStr">
        <is>
          <t>Open</t>
        </is>
      </c>
      <c r="I28" s="16" t="n">
        <v>46168</v>
      </c>
      <c r="J28" t="inlineStr">
        <is>
          <t>Departure Post-Planning</t>
        </is>
      </c>
      <c r="K28" s="218" t="n">
        <v>475</v>
      </c>
      <c r="L28" s="77" t="n">
        <v>1</v>
      </c>
      <c r="M28" t="inlineStr">
        <is>
          <t>LEVI</t>
        </is>
      </c>
    </row>
    <row r="29">
      <c r="A29" t="inlineStr">
        <is>
          <t>GRAY-LEVI-TAX-26-0006</t>
        </is>
      </c>
      <c r="B29" t="inlineStr">
        <is>
          <t>GRAY</t>
        </is>
      </c>
      <c r="D29" t="n">
        <v>2026</v>
      </c>
      <c r="E29" t="inlineStr">
        <is>
          <t>Tax Planning</t>
        </is>
      </c>
      <c r="F29" t="n">
        <v>6</v>
      </c>
      <c r="G29" t="inlineStr">
        <is>
          <t>Tax Planning</t>
        </is>
      </c>
      <c r="H29" t="inlineStr">
        <is>
          <t>Open</t>
        </is>
      </c>
      <c r="I29" s="16" t="n">
        <v>46036</v>
      </c>
      <c r="J29" t="inlineStr">
        <is>
          <t>Tax Planning</t>
        </is>
      </c>
      <c r="K29" s="218" t="n">
        <v>475</v>
      </c>
      <c r="L29" s="77" t="n">
        <v>1</v>
      </c>
      <c r="M29" t="inlineStr">
        <is>
          <t>LEVI</t>
        </is>
      </c>
    </row>
    <row r="30">
      <c r="A30" t="inlineStr">
        <is>
          <t>GRAY-LEVI-TAX-26-0044</t>
        </is>
      </c>
      <c r="B30" t="inlineStr">
        <is>
          <t>GRAY</t>
        </is>
      </c>
      <c r="C30" t="inlineStr">
        <is>
          <t>Graydel Capital</t>
        </is>
      </c>
      <c r="D30" t="n">
        <v>2026</v>
      </c>
      <c r="E30" t="inlineStr">
        <is>
          <t>Tax Planning</t>
        </is>
      </c>
      <c r="F30" t="n">
        <v>44</v>
      </c>
      <c r="G30" t="inlineStr">
        <is>
          <t>General Legal</t>
        </is>
      </c>
      <c r="H30" t="inlineStr">
        <is>
          <t>Open</t>
        </is>
      </c>
      <c r="I30" s="16" t="n">
        <v>46127</v>
      </c>
      <c r="J30" t="inlineStr">
        <is>
          <t>General Legal</t>
        </is>
      </c>
      <c r="K30" s="218" t="n">
        <v>475</v>
      </c>
      <c r="L30" s="77" t="n">
        <v>1</v>
      </c>
      <c r="M30" t="inlineStr">
        <is>
          <t>LEVI</t>
        </is>
      </c>
    </row>
    <row r="31">
      <c r="A31" t="inlineStr">
        <is>
          <t>HAYH-COM-26-0028</t>
        </is>
      </c>
      <c r="B31" t="inlineStr">
        <is>
          <t>HAYH</t>
        </is>
      </c>
      <c r="C31" t="inlineStr">
        <is>
          <t>Hayhoe Equipment and Supply Ltd.</t>
        </is>
      </c>
      <c r="D31" t="n">
        <v>2026</v>
      </c>
      <c r="E31" t="inlineStr">
        <is>
          <t>Commercial</t>
        </is>
      </c>
      <c r="F31" t="n">
        <v>28</v>
      </c>
      <c r="G31" t="inlineStr">
        <is>
          <t>Freshwater Asset Purchase</t>
        </is>
      </c>
      <c r="H31" t="inlineStr">
        <is>
          <t>Open</t>
        </is>
      </c>
      <c r="I31" s="16" t="n">
        <v>46081</v>
      </c>
      <c r="K31" s="218" t="n">
        <v>475</v>
      </c>
      <c r="L31" s="77" t="n">
        <v>1</v>
      </c>
    </row>
    <row r="32">
      <c r="A32" t="inlineStr">
        <is>
          <t>HAYH-TAX-26-0043</t>
        </is>
      </c>
      <c r="B32" t="inlineStr">
        <is>
          <t>HAYH</t>
        </is>
      </c>
      <c r="C32" t="inlineStr">
        <is>
          <t>CRLPBC (2016) Trust</t>
        </is>
      </c>
      <c r="D32" t="n">
        <v>2026</v>
      </c>
      <c r="E32" t="inlineStr">
        <is>
          <t>Tax Planning</t>
        </is>
      </c>
      <c r="F32" t="n">
        <v>43</v>
      </c>
      <c r="G32" t="inlineStr">
        <is>
          <t>Windup of CRLPBC Trust</t>
        </is>
      </c>
      <c r="H32" t="inlineStr">
        <is>
          <t>Open</t>
        </is>
      </c>
      <c r="I32" s="16" t="n">
        <v>46126</v>
      </c>
      <c r="J32" t="inlineStr">
        <is>
          <t>Windup of CRLPBC Trust</t>
        </is>
      </c>
      <c r="K32" s="218" t="n">
        <v>475</v>
      </c>
      <c r="L32" s="77" t="n">
        <v>1</v>
      </c>
    </row>
    <row r="33">
      <c r="A33" t="inlineStr">
        <is>
          <t>HOGA-LEVI-TAX-26-0040</t>
        </is>
      </c>
      <c r="B33" t="inlineStr">
        <is>
          <t>HOGA</t>
        </is>
      </c>
      <c r="C33" t="inlineStr">
        <is>
          <t>Hogan, Joe</t>
        </is>
      </c>
      <c r="D33" t="n">
        <v>2026</v>
      </c>
      <c r="E33" t="inlineStr">
        <is>
          <t>Tax Planning</t>
        </is>
      </c>
      <c r="F33" t="n">
        <v>40</v>
      </c>
      <c r="G33" t="inlineStr">
        <is>
          <t>Tax Planning</t>
        </is>
      </c>
      <c r="H33" t="inlineStr">
        <is>
          <t>Open</t>
        </is>
      </c>
      <c r="I33" s="16" t="n">
        <v>46118</v>
      </c>
      <c r="J33" t="inlineStr">
        <is>
          <t>Tax Planning</t>
        </is>
      </c>
      <c r="K33" s="218" t="n">
        <v>475</v>
      </c>
      <c r="L33" s="77" t="n">
        <v>1</v>
      </c>
      <c r="M33" t="inlineStr">
        <is>
          <t>LEVI</t>
        </is>
      </c>
    </row>
    <row r="34">
      <c r="A34" t="inlineStr">
        <is>
          <t>JAME-COM-26-0065</t>
        </is>
      </c>
      <c r="B34" t="inlineStr">
        <is>
          <t>JAME</t>
        </is>
      </c>
      <c r="C34" t="inlineStr">
        <is>
          <t>James Bittner</t>
        </is>
      </c>
      <c r="D34" t="n">
        <v>2026</v>
      </c>
      <c r="E34" t="inlineStr">
        <is>
          <t>Commercial</t>
        </is>
      </c>
      <c r="F34" t="n">
        <v>65</v>
      </c>
      <c r="G34" t="inlineStr">
        <is>
          <t>Commercial</t>
        </is>
      </c>
      <c r="H34" t="inlineStr">
        <is>
          <t>Open</t>
        </is>
      </c>
      <c r="I34" s="16" t="n">
        <v>46200</v>
      </c>
      <c r="J34" t="inlineStr">
        <is>
          <t xml:space="preserve">Lifeview share purchase </t>
        </is>
      </c>
      <c r="K34" s="218" t="n">
        <v>350</v>
      </c>
      <c r="L34" s="77" t="n">
        <v>1</v>
      </c>
    </row>
    <row r="35">
      <c r="A35" t="inlineStr">
        <is>
          <t>JAME-LIHD-TAX-26-0031</t>
        </is>
      </c>
      <c r="B35" t="inlineStr">
        <is>
          <t>JAME</t>
        </is>
      </c>
      <c r="C35" t="inlineStr">
        <is>
          <t>James Bittner</t>
        </is>
      </c>
      <c r="D35" t="n">
        <v>2026</v>
      </c>
      <c r="E35" t="inlineStr">
        <is>
          <t>Tax Planning</t>
        </is>
      </c>
      <c r="F35" t="n">
        <v>31</v>
      </c>
      <c r="G35" t="inlineStr">
        <is>
          <t>Tax Planning</t>
        </is>
      </c>
      <c r="H35" t="inlineStr">
        <is>
          <t>Open</t>
        </is>
      </c>
      <c r="I35" s="16" t="n">
        <v>46087</v>
      </c>
      <c r="K35" s="218" t="n">
        <v>350</v>
      </c>
      <c r="L35" s="77" t="n">
        <v>1.99</v>
      </c>
      <c r="M35" t="inlineStr">
        <is>
          <t>LIHD</t>
        </is>
      </c>
    </row>
    <row r="36">
      <c r="A36" t="inlineStr">
        <is>
          <t>JOHN-EST-26-0064</t>
        </is>
      </c>
      <c r="B36" t="inlineStr">
        <is>
          <t>JOHN</t>
        </is>
      </c>
      <c r="C36" t="inlineStr">
        <is>
          <t>John Girgis</t>
        </is>
      </c>
      <c r="D36" t="n">
        <v>2026</v>
      </c>
      <c r="E36" t="inlineStr">
        <is>
          <t>Wills &amp; Estates</t>
        </is>
      </c>
      <c r="F36" t="n">
        <v>64</v>
      </c>
      <c r="G36" t="inlineStr">
        <is>
          <t>Wills &amp; Estates</t>
        </is>
      </c>
      <c r="H36" t="inlineStr">
        <is>
          <t>Open</t>
        </is>
      </c>
      <c r="I36" s="16" t="n">
        <v>46199</v>
      </c>
      <c r="J36" t="inlineStr">
        <is>
          <t>Wills &amp; POAs for John &amp; Susie Girgis</t>
        </is>
      </c>
      <c r="K36" s="218" t="n">
        <v>475</v>
      </c>
      <c r="L36" s="77" t="n">
        <v>1</v>
      </c>
    </row>
    <row r="37">
      <c r="A37" t="inlineStr">
        <is>
          <t>KHAB-LEVI-EST-26-0038</t>
        </is>
      </c>
      <c r="B37" t="inlineStr">
        <is>
          <t>KHAB</t>
        </is>
      </c>
      <c r="C37" t="inlineStr">
        <is>
          <t>Khabouth, Charles</t>
        </is>
      </c>
      <c r="D37" t="n">
        <v>2026</v>
      </c>
      <c r="E37" t="inlineStr">
        <is>
          <t>Wills &amp; Estates</t>
        </is>
      </c>
      <c r="F37" t="n">
        <v>38</v>
      </c>
      <c r="G37" t="inlineStr">
        <is>
          <t>Wills &amp; Estates</t>
        </is>
      </c>
      <c r="H37" t="inlineStr">
        <is>
          <t>Open</t>
        </is>
      </c>
      <c r="I37" s="16" t="n">
        <v>46113</v>
      </c>
      <c r="J37" t="inlineStr">
        <is>
          <t>Wills &amp; Estates</t>
        </is>
      </c>
      <c r="K37" s="218" t="n">
        <v>475</v>
      </c>
      <c r="L37" s="77" t="n">
        <v>1</v>
      </c>
      <c r="M37" t="inlineStr">
        <is>
          <t>LEVI</t>
        </is>
      </c>
    </row>
    <row r="38">
      <c r="A38" t="inlineStr">
        <is>
          <t>KING-LEVI-TAX-26-0059</t>
        </is>
      </c>
      <c r="B38" t="inlineStr">
        <is>
          <t>KING</t>
        </is>
      </c>
      <c r="C38" t="inlineStr">
        <is>
          <t>Kingdon Green LP</t>
        </is>
      </c>
      <c r="D38" t="n">
        <v>2026</v>
      </c>
      <c r="E38" t="inlineStr">
        <is>
          <t>Tax Planning</t>
        </is>
      </c>
      <c r="F38" t="n">
        <v>59</v>
      </c>
      <c r="G38" t="inlineStr">
        <is>
          <t>Tax Planning</t>
        </is>
      </c>
      <c r="H38" t="inlineStr">
        <is>
          <t>Open</t>
        </is>
      </c>
      <c r="I38" s="16" t="n">
        <v>46192</v>
      </c>
      <c r="J38" t="inlineStr">
        <is>
          <t>Tax Planning</t>
        </is>
      </c>
      <c r="K38" s="218" t="n">
        <v>475</v>
      </c>
      <c r="L38" s="77" t="n">
        <v>1</v>
      </c>
      <c r="M38" t="inlineStr">
        <is>
          <t>LEVI</t>
        </is>
      </c>
    </row>
    <row r="39">
      <c r="A39" t="inlineStr">
        <is>
          <t>LAYE-LEVI-TAX-26-0004</t>
        </is>
      </c>
      <c r="B39" t="inlineStr">
        <is>
          <t>LAYE</t>
        </is>
      </c>
      <c r="D39" t="n">
        <v>2026</v>
      </c>
      <c r="E39" t="inlineStr">
        <is>
          <t>Tax Planning</t>
        </is>
      </c>
      <c r="F39" t="n">
        <v>4</v>
      </c>
      <c r="G39" t="inlineStr">
        <is>
          <t>Tax Planning</t>
        </is>
      </c>
      <c r="H39" t="inlineStr">
        <is>
          <t>Open</t>
        </is>
      </c>
      <c r="I39" s="16" t="n">
        <v>46036</v>
      </c>
      <c r="J39" t="inlineStr">
        <is>
          <t>Tax Planning</t>
        </is>
      </c>
      <c r="K39" s="218" t="n">
        <v>475</v>
      </c>
      <c r="L39" s="77" t="n">
        <v>1</v>
      </c>
      <c r="M39" t="inlineStr">
        <is>
          <t>LEVI</t>
        </is>
      </c>
    </row>
    <row r="40">
      <c r="A40" t="inlineStr">
        <is>
          <t>LIBR-COM-26-0034</t>
        </is>
      </c>
      <c r="B40" t="inlineStr">
        <is>
          <t>LIBR</t>
        </is>
      </c>
      <c r="C40" t="inlineStr">
        <is>
          <t>Libra Works Corporation</t>
        </is>
      </c>
      <c r="D40" t="n">
        <v>2026</v>
      </c>
      <c r="E40" t="inlineStr">
        <is>
          <t>Commercial</t>
        </is>
      </c>
      <c r="F40" t="n">
        <v>34</v>
      </c>
      <c r="G40" t="inlineStr">
        <is>
          <t>OE Benefits Service Agreement</t>
        </is>
      </c>
      <c r="H40" t="inlineStr">
        <is>
          <t>Open</t>
        </is>
      </c>
      <c r="I40" s="16" t="n">
        <v>46096</v>
      </c>
      <c r="J40" t="inlineStr">
        <is>
          <t>OE Benefits Service Agreement</t>
        </is>
      </c>
      <c r="K40" s="218" t="n">
        <v>475</v>
      </c>
      <c r="L40" s="77" t="n">
        <v>1</v>
      </c>
    </row>
    <row r="41">
      <c r="A41" t="inlineStr">
        <is>
          <t>LITE-LEVI-TAX-26-0022</t>
        </is>
      </c>
      <c r="B41" t="inlineStr">
        <is>
          <t>LITE</t>
        </is>
      </c>
      <c r="C41" t="inlineStr">
        <is>
          <t>Litera Group</t>
        </is>
      </c>
      <c r="D41" t="n">
        <v>2026</v>
      </c>
      <c r="E41" t="inlineStr">
        <is>
          <t>Tax Planning</t>
        </is>
      </c>
      <c r="F41" t="n">
        <v>22</v>
      </c>
      <c r="G41" t="inlineStr">
        <is>
          <t xml:space="preserve">Tax Planning </t>
        </is>
      </c>
      <c r="H41" t="inlineStr">
        <is>
          <t>Open</t>
        </is>
      </c>
      <c r="I41" s="16" t="n">
        <v>46063</v>
      </c>
      <c r="J41" t="inlineStr">
        <is>
          <t>Tax Planning</t>
        </is>
      </c>
      <c r="K41" s="218" t="n">
        <v>475</v>
      </c>
      <c r="L41" s="77" t="n">
        <v>1</v>
      </c>
      <c r="M41" t="inlineStr">
        <is>
          <t>LEVI</t>
        </is>
      </c>
    </row>
    <row r="42">
      <c r="A42" t="inlineStr">
        <is>
          <t>LITE-LEVI-TAX-26-0051</t>
        </is>
      </c>
      <c r="B42" t="inlineStr">
        <is>
          <t>LITE</t>
        </is>
      </c>
      <c r="C42" t="inlineStr">
        <is>
          <t>Litera Properties Inc.</t>
        </is>
      </c>
      <c r="D42" t="n">
        <v>2026</v>
      </c>
      <c r="E42" t="inlineStr">
        <is>
          <t>Tax Planning</t>
        </is>
      </c>
      <c r="F42" t="n">
        <v>51</v>
      </c>
      <c r="G42" t="inlineStr">
        <is>
          <t>Tax Planning</t>
        </is>
      </c>
      <c r="H42" t="inlineStr">
        <is>
          <t>Open</t>
        </is>
      </c>
      <c r="I42" s="16" t="n">
        <v>46141</v>
      </c>
      <c r="J42" t="inlineStr">
        <is>
          <t>Tax Planning</t>
        </is>
      </c>
      <c r="K42" s="218" t="n">
        <v>475</v>
      </c>
      <c r="L42" s="77" t="n">
        <v>1</v>
      </c>
      <c r="M42" t="inlineStr">
        <is>
          <t>LEVI</t>
        </is>
      </c>
    </row>
    <row r="43">
      <c r="A43" t="inlineStr">
        <is>
          <t>MATH-TMK-26-0023</t>
        </is>
      </c>
      <c r="B43" t="inlineStr">
        <is>
          <t>MATH</t>
        </is>
      </c>
      <c r="C43" t="inlineStr">
        <is>
          <t>Matheson Food Company</t>
        </is>
      </c>
      <c r="D43" t="n">
        <v>2026</v>
      </c>
      <c r="E43" t="inlineStr">
        <is>
          <t>Trademarks</t>
        </is>
      </c>
      <c r="F43" t="n">
        <v>23</v>
      </c>
      <c r="G43" t="inlineStr">
        <is>
          <t>Trademarks</t>
        </is>
      </c>
      <c r="H43" t="inlineStr">
        <is>
          <t>Open</t>
        </is>
      </c>
      <c r="I43" s="16" t="n">
        <v>46063</v>
      </c>
      <c r="J43" t="inlineStr">
        <is>
          <t>Trademarks</t>
        </is>
      </c>
      <c r="K43" s="218" t="n">
        <v>475</v>
      </c>
      <c r="L43" s="77" t="n">
        <v>1</v>
      </c>
    </row>
    <row r="44">
      <c r="A44" t="inlineStr">
        <is>
          <t>MODE-TMK-26-0053</t>
        </is>
      </c>
      <c r="B44" t="inlineStr">
        <is>
          <t>MODE</t>
        </is>
      </c>
      <c r="C44" t="inlineStr">
        <is>
          <t>Modern Life Inc.</t>
        </is>
      </c>
      <c r="D44" t="n">
        <v>2026</v>
      </c>
      <c r="E44" t="inlineStr">
        <is>
          <t>Trademarks</t>
        </is>
      </c>
      <c r="F44" t="n">
        <v>53</v>
      </c>
      <c r="G44" t="inlineStr">
        <is>
          <t>Trademarks</t>
        </is>
      </c>
      <c r="H44" t="inlineStr">
        <is>
          <t>Open</t>
        </is>
      </c>
      <c r="I44" s="16" t="n">
        <v>46162</v>
      </c>
      <c r="J44" t="inlineStr">
        <is>
          <t>Trademarks</t>
        </is>
      </c>
      <c r="K44" s="218" t="n">
        <v>475</v>
      </c>
      <c r="L44" s="77" t="n">
        <v>1</v>
      </c>
    </row>
    <row r="45">
      <c r="A45" t="inlineStr">
        <is>
          <t>NEXT-LIHD-GEN-26-0014</t>
        </is>
      </c>
      <c r="B45" t="inlineStr">
        <is>
          <t>NEXT</t>
        </is>
      </c>
      <c r="D45" t="n">
        <v>2026</v>
      </c>
      <c r="E45" t="inlineStr">
        <is>
          <t>General</t>
        </is>
      </c>
      <c r="F45" t="n">
        <v>14</v>
      </c>
      <c r="G45" t="inlineStr">
        <is>
          <t>General</t>
        </is>
      </c>
      <c r="H45" t="inlineStr">
        <is>
          <t>Open</t>
        </is>
      </c>
      <c r="I45" s="16" t="n">
        <v>46036</v>
      </c>
      <c r="J45" t="inlineStr">
        <is>
          <t>General</t>
        </is>
      </c>
      <c r="K45" s="218" t="n">
        <v>350</v>
      </c>
      <c r="L45" s="77" t="n">
        <v>0.7</v>
      </c>
      <c r="M45" t="inlineStr">
        <is>
          <t>LIHD</t>
        </is>
      </c>
    </row>
    <row r="46">
      <c r="A46" t="inlineStr">
        <is>
          <t>NEXT-LIHD-GEN-26-0045</t>
        </is>
      </c>
      <c r="B46" t="inlineStr">
        <is>
          <t>NEXT</t>
        </is>
      </c>
      <c r="C46" t="inlineStr">
        <is>
          <t>Next Millennium Farms Inc. (dba Entomo Farms)</t>
        </is>
      </c>
      <c r="D46" t="n">
        <v>2026</v>
      </c>
      <c r="E46" t="inlineStr">
        <is>
          <t>General</t>
        </is>
      </c>
      <c r="F46" t="n">
        <v>45</v>
      </c>
      <c r="G46" t="inlineStr">
        <is>
          <t>Legal Services</t>
        </is>
      </c>
      <c r="H46" t="inlineStr">
        <is>
          <t>Open</t>
        </is>
      </c>
      <c r="I46" s="16" t="n">
        <v>46129</v>
      </c>
      <c r="J46" t="inlineStr">
        <is>
          <t>Legal Services</t>
        </is>
      </c>
      <c r="K46" s="218" t="n">
        <v>395</v>
      </c>
      <c r="L46" s="77" t="n">
        <v>0.7</v>
      </c>
      <c r="M46" t="inlineStr">
        <is>
          <t>LIHD</t>
        </is>
      </c>
    </row>
    <row r="47">
      <c r="A47" t="inlineStr">
        <is>
          <t>OSAM-LIHD-GEN-26-0011</t>
        </is>
      </c>
      <c r="B47" t="inlineStr">
        <is>
          <t>OSAM</t>
        </is>
      </c>
      <c r="D47" t="n">
        <v>2026</v>
      </c>
      <c r="E47" t="inlineStr">
        <is>
          <t>General</t>
        </is>
      </c>
      <c r="F47" t="n">
        <v>11</v>
      </c>
      <c r="G47" t="inlineStr">
        <is>
          <t>General</t>
        </is>
      </c>
      <c r="H47" t="inlineStr">
        <is>
          <t>Open</t>
        </is>
      </c>
      <c r="I47" s="16" t="n">
        <v>46036</v>
      </c>
      <c r="J47" t="inlineStr">
        <is>
          <t>General</t>
        </is>
      </c>
      <c r="K47" s="218" t="n">
        <v>425</v>
      </c>
      <c r="L47" s="77" t="n">
        <v>0.9</v>
      </c>
      <c r="M47" t="inlineStr">
        <is>
          <t>LIHD</t>
        </is>
      </c>
    </row>
    <row r="48">
      <c r="A48" t="inlineStr">
        <is>
          <t>PETE-TAX-26-0025</t>
        </is>
      </c>
      <c r="B48" t="inlineStr">
        <is>
          <t>PETE</t>
        </is>
      </c>
      <c r="C48" t="inlineStr">
        <is>
          <t>Peter Miniaci And Paige Clarke</t>
        </is>
      </c>
      <c r="D48" t="n">
        <v>2026</v>
      </c>
      <c r="E48" t="inlineStr">
        <is>
          <t>Tax Planning</t>
        </is>
      </c>
      <c r="F48" t="n">
        <v>25</v>
      </c>
      <c r="G48" t="inlineStr">
        <is>
          <t>Tax Planning</t>
        </is>
      </c>
      <c r="H48" t="inlineStr">
        <is>
          <t>Open</t>
        </is>
      </c>
      <c r="I48" s="16" t="n">
        <v>46066</v>
      </c>
      <c r="J48" t="inlineStr">
        <is>
          <t>Tax Planning</t>
        </is>
      </c>
      <c r="K48" s="218" t="n">
        <v>475</v>
      </c>
      <c r="L48" s="77" t="n">
        <v>1</v>
      </c>
    </row>
    <row r="49">
      <c r="A49" t="inlineStr">
        <is>
          <t>PLCG-COM-26-0033</t>
        </is>
      </c>
      <c r="B49" t="inlineStr">
        <is>
          <t>PLCG</t>
        </is>
      </c>
      <c r="C49" t="inlineStr">
        <is>
          <t>PLC Group Inc.</t>
        </is>
      </c>
      <c r="D49" t="n">
        <v>2026</v>
      </c>
      <c r="E49" t="inlineStr">
        <is>
          <t>Commercial</t>
        </is>
      </c>
      <c r="F49" t="n">
        <v>33</v>
      </c>
      <c r="G49" t="inlineStr">
        <is>
          <t>General Legal Work (Contracts)</t>
        </is>
      </c>
      <c r="H49" t="inlineStr">
        <is>
          <t>Open</t>
        </is>
      </c>
      <c r="I49" s="16" t="n">
        <v>46093</v>
      </c>
      <c r="J49" t="inlineStr">
        <is>
          <t>General Legal Work (Contracts)</t>
        </is>
      </c>
      <c r="K49" s="218" t="n">
        <v>425</v>
      </c>
      <c r="L49" s="77" t="n">
        <v>0.7</v>
      </c>
    </row>
    <row r="50">
      <c r="A50" t="inlineStr">
        <is>
          <t>PLCG-LIHD-INC-26-0018</t>
        </is>
      </c>
      <c r="B50" t="inlineStr">
        <is>
          <t>PLCG</t>
        </is>
      </c>
      <c r="C50" t="inlineStr">
        <is>
          <t>PLC Group Inc.</t>
        </is>
      </c>
      <c r="D50" t="n">
        <v>2026</v>
      </c>
      <c r="E50" t="inlineStr">
        <is>
          <t>Incorporation</t>
        </is>
      </c>
      <c r="F50" t="n">
        <v>18</v>
      </c>
      <c r="G50" t="inlineStr">
        <is>
          <t>Incorporation of PLC Holdings Inc.</t>
        </is>
      </c>
      <c r="H50" t="inlineStr">
        <is>
          <t>Open</t>
        </is>
      </c>
      <c r="I50" s="16" t="n">
        <v>46044</v>
      </c>
      <c r="J50" t="inlineStr">
        <is>
          <t>Incorporation of PLC Holdings Inc.</t>
        </is>
      </c>
      <c r="K50" s="218" t="n">
        <v>385</v>
      </c>
      <c r="L50" s="77" t="n">
        <v>0.7</v>
      </c>
      <c r="M50" t="inlineStr">
        <is>
          <t>LIHD</t>
        </is>
      </c>
    </row>
    <row r="51">
      <c r="A51" t="inlineStr">
        <is>
          <t>PLCG-LIHD-TAX-26-0020</t>
        </is>
      </c>
      <c r="B51" t="inlineStr">
        <is>
          <t>PLCG</t>
        </is>
      </c>
      <c r="C51" t="inlineStr">
        <is>
          <t>PLC Group Inc.</t>
        </is>
      </c>
      <c r="D51" t="n">
        <v>2026</v>
      </c>
      <c r="E51" t="inlineStr">
        <is>
          <t>Tax Planning</t>
        </is>
      </c>
      <c r="F51" t="n">
        <v>20</v>
      </c>
      <c r="G51" t="inlineStr">
        <is>
          <t>Tax Planning</t>
        </is>
      </c>
      <c r="H51" t="inlineStr">
        <is>
          <t>Open</t>
        </is>
      </c>
      <c r="I51" s="16" t="n">
        <v>46056</v>
      </c>
      <c r="J51" t="inlineStr">
        <is>
          <t>Tax Planning</t>
        </is>
      </c>
      <c r="K51" s="218" t="n">
        <v>425</v>
      </c>
      <c r="L51" s="77" t="n">
        <v>0.7</v>
      </c>
      <c r="M51" t="inlineStr">
        <is>
          <t>LIHD</t>
        </is>
      </c>
    </row>
    <row r="52">
      <c r="A52" t="inlineStr">
        <is>
          <t>POUL-EST-26-0027</t>
        </is>
      </c>
      <c r="B52" t="inlineStr">
        <is>
          <t>POUL</t>
        </is>
      </c>
      <c r="C52" t="inlineStr">
        <is>
          <t>1471159 Ontario Ltd.</t>
        </is>
      </c>
      <c r="D52" t="n">
        <v>2026</v>
      </c>
      <c r="E52" t="inlineStr">
        <is>
          <t>Wills &amp; Estates</t>
        </is>
      </c>
      <c r="F52" t="n">
        <v>27</v>
      </c>
      <c r="G52" t="inlineStr">
        <is>
          <t>Wills &amp; Estates</t>
        </is>
      </c>
      <c r="H52" t="inlineStr">
        <is>
          <t>Open</t>
        </is>
      </c>
      <c r="I52" s="16" t="n">
        <v>46080</v>
      </c>
      <c r="J52" t="inlineStr">
        <is>
          <t>Legal Services</t>
        </is>
      </c>
      <c r="K52" s="218" t="n">
        <v>475</v>
      </c>
      <c r="L52" s="77" t="n">
        <v>1</v>
      </c>
    </row>
    <row r="53">
      <c r="A53" t="inlineStr">
        <is>
          <t>PROA-LEVI-TAX-26-0009</t>
        </is>
      </c>
      <c r="B53" t="inlineStr">
        <is>
          <t>PROA</t>
        </is>
      </c>
      <c r="D53" t="n">
        <v>2026</v>
      </c>
      <c r="E53" t="inlineStr">
        <is>
          <t>Tax Planning</t>
        </is>
      </c>
      <c r="F53" t="n">
        <v>9</v>
      </c>
      <c r="G53" t="inlineStr">
        <is>
          <t>Tax Planning</t>
        </is>
      </c>
      <c r="H53" t="inlineStr">
        <is>
          <t>Open</t>
        </is>
      </c>
      <c r="I53" s="16" t="n">
        <v>46036</v>
      </c>
      <c r="J53" t="inlineStr">
        <is>
          <t>Tax Planning</t>
        </is>
      </c>
      <c r="K53" s="218" t="n">
        <v>475</v>
      </c>
      <c r="L53" s="77" t="n">
        <v>1</v>
      </c>
      <c r="M53" t="inlineStr">
        <is>
          <t>LEVI</t>
        </is>
      </c>
    </row>
    <row r="54">
      <c r="A54" t="inlineStr">
        <is>
          <t>RENE-EST-26-0061</t>
        </is>
      </c>
      <c r="B54" t="inlineStr">
        <is>
          <t>RENE</t>
        </is>
      </c>
      <c r="C54" t="inlineStr">
        <is>
          <t>Renee Girgis</t>
        </is>
      </c>
      <c r="D54" t="n">
        <v>2026</v>
      </c>
      <c r="E54" t="inlineStr">
        <is>
          <t>Wills &amp; Estates</t>
        </is>
      </c>
      <c r="F54" t="n">
        <v>61</v>
      </c>
      <c r="G54" t="inlineStr">
        <is>
          <t>Wills &amp; Estates</t>
        </is>
      </c>
      <c r="H54" t="inlineStr">
        <is>
          <t>Open</t>
        </is>
      </c>
      <c r="I54" s="16" t="n">
        <v>46195</v>
      </c>
      <c r="J54" t="inlineStr">
        <is>
          <t>Codicil to Will</t>
        </is>
      </c>
      <c r="K54" s="218" t="n">
        <v>475</v>
      </c>
      <c r="L54" s="77" t="n">
        <v>1</v>
      </c>
    </row>
    <row r="55">
      <c r="A55" t="inlineStr">
        <is>
          <t>ROCK-LEVI-TAX-26-0041</t>
        </is>
      </c>
      <c r="B55" t="inlineStr">
        <is>
          <t>ROCK</t>
        </is>
      </c>
      <c r="C55" t="inlineStr">
        <is>
          <t>Rockford Ii Capital Inc.</t>
        </is>
      </c>
      <c r="D55" t="n">
        <v>2026</v>
      </c>
      <c r="E55" t="inlineStr">
        <is>
          <t>Tax Planning</t>
        </is>
      </c>
      <c r="F55" t="n">
        <v>41</v>
      </c>
      <c r="G55" t="inlineStr">
        <is>
          <t>CRA Audit 2025</t>
        </is>
      </c>
      <c r="H55" t="inlineStr">
        <is>
          <t>Open</t>
        </is>
      </c>
      <c r="I55" s="16" t="n">
        <v>46124</v>
      </c>
      <c r="J55" t="inlineStr">
        <is>
          <t>CRA Audit 2025</t>
        </is>
      </c>
      <c r="K55" s="218" t="n">
        <v>475</v>
      </c>
      <c r="L55" s="77" t="n">
        <v>1</v>
      </c>
      <c r="M55" t="inlineStr">
        <is>
          <t>LEVI</t>
        </is>
      </c>
    </row>
    <row r="56">
      <c r="A56" t="inlineStr">
        <is>
          <t>SOFC-LEVI-TAX-26-0007</t>
        </is>
      </c>
      <c r="B56" t="inlineStr">
        <is>
          <t>SOFC</t>
        </is>
      </c>
      <c r="D56" t="n">
        <v>2026</v>
      </c>
      <c r="E56" t="inlineStr">
        <is>
          <t>Tax Planning</t>
        </is>
      </c>
      <c r="F56" t="n">
        <v>7</v>
      </c>
      <c r="G56" t="inlineStr">
        <is>
          <t>Tax Planning</t>
        </is>
      </c>
      <c r="H56" t="inlineStr">
        <is>
          <t>Open</t>
        </is>
      </c>
      <c r="I56" s="16" t="n">
        <v>46036</v>
      </c>
      <c r="J56" t="inlineStr">
        <is>
          <t>Tax Planning</t>
        </is>
      </c>
      <c r="K56" s="218" t="n">
        <v>475</v>
      </c>
      <c r="L56" s="77" t="n">
        <v>1</v>
      </c>
      <c r="M56" t="inlineStr">
        <is>
          <t>LEVI</t>
        </is>
      </c>
    </row>
    <row r="57">
      <c r="A57" t="inlineStr">
        <is>
          <t>SOFC-LEVI-TAX-26-0049</t>
        </is>
      </c>
      <c r="B57" t="inlineStr">
        <is>
          <t>SOFC</t>
        </is>
      </c>
      <c r="C57" t="inlineStr">
        <is>
          <t>Sofco</t>
        </is>
      </c>
      <c r="D57" t="n">
        <v>2026</v>
      </c>
      <c r="E57" t="inlineStr">
        <is>
          <t>Tax Planning</t>
        </is>
      </c>
      <c r="F57" t="n">
        <v>49</v>
      </c>
      <c r="G57" t="inlineStr">
        <is>
          <t>Loss Utilization</t>
        </is>
      </c>
      <c r="H57" t="inlineStr">
        <is>
          <t>Open</t>
        </is>
      </c>
      <c r="I57" s="16" t="n">
        <v>46139</v>
      </c>
      <c r="J57" t="inlineStr">
        <is>
          <t>Loss Utilization</t>
        </is>
      </c>
      <c r="K57" s="218" t="n">
        <v>475</v>
      </c>
      <c r="L57" s="77" t="n">
        <v>1</v>
      </c>
      <c r="M57" t="inlineStr">
        <is>
          <t>LEVI</t>
        </is>
      </c>
    </row>
    <row r="58">
      <c r="A58" t="inlineStr">
        <is>
          <t>SOUS-EST-26-0057</t>
        </is>
      </c>
      <c r="B58" t="inlineStr">
        <is>
          <t>SOUS</t>
        </is>
      </c>
      <c r="C58" t="inlineStr">
        <is>
          <t>Sousa, Albano</t>
        </is>
      </c>
      <c r="D58" t="n">
        <v>2026</v>
      </c>
      <c r="E58" t="inlineStr">
        <is>
          <t>Wills &amp; Estates</t>
        </is>
      </c>
      <c r="F58" t="n">
        <v>57</v>
      </c>
      <c r="G58" t="inlineStr">
        <is>
          <t>Wills &amp; Estates</t>
        </is>
      </c>
      <c r="H58" t="inlineStr">
        <is>
          <t>Open</t>
        </is>
      </c>
      <c r="I58" s="16" t="n">
        <v>45805</v>
      </c>
      <c r="J58" t="inlineStr">
        <is>
          <t>Wills &amp; Estates</t>
        </is>
      </c>
      <c r="K58" s="217" t="n">
        <v>475</v>
      </c>
      <c r="L58" s="77" t="n">
        <v>1</v>
      </c>
    </row>
    <row r="59">
      <c r="A59" t="inlineStr">
        <is>
          <t>SUKH-EST-26-0024</t>
        </is>
      </c>
      <c r="B59" t="inlineStr">
        <is>
          <t>SUKH</t>
        </is>
      </c>
      <c r="C59" t="inlineStr">
        <is>
          <t>Sukhi Dhillon</t>
        </is>
      </c>
      <c r="D59" t="n">
        <v>2026</v>
      </c>
      <c r="E59" t="inlineStr">
        <is>
          <t>Wills &amp; Estates</t>
        </is>
      </c>
      <c r="F59" t="n">
        <v>24</v>
      </c>
      <c r="G59" t="inlineStr">
        <is>
          <t>Wills &amp; POAs for Sukhi Dhillon and Bob Hill</t>
        </is>
      </c>
      <c r="H59" t="inlineStr">
        <is>
          <t>Open</t>
        </is>
      </c>
      <c r="I59" s="16" t="n">
        <v>46066</v>
      </c>
      <c r="J59" t="inlineStr">
        <is>
          <t>Wills &amp; POAs for Sukhi Dhillon and Bob Hill</t>
        </is>
      </c>
      <c r="K59" s="218" t="n">
        <v>475</v>
      </c>
      <c r="L59" s="77" t="n">
        <v>1</v>
      </c>
    </row>
    <row r="60">
      <c r="A60" t="inlineStr">
        <is>
          <t>SUKH-GEN-26-0060</t>
        </is>
      </c>
      <c r="B60" t="inlineStr">
        <is>
          <t>SUKH</t>
        </is>
      </c>
      <c r="C60" t="inlineStr">
        <is>
          <t>Sukhi Dhillon</t>
        </is>
      </c>
      <c r="D60" t="n">
        <v>2026</v>
      </c>
      <c r="E60" t="inlineStr">
        <is>
          <t>General</t>
        </is>
      </c>
      <c r="F60" t="n">
        <v>60</v>
      </c>
      <c r="G60" t="inlineStr">
        <is>
          <t>General</t>
        </is>
      </c>
      <c r="H60" t="inlineStr">
        <is>
          <t>Open</t>
        </is>
      </c>
      <c r="I60" s="16" t="n">
        <v>46195</v>
      </c>
      <c r="J60" t="inlineStr">
        <is>
          <t>Commissioning Statutory Declarations</t>
        </is>
      </c>
      <c r="K60" s="218" t="n">
        <v>150</v>
      </c>
      <c r="L60" s="77" t="n">
        <v>1</v>
      </c>
    </row>
    <row r="61">
      <c r="A61" t="inlineStr">
        <is>
          <t>TEEL-LEVI-TAX-26-0047</t>
        </is>
      </c>
      <c r="B61" t="inlineStr">
        <is>
          <t>TEEL</t>
        </is>
      </c>
      <c r="C61" t="inlineStr">
        <is>
          <t>Teelucksingh, Gary</t>
        </is>
      </c>
      <c r="D61" t="n">
        <v>2026</v>
      </c>
      <c r="E61" t="inlineStr">
        <is>
          <t>Tax Planning</t>
        </is>
      </c>
      <c r="F61" t="n">
        <v>47</v>
      </c>
      <c r="G61" t="inlineStr">
        <is>
          <t>Tax Planning</t>
        </is>
      </c>
      <c r="H61" t="inlineStr">
        <is>
          <t>Open</t>
        </is>
      </c>
      <c r="I61" s="16" t="n">
        <v>46134</v>
      </c>
      <c r="J61" t="inlineStr">
        <is>
          <t>Tax Planning</t>
        </is>
      </c>
      <c r="K61" s="218" t="n">
        <v>475</v>
      </c>
      <c r="L61" s="77" t="n">
        <v>1</v>
      </c>
      <c r="M61" t="inlineStr">
        <is>
          <t>LEVI</t>
        </is>
      </c>
    </row>
    <row r="62">
      <c r="A62" t="inlineStr">
        <is>
          <t>THOM-TAX-26-0048</t>
        </is>
      </c>
      <c r="B62" t="inlineStr">
        <is>
          <t>THOM</t>
        </is>
      </c>
      <c r="C62" t="inlineStr">
        <is>
          <t>Thoms, Wendy</t>
        </is>
      </c>
      <c r="D62" t="n">
        <v>2026</v>
      </c>
      <c r="E62" t="inlineStr">
        <is>
          <t>Tax Planning</t>
        </is>
      </c>
      <c r="F62" t="n">
        <v>48</v>
      </c>
      <c r="G62" t="inlineStr">
        <is>
          <t>Tax Planning</t>
        </is>
      </c>
      <c r="H62" t="inlineStr">
        <is>
          <t>Open</t>
        </is>
      </c>
      <c r="I62" s="16" t="n">
        <v>46135</v>
      </c>
      <c r="J62" t="inlineStr">
        <is>
          <t>Tax Planning</t>
        </is>
      </c>
      <c r="K62" s="218" t="n">
        <v>475</v>
      </c>
      <c r="L62" s="77" t="n">
        <v>1</v>
      </c>
    </row>
    <row r="63">
      <c r="A63" t="inlineStr">
        <is>
          <t>TRUE-TMK-26-0026</t>
        </is>
      </c>
      <c r="B63" s="102" t="b">
        <v>1</v>
      </c>
      <c r="C63" t="inlineStr">
        <is>
          <t>Truexperiences Tours Inc.</t>
        </is>
      </c>
      <c r="D63" t="n">
        <v>2026</v>
      </c>
      <c r="E63" t="inlineStr">
        <is>
          <t>Trademarks</t>
        </is>
      </c>
      <c r="F63" t="n">
        <v>26</v>
      </c>
      <c r="G63" t="inlineStr">
        <is>
          <t>Travel Genius - s.45 Proceeding</t>
        </is>
      </c>
      <c r="H63" t="inlineStr">
        <is>
          <t>Open</t>
        </is>
      </c>
      <c r="I63" s="16" t="n">
        <v>46078</v>
      </c>
      <c r="J63" t="inlineStr">
        <is>
          <t>Travel Genius - s.45 Proceeding</t>
        </is>
      </c>
      <c r="K63" s="218" t="n">
        <v>475</v>
      </c>
      <c r="L63" s="77" t="n">
        <v>1</v>
      </c>
    </row>
    <row r="64">
      <c r="A64" t="inlineStr">
        <is>
          <t>WILD-TMK-26-0029</t>
        </is>
      </c>
      <c r="B64" t="inlineStr">
        <is>
          <t>WILD</t>
        </is>
      </c>
      <c r="C64" t="inlineStr">
        <is>
          <t>Wild Bunch Beverages Inc.</t>
        </is>
      </c>
      <c r="D64" t="n">
        <v>2026</v>
      </c>
      <c r="E64" t="inlineStr">
        <is>
          <t>Trademarks</t>
        </is>
      </c>
      <c r="F64" t="n">
        <v>29</v>
      </c>
      <c r="G64" t="inlineStr">
        <is>
          <t>Trademarks</t>
        </is>
      </c>
      <c r="H64" t="inlineStr">
        <is>
          <t>Open</t>
        </is>
      </c>
      <c r="I64" s="16" t="n">
        <v>46084</v>
      </c>
      <c r="J64" t="inlineStr">
        <is>
          <t>Trademarks</t>
        </is>
      </c>
      <c r="K64" s="218" t="n">
        <v>475</v>
      </c>
      <c r="L64" s="77" t="n">
        <v>1</v>
      </c>
    </row>
    <row r="65">
      <c r="A65" t="inlineStr">
        <is>
          <t>YOO,-LEVI-TAX-26-0050</t>
        </is>
      </c>
      <c r="B65" t="inlineStr">
        <is>
          <t>YOO,</t>
        </is>
      </c>
      <c r="C65" t="inlineStr">
        <is>
          <t>Yoo, Stephen</t>
        </is>
      </c>
      <c r="D65" t="n">
        <v>2026</v>
      </c>
      <c r="E65" t="inlineStr">
        <is>
          <t>Tax Planning</t>
        </is>
      </c>
      <c r="F65" t="n">
        <v>50</v>
      </c>
      <c r="G65" t="inlineStr">
        <is>
          <t>Reorg - Quebec Commercial Property</t>
        </is>
      </c>
      <c r="H65" t="inlineStr">
        <is>
          <t>Open</t>
        </is>
      </c>
      <c r="I65" s="16" t="n">
        <v>46140</v>
      </c>
      <c r="J65" t="inlineStr">
        <is>
          <t>Reorg - Quebec Commercial Property</t>
        </is>
      </c>
      <c r="K65" s="218" t="n">
        <v>475</v>
      </c>
      <c r="L65" s="77" t="n">
        <v>1</v>
      </c>
      <c r="M65" t="inlineStr">
        <is>
          <t>LEVI</t>
        </is>
      </c>
    </row>
    <row r="66">
      <c r="A66" t="inlineStr">
        <is>
          <t>ZZZT-GEN-26-0015</t>
        </is>
      </c>
      <c r="B66" t="inlineStr">
        <is>
          <t>ZZZT</t>
        </is>
      </c>
      <c r="D66" t="n">
        <v>2026</v>
      </c>
      <c r="E66" t="inlineStr">
        <is>
          <t>General</t>
        </is>
      </c>
      <c r="F66" t="n">
        <v>15</v>
      </c>
      <c r="G66" t="inlineStr">
        <is>
          <t>Dummy Matter - Dibsursement Walkthrough</t>
        </is>
      </c>
      <c r="H66" t="inlineStr">
        <is>
          <t>Open</t>
        </is>
      </c>
      <c r="I66" s="16" t="n">
        <v>46037</v>
      </c>
      <c r="J66" t="inlineStr">
        <is>
          <t>Dummy Matter - Disbursement Billing Name</t>
        </is>
      </c>
      <c r="K66" s="218" t="n">
        <v>450</v>
      </c>
      <c r="L66" s="77" t="n">
        <v>1</v>
      </c>
    </row>
    <row r="67"/>
    <row r="68">
      <c r="I68" s="16" t="n"/>
      <c r="K68" s="218" t="n"/>
    </row>
  </sheetData>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8.xml><?xml version="1.0" encoding="utf-8"?>
<worksheet xmlns="http://schemas.openxmlformats.org/spreadsheetml/2006/main">
  <sheetPr codeName="Sheet19">
    <outlinePr summaryBelow="1" summaryRight="1"/>
    <pageSetUpPr/>
  </sheetPr>
  <dimension ref="A1:Y287"/>
  <sheetViews>
    <sheetView topLeftCell="C1" zoomScale="85" zoomScaleNormal="85" workbookViewId="0">
      <pane ySplit="1" topLeftCell="A269" activePane="bottomLeft" state="frozen"/>
      <selection pane="bottomLeft" activeCell="C295" sqref="C295"/>
    </sheetView>
  </sheetViews>
  <sheetFormatPr baseColWidth="8" defaultRowHeight="15"/>
  <cols>
    <col width="21.85546875" customWidth="1" min="1" max="1"/>
    <col width="63" customWidth="1" min="2" max="2"/>
    <col width="84.5703125" customWidth="1" min="3" max="3"/>
    <col width="27.85546875" customWidth="1" min="4" max="4"/>
    <col width="46.42578125" customWidth="1" min="5" max="5"/>
    <col width="20.28515625" bestFit="1" customWidth="1" min="6" max="6"/>
    <col width="16.28515625" bestFit="1" customWidth="1" min="7" max="7"/>
    <col width="22.42578125" bestFit="1" customWidth="1" min="8" max="8"/>
    <col width="11.140625" bestFit="1" customWidth="1" min="9" max="9"/>
    <col width="12.140625" bestFit="1" customWidth="1" min="10" max="10"/>
    <col width="12.140625" customWidth="1" min="11" max="11"/>
    <col width="13.28515625" bestFit="1" customWidth="1" min="12" max="12"/>
    <col width="17.28515625" bestFit="1" customWidth="1" min="13" max="13"/>
    <col width="16" bestFit="1" customWidth="1" min="14" max="14"/>
    <col width="17.42578125" bestFit="1" customWidth="1" min="15" max="15"/>
  </cols>
  <sheetData>
    <row r="1">
      <c r="A1" t="inlineStr">
        <is>
          <t>Date</t>
        </is>
      </c>
      <c r="B1" t="inlineStr">
        <is>
          <t>Client/Vendor</t>
        </is>
      </c>
      <c r="C1" t="inlineStr">
        <is>
          <t>Description</t>
        </is>
      </c>
      <c r="D1" t="inlineStr">
        <is>
          <t>Category</t>
        </is>
      </c>
      <c r="E1" t="inlineStr">
        <is>
          <t>Reference</t>
        </is>
      </c>
      <c r="F1" t="inlineStr">
        <is>
          <t>Billings (excl. HST)</t>
        </is>
      </c>
      <c r="G1" t="inlineStr">
        <is>
          <t>HST Collected</t>
        </is>
      </c>
      <c r="H1" t="inlineStr">
        <is>
          <t>Expenses (excl. HST)</t>
        </is>
      </c>
      <c r="I1" t="inlineStr">
        <is>
          <t>HST Paid</t>
        </is>
      </c>
      <c r="J1" t="inlineStr">
        <is>
          <t>Collected</t>
        </is>
      </c>
      <c r="K1" t="inlineStr">
        <is>
          <t>Write Off</t>
        </is>
      </c>
      <c r="L1" t="inlineStr">
        <is>
          <t>Receivable</t>
        </is>
      </c>
      <c r="M1" s="10" t="inlineStr">
        <is>
          <t>TrxID</t>
        </is>
      </c>
      <c r="N1" s="10" t="inlineStr">
        <is>
          <t>ExternalRefID</t>
        </is>
      </c>
      <c r="O1" s="10" t="inlineStr">
        <is>
          <t>OriginalAmount</t>
        </is>
      </c>
      <c r="P1" s="10" t="inlineStr">
        <is>
          <t>Work Client</t>
        </is>
      </c>
      <c r="Q1" t="inlineStr">
        <is>
          <t>LedgerID</t>
        </is>
      </c>
      <c r="R1" t="inlineStr">
        <is>
          <t>ClientVendor</t>
        </is>
      </c>
      <c r="S1" t="inlineStr">
        <is>
          <t>BillingsExclHST</t>
        </is>
      </c>
      <c r="T1" t="inlineStr">
        <is>
          <t>HSTCollected</t>
        </is>
      </c>
      <c r="U1" t="inlineStr">
        <is>
          <t>ExpensesExclHST</t>
        </is>
      </c>
      <c r="V1" t="inlineStr">
        <is>
          <t>HSTPaid</t>
        </is>
      </c>
      <c r="W1" t="inlineStr">
        <is>
          <t>WriteOff</t>
        </is>
      </c>
      <c r="X1" t="inlineStr">
        <is>
          <t>WorkClient</t>
        </is>
      </c>
      <c r="Y1" t="inlineStr">
        <is>
          <t>CreatedAt</t>
        </is>
      </c>
    </row>
    <row r="2">
      <c r="A2" s="219" t="n">
        <v>45886</v>
      </c>
      <c r="B2" t="inlineStr">
        <is>
          <t>Petro Canada</t>
        </is>
      </c>
      <c r="C2" t="inlineStr">
        <is>
          <t>Gas</t>
        </is>
      </c>
      <c r="D2" t="inlineStr">
        <is>
          <t>Gas</t>
        </is>
      </c>
      <c r="E2" t="n">
        <v>1466</v>
      </c>
      <c r="F2" s="220" t="n"/>
      <c r="G2" s="220" t="n"/>
      <c r="H2" s="220" t="n">
        <v>63.15</v>
      </c>
      <c r="I2" s="220" t="n">
        <v>8.210000000000001</v>
      </c>
      <c r="J2" s="220" t="n"/>
      <c r="K2" s="220" t="n"/>
      <c r="L2" s="220">
        <f>tblLedger[[#This Row],[Billings (excl. HST)]] + tblLedger[[#This Row],[HST Collected]] - tblLedger[[#This Row],[Collected]]</f>
        <v/>
      </c>
      <c r="M2" s="220" t="inlineStr">
        <is>
          <t>TRX-OLD-00033</t>
        </is>
      </c>
      <c r="N2" s="220" t="n"/>
      <c r="O2" s="220">
        <f>SUM(tblLedger[[#This Row],[Expenses (excl. HST)]:[HST Paid]])*0.8</f>
        <v/>
      </c>
      <c r="P2" s="220" t="n"/>
    </row>
    <row r="3">
      <c r="A3" s="219" t="n">
        <v>45921</v>
      </c>
      <c r="B3" t="inlineStr">
        <is>
          <t>407 ETR</t>
        </is>
      </c>
      <c r="C3" t="inlineStr">
        <is>
          <t>Toll Fees</t>
        </is>
      </c>
      <c r="D3" t="inlineStr">
        <is>
          <t>Travel</t>
        </is>
      </c>
      <c r="E3" s="48" t="n">
        <v>45901</v>
      </c>
      <c r="F3" s="220" t="n"/>
      <c r="G3" s="220" t="n"/>
      <c r="H3" s="220" t="n">
        <v>78.26000000000001</v>
      </c>
      <c r="I3" s="220" t="n"/>
      <c r="J3" s="220" t="n"/>
      <c r="K3" s="220" t="n"/>
      <c r="L3" s="220">
        <f>tblLedger[[#This Row],[Billings (excl. HST)]] + tblLedger[[#This Row],[HST Collected]] - tblLedger[[#This Row],[Collected]]</f>
        <v/>
      </c>
      <c r="M3" s="220" t="inlineStr">
        <is>
          <t>TRX-OLD-00046</t>
        </is>
      </c>
      <c r="N3" s="220" t="n"/>
      <c r="O3" s="220" t="n">
        <v>78.26000000000001</v>
      </c>
      <c r="P3" s="220" t="n"/>
    </row>
    <row r="4">
      <c r="A4" s="219" t="n">
        <v>45928</v>
      </c>
      <c r="B4" t="inlineStr">
        <is>
          <t>Enercare</t>
        </is>
      </c>
      <c r="C4" t="inlineStr">
        <is>
          <t>Water Heater</t>
        </is>
      </c>
      <c r="D4" t="inlineStr">
        <is>
          <t>Utilities</t>
        </is>
      </c>
      <c r="E4" s="48" t="n">
        <v>45908</v>
      </c>
      <c r="F4" s="220" t="n"/>
      <c r="G4" s="220" t="n"/>
      <c r="H4" s="220" t="n">
        <v>3.04</v>
      </c>
      <c r="I4" s="220" t="n">
        <v>0.4</v>
      </c>
      <c r="J4" s="220" t="n"/>
      <c r="K4" s="220" t="n"/>
      <c r="L4" s="220">
        <f>tblLedger[[#This Row],[Billings (excl. HST)]] + tblLedger[[#This Row],[HST Collected]] - tblLedger[[#This Row],[Collected]]</f>
        <v/>
      </c>
      <c r="M4" s="220" t="inlineStr">
        <is>
          <t>TRX-OLD-00050</t>
        </is>
      </c>
      <c r="N4" s="220" t="n"/>
      <c r="O4" s="220" t="n">
        <v>34.4</v>
      </c>
      <c r="P4" s="220" t="n"/>
    </row>
    <row r="5">
      <c r="A5" s="219" t="n">
        <v>45926</v>
      </c>
      <c r="B5" t="inlineStr">
        <is>
          <t>Telus</t>
        </is>
      </c>
      <c r="C5" t="inlineStr">
        <is>
          <t>Cell Phone</t>
        </is>
      </c>
      <c r="D5" t="inlineStr">
        <is>
          <t>Phone</t>
        </is>
      </c>
      <c r="E5" s="48" t="n">
        <v>45910</v>
      </c>
      <c r="F5" s="220" t="n"/>
      <c r="G5" s="220" t="n"/>
      <c r="H5" s="220" t="n">
        <v>35</v>
      </c>
      <c r="I5" s="220" t="n">
        <v>4.55</v>
      </c>
      <c r="J5" s="220" t="n"/>
      <c r="K5" s="220" t="n"/>
      <c r="L5" s="220">
        <f>tblLedger[[#This Row],[Billings (excl. HST)]] + tblLedger[[#This Row],[HST Collected]] - tblLedger[[#This Row],[Collected]]</f>
        <v/>
      </c>
      <c r="M5" s="220" t="inlineStr">
        <is>
          <t>TRX-OLD-00048</t>
        </is>
      </c>
      <c r="N5" s="220" t="n"/>
      <c r="O5" s="220" t="n">
        <v>197.75</v>
      </c>
      <c r="P5" s="220" t="n"/>
    </row>
    <row r="6">
      <c r="A6" s="219" t="n">
        <v>45916</v>
      </c>
      <c r="B6" t="inlineStr">
        <is>
          <t>Enbridge</t>
        </is>
      </c>
      <c r="C6" t="inlineStr">
        <is>
          <t>Natural Gas</t>
        </is>
      </c>
      <c r="D6" t="inlineStr">
        <is>
          <t>Utilities</t>
        </is>
      </c>
      <c r="E6" s="48" t="n">
        <v>45915</v>
      </c>
      <c r="F6" s="220" t="n"/>
      <c r="G6" s="220" t="n"/>
      <c r="H6" s="220" t="n">
        <v>4.45</v>
      </c>
      <c r="I6" s="220" t="n">
        <v>0.58</v>
      </c>
      <c r="J6" s="220" t="n"/>
      <c r="K6" s="220" t="n"/>
      <c r="L6" s="220">
        <f>tblLedger[[#This Row],[Billings (excl. HST)]] + tblLedger[[#This Row],[HST Collected]] - tblLedger[[#This Row],[Collected]]</f>
        <v/>
      </c>
      <c r="M6" s="220" t="inlineStr">
        <is>
          <t>TRX-OLD-00041</t>
        </is>
      </c>
      <c r="N6" s="220" t="n"/>
      <c r="O6" s="220" t="n">
        <v>50.3</v>
      </c>
      <c r="P6" s="220" t="n"/>
    </row>
    <row r="7">
      <c r="A7" s="219" t="n">
        <v>45935</v>
      </c>
      <c r="B7" t="inlineStr">
        <is>
          <t>407 ETR</t>
        </is>
      </c>
      <c r="C7" t="inlineStr">
        <is>
          <t>Toll Fees</t>
        </is>
      </c>
      <c r="D7" t="inlineStr">
        <is>
          <t>Travel</t>
        </is>
      </c>
      <c r="E7" s="48" t="n">
        <v>45931</v>
      </c>
      <c r="F7" s="220" t="n"/>
      <c r="G7" s="220" t="n"/>
      <c r="H7" s="220" t="n">
        <v>49.92</v>
      </c>
      <c r="I7" s="220" t="n"/>
      <c r="J7" s="220" t="n"/>
      <c r="K7" s="220" t="n"/>
      <c r="L7" s="220">
        <f>tblLedger[[#This Row],[Billings (excl. HST)]] + tblLedger[[#This Row],[HST Collected]] - tblLedger[[#This Row],[Collected]]</f>
        <v/>
      </c>
      <c r="M7" s="220" t="inlineStr">
        <is>
          <t>TRX-OLD-00057</t>
        </is>
      </c>
      <c r="N7" s="220" t="n"/>
      <c r="O7" s="220" t="n">
        <v>49.92</v>
      </c>
      <c r="P7" s="220" t="n"/>
    </row>
    <row r="8">
      <c r="A8" s="219" t="n">
        <v>45958</v>
      </c>
      <c r="B8" t="inlineStr">
        <is>
          <t>Enercare</t>
        </is>
      </c>
      <c r="C8" t="inlineStr">
        <is>
          <t>Water Heater</t>
        </is>
      </c>
      <c r="D8" t="inlineStr">
        <is>
          <t>Utilities</t>
        </is>
      </c>
      <c r="E8" s="48" t="n">
        <v>45938</v>
      </c>
      <c r="F8" s="220" t="n"/>
      <c r="G8" s="220" t="n"/>
      <c r="H8" s="220" t="n">
        <v>3.04</v>
      </c>
      <c r="I8" s="220" t="n">
        <v>0.4</v>
      </c>
      <c r="J8" s="220" t="n"/>
      <c r="K8" s="220" t="n"/>
      <c r="L8" s="220">
        <f>tblLedger[[#This Row],[Billings (excl. HST)]] + tblLedger[[#This Row],[HST Collected]] - tblLedger[[#This Row],[Collected]]</f>
        <v/>
      </c>
      <c r="M8" s="220" t="inlineStr">
        <is>
          <t>TRX-OLD-00069</t>
        </is>
      </c>
      <c r="N8" s="220" t="n"/>
      <c r="O8" s="220" t="n">
        <v>34.4</v>
      </c>
      <c r="P8" s="220" t="n"/>
    </row>
    <row r="9">
      <c r="A9" s="219" t="n">
        <v>45958</v>
      </c>
      <c r="B9" t="inlineStr">
        <is>
          <t>Telus</t>
        </is>
      </c>
      <c r="C9" t="inlineStr">
        <is>
          <t>Cell Phone</t>
        </is>
      </c>
      <c r="D9" t="inlineStr">
        <is>
          <t>Phone</t>
        </is>
      </c>
      <c r="E9" s="48" t="n">
        <v>45940</v>
      </c>
      <c r="F9" s="220" t="n"/>
      <c r="G9" s="220" t="n"/>
      <c r="H9" s="220" t="n">
        <v>35</v>
      </c>
      <c r="I9" s="220" t="n">
        <v>4.55</v>
      </c>
      <c r="J9" s="220" t="n"/>
      <c r="K9" s="220" t="n"/>
      <c r="L9" s="220">
        <f>tblLedger[[#This Row],[Billings (excl. HST)]] + tblLedger[[#This Row],[HST Collected]] - tblLedger[[#This Row],[Collected]]</f>
        <v/>
      </c>
      <c r="M9" s="220" t="inlineStr">
        <is>
          <t>TRX-OLD-00068</t>
        </is>
      </c>
      <c r="N9" s="220" t="n"/>
      <c r="O9" s="220" t="n">
        <v>197.75</v>
      </c>
      <c r="P9" s="220" t="n"/>
    </row>
    <row r="10">
      <c r="A10" s="219" t="n">
        <v>45949</v>
      </c>
      <c r="B10" t="inlineStr">
        <is>
          <t>Enbridge</t>
        </is>
      </c>
      <c r="C10" t="inlineStr">
        <is>
          <t>Natural Gas</t>
        </is>
      </c>
      <c r="D10" t="inlineStr">
        <is>
          <t>Utilities</t>
        </is>
      </c>
      <c r="E10" s="48" t="n">
        <v>45945</v>
      </c>
      <c r="F10" s="220" t="n"/>
      <c r="G10" s="220" t="n"/>
      <c r="H10" s="220" t="n">
        <v>3.41</v>
      </c>
      <c r="I10" s="220" t="n">
        <v>0.44</v>
      </c>
      <c r="J10" s="220" t="n"/>
      <c r="K10" s="220" t="n"/>
      <c r="L10" s="220">
        <f>tblLedger[[#This Row],[Billings (excl. HST)]] + tblLedger[[#This Row],[HST Collected]] - tblLedger[[#This Row],[Collected]]</f>
        <v/>
      </c>
      <c r="M10" s="220" t="inlineStr">
        <is>
          <t>TRX-OLD-00064</t>
        </is>
      </c>
      <c r="N10" s="220" t="n"/>
      <c r="O10" s="220" t="n">
        <v>38.5</v>
      </c>
      <c r="P10" s="220" t="n"/>
    </row>
    <row r="11">
      <c r="A11" s="219" t="n">
        <v>45964</v>
      </c>
      <c r="B11" t="inlineStr">
        <is>
          <t>Alectra Utilities</t>
        </is>
      </c>
      <c r="C11" t="inlineStr">
        <is>
          <t>Electricity</t>
        </is>
      </c>
      <c r="D11" t="inlineStr">
        <is>
          <t>Utilities</t>
        </is>
      </c>
      <c r="E11" s="48" t="n">
        <v>45959</v>
      </c>
      <c r="F11" s="220" t="n"/>
      <c r="G11" s="220" t="n"/>
      <c r="H11" s="220" t="n">
        <v>14.55</v>
      </c>
      <c r="I11" s="220" t="n">
        <v>2.18</v>
      </c>
      <c r="J11" s="220" t="n"/>
      <c r="K11" s="220" t="n"/>
      <c r="L11" s="220">
        <f>tblLedger[[#This Row],[Billings (excl. HST)]] + tblLedger[[#This Row],[HST Collected]] - tblLedger[[#This Row],[Collected]]</f>
        <v/>
      </c>
      <c r="M11" s="220" t="inlineStr">
        <is>
          <t>TRX-OLD-00086</t>
        </is>
      </c>
      <c r="N11" s="220" t="n"/>
      <c r="O11" s="220" t="n">
        <v>167.3</v>
      </c>
      <c r="P11" s="220" t="n"/>
    </row>
    <row r="12">
      <c r="A12" s="219" t="n">
        <v>45964</v>
      </c>
      <c r="B12" t="inlineStr">
        <is>
          <t>407 ETR</t>
        </is>
      </c>
      <c r="C12" t="inlineStr">
        <is>
          <t>Toll Fees</t>
        </is>
      </c>
      <c r="D12" t="inlineStr">
        <is>
          <t>Travel</t>
        </is>
      </c>
      <c r="E12" s="48" t="n">
        <v>45962</v>
      </c>
      <c r="F12" s="220" t="n"/>
      <c r="G12" s="220" t="n"/>
      <c r="H12" s="220" t="n">
        <v>89.83</v>
      </c>
      <c r="I12" s="220" t="n"/>
      <c r="J12" s="220" t="n"/>
      <c r="K12" s="220" t="n"/>
      <c r="L12" s="220">
        <f>tblLedger[[#This Row],[Billings (excl. HST)]] + tblLedger[[#This Row],[HST Collected]] - tblLedger[[#This Row],[Collected]]</f>
        <v/>
      </c>
      <c r="M12" s="220" t="inlineStr">
        <is>
          <t>TRX-OLD-00085</t>
        </is>
      </c>
      <c r="N12" s="220" t="n"/>
      <c r="O12" s="220" t="n">
        <v>89.83</v>
      </c>
      <c r="P12" s="220" t="n"/>
    </row>
    <row r="13">
      <c r="A13" s="219" t="n">
        <v>45987</v>
      </c>
      <c r="B13" t="inlineStr">
        <is>
          <t>Telus</t>
        </is>
      </c>
      <c r="C13" t="inlineStr">
        <is>
          <t>Cell Phone</t>
        </is>
      </c>
      <c r="D13" t="inlineStr">
        <is>
          <t>Phone &amp; Internet</t>
        </is>
      </c>
      <c r="E13" s="48" t="n">
        <v>45971</v>
      </c>
      <c r="F13" s="220" t="n"/>
      <c r="G13" s="220" t="n"/>
      <c r="H13" s="220" t="n">
        <v>35</v>
      </c>
      <c r="I13" s="220" t="n">
        <v>4.55</v>
      </c>
      <c r="J13" s="220" t="n"/>
      <c r="K13" s="220" t="n"/>
      <c r="L13" s="220">
        <f>tblLedger[[#This Row],[Billings (excl. HST)]] + tblLedger[[#This Row],[HST Collected]] - tblLedger[[#This Row],[Collected]]</f>
        <v/>
      </c>
      <c r="M13" s="220" t="inlineStr">
        <is>
          <t>TRX-260111173022</t>
        </is>
      </c>
      <c r="N13" s="220" t="n"/>
      <c r="O13" s="220" t="n">
        <v>197.75</v>
      </c>
      <c r="P13" s="220" t="n"/>
    </row>
    <row r="14">
      <c r="A14" s="219" t="n">
        <v>46017</v>
      </c>
      <c r="B14" t="inlineStr">
        <is>
          <t>Telus</t>
        </is>
      </c>
      <c r="C14" t="inlineStr">
        <is>
          <t>Cell Phone</t>
        </is>
      </c>
      <c r="D14" t="inlineStr">
        <is>
          <t>Phone &amp; Internet</t>
        </is>
      </c>
      <c r="E14" s="48" t="n">
        <v>46001</v>
      </c>
      <c r="F14" s="220" t="n"/>
      <c r="G14" s="220" t="n"/>
      <c r="H14" s="220" t="n">
        <v>35</v>
      </c>
      <c r="I14" s="220" t="n">
        <v>4.55</v>
      </c>
      <c r="J14" s="220" t="n"/>
      <c r="K14" s="220" t="n"/>
      <c r="L14" s="220">
        <f>tblLedger[[#This Row],[Billings (excl. HST)]] + tblLedger[[#This Row],[HST Collected]] - tblLedger[[#This Row],[Collected]]</f>
        <v/>
      </c>
      <c r="M14" s="220" t="inlineStr">
        <is>
          <t>TRX-260111173023</t>
        </is>
      </c>
      <c r="N14" s="220" t="n"/>
      <c r="O14" s="220" t="n">
        <v>197.75</v>
      </c>
      <c r="P14" s="220" t="n"/>
    </row>
    <row r="15">
      <c r="A15" s="219" t="n">
        <v>45935</v>
      </c>
      <c r="B15" t="inlineStr">
        <is>
          <t>Petro Canada</t>
        </is>
      </c>
      <c r="C15" t="inlineStr">
        <is>
          <t>Gas</t>
        </is>
      </c>
      <c r="D15" t="inlineStr">
        <is>
          <t>Gas</t>
        </is>
      </c>
      <c r="E15" t="n">
        <v>73168</v>
      </c>
      <c r="F15" s="220" t="n"/>
      <c r="G15" s="220" t="n"/>
      <c r="H15" s="220" t="n">
        <v>57.31</v>
      </c>
      <c r="I15" s="220" t="n">
        <v>7.45</v>
      </c>
      <c r="J15" s="220" t="n"/>
      <c r="K15" s="220" t="n"/>
      <c r="L15" s="220">
        <f>tblLedger[[#This Row],[Billings (excl. HST)]] + tblLedger[[#This Row],[HST Collected]] - tblLedger[[#This Row],[Collected]]</f>
        <v/>
      </c>
      <c r="M15" s="220" t="inlineStr">
        <is>
          <t>TRX-OLD-00059</t>
        </is>
      </c>
      <c r="N15" s="220" t="n"/>
      <c r="O15" s="220">
        <f>SUM(tblLedger[[#This Row],[Expenses (excl. HST)]:[HST Paid]])*0.8</f>
        <v/>
      </c>
      <c r="P15" s="220" t="n"/>
    </row>
    <row r="16">
      <c r="A16" s="219" t="n">
        <v>45863</v>
      </c>
      <c r="B16" t="inlineStr">
        <is>
          <t>Impark</t>
        </is>
      </c>
      <c r="C16" t="inlineStr">
        <is>
          <t>Parking</t>
        </is>
      </c>
      <c r="D16" t="inlineStr">
        <is>
          <t>Parking</t>
        </is>
      </c>
      <c r="E16" t="n">
        <v>79921</v>
      </c>
      <c r="F16" s="220" t="n"/>
      <c r="G16" s="220" t="n"/>
      <c r="H16" s="220" t="n">
        <v>18.7</v>
      </c>
      <c r="I16" s="220" t="n">
        <v>2.3</v>
      </c>
      <c r="J16" s="220" t="n"/>
      <c r="K16" s="220" t="n"/>
      <c r="L16" s="220">
        <f>tblLedger[[#This Row],[Billings (excl. HST)]] + tblLedger[[#This Row],[HST Collected]] - tblLedger[[#This Row],[Collected]]</f>
        <v/>
      </c>
      <c r="M16" s="220" t="inlineStr">
        <is>
          <t>TRX-OLD-00027</t>
        </is>
      </c>
      <c r="N16" s="220" t="n"/>
      <c r="O16" s="220" t="n">
        <v>21</v>
      </c>
      <c r="P16" s="220" t="n"/>
    </row>
    <row r="17">
      <c r="A17" s="219" t="n">
        <v>45955</v>
      </c>
      <c r="B17" t="inlineStr">
        <is>
          <t>Petro Canada</t>
        </is>
      </c>
      <c r="C17" t="inlineStr">
        <is>
          <t>Gas</t>
        </is>
      </c>
      <c r="D17" t="inlineStr">
        <is>
          <t>Gas</t>
        </is>
      </c>
      <c r="E17" t="n">
        <v>102644</v>
      </c>
      <c r="F17" s="220" t="n"/>
      <c r="G17" s="220" t="n"/>
      <c r="H17" s="220" t="n">
        <v>35.41</v>
      </c>
      <c r="I17" s="220" t="n">
        <v>4.6</v>
      </c>
      <c r="J17" s="220" t="n"/>
      <c r="K17" s="220" t="n"/>
      <c r="L17" s="220">
        <f>tblLedger[[#This Row],[Billings (excl. HST)]] + tblLedger[[#This Row],[HST Collected]] - tblLedger[[#This Row],[Collected]]</f>
        <v/>
      </c>
      <c r="M17" s="220" t="inlineStr">
        <is>
          <t>TRX-OLD-00067</t>
        </is>
      </c>
      <c r="N17" s="220" t="n"/>
      <c r="O17" s="220">
        <f>SUM(tblLedger[[#This Row],[Expenses (excl. HST)]:[HST Paid]])*0.8</f>
        <v/>
      </c>
      <c r="P17" s="220" t="n"/>
    </row>
    <row r="18">
      <c r="A18" s="219" t="n">
        <v>45908</v>
      </c>
      <c r="B18" t="inlineStr">
        <is>
          <t>Canadian Tire</t>
        </is>
      </c>
      <c r="C18" t="inlineStr">
        <is>
          <t>Gas</t>
        </is>
      </c>
      <c r="D18" t="inlineStr">
        <is>
          <t>Gas</t>
        </is>
      </c>
      <c r="E18" t="n">
        <v>104665</v>
      </c>
      <c r="F18" s="220" t="n"/>
      <c r="G18" s="220" t="n"/>
      <c r="H18" s="220" t="n">
        <v>57.11</v>
      </c>
      <c r="I18" s="220" t="n">
        <v>7.42</v>
      </c>
      <c r="J18" s="220" t="n"/>
      <c r="K18" s="220" t="n"/>
      <c r="L18" s="220">
        <f>tblLedger[[#This Row],[Billings (excl. HST)]] + tblLedger[[#This Row],[HST Collected]] - tblLedger[[#This Row],[Collected]]</f>
        <v/>
      </c>
      <c r="M18" s="220" t="inlineStr">
        <is>
          <t>TRX-OLD-00040</t>
        </is>
      </c>
      <c r="N18" s="220" t="n"/>
      <c r="O18" s="220">
        <f>SUM(tblLedger[[#This Row],[Expenses (excl. HST)]:[HST Paid]])*0.8</f>
        <v/>
      </c>
      <c r="P18" s="220" t="n"/>
    </row>
    <row r="19">
      <c r="A19" s="219" t="n">
        <v>45918</v>
      </c>
      <c r="B19" t="inlineStr">
        <is>
          <t>Canadian Tire</t>
        </is>
      </c>
      <c r="C19" t="inlineStr">
        <is>
          <t>Gas</t>
        </is>
      </c>
      <c r="D19" t="inlineStr">
        <is>
          <t>Gas</t>
        </is>
      </c>
      <c r="E19" t="n">
        <v>112632</v>
      </c>
      <c r="F19" s="220" t="n"/>
      <c r="G19" s="220" t="n"/>
      <c r="H19" s="220" t="n">
        <v>53.62</v>
      </c>
      <c r="I19" s="220" t="n">
        <v>6.97</v>
      </c>
      <c r="J19" s="220" t="n"/>
      <c r="K19" s="220" t="n"/>
      <c r="L19" s="220">
        <f>tblLedger[[#This Row],[Billings (excl. HST)]] + tblLedger[[#This Row],[HST Collected]] - tblLedger[[#This Row],[Collected]]</f>
        <v/>
      </c>
      <c r="M19" s="220" t="inlineStr">
        <is>
          <t>TRX-OLD-00043</t>
        </is>
      </c>
      <c r="N19" s="220" t="n"/>
      <c r="O19" s="220">
        <f>SUM(tblLedger[[#This Row],[Expenses (excl. HST)]:[HST Paid]])*0.8</f>
        <v/>
      </c>
      <c r="P19" s="220" t="n"/>
    </row>
    <row r="20">
      <c r="A20" s="219" t="n">
        <v>45979</v>
      </c>
      <c r="B20" t="inlineStr">
        <is>
          <t>Petro Canada</t>
        </is>
      </c>
      <c r="C20" t="inlineStr">
        <is>
          <t>Gas</t>
        </is>
      </c>
      <c r="D20" t="inlineStr">
        <is>
          <t>Gas</t>
        </is>
      </c>
      <c r="E20" t="n">
        <v>136801</v>
      </c>
      <c r="F20" s="220" t="n"/>
      <c r="G20" s="220" t="n"/>
      <c r="H20" s="220" t="n">
        <v>63.57</v>
      </c>
      <c r="I20" s="220" t="n">
        <v>8.27</v>
      </c>
      <c r="J20" s="220" t="n"/>
      <c r="K20" s="220" t="n"/>
      <c r="L20" s="220">
        <f>tblLedger[[#This Row],[Billings (excl. HST)]] + tblLedger[[#This Row],[HST Collected]] - tblLedger[[#This Row],[Collected]]</f>
        <v/>
      </c>
      <c r="M20" s="220" t="inlineStr">
        <is>
          <t>TRX-OLD-00089</t>
        </is>
      </c>
      <c r="N20" s="220" t="n"/>
      <c r="O20" s="220">
        <f>SUM(tblLedger[[#This Row],[Expenses (excl. HST)]:[HST Paid]])*0.8</f>
        <v/>
      </c>
      <c r="P20" s="220" t="n"/>
    </row>
    <row r="21">
      <c r="A21" s="219" t="n">
        <v>45846</v>
      </c>
      <c r="B21" t="inlineStr">
        <is>
          <t>Canadian Tire</t>
        </is>
      </c>
      <c r="C21" t="inlineStr">
        <is>
          <t>Gas</t>
        </is>
      </c>
      <c r="D21" t="inlineStr">
        <is>
          <t>Gas</t>
        </is>
      </c>
      <c r="E21" t="n">
        <v>155258</v>
      </c>
      <c r="F21" s="220" t="n"/>
      <c r="G21" s="220" t="n"/>
      <c r="H21" s="220" t="n">
        <v>48.67</v>
      </c>
      <c r="I21" s="220" t="n">
        <v>6.33</v>
      </c>
      <c r="J21" s="220" t="n"/>
      <c r="K21" s="220" t="n"/>
      <c r="L21" s="220">
        <f>tblLedger[[#This Row],[Billings (excl. HST)]] + tblLedger[[#This Row],[HST Collected]] - tblLedger[[#This Row],[Collected]]</f>
        <v/>
      </c>
      <c r="M21" s="220" t="inlineStr">
        <is>
          <t>TRX-OLD-00023</t>
        </is>
      </c>
      <c r="N21" s="220" t="n"/>
      <c r="O21" s="220">
        <f>SUM(tblLedger[[#This Row],[Expenses (excl. HST)]:[HST Paid]])*0.8</f>
        <v/>
      </c>
      <c r="P21" s="220" t="n"/>
    </row>
    <row r="22">
      <c r="A22" s="219" t="n">
        <v>46008</v>
      </c>
      <c r="B22" t="inlineStr">
        <is>
          <t>Canadian Tire</t>
        </is>
      </c>
      <c r="C22" t="inlineStr">
        <is>
          <t>Gas</t>
        </is>
      </c>
      <c r="D22" t="inlineStr">
        <is>
          <t>Gas</t>
        </is>
      </c>
      <c r="E22" t="n">
        <v>183259</v>
      </c>
      <c r="F22" s="220" t="n"/>
      <c r="G22" s="220" t="n"/>
      <c r="H22" s="220" t="n">
        <v>53.51</v>
      </c>
      <c r="I22" s="220" t="n">
        <v>6.96</v>
      </c>
      <c r="J22" s="220" t="n"/>
      <c r="K22" s="220" t="n"/>
      <c r="L22" s="220">
        <f>tblLedger[[#This Row],[Billings (excl. HST)]] + tblLedger[[#This Row],[HST Collected]] - tblLedger[[#This Row],[Collected]]</f>
        <v/>
      </c>
      <c r="M22" s="220" t="inlineStr">
        <is>
          <t>TRX-OLD-00111</t>
        </is>
      </c>
      <c r="N22" s="220" t="n"/>
      <c r="O22" s="220">
        <f>SUM(tblLedger[[#This Row],[Expenses (excl. HST)]:[HST Paid]])*0.8</f>
        <v/>
      </c>
      <c r="P22" s="220" t="n"/>
    </row>
    <row r="23">
      <c r="A23" s="219" t="n">
        <v>45869</v>
      </c>
      <c r="B23" t="inlineStr">
        <is>
          <t>Petro Canada</t>
        </is>
      </c>
      <c r="C23" t="inlineStr">
        <is>
          <t>Gas</t>
        </is>
      </c>
      <c r="D23" t="inlineStr">
        <is>
          <t>Gas</t>
        </is>
      </c>
      <c r="E23" t="n">
        <v>378049</v>
      </c>
      <c r="F23" s="220" t="n"/>
      <c r="G23" s="220" t="n"/>
      <c r="H23" s="220" t="n">
        <v>57.03</v>
      </c>
      <c r="I23" s="220" t="n">
        <v>7.41</v>
      </c>
      <c r="J23" s="220" t="n"/>
      <c r="K23" s="220" t="n"/>
      <c r="L23" s="220">
        <f>tblLedger[[#This Row],[Billings (excl. HST)]] + tblLedger[[#This Row],[HST Collected]] - tblLedger[[#This Row],[Collected]]</f>
        <v/>
      </c>
      <c r="M23" s="220" t="inlineStr">
        <is>
          <t>TRX-OLD-00030</t>
        </is>
      </c>
      <c r="N23" s="220" t="n"/>
      <c r="O23" s="220">
        <f>SUM(tblLedger[[#This Row],[Expenses (excl. HST)]:[HST Paid]])*0.8</f>
        <v/>
      </c>
      <c r="P23" s="220" t="n"/>
    </row>
    <row r="24">
      <c r="A24" s="219" t="n">
        <v>45972</v>
      </c>
      <c r="B24" t="inlineStr">
        <is>
          <t>Petro Canada</t>
        </is>
      </c>
      <c r="C24" t="inlineStr">
        <is>
          <t>Gas</t>
        </is>
      </c>
      <c r="D24" t="inlineStr">
        <is>
          <t>Gas</t>
        </is>
      </c>
      <c r="E24" t="n">
        <v>380831</v>
      </c>
      <c r="F24" s="220" t="n"/>
      <c r="G24" s="220" t="n"/>
      <c r="H24" s="220" t="n">
        <v>62.89</v>
      </c>
      <c r="I24" s="220" t="n">
        <v>8.17</v>
      </c>
      <c r="J24" s="220" t="n"/>
      <c r="K24" s="220" t="n"/>
      <c r="L24" s="220">
        <f>tblLedger[[#This Row],[Billings (excl. HST)]] + tblLedger[[#This Row],[HST Collected]] - tblLedger[[#This Row],[Collected]]</f>
        <v/>
      </c>
      <c r="M24" s="220" t="inlineStr">
        <is>
          <t>TRX-OLD-00087</t>
        </is>
      </c>
      <c r="N24" s="220" t="n"/>
      <c r="O24" s="220">
        <f>SUM(tblLedger[[#This Row],[Expenses (excl. HST)]:[HST Paid]])*0.8</f>
        <v/>
      </c>
      <c r="P24" s="220" t="n"/>
    </row>
    <row r="25">
      <c r="A25" s="219" t="n">
        <v>46023</v>
      </c>
      <c r="B25" t="inlineStr">
        <is>
          <t>Petro Canada</t>
        </is>
      </c>
      <c r="C25" t="inlineStr">
        <is>
          <t>Gas</t>
        </is>
      </c>
      <c r="D25" t="inlineStr">
        <is>
          <t>Gas</t>
        </is>
      </c>
      <c r="E25" t="n">
        <v>458059</v>
      </c>
      <c r="F25" s="220" t="n"/>
      <c r="G25" s="220" t="n"/>
      <c r="H25" s="220" t="n">
        <v>55.83</v>
      </c>
      <c r="I25" s="220" t="n">
        <v>7.26</v>
      </c>
      <c r="J25" s="220" t="n"/>
      <c r="K25" s="220" t="n"/>
      <c r="L25" s="220">
        <f>tblLedger[[#This Row],[Billings (excl. HST)]] + tblLedger[[#This Row],[HST Collected]] - tblLedger[[#This Row],[Collected]]</f>
        <v/>
      </c>
      <c r="M25" s="220" t="inlineStr">
        <is>
          <t>TRX-OLD-00121</t>
        </is>
      </c>
      <c r="N25" s="220" t="n"/>
      <c r="O25" s="220">
        <f>SUM(tblLedger[[#This Row],[Expenses (excl. HST)]:[HST Paid]])*0.8</f>
        <v/>
      </c>
      <c r="P25" s="220" t="n"/>
    </row>
    <row r="26">
      <c r="A26" s="219" t="n">
        <v>46074</v>
      </c>
      <c r="B26" t="inlineStr">
        <is>
          <t>Gust Rosenfeld</t>
        </is>
      </c>
      <c r="C26" t="inlineStr">
        <is>
          <t>US Trademark Agent Fees ($1540 USD @ 1.406) (Re: African Bronze Honey Company Limited)</t>
        </is>
      </c>
      <c r="D26" t="inlineStr">
        <is>
          <t>Professional Fees</t>
        </is>
      </c>
      <c r="E26" t="n">
        <v>470890</v>
      </c>
      <c r="F26" s="220" t="n"/>
      <c r="G26" s="220" t="n"/>
      <c r="H26" s="220" t="n">
        <v>2165.38</v>
      </c>
      <c r="I26" s="220" t="n">
        <v>0</v>
      </c>
      <c r="J26" s="220" t="n"/>
      <c r="K26" s="220" t="n"/>
      <c r="L26" s="220" t="n">
        <v>0</v>
      </c>
      <c r="M26" s="220" t="inlineStr">
        <is>
          <t>TRX-260303102758</t>
        </is>
      </c>
      <c r="N26" s="220" t="n"/>
      <c r="O26" s="220" t="n">
        <v>2165.38</v>
      </c>
      <c r="P26" s="220" t="n"/>
    </row>
    <row r="27">
      <c r="A27" s="219" t="n">
        <v>45946</v>
      </c>
      <c r="B27" t="inlineStr">
        <is>
          <t>Law Society of Ontario</t>
        </is>
      </c>
      <c r="C27" t="inlineStr">
        <is>
          <t>CPD: Foundations of Sole Practice</t>
        </is>
      </c>
      <c r="D27" t="inlineStr">
        <is>
          <t>Continuing Professional Development (CPD)</t>
        </is>
      </c>
      <c r="E27" t="n">
        <v>536445</v>
      </c>
      <c r="F27" s="220" t="n"/>
      <c r="G27" s="220" t="n"/>
      <c r="H27" s="220" t="n">
        <v>250</v>
      </c>
      <c r="I27" s="220" t="n">
        <v>32.5</v>
      </c>
      <c r="J27" s="220" t="n"/>
      <c r="K27" s="220" t="n"/>
      <c r="L27" s="220">
        <f>tblLedger[[#This Row],[Billings (excl. HST)]] + tblLedger[[#This Row],[HST Collected]] - tblLedger[[#This Row],[Collected]]</f>
        <v/>
      </c>
      <c r="M27" s="220" t="inlineStr">
        <is>
          <t>TRX-OLD-00061</t>
        </is>
      </c>
      <c r="N27" s="220" t="n"/>
      <c r="O27" s="220" t="n">
        <v>282.5</v>
      </c>
      <c r="P27" s="220" t="n"/>
    </row>
    <row r="28">
      <c r="A28" s="219" t="n">
        <v>45850</v>
      </c>
      <c r="B28" t="inlineStr">
        <is>
          <t>Best Buy</t>
        </is>
      </c>
      <c r="C28" t="inlineStr">
        <is>
          <t>MS Surface Pen and Case</t>
        </is>
      </c>
      <c r="D28" t="inlineStr">
        <is>
          <t>Office Supplies</t>
        </is>
      </c>
      <c r="E28" t="n">
        <v>967503</v>
      </c>
      <c r="F28" s="220" t="n"/>
      <c r="G28" s="220" t="n"/>
      <c r="H28" s="220" t="n">
        <v>399</v>
      </c>
      <c r="I28" s="220" t="n">
        <v>52</v>
      </c>
      <c r="J28" s="220" t="n"/>
      <c r="K28" s="220" t="n"/>
      <c r="L28" s="220">
        <f>tblLedger[[#This Row],[Billings (excl. HST)]] + tblLedger[[#This Row],[HST Collected]] - tblLedger[[#This Row],[Collected]]</f>
        <v/>
      </c>
      <c r="M28" s="220" t="inlineStr">
        <is>
          <t>TRX-OLD-00025</t>
        </is>
      </c>
      <c r="N28" s="220" t="n"/>
      <c r="O28" s="220" t="n">
        <v>451</v>
      </c>
      <c r="P28" s="220" t="n"/>
    </row>
    <row r="29">
      <c r="A29" s="219" t="n">
        <v>45884</v>
      </c>
      <c r="B29" t="inlineStr">
        <is>
          <t>Scaddabush</t>
        </is>
      </c>
      <c r="C29" t="inlineStr">
        <is>
          <t>Restaurant Meal</t>
        </is>
      </c>
      <c r="D29" t="inlineStr">
        <is>
          <t>Meals &amp; Entertainment</t>
        </is>
      </c>
      <c r="E29" t="n">
        <v>1510592</v>
      </c>
      <c r="F29" s="220" t="n"/>
      <c r="G29" s="220" t="n"/>
      <c r="H29" s="220" t="n">
        <v>61.91</v>
      </c>
      <c r="I29" s="220" t="n">
        <v>8.050000000000001</v>
      </c>
      <c r="J29" s="220" t="n"/>
      <c r="K29" s="220" t="n"/>
      <c r="L29" s="220">
        <f>tblLedger[[#This Row],[Billings (excl. HST)]] + tblLedger[[#This Row],[HST Collected]] - tblLedger[[#This Row],[Collected]]</f>
        <v/>
      </c>
      <c r="M29" s="220" t="inlineStr">
        <is>
          <t>TRX-OLD-00032</t>
        </is>
      </c>
      <c r="N29" s="220" t="n"/>
      <c r="O29" s="220" t="n">
        <v>69.95999999999999</v>
      </c>
      <c r="P29" s="220" t="n"/>
    </row>
    <row r="30">
      <c r="A30" s="219" t="n">
        <v>46076</v>
      </c>
      <c r="B30" t="inlineStr">
        <is>
          <t>CIPO</t>
        </is>
      </c>
      <c r="C30" t="inlineStr">
        <is>
          <t>Filing fee for amended trademark application (Re: Ambient Mechanical Ltd.)</t>
        </is>
      </c>
      <c r="D30" t="inlineStr">
        <is>
          <t>Filing Fees</t>
        </is>
      </c>
      <c r="E30" t="n">
        <v>2306857</v>
      </c>
      <c r="F30" s="220" t="n"/>
      <c r="G30" s="220" t="n"/>
      <c r="H30" s="220" t="n">
        <v>149.04</v>
      </c>
      <c r="I30" s="220" t="n">
        <v>0</v>
      </c>
      <c r="J30" s="220" t="n"/>
      <c r="K30" s="220" t="n"/>
      <c r="L30" s="220" t="n">
        <v>0</v>
      </c>
      <c r="M30" s="220" t="inlineStr">
        <is>
          <t>TRX-260223192951</t>
        </is>
      </c>
      <c r="N30" s="220" t="n"/>
      <c r="O30" s="220" t="n">
        <v>149.04</v>
      </c>
      <c r="P30" s="220" t="n"/>
    </row>
    <row r="31">
      <c r="A31" s="219" t="n">
        <v>46024</v>
      </c>
      <c r="B31" t="inlineStr">
        <is>
          <t>CIPO</t>
        </is>
      </c>
      <c r="C31" t="inlineStr">
        <is>
          <t>Trademark Application Fee (1 class)</t>
        </is>
      </c>
      <c r="D31" t="inlineStr">
        <is>
          <t>Government Fees</t>
        </is>
      </c>
      <c r="E31" t="n">
        <v>2447773</v>
      </c>
      <c r="F31" s="220" t="n"/>
      <c r="G31" s="220" t="n"/>
      <c r="H31" s="220" t="n">
        <v>478.15</v>
      </c>
      <c r="I31" s="220" t="n">
        <v>0</v>
      </c>
      <c r="J31" s="220" t="n"/>
      <c r="K31" s="220" t="n"/>
      <c r="L31" s="220" t="n"/>
      <c r="M31" s="220" t="inlineStr">
        <is>
          <t>TRX-OLD-00124</t>
        </is>
      </c>
      <c r="N31" s="220" t="n"/>
      <c r="O31" s="220" t="n">
        <v>478.15</v>
      </c>
      <c r="P31" s="220" t="n"/>
    </row>
    <row r="32">
      <c r="A32" s="219" t="n">
        <v>46084</v>
      </c>
      <c r="B32" t="inlineStr">
        <is>
          <t>CIPO</t>
        </is>
      </c>
      <c r="C32" t="inlineStr">
        <is>
          <t>CIPO TM Application Filing Fee ("BETTER BUNCH") (Re: Wild Bunch Beverages Inc.)</t>
        </is>
      </c>
      <c r="D32" t="inlineStr">
        <is>
          <t>Filing Fees</t>
        </is>
      </c>
      <c r="E32" t="n">
        <v>2459492</v>
      </c>
      <c r="F32" s="220" t="n"/>
      <c r="G32" s="220" t="n"/>
      <c r="H32" s="220" t="n">
        <v>491.06</v>
      </c>
      <c r="I32" s="220" t="n"/>
      <c r="J32" s="220" t="n"/>
      <c r="K32" s="220" t="n"/>
      <c r="L32" s="220" t="n"/>
      <c r="M32" s="220" t="inlineStr">
        <is>
          <t>TRX-260303145834</t>
        </is>
      </c>
      <c r="N32" s="220" t="n"/>
      <c r="O32" s="220" t="n"/>
      <c r="P32" s="220" t="n"/>
    </row>
    <row r="33">
      <c r="A33" s="219" t="n">
        <v>45945</v>
      </c>
      <c r="B33" t="inlineStr">
        <is>
          <t>Costco</t>
        </is>
      </c>
      <c r="C33" t="inlineStr">
        <is>
          <t>Gas</t>
        </is>
      </c>
      <c r="D33" t="inlineStr">
        <is>
          <t>Gas</t>
        </is>
      </c>
      <c r="E33" t="n">
        <v>10016300</v>
      </c>
      <c r="F33" s="220" t="n"/>
      <c r="G33" s="220" t="n"/>
      <c r="H33" s="220" t="n">
        <v>37.27</v>
      </c>
      <c r="I33" s="220" t="n">
        <v>4.84</v>
      </c>
      <c r="J33" s="220" t="n"/>
      <c r="K33" s="220" t="n"/>
      <c r="L33" s="220">
        <f>tblLedger[[#This Row],[Billings (excl. HST)]] + tblLedger[[#This Row],[HST Collected]] - tblLedger[[#This Row],[Collected]]</f>
        <v/>
      </c>
      <c r="M33" s="220" t="inlineStr">
        <is>
          <t>TRX-OLD-00060</t>
        </is>
      </c>
      <c r="N33" s="220" t="n"/>
      <c r="O33" s="220">
        <f>SUM(tblLedger[[#This Row],[Expenses (excl. HST)]:[HST Paid]])*0.8</f>
        <v/>
      </c>
      <c r="P33" s="220" t="n"/>
    </row>
    <row r="34">
      <c r="A34" s="219" t="n">
        <v>45855</v>
      </c>
      <c r="B34" t="inlineStr">
        <is>
          <t>Petro Canada</t>
        </is>
      </c>
      <c r="C34" t="inlineStr">
        <is>
          <t>Gas</t>
        </is>
      </c>
      <c r="D34" t="inlineStr">
        <is>
          <t>Gas</t>
        </is>
      </c>
      <c r="E34" t="n">
        <v>10026340</v>
      </c>
      <c r="F34" s="220" t="n"/>
      <c r="G34" s="220" t="n"/>
      <c r="H34" s="220" t="n">
        <v>58.42</v>
      </c>
      <c r="I34" s="220" t="n">
        <v>7.59</v>
      </c>
      <c r="J34" s="220" t="n"/>
      <c r="K34" s="220" t="n"/>
      <c r="L34" s="220">
        <f>tblLedger[[#This Row],[Billings (excl. HST)]] + tblLedger[[#This Row],[HST Collected]] - tblLedger[[#This Row],[Collected]]</f>
        <v/>
      </c>
      <c r="M34" s="220" t="inlineStr">
        <is>
          <t>TRX-OLD-00026</t>
        </is>
      </c>
      <c r="N34" s="220" t="n"/>
      <c r="O34" s="220">
        <f>SUM(tblLedger[[#This Row],[Expenses (excl. HST)]:[HST Paid]])*0.8</f>
        <v/>
      </c>
      <c r="P34" s="220" t="n"/>
    </row>
    <row r="35">
      <c r="A35" s="219" t="n">
        <v>45850</v>
      </c>
      <c r="B35" t="inlineStr">
        <is>
          <t>Best Buy</t>
        </is>
      </c>
      <c r="C35" t="inlineStr">
        <is>
          <t>MS Surface</t>
        </is>
      </c>
      <c r="D35" t="inlineStr">
        <is>
          <t>Office Supplies</t>
        </is>
      </c>
      <c r="E35" t="n">
        <v>260516207</v>
      </c>
      <c r="F35" s="220" t="n"/>
      <c r="G35" s="220" t="n"/>
      <c r="H35" s="220" t="n">
        <v>1419.99</v>
      </c>
      <c r="I35" s="220" t="n">
        <v>184.6</v>
      </c>
      <c r="J35" s="220" t="n"/>
      <c r="K35" s="220" t="n"/>
      <c r="L35" s="220">
        <f>tblLedger[[#This Row],[Billings (excl. HST)]] + tblLedger[[#This Row],[HST Collected]] - tblLedger[[#This Row],[Collected]]</f>
        <v/>
      </c>
      <c r="M35" s="220" t="inlineStr">
        <is>
          <t>TRX-OLD-00024</t>
        </is>
      </c>
      <c r="N35" s="220" t="n"/>
      <c r="O35" s="220" t="n">
        <v>1604.59</v>
      </c>
      <c r="P35" s="220" t="n"/>
    </row>
    <row r="36">
      <c r="A36" s="219" t="n">
        <v>45919</v>
      </c>
      <c r="B36" t="inlineStr">
        <is>
          <t>GoDaddy</t>
        </is>
      </c>
      <c r="C36" t="inlineStr">
        <is>
          <t>Go Daddy Domain Name</t>
        </is>
      </c>
      <c r="D36" t="inlineStr">
        <is>
          <t>Software &amp; Subscriptions</t>
        </is>
      </c>
      <c r="E36" t="n">
        <v>3897016812</v>
      </c>
      <c r="F36" s="220" t="n"/>
      <c r="G36" s="220" t="n"/>
      <c r="H36" s="220" t="n">
        <v>43.99</v>
      </c>
      <c r="I36" s="220" t="n">
        <v>5.72</v>
      </c>
      <c r="J36" s="220" t="n"/>
      <c r="K36" s="220" t="n"/>
      <c r="L36" s="220">
        <f>tblLedger[[#This Row],[Billings (excl. HST)]] + tblLedger[[#This Row],[HST Collected]] - tblLedger[[#This Row],[Collected]]</f>
        <v/>
      </c>
      <c r="M36" s="220" t="inlineStr">
        <is>
          <t>TRX-OLD-00044</t>
        </is>
      </c>
      <c r="N36" s="220" t="n"/>
      <c r="O36" s="220" t="n">
        <v>49.71</v>
      </c>
      <c r="P36" s="220" t="n"/>
    </row>
    <row r="37">
      <c r="A37" s="219" t="n">
        <v>45961</v>
      </c>
      <c r="B37" t="inlineStr">
        <is>
          <t>Google Workspace</t>
        </is>
      </c>
      <c r="C37" t="inlineStr">
        <is>
          <t>Google Workspace Email Package</t>
        </is>
      </c>
      <c r="D37" t="inlineStr">
        <is>
          <t>Advertising &amp; Promotion</t>
        </is>
      </c>
      <c r="E37" t="n">
        <v>5395141944</v>
      </c>
      <c r="F37" s="220" t="n"/>
      <c r="G37" s="220" t="n"/>
      <c r="H37" s="220" t="n">
        <v>8.6</v>
      </c>
      <c r="I37" s="220" t="n">
        <v>1.12</v>
      </c>
      <c r="J37" s="220" t="n"/>
      <c r="K37" s="220" t="n"/>
      <c r="L37" s="220">
        <f>tblLedger[[#This Row],[Billings (excl. HST)]] + tblLedger[[#This Row],[HST Collected]] - tblLedger[[#This Row],[Collected]]</f>
        <v/>
      </c>
      <c r="M37" s="220" t="inlineStr">
        <is>
          <t>TRX-OLD-00080</t>
        </is>
      </c>
      <c r="N37" s="220" t="n"/>
      <c r="O37" s="220" t="n">
        <v>9.720000000000001</v>
      </c>
      <c r="P37" s="220" t="n"/>
    </row>
    <row r="38">
      <c r="A38" s="219" t="n">
        <v>45991</v>
      </c>
      <c r="B38" t="inlineStr">
        <is>
          <t>La Vecchia Ristorante</t>
        </is>
      </c>
      <c r="C38" t="inlineStr">
        <is>
          <t>Restaurant Meal</t>
        </is>
      </c>
      <c r="D38" t="inlineStr">
        <is>
          <t>Meals &amp; Entertainment</t>
        </is>
      </c>
      <c r="E38" t="n">
        <v>533500535837</v>
      </c>
      <c r="F38" s="220" t="n"/>
      <c r="G38" s="220" t="n"/>
      <c r="H38" s="220" t="n">
        <v>88.33</v>
      </c>
      <c r="I38" s="220" t="n">
        <v>11.48</v>
      </c>
      <c r="J38" s="220" t="n"/>
      <c r="K38" s="220" t="n"/>
      <c r="L38" s="220">
        <f>tblLedger[[#This Row],[Billings (excl. HST)]] + tblLedger[[#This Row],[HST Collected]] - tblLedger[[#This Row],[Collected]]</f>
        <v/>
      </c>
      <c r="M38" s="220" t="inlineStr">
        <is>
          <t>TRX-OLD-00104</t>
        </is>
      </c>
      <c r="N38" s="220" t="n"/>
      <c r="O38" s="220" t="n">
        <v>99.81</v>
      </c>
      <c r="P38" s="220" t="n"/>
    </row>
    <row r="39">
      <c r="A39" s="219" t="n">
        <v>45920</v>
      </c>
      <c r="B39" t="inlineStr">
        <is>
          <t>Marshalls Homesense</t>
        </is>
      </c>
      <c r="C39" t="inlineStr">
        <is>
          <t>Gift Card</t>
        </is>
      </c>
      <c r="D39" t="inlineStr">
        <is>
          <t>Advertising &amp; Promotion</t>
        </is>
      </c>
      <c r="E39" t="n">
        <v>9.07660871872035e+16</v>
      </c>
      <c r="F39" s="220" t="n"/>
      <c r="G39" s="220" t="n"/>
      <c r="H39" s="220" t="n">
        <v>60</v>
      </c>
      <c r="I39" s="220" t="n">
        <v>0</v>
      </c>
      <c r="J39" s="220" t="n"/>
      <c r="K39" s="220" t="n"/>
      <c r="L39" s="220">
        <f>tblLedger[[#This Row],[Billings (excl. HST)]] + tblLedger[[#This Row],[HST Collected]] - tblLedger[[#This Row],[Collected]]</f>
        <v/>
      </c>
      <c r="M39" s="220" t="inlineStr">
        <is>
          <t>TRX-OLD-00045</t>
        </is>
      </c>
      <c r="N39" s="220" t="n"/>
      <c r="O39" s="220" t="n">
        <v>60</v>
      </c>
      <c r="P39" s="220" t="n"/>
    </row>
    <row r="40">
      <c r="A40" s="219" t="n">
        <v>45989</v>
      </c>
      <c r="B40" t="inlineStr">
        <is>
          <t>Canadian Tire</t>
        </is>
      </c>
      <c r="C40" t="inlineStr">
        <is>
          <t>Fridge</t>
        </is>
      </c>
      <c r="D40" t="inlineStr">
        <is>
          <t>Office Supplies</t>
        </is>
      </c>
      <c r="E40" t="inlineStr">
        <is>
          <t>0010010011 C</t>
        </is>
      </c>
      <c r="F40" s="220" t="n"/>
      <c r="G40" s="220" t="n"/>
      <c r="H40" s="220" t="n">
        <v>289.99</v>
      </c>
      <c r="I40" s="220" t="n">
        <v>37.7</v>
      </c>
      <c r="J40" s="220" t="n"/>
      <c r="K40" s="220" t="n"/>
      <c r="L40" s="220">
        <f>tblLedger[[#This Row],[Billings (excl. HST)]] + tblLedger[[#This Row],[HST Collected]] - tblLedger[[#This Row],[Collected]]</f>
        <v/>
      </c>
      <c r="M40" s="220" t="inlineStr">
        <is>
          <t>TRX-OLD-00091</t>
        </is>
      </c>
      <c r="N40" s="220" t="n"/>
      <c r="O40" s="220" t="n">
        <v>327.69</v>
      </c>
      <c r="P40" s="220" t="n"/>
    </row>
    <row r="41">
      <c r="A41" s="219" t="n">
        <v>45995</v>
      </c>
      <c r="B41" t="inlineStr">
        <is>
          <t>Shell</t>
        </is>
      </c>
      <c r="C41" t="inlineStr">
        <is>
          <t>Gas</t>
        </is>
      </c>
      <c r="D41" t="inlineStr">
        <is>
          <t>Gas</t>
        </is>
      </c>
      <c r="E41" t="inlineStr">
        <is>
          <t>0016110280 H</t>
        </is>
      </c>
      <c r="F41" s="220" t="n"/>
      <c r="G41" s="220" t="n"/>
      <c r="H41" s="220" t="n">
        <v>54.36</v>
      </c>
      <c r="I41" s="220" t="n">
        <v>7.07</v>
      </c>
      <c r="J41" s="220" t="n"/>
      <c r="K41" s="220" t="n"/>
      <c r="L41" s="220">
        <f>tblLedger[[#This Row],[Billings (excl. HST)]] + tblLedger[[#This Row],[HST Collected]] - tblLedger[[#This Row],[Collected]]</f>
        <v/>
      </c>
      <c r="M41" s="220" t="inlineStr">
        <is>
          <t>TRX-OLD-00105</t>
        </is>
      </c>
      <c r="N41" s="220" t="n"/>
      <c r="O41" s="220">
        <f>SUM(tblLedger[[#This Row],[Expenses (excl. HST)]:[HST Paid]])*0.8</f>
        <v/>
      </c>
      <c r="P41" s="220" t="n"/>
    </row>
    <row r="42">
      <c r="A42" s="219" t="n">
        <v>45917</v>
      </c>
      <c r="B42" t="inlineStr">
        <is>
          <t>Service Ontario</t>
        </is>
      </c>
      <c r="C42" t="inlineStr">
        <is>
          <t>Master Business License Registration</t>
        </is>
      </c>
      <c r="D42" t="inlineStr">
        <is>
          <t>Government Fees</t>
        </is>
      </c>
      <c r="E42" t="inlineStr">
        <is>
          <t>0119J</t>
        </is>
      </c>
      <c r="F42" s="220" t="n"/>
      <c r="G42" s="220" t="n"/>
      <c r="H42" s="220" t="n">
        <v>60</v>
      </c>
      <c r="I42" s="220" t="n">
        <v>0</v>
      </c>
      <c r="J42" s="220" t="n"/>
      <c r="K42" s="220" t="n"/>
      <c r="L42" s="220">
        <f>tblLedger[[#This Row],[Billings (excl. HST)]] + tblLedger[[#This Row],[HST Collected]] - tblLedger[[#This Row],[Collected]]</f>
        <v/>
      </c>
      <c r="M42" s="220" t="inlineStr">
        <is>
          <t>TRX-OLD-00042</t>
        </is>
      </c>
      <c r="N42" s="220" t="n"/>
      <c r="O42" s="220" t="n">
        <v>60</v>
      </c>
      <c r="P42" s="220" t="n"/>
    </row>
    <row r="43">
      <c r="A43" s="219" t="n">
        <v>46044</v>
      </c>
      <c r="B43" t="inlineStr">
        <is>
          <t>Canada Post</t>
        </is>
      </c>
      <c r="C43" t="inlineStr">
        <is>
          <t>Registered Mail (Re: A2B Directcare Inc.)</t>
        </is>
      </c>
      <c r="D43" t="inlineStr">
        <is>
          <t>Courier</t>
        </is>
      </c>
      <c r="E43" s="102" t="inlineStr">
        <is>
          <t>165001001017</t>
        </is>
      </c>
      <c r="F43" s="220" t="n"/>
      <c r="G43" s="220" t="n"/>
      <c r="H43" s="220" t="n">
        <v>17.44</v>
      </c>
      <c r="I43" s="220">
        <f>+tblLedger[[#This Row],[Expenses (excl. HST)]]*0.13</f>
        <v/>
      </c>
      <c r="J43" s="220" t="n"/>
      <c r="K43" s="220" t="n"/>
      <c r="L43" s="220" t="n"/>
      <c r="M43" s="220" t="inlineStr">
        <is>
          <t>TRX-260122121608</t>
        </is>
      </c>
      <c r="N43" s="220" t="n"/>
      <c r="O43" s="220" t="n">
        <v>16.95</v>
      </c>
      <c r="P43" s="220" t="n"/>
    </row>
    <row r="44">
      <c r="A44" s="221" t="n">
        <v>45688</v>
      </c>
      <c r="B44" t="inlineStr">
        <is>
          <t>Next Millennium Farms Inc. (dba Entomo Farms)</t>
        </is>
      </c>
      <c r="C44" t="inlineStr">
        <is>
          <t>Client Fees</t>
        </is>
      </c>
      <c r="D44" t="inlineStr">
        <is>
          <t>Fees</t>
        </is>
      </c>
      <c r="E44" t="inlineStr">
        <is>
          <t>25-0001</t>
        </is>
      </c>
      <c r="F44" s="222" t="n">
        <v>1592.5</v>
      </c>
      <c r="G44" s="220">
        <f>tblLedger[[#This Row],[Billings (excl. HST)]]*0.13</f>
        <v/>
      </c>
      <c r="H44" s="220" t="n"/>
      <c r="I44" s="220" t="n"/>
      <c r="J44" s="220" t="n">
        <v>1799.53</v>
      </c>
      <c r="K44" s="220" t="n"/>
      <c r="L44" s="220" t="n">
        <v>0</v>
      </c>
      <c r="M44" s="220" t="inlineStr">
        <is>
          <t>TRX-OLD-00002</t>
        </is>
      </c>
      <c r="N44" s="220" t="n"/>
      <c r="O44" s="220" t="n"/>
      <c r="P44" s="220" t="n"/>
    </row>
    <row r="45">
      <c r="A45" s="221" t="n">
        <v>45688</v>
      </c>
      <c r="B45" t="inlineStr">
        <is>
          <t>A2B Directcare Inc.</t>
        </is>
      </c>
      <c r="C45" t="inlineStr">
        <is>
          <t>Client Fees</t>
        </is>
      </c>
      <c r="D45" t="inlineStr">
        <is>
          <t>Fees</t>
        </is>
      </c>
      <c r="E45" t="inlineStr">
        <is>
          <t>25-0002</t>
        </is>
      </c>
      <c r="F45" s="222" t="n">
        <v>415.28</v>
      </c>
      <c r="G45" s="220">
        <f>tblLedger[[#This Row],[Billings (excl. HST)]]*0.13</f>
        <v/>
      </c>
      <c r="H45" s="220" t="n"/>
      <c r="I45" s="220" t="n"/>
      <c r="J45" s="220" t="n">
        <v>469.27</v>
      </c>
      <c r="K45" s="220" t="n"/>
      <c r="L45" s="220" t="n">
        <v>0</v>
      </c>
      <c r="M45" s="220" t="inlineStr">
        <is>
          <t>TRX-OLD-00003</t>
        </is>
      </c>
      <c r="N45" s="220" t="n"/>
      <c r="O45" s="220" t="n"/>
      <c r="P45" s="220" t="n"/>
    </row>
    <row r="46">
      <c r="A46" s="221" t="n">
        <v>45688</v>
      </c>
      <c r="B46" t="inlineStr">
        <is>
          <t>PLC Group Inc.</t>
        </is>
      </c>
      <c r="C46" t="inlineStr">
        <is>
          <t>Client Fees</t>
        </is>
      </c>
      <c r="D46" t="inlineStr">
        <is>
          <t>Fees</t>
        </is>
      </c>
      <c r="E46" t="inlineStr">
        <is>
          <t>25-0003</t>
        </is>
      </c>
      <c r="F46" s="222" t="n">
        <v>276.85</v>
      </c>
      <c r="G46" s="220">
        <f>tblLedger[[#This Row],[Billings (excl. HST)]]*0.13</f>
        <v/>
      </c>
      <c r="H46" s="220" t="n"/>
      <c r="I46" s="220" t="n"/>
      <c r="J46" s="220" t="n">
        <v>312.84</v>
      </c>
      <c r="K46" s="220" t="n"/>
      <c r="L46" s="220" t="n">
        <v>0</v>
      </c>
      <c r="M46" s="220" t="inlineStr">
        <is>
          <t>TRX-OLD-00004</t>
        </is>
      </c>
      <c r="N46" s="220" t="n"/>
      <c r="O46" s="220" t="n"/>
      <c r="P46" s="220" t="n"/>
    </row>
    <row r="47">
      <c r="A47" s="221" t="n">
        <v>45716</v>
      </c>
      <c r="B47" t="inlineStr">
        <is>
          <t>A2B Directcare Inc.</t>
        </is>
      </c>
      <c r="C47" t="inlineStr">
        <is>
          <t>Client Fees</t>
        </is>
      </c>
      <c r="D47" t="inlineStr">
        <is>
          <t>Fees</t>
        </is>
      </c>
      <c r="E47" t="inlineStr">
        <is>
          <t>25-0004</t>
        </is>
      </c>
      <c r="F47" s="222" t="n">
        <v>882</v>
      </c>
      <c r="G47" s="220">
        <f>tblLedger[[#This Row],[Billings (excl. HST)]]*0.13</f>
        <v/>
      </c>
      <c r="H47" s="220" t="n"/>
      <c r="I47" s="220" t="n"/>
      <c r="J47" s="220" t="n">
        <v>996.66</v>
      </c>
      <c r="K47" s="220" t="n"/>
      <c r="L47" s="220" t="n">
        <v>0</v>
      </c>
      <c r="M47" s="220" t="inlineStr">
        <is>
          <t>TRX-OLD-00005</t>
        </is>
      </c>
      <c r="N47" s="220" t="n"/>
      <c r="O47" s="220" t="n"/>
      <c r="P47" s="220" t="n"/>
    </row>
    <row r="48">
      <c r="A48" s="221" t="n">
        <v>45716</v>
      </c>
      <c r="B48" t="inlineStr">
        <is>
          <t>Next Millennium Farms Inc. (dba Entomo Farms)</t>
        </is>
      </c>
      <c r="C48" t="inlineStr">
        <is>
          <t>Client Fees</t>
        </is>
      </c>
      <c r="D48" t="inlineStr">
        <is>
          <t>Fees</t>
        </is>
      </c>
      <c r="E48" t="inlineStr">
        <is>
          <t>25-0005</t>
        </is>
      </c>
      <c r="F48" s="222" t="n">
        <v>416.5</v>
      </c>
      <c r="G48" s="220">
        <f>tblLedger[[#This Row],[Billings (excl. HST)]]*0.13</f>
        <v/>
      </c>
      <c r="H48" s="220" t="n"/>
      <c r="I48" s="220" t="n"/>
      <c r="J48" s="220" t="n">
        <v>470.65</v>
      </c>
      <c r="K48" s="220" t="n"/>
      <c r="L48" s="220" t="n">
        <v>0</v>
      </c>
      <c r="M48" s="220" t="inlineStr">
        <is>
          <t>TRX-OLD-00006</t>
        </is>
      </c>
      <c r="N48" s="220" t="n"/>
      <c r="O48" s="220" t="n"/>
      <c r="P48" s="220" t="n"/>
    </row>
    <row r="49">
      <c r="A49" s="221" t="n">
        <v>45716</v>
      </c>
      <c r="B49" t="inlineStr">
        <is>
          <t>PLC Group Inc.</t>
        </is>
      </c>
      <c r="C49" t="inlineStr">
        <is>
          <t>Client Fees</t>
        </is>
      </c>
      <c r="D49" t="inlineStr">
        <is>
          <t>Fees</t>
        </is>
      </c>
      <c r="E49" t="inlineStr">
        <is>
          <t>25-0006</t>
        </is>
      </c>
      <c r="F49" s="222" t="n">
        <v>416.5</v>
      </c>
      <c r="G49" s="220">
        <f>tblLedger[[#This Row],[Billings (excl. HST)]]*0.13</f>
        <v/>
      </c>
      <c r="H49" s="220" t="n"/>
      <c r="I49" s="220" t="n"/>
      <c r="J49" s="220" t="n">
        <v>470.65</v>
      </c>
      <c r="K49" s="220" t="n"/>
      <c r="L49" s="220" t="n">
        <v>0</v>
      </c>
      <c r="M49" s="220" t="inlineStr">
        <is>
          <t>TRX-OLD-00007</t>
        </is>
      </c>
      <c r="N49" s="220" t="n"/>
      <c r="O49" s="220" t="n"/>
      <c r="P49" s="220" t="n"/>
    </row>
    <row r="50">
      <c r="A50" s="221" t="n">
        <v>45747</v>
      </c>
      <c r="B50" t="inlineStr">
        <is>
          <t>A2B Directcare Inc.</t>
        </is>
      </c>
      <c r="C50" t="inlineStr">
        <is>
          <t>Client Fees</t>
        </is>
      </c>
      <c r="D50" t="inlineStr">
        <is>
          <t>Fees</t>
        </is>
      </c>
      <c r="E50" t="inlineStr">
        <is>
          <t>25-0007</t>
        </is>
      </c>
      <c r="F50" s="222" t="n">
        <v>147</v>
      </c>
      <c r="G50" s="220">
        <f>tblLedger[[#This Row],[Billings (excl. HST)]]*0.13</f>
        <v/>
      </c>
      <c r="H50" s="220" t="n"/>
      <c r="I50" s="220" t="n"/>
      <c r="J50" s="220" t="n">
        <v>166.11</v>
      </c>
      <c r="K50" s="220" t="n"/>
      <c r="L50" s="220">
        <f>tblLedger[[#This Row],[Billings (excl. HST)]] + tblLedger[[#This Row],[HST Collected]] - tblLedger[[#This Row],[Collected]]</f>
        <v/>
      </c>
      <c r="M50" s="220" t="inlineStr">
        <is>
          <t>TRX-OLD-00008</t>
        </is>
      </c>
      <c r="N50" s="220" t="n"/>
      <c r="O50" s="220" t="n"/>
      <c r="P50" s="220" t="n"/>
    </row>
    <row r="51">
      <c r="A51" s="221" t="n">
        <v>45747</v>
      </c>
      <c r="B51" t="inlineStr">
        <is>
          <t>Ezio D'Onofrio</t>
        </is>
      </c>
      <c r="C51" t="inlineStr">
        <is>
          <t>Client Fees</t>
        </is>
      </c>
      <c r="D51" t="inlineStr">
        <is>
          <t>Fees</t>
        </is>
      </c>
      <c r="E51" t="inlineStr">
        <is>
          <t>25-0008</t>
        </is>
      </c>
      <c r="F51" s="222" t="n">
        <v>955.5</v>
      </c>
      <c r="G51" s="220">
        <f>tblLedger[[#This Row],[Billings (excl. HST)]]*0.13</f>
        <v/>
      </c>
      <c r="H51" s="220" t="n"/>
      <c r="I51" s="220" t="n"/>
      <c r="J51" s="220" t="n">
        <v>1079.72</v>
      </c>
      <c r="K51" s="220" t="n"/>
      <c r="L51" s="220" t="n">
        <v>0</v>
      </c>
      <c r="M51" s="220" t="inlineStr">
        <is>
          <t>TRX-OLD-00009</t>
        </is>
      </c>
      <c r="N51" s="220" t="n"/>
      <c r="O51" s="220" t="n"/>
      <c r="P51" s="220" t="n"/>
    </row>
    <row r="52">
      <c r="A52" s="221" t="n">
        <v>45747</v>
      </c>
      <c r="B52" t="inlineStr">
        <is>
          <t>PLC Group Inc.</t>
        </is>
      </c>
      <c r="C52" t="inlineStr">
        <is>
          <t>Client Fees</t>
        </is>
      </c>
      <c r="D52" t="inlineStr">
        <is>
          <t>Fees</t>
        </is>
      </c>
      <c r="E52" t="inlineStr">
        <is>
          <t>25-0009</t>
        </is>
      </c>
      <c r="F52" s="222" t="n">
        <v>1455.3</v>
      </c>
      <c r="G52" s="220">
        <f>tblLedger[[#This Row],[Billings (excl. HST)]]*0.13</f>
        <v/>
      </c>
      <c r="H52" s="220" t="n"/>
      <c r="I52" s="220" t="n"/>
      <c r="J52" s="220" t="n">
        <v>1644.49</v>
      </c>
      <c r="K52" s="220" t="n"/>
      <c r="L52" s="220" t="n">
        <v>0</v>
      </c>
      <c r="M52" s="220" t="inlineStr">
        <is>
          <t>TRX-OLD-00010</t>
        </is>
      </c>
      <c r="N52" s="220" t="n"/>
      <c r="O52" s="220" t="n"/>
      <c r="P52" s="220" t="n"/>
    </row>
    <row r="53">
      <c r="A53" s="221" t="n">
        <v>45747</v>
      </c>
      <c r="B53" t="inlineStr">
        <is>
          <t>Next Millennium Farms Inc. (dba Entomo Farms)</t>
        </is>
      </c>
      <c r="C53" t="inlineStr">
        <is>
          <t>Client Fees</t>
        </is>
      </c>
      <c r="D53" t="inlineStr">
        <is>
          <t>Fees</t>
        </is>
      </c>
      <c r="E53" t="inlineStr">
        <is>
          <t>25-0010</t>
        </is>
      </c>
      <c r="F53" s="222" t="n">
        <v>882</v>
      </c>
      <c r="G53" s="220">
        <f>tblLedger[[#This Row],[Billings (excl. HST)]]*0.13</f>
        <v/>
      </c>
      <c r="H53" s="220" t="n"/>
      <c r="I53" s="220" t="n"/>
      <c r="J53" s="220" t="n">
        <v>996.66</v>
      </c>
      <c r="K53" s="220" t="n"/>
      <c r="L53" s="220" t="n">
        <v>0</v>
      </c>
      <c r="M53" s="220" t="inlineStr">
        <is>
          <t>TRX-OLD-00011</t>
        </is>
      </c>
      <c r="N53" s="220" t="n"/>
      <c r="O53" s="220" t="n"/>
      <c r="P53" s="220" t="n"/>
    </row>
    <row r="54">
      <c r="A54" s="221" t="n">
        <v>45747</v>
      </c>
      <c r="B54" t="inlineStr">
        <is>
          <t>Brick Labs Inc.</t>
        </is>
      </c>
      <c r="C54" t="inlineStr">
        <is>
          <t>Client Fees</t>
        </is>
      </c>
      <c r="D54" t="inlineStr">
        <is>
          <t>Fees</t>
        </is>
      </c>
      <c r="E54" t="inlineStr">
        <is>
          <t>25-0011</t>
        </is>
      </c>
      <c r="F54" s="222" t="n">
        <v>318.5</v>
      </c>
      <c r="G54" s="220">
        <f>tblLedger[[#This Row],[Billings (excl. HST)]]*0.13</f>
        <v/>
      </c>
      <c r="H54" s="220" t="n"/>
      <c r="I54" s="220" t="n"/>
      <c r="J54" s="220" t="n">
        <v>359.91</v>
      </c>
      <c r="K54" s="220" t="n"/>
      <c r="L54" s="220" t="n">
        <v>0</v>
      </c>
      <c r="M54" s="220" t="inlineStr">
        <is>
          <t>TRX-OLD-00012</t>
        </is>
      </c>
      <c r="N54" s="220" t="n"/>
      <c r="O54" s="220" t="n"/>
      <c r="P54" s="220" t="n"/>
    </row>
    <row r="55">
      <c r="A55" s="221" t="n">
        <v>45747</v>
      </c>
      <c r="B55" t="inlineStr">
        <is>
          <t>Bassam Hurmizi &amp; Sarbjit Bains</t>
        </is>
      </c>
      <c r="C55" t="inlineStr">
        <is>
          <t>Client Fees</t>
        </is>
      </c>
      <c r="D55" t="inlineStr">
        <is>
          <t>Fees</t>
        </is>
      </c>
      <c r="E55" t="inlineStr">
        <is>
          <t>25-0012</t>
        </is>
      </c>
      <c r="F55" s="222" t="n">
        <v>3375</v>
      </c>
      <c r="G55" s="220">
        <f>tblLedger[[#This Row],[Billings (excl. HST)]]*0.13</f>
        <v/>
      </c>
      <c r="H55" s="220" t="n"/>
      <c r="I55" s="220" t="n"/>
      <c r="J55" s="220" t="n">
        <v>3813.75</v>
      </c>
      <c r="K55" s="220" t="n"/>
      <c r="L55" s="220">
        <f>tblLedger[[#This Row],[Billings (excl. HST)]] + tblLedger[[#This Row],[HST Collected]] - tblLedger[[#This Row],[Collected]]</f>
        <v/>
      </c>
      <c r="M55" s="220" t="inlineStr">
        <is>
          <t>TRX-OLD-00013</t>
        </is>
      </c>
      <c r="N55" s="220" t="n"/>
      <c r="O55" s="220" t="n"/>
      <c r="P55" s="220" t="n"/>
    </row>
    <row r="56">
      <c r="A56" s="219" t="n">
        <v>45777</v>
      </c>
      <c r="B56" t="inlineStr">
        <is>
          <t>PLC Group Inc.</t>
        </is>
      </c>
      <c r="C56" t="inlineStr">
        <is>
          <t>Client Fees</t>
        </is>
      </c>
      <c r="D56" t="inlineStr">
        <is>
          <t>Fees</t>
        </is>
      </c>
      <c r="E56" t="inlineStr">
        <is>
          <t>25-0013</t>
        </is>
      </c>
      <c r="F56" s="222" t="n">
        <v>1374.75</v>
      </c>
      <c r="G56" s="220">
        <f>tblLedger[[#This Row],[Billings (excl. HST)]]*0.13</f>
        <v/>
      </c>
      <c r="H56" s="220" t="n"/>
      <c r="I56" s="220" t="n"/>
      <c r="J56" s="220" t="n">
        <v>1553.47</v>
      </c>
      <c r="K56" s="220" t="n"/>
      <c r="L56" s="220" t="n">
        <v>0</v>
      </c>
      <c r="M56" s="220" t="inlineStr">
        <is>
          <t>TRX-OLD-00014</t>
        </is>
      </c>
      <c r="N56" s="220" t="n"/>
      <c r="O56" s="220" t="n"/>
      <c r="P56" s="220" t="n"/>
    </row>
    <row r="57">
      <c r="A57" s="219" t="n">
        <v>45777</v>
      </c>
      <c r="B57" t="inlineStr">
        <is>
          <t>Next Millennium Farms Inc. (dba Entomo Farms)</t>
        </is>
      </c>
      <c r="C57" t="inlineStr">
        <is>
          <t>Client Fees</t>
        </is>
      </c>
      <c r="D57" t="inlineStr">
        <is>
          <t>Fees</t>
        </is>
      </c>
      <c r="E57" t="inlineStr">
        <is>
          <t>25-0014</t>
        </is>
      </c>
      <c r="F57" s="222" t="n">
        <v>1151.5</v>
      </c>
      <c r="G57" s="220">
        <f>tblLedger[[#This Row],[Billings (excl. HST)]]*0.13</f>
        <v/>
      </c>
      <c r="H57" s="220" t="n"/>
      <c r="I57" s="220" t="n"/>
      <c r="J57" s="220" t="n">
        <v>1301.2</v>
      </c>
      <c r="K57" s="220" t="n"/>
      <c r="L57" s="220" t="n">
        <v>0</v>
      </c>
      <c r="M57" s="220" t="inlineStr">
        <is>
          <t>TRX-OLD-00015</t>
        </is>
      </c>
      <c r="N57" s="220" t="n"/>
      <c r="O57" s="220" t="n"/>
      <c r="P57" s="220" t="n"/>
    </row>
    <row r="58">
      <c r="A58" s="219" t="n">
        <v>45777</v>
      </c>
      <c r="B58" t="inlineStr">
        <is>
          <t>A2B Directcare Inc.</t>
        </is>
      </c>
      <c r="C58" t="inlineStr">
        <is>
          <t>Client Fees</t>
        </is>
      </c>
      <c r="D58" t="inlineStr">
        <is>
          <t>Fees</t>
        </is>
      </c>
      <c r="E58" t="inlineStr">
        <is>
          <t>25-0015</t>
        </is>
      </c>
      <c r="F58" s="222" t="n">
        <v>980</v>
      </c>
      <c r="G58" s="220">
        <f>tblLedger[[#This Row],[Billings (excl. HST)]]*0.13</f>
        <v/>
      </c>
      <c r="H58" s="220" t="n"/>
      <c r="I58" s="220" t="n"/>
      <c r="J58" s="220" t="n">
        <v>1107.4</v>
      </c>
      <c r="K58" s="220" t="n"/>
      <c r="L58" s="220">
        <f>tblLedger[[#This Row],[Billings (excl. HST)]] + tblLedger[[#This Row],[HST Collected]] - tblLedger[[#This Row],[Collected]]</f>
        <v/>
      </c>
      <c r="M58" s="220" t="inlineStr">
        <is>
          <t>TRX-OLD-00016</t>
        </is>
      </c>
      <c r="N58" s="220" t="n"/>
      <c r="O58" s="220" t="n"/>
      <c r="P58" s="220" t="n"/>
    </row>
    <row r="59">
      <c r="A59" s="219" t="n">
        <v>45808</v>
      </c>
      <c r="B59" t="inlineStr">
        <is>
          <t>Next Millennium Farms Inc. (dba Entomo Farms)</t>
        </is>
      </c>
      <c r="C59" t="inlineStr">
        <is>
          <t>Client Fees</t>
        </is>
      </c>
      <c r="D59" t="inlineStr">
        <is>
          <t>Fees</t>
        </is>
      </c>
      <c r="E59" t="inlineStr">
        <is>
          <t>25-0016</t>
        </is>
      </c>
      <c r="F59" s="222" t="n">
        <v>784</v>
      </c>
      <c r="G59" s="220">
        <f>tblLedger[[#This Row],[Billings (excl. HST)]]*0.13</f>
        <v/>
      </c>
      <c r="H59" s="220" t="n"/>
      <c r="I59" s="220" t="n"/>
      <c r="J59" s="220" t="n">
        <v>885.92</v>
      </c>
      <c r="K59" s="220" t="n"/>
      <c r="L59" s="220">
        <f>tblLedger[[#This Row],[Billings (excl. HST)]] + tblLedger[[#This Row],[HST Collected]] - tblLedger[[#This Row],[Collected]]</f>
        <v/>
      </c>
      <c r="M59" s="220" t="inlineStr">
        <is>
          <t>TRX-OLD-00017</t>
        </is>
      </c>
      <c r="N59" s="220" t="n"/>
      <c r="O59" s="220" t="n"/>
      <c r="P59" s="220" t="n"/>
    </row>
    <row r="60">
      <c r="A60" s="219" t="n">
        <v>45808</v>
      </c>
      <c r="B60" t="inlineStr">
        <is>
          <t>A2B Directcare Inc.</t>
        </is>
      </c>
      <c r="C60" t="inlineStr">
        <is>
          <t>Client Fees</t>
        </is>
      </c>
      <c r="D60" t="inlineStr">
        <is>
          <t>Fees</t>
        </is>
      </c>
      <c r="E60" t="inlineStr">
        <is>
          <t>25-0017</t>
        </is>
      </c>
      <c r="F60" s="222" t="n">
        <v>245</v>
      </c>
      <c r="G60" s="220">
        <f>tblLedger[[#This Row],[Billings (excl. HST)]]*0.13</f>
        <v/>
      </c>
      <c r="H60" s="220" t="n"/>
      <c r="I60" s="220" t="n"/>
      <c r="J60" s="220" t="n">
        <v>276.85</v>
      </c>
      <c r="K60" s="220" t="n"/>
      <c r="L60" s="220">
        <f>tblLedger[[#This Row],[Billings (excl. HST)]] + tblLedger[[#This Row],[HST Collected]] - tblLedger[[#This Row],[Collected]]</f>
        <v/>
      </c>
      <c r="M60" s="220" t="inlineStr">
        <is>
          <t>TRX-OLD-00018</t>
        </is>
      </c>
      <c r="N60" s="220" t="n"/>
      <c r="O60" s="220" t="n"/>
      <c r="P60" s="220" t="n"/>
    </row>
    <row r="61">
      <c r="A61" s="219" t="n">
        <v>45808</v>
      </c>
      <c r="B61" t="inlineStr">
        <is>
          <t>PLC Group Inc.</t>
        </is>
      </c>
      <c r="C61" t="inlineStr">
        <is>
          <t>Client Fees</t>
        </is>
      </c>
      <c r="D61" t="inlineStr">
        <is>
          <t>Fees</t>
        </is>
      </c>
      <c r="E61" t="inlineStr">
        <is>
          <t>25-0018</t>
        </is>
      </c>
      <c r="F61" s="222" t="n">
        <v>26.95</v>
      </c>
      <c r="G61" s="220">
        <f>tblLedger[[#This Row],[Billings (excl. HST)]]*0.13</f>
        <v/>
      </c>
      <c r="H61" s="220" t="n"/>
      <c r="I61" s="220" t="n"/>
      <c r="J61" s="220" t="n">
        <v>30.45</v>
      </c>
      <c r="K61" s="220" t="n"/>
      <c r="L61" s="220">
        <f>tblLedger[[#This Row],[Billings (excl. HST)]] + tblLedger[[#This Row],[HST Collected]] - tblLedger[[#This Row],[Collected]]</f>
        <v/>
      </c>
      <c r="M61" s="220" t="inlineStr">
        <is>
          <t>TRX-OLD-00019</t>
        </is>
      </c>
      <c r="N61" s="220" t="n"/>
      <c r="O61" s="220" t="n"/>
      <c r="P61" s="220" t="n"/>
    </row>
    <row r="62">
      <c r="A62" s="219" t="n">
        <v>45838</v>
      </c>
      <c r="B62" t="inlineStr">
        <is>
          <t>Next Millennium Farms Inc. (dba Entomo Farms)</t>
        </is>
      </c>
      <c r="C62" t="inlineStr">
        <is>
          <t>Client Fees</t>
        </is>
      </c>
      <c r="D62" t="inlineStr">
        <is>
          <t>Fees</t>
        </is>
      </c>
      <c r="E62" t="inlineStr">
        <is>
          <t>25-0019</t>
        </is>
      </c>
      <c r="F62" s="222" t="n">
        <v>465.5</v>
      </c>
      <c r="G62" s="220">
        <f>tblLedger[[#This Row],[Billings (excl. HST)]]*0.13</f>
        <v/>
      </c>
      <c r="H62" s="220" t="n"/>
      <c r="I62" s="220" t="n"/>
      <c r="J62" s="220" t="n">
        <v>526.02</v>
      </c>
      <c r="K62" s="220" t="n"/>
      <c r="L62" s="220" t="n">
        <v>0</v>
      </c>
      <c r="M62" s="220" t="inlineStr">
        <is>
          <t>TRX-OLD-00020</t>
        </is>
      </c>
      <c r="N62" s="220" t="n"/>
      <c r="O62" s="220" t="n"/>
      <c r="P62" s="220" t="n"/>
    </row>
    <row r="63">
      <c r="A63" s="219" t="n">
        <v>45838</v>
      </c>
      <c r="B63" t="inlineStr">
        <is>
          <t>A2B Directcare Inc.</t>
        </is>
      </c>
      <c r="C63" t="inlineStr">
        <is>
          <t>Client Fees</t>
        </is>
      </c>
      <c r="D63" t="inlineStr">
        <is>
          <t>Fees</t>
        </is>
      </c>
      <c r="E63" t="inlineStr">
        <is>
          <t>25-0020</t>
        </is>
      </c>
      <c r="F63" s="222" t="n">
        <v>1127</v>
      </c>
      <c r="G63" s="220">
        <f>tblLedger[[#This Row],[Billings (excl. HST)]]*0.13</f>
        <v/>
      </c>
      <c r="H63" s="220" t="n"/>
      <c r="I63" s="220" t="n"/>
      <c r="J63" s="220" t="n">
        <v>1273.51</v>
      </c>
      <c r="K63" s="220" t="n"/>
      <c r="L63" s="220">
        <f>tblLedger[[#This Row],[Billings (excl. HST)]] + tblLedger[[#This Row],[HST Collected]] - tblLedger[[#This Row],[Collected]]</f>
        <v/>
      </c>
      <c r="M63" s="220" t="inlineStr">
        <is>
          <t>TRX-OLD-00021</t>
        </is>
      </c>
      <c r="N63" s="220" t="n"/>
      <c r="O63" s="220" t="n"/>
      <c r="P63" s="220" t="n"/>
    </row>
    <row r="64">
      <c r="A64" s="219" t="n">
        <v>45838</v>
      </c>
      <c r="B64" t="inlineStr">
        <is>
          <t>Out Smart Teams Inc. (Mario Celio)</t>
        </is>
      </c>
      <c r="C64" t="inlineStr">
        <is>
          <t>Client Fees</t>
        </is>
      </c>
      <c r="D64" t="inlineStr">
        <is>
          <t>Fees</t>
        </is>
      </c>
      <c r="E64" t="inlineStr">
        <is>
          <t>25-0021</t>
        </is>
      </c>
      <c r="F64" s="222" t="n">
        <v>2025</v>
      </c>
      <c r="G64" s="220">
        <f>tblLedger[[#This Row],[Billings (excl. HST)]]*0.13</f>
        <v/>
      </c>
      <c r="H64" s="220" t="n"/>
      <c r="I64" s="220" t="n"/>
      <c r="J64" s="220" t="n">
        <v>2288.25</v>
      </c>
      <c r="K64" s="220" t="n"/>
      <c r="L64" s="220">
        <f>tblLedger[[#This Row],[Billings (excl. HST)]] + tblLedger[[#This Row],[HST Collected]] - tblLedger[[#This Row],[Collected]]</f>
        <v/>
      </c>
      <c r="M64" s="220" t="inlineStr">
        <is>
          <t>TRX-OLD-00022</t>
        </is>
      </c>
      <c r="N64" s="220" t="n"/>
      <c r="O64" s="220" t="n"/>
      <c r="P64" s="220" t="n"/>
    </row>
    <row r="65">
      <c r="A65" s="219" t="n">
        <v>45869</v>
      </c>
      <c r="B65" t="inlineStr">
        <is>
          <t>PLC Group Inc.</t>
        </is>
      </c>
      <c r="C65" t="inlineStr">
        <is>
          <t>Client Fees</t>
        </is>
      </c>
      <c r="D65" t="inlineStr">
        <is>
          <t>Fees</t>
        </is>
      </c>
      <c r="E65" t="inlineStr">
        <is>
          <t>25-0023</t>
        </is>
      </c>
      <c r="F65" s="220" t="n">
        <v>1078</v>
      </c>
      <c r="G65" s="220" t="n">
        <v>140.14</v>
      </c>
      <c r="H65" s="220" t="n"/>
      <c r="I65" s="220" t="n"/>
      <c r="J65" s="220" t="n">
        <v>1218.14</v>
      </c>
      <c r="K65" s="220" t="n"/>
      <c r="L65" s="220">
        <f>tblLedger[[#This Row],[Billings (excl. HST)]] + tblLedger[[#This Row],[HST Collected]] - tblLedger[[#This Row],[Collected]]</f>
        <v/>
      </c>
      <c r="M65" s="220" t="inlineStr">
        <is>
          <t>TRX-OLD-00028</t>
        </is>
      </c>
      <c r="N65" s="220" t="n"/>
      <c r="O65" s="220" t="n"/>
      <c r="P65" s="220" t="n"/>
    </row>
    <row r="66">
      <c r="A66" s="219" t="n">
        <v>45869</v>
      </c>
      <c r="B66" t="inlineStr">
        <is>
          <t>14876881 Canada Inc (dba Carnegie Capital)</t>
        </is>
      </c>
      <c r="C66" t="inlineStr">
        <is>
          <t>Client Fees</t>
        </is>
      </c>
      <c r="D66" t="inlineStr">
        <is>
          <t>Fees</t>
        </is>
      </c>
      <c r="E66" t="inlineStr">
        <is>
          <t>25-0024</t>
        </is>
      </c>
      <c r="F66" s="220" t="n">
        <v>224</v>
      </c>
      <c r="G66" s="220" t="n">
        <v>29.12</v>
      </c>
      <c r="H66" s="220" t="n"/>
      <c r="I66" s="220" t="n"/>
      <c r="J66" s="220" t="n">
        <v>253.12</v>
      </c>
      <c r="K66" s="220" t="n"/>
      <c r="L66" s="220">
        <f>tblLedger[[#This Row],[Billings (excl. HST)]] + tblLedger[[#This Row],[HST Collected]] - tblLedger[[#This Row],[Collected]]</f>
        <v/>
      </c>
      <c r="M66" s="220" t="inlineStr">
        <is>
          <t>TRX-OLD-00029</t>
        </is>
      </c>
      <c r="N66" s="220" t="n"/>
      <c r="O66" s="220" t="n"/>
      <c r="P66" s="220" t="n"/>
    </row>
    <row r="67">
      <c r="A67" s="219" t="n">
        <v>45869</v>
      </c>
      <c r="B67" t="inlineStr">
        <is>
          <t>James A. Hutchinson PC</t>
        </is>
      </c>
      <c r="C67" t="inlineStr">
        <is>
          <t>Client Fees</t>
        </is>
      </c>
      <c r="D67" t="inlineStr">
        <is>
          <t>Fees</t>
        </is>
      </c>
      <c r="E67" t="inlineStr">
        <is>
          <t>25-0025</t>
        </is>
      </c>
      <c r="F67" s="220" t="n">
        <v>8452.5</v>
      </c>
      <c r="G67" s="220" t="n">
        <v>1098.83</v>
      </c>
      <c r="H67" s="220" t="n"/>
      <c r="I67" s="220" t="n"/>
      <c r="J67" s="220" t="n">
        <v>9551.33</v>
      </c>
      <c r="K67" s="220" t="n"/>
      <c r="L67" s="220">
        <f>tblLedger[[#This Row],[Billings (excl. HST)]] + tblLedger[[#This Row],[HST Collected]] - tblLedger[[#This Row],[Collected]]</f>
        <v/>
      </c>
      <c r="M67" s="220" t="inlineStr">
        <is>
          <t>TRX-OLD-00031</t>
        </is>
      </c>
      <c r="N67" s="220" t="n"/>
      <c r="O67" s="220" t="n"/>
      <c r="P67" s="220" t="n"/>
    </row>
    <row r="68">
      <c r="A68" s="219" t="n">
        <v>45900</v>
      </c>
      <c r="B68" t="inlineStr">
        <is>
          <t>Postgrid Inc.</t>
        </is>
      </c>
      <c r="C68" t="inlineStr">
        <is>
          <t>Client Fees</t>
        </is>
      </c>
      <c r="D68" t="inlineStr">
        <is>
          <t>Fees</t>
        </is>
      </c>
      <c r="E68" t="inlineStr">
        <is>
          <t>25-0026</t>
        </is>
      </c>
      <c r="F68" s="220" t="n">
        <v>315</v>
      </c>
      <c r="G68" s="220" t="n">
        <v>40.95</v>
      </c>
      <c r="H68" s="220" t="n"/>
      <c r="I68" s="220" t="n"/>
      <c r="J68" s="220" t="n">
        <v>355.95</v>
      </c>
      <c r="K68" s="220" t="n"/>
      <c r="L68" s="220">
        <f>tblLedger[[#This Row],[Billings (excl. HST)]] + tblLedger[[#This Row],[HST Collected]] - tblLedger[[#This Row],[Collected]]</f>
        <v/>
      </c>
      <c r="M68" s="220" t="inlineStr">
        <is>
          <t>TRX-OLD-00034</t>
        </is>
      </c>
      <c r="N68" s="220" t="n"/>
      <c r="O68" s="220" t="n"/>
      <c r="P68" s="220" t="n"/>
    </row>
    <row r="69">
      <c r="A69" s="219" t="n">
        <v>45900</v>
      </c>
      <c r="B69" t="inlineStr">
        <is>
          <t>James A. Hutchinson PC</t>
        </is>
      </c>
      <c r="C69" t="inlineStr">
        <is>
          <t>Client Fees</t>
        </is>
      </c>
      <c r="D69" t="inlineStr">
        <is>
          <t>Fees</t>
        </is>
      </c>
      <c r="E69" t="inlineStr">
        <is>
          <t>25-0027</t>
        </is>
      </c>
      <c r="F69" s="220" t="n">
        <v>5549.25</v>
      </c>
      <c r="G69" s="220" t="n">
        <v>721.4</v>
      </c>
      <c r="H69" s="220" t="n"/>
      <c r="I69" s="220" t="n"/>
      <c r="J69" s="220" t="n">
        <v>6270.65</v>
      </c>
      <c r="K69" s="220" t="n"/>
      <c r="L69" s="220">
        <f>tblLedger[[#This Row],[Billings (excl. HST)]] + tblLedger[[#This Row],[HST Collected]] - tblLedger[[#This Row],[Collected]]</f>
        <v/>
      </c>
      <c r="M69" s="220" t="inlineStr">
        <is>
          <t>TRX-OLD-00035</t>
        </is>
      </c>
      <c r="N69" s="220" t="n"/>
      <c r="O69" s="220" t="n"/>
      <c r="P69" s="220" t="n"/>
    </row>
    <row r="70">
      <c r="A70" s="219" t="n">
        <v>45900</v>
      </c>
      <c r="B70" t="inlineStr">
        <is>
          <t>James Bittner</t>
        </is>
      </c>
      <c r="C70" t="inlineStr">
        <is>
          <t>Client Fees</t>
        </is>
      </c>
      <c r="D70" t="inlineStr">
        <is>
          <t>Fees</t>
        </is>
      </c>
      <c r="E70" t="inlineStr">
        <is>
          <t>25-0028</t>
        </is>
      </c>
      <c r="F70" s="220" t="n">
        <v>960</v>
      </c>
      <c r="G70" s="220" t="n">
        <v>124.8</v>
      </c>
      <c r="H70" s="220" t="n"/>
      <c r="I70" s="220" t="n"/>
      <c r="J70" s="220" t="n">
        <v>1084.8</v>
      </c>
      <c r="K70" s="220" t="n"/>
      <c r="L70" s="220">
        <f>tblLedger[[#This Row],[Billings (excl. HST)]] + tblLedger[[#This Row],[HST Collected]] - tblLedger[[#This Row],[Collected]]</f>
        <v/>
      </c>
      <c r="M70" s="220" t="inlineStr">
        <is>
          <t>TRX-OLD-00036</t>
        </is>
      </c>
      <c r="N70" s="220" t="n"/>
      <c r="O70" s="220" t="n"/>
      <c r="P70" s="220" t="n"/>
    </row>
    <row r="71">
      <c r="A71" s="219" t="n">
        <v>45900</v>
      </c>
      <c r="B71" t="inlineStr">
        <is>
          <t>Metrosphere Light Corp.</t>
        </is>
      </c>
      <c r="C71" t="inlineStr">
        <is>
          <t>Client Fees</t>
        </is>
      </c>
      <c r="D71" t="inlineStr">
        <is>
          <t>Fees</t>
        </is>
      </c>
      <c r="E71" t="inlineStr">
        <is>
          <t>25-0029</t>
        </is>
      </c>
      <c r="F71" s="220" t="n">
        <v>52.5</v>
      </c>
      <c r="G71" s="220" t="n">
        <v>6.83</v>
      </c>
      <c r="H71" s="220" t="n"/>
      <c r="I71" s="220" t="n"/>
      <c r="J71" s="220" t="n">
        <v>59.33</v>
      </c>
      <c r="K71" s="220" t="n"/>
      <c r="L71" s="220">
        <f>tblLedger[[#This Row],[Billings (excl. HST)]] + tblLedger[[#This Row],[HST Collected]] - tblLedger[[#This Row],[Collected]]</f>
        <v/>
      </c>
      <c r="M71" s="220" t="inlineStr">
        <is>
          <t>TRX-OLD-00037</t>
        </is>
      </c>
      <c r="N71" s="220" t="n"/>
      <c r="O71" s="220" t="n"/>
      <c r="P71" s="220" t="n"/>
    </row>
    <row r="72">
      <c r="A72" s="219" t="n">
        <v>45900</v>
      </c>
      <c r="B72" t="inlineStr">
        <is>
          <t>PLC Group Inc.</t>
        </is>
      </c>
      <c r="C72" t="inlineStr">
        <is>
          <t>Client Fees</t>
        </is>
      </c>
      <c r="D72" t="inlineStr">
        <is>
          <t>Fees</t>
        </is>
      </c>
      <c r="E72" t="inlineStr">
        <is>
          <t>25-0030</t>
        </is>
      </c>
      <c r="F72" s="220" t="n">
        <v>673.75</v>
      </c>
      <c r="G72" s="220" t="n">
        <v>87.59</v>
      </c>
      <c r="H72" s="220" t="n"/>
      <c r="I72" s="220" t="n"/>
      <c r="J72" s="220" t="n">
        <v>761.34</v>
      </c>
      <c r="K72" s="220" t="n"/>
      <c r="L72" s="220">
        <f>tblLedger[[#This Row],[Billings (excl. HST)]] + tblLedger[[#This Row],[HST Collected]] - tblLedger[[#This Row],[Collected]]</f>
        <v/>
      </c>
      <c r="M72" s="220" t="inlineStr">
        <is>
          <t>TRX-OLD-00038</t>
        </is>
      </c>
      <c r="N72" s="220" t="n"/>
      <c r="O72" s="220" t="n"/>
      <c r="P72" s="220" t="n"/>
    </row>
    <row r="73">
      <c r="A73" s="219" t="n">
        <v>45900</v>
      </c>
      <c r="B73" t="inlineStr">
        <is>
          <t>Curasion Inc.</t>
        </is>
      </c>
      <c r="C73" t="inlineStr">
        <is>
          <t>Client Fees</t>
        </is>
      </c>
      <c r="D73" t="inlineStr">
        <is>
          <t>Fees</t>
        </is>
      </c>
      <c r="E73" t="inlineStr">
        <is>
          <t>25-0031</t>
        </is>
      </c>
      <c r="F73" s="220" t="n">
        <v>73.5</v>
      </c>
      <c r="G73" s="220" t="n">
        <v>9.56</v>
      </c>
      <c r="H73" s="220" t="n"/>
      <c r="I73" s="220" t="n"/>
      <c r="J73" s="220" t="n">
        <v>83.06</v>
      </c>
      <c r="K73" s="220" t="n"/>
      <c r="L73" s="220">
        <f>tblLedger[[#This Row],[Billings (excl. HST)]] + tblLedger[[#This Row],[HST Collected]] - tblLedger[[#This Row],[Collected]]</f>
        <v/>
      </c>
      <c r="M73" s="220" t="inlineStr">
        <is>
          <t>TRX-OLD-00039</t>
        </is>
      </c>
      <c r="N73" s="220" t="n"/>
      <c r="O73" s="220" t="n"/>
      <c r="P73" s="220" t="n"/>
    </row>
    <row r="74">
      <c r="A74" s="219" t="n">
        <v>45921</v>
      </c>
      <c r="B74" t="inlineStr">
        <is>
          <t>Beauty Kitchen UK Limited (T/A Reposit)</t>
        </is>
      </c>
      <c r="C74" t="inlineStr">
        <is>
          <t>Client Fees</t>
        </is>
      </c>
      <c r="D74" t="inlineStr">
        <is>
          <t>Fees</t>
        </is>
      </c>
      <c r="E74" t="inlineStr">
        <is>
          <t>25-0032</t>
        </is>
      </c>
      <c r="F74" s="220" t="n">
        <v>525</v>
      </c>
      <c r="G74" s="220" t="n">
        <v>68.25</v>
      </c>
      <c r="H74" s="220" t="n"/>
      <c r="I74" s="220" t="n"/>
      <c r="J74" s="220" t="n">
        <v>593.25</v>
      </c>
      <c r="K74" s="220" t="n"/>
      <c r="L74" s="220">
        <f>tblLedger[[#This Row],[Billings (excl. HST)]] + tblLedger[[#This Row],[HST Collected]] - tblLedger[[#This Row],[Collected]]</f>
        <v/>
      </c>
      <c r="M74" s="220" t="inlineStr">
        <is>
          <t>TRX-OLD-00047</t>
        </is>
      </c>
      <c r="N74" s="220" t="n"/>
      <c r="O74" s="220" t="n"/>
      <c r="P74" s="220" t="n"/>
    </row>
    <row r="75">
      <c r="A75" s="219" t="n">
        <v>45930</v>
      </c>
      <c r="B75" t="inlineStr">
        <is>
          <t>Curasion Inc.</t>
        </is>
      </c>
      <c r="C75" t="inlineStr">
        <is>
          <t>Client Fees</t>
        </is>
      </c>
      <c r="D75" t="inlineStr">
        <is>
          <t>Fees</t>
        </is>
      </c>
      <c r="E75" t="inlineStr">
        <is>
          <t>25-0033</t>
        </is>
      </c>
      <c r="F75" s="220" t="n">
        <v>955.5</v>
      </c>
      <c r="G75" s="220" t="n">
        <v>124.22</v>
      </c>
      <c r="H75" s="220" t="n"/>
      <c r="I75" s="220" t="n"/>
      <c r="J75" s="220" t="n">
        <v>1079.72</v>
      </c>
      <c r="K75" s="220" t="n"/>
      <c r="L75" s="220">
        <f>tblLedger[[#This Row],[Billings (excl. HST)]] + tblLedger[[#This Row],[HST Collected]] - tblLedger[[#This Row],[Collected]]</f>
        <v/>
      </c>
      <c r="M75" s="220" t="inlineStr">
        <is>
          <t>TRX-OLD-00052</t>
        </is>
      </c>
      <c r="N75" s="220" t="n"/>
      <c r="O75" s="220" t="n"/>
      <c r="P75" s="220" t="n"/>
    </row>
    <row r="76">
      <c r="A76" s="219" t="n">
        <v>45930</v>
      </c>
      <c r="B76" t="inlineStr">
        <is>
          <t>James A. Hutchinson PC</t>
        </is>
      </c>
      <c r="C76" t="inlineStr">
        <is>
          <t>Client Fees</t>
        </is>
      </c>
      <c r="D76" t="inlineStr">
        <is>
          <t>Fees</t>
        </is>
      </c>
      <c r="E76" t="inlineStr">
        <is>
          <t>25-0034</t>
        </is>
      </c>
      <c r="F76" s="220" t="n">
        <v>7129.5</v>
      </c>
      <c r="G76" s="220" t="n">
        <v>926.84</v>
      </c>
      <c r="H76" s="220" t="n"/>
      <c r="I76" s="220" t="n"/>
      <c r="J76" s="220" t="n">
        <v>8056.34</v>
      </c>
      <c r="K76" s="220" t="n"/>
      <c r="L76" s="220">
        <f>tblLedger[[#This Row],[Billings (excl. HST)]] + tblLedger[[#This Row],[HST Collected]] - tblLedger[[#This Row],[Collected]]</f>
        <v/>
      </c>
      <c r="M76" s="220" t="inlineStr">
        <is>
          <t>TRX-OLD-00053</t>
        </is>
      </c>
      <c r="N76" s="220" t="n"/>
      <c r="O76" s="220" t="n"/>
      <c r="P76" s="220" t="n"/>
    </row>
    <row r="77">
      <c r="A77" s="219" t="n">
        <v>45930</v>
      </c>
      <c r="B77" t="inlineStr">
        <is>
          <t>James Bittner</t>
        </is>
      </c>
      <c r="C77" t="inlineStr">
        <is>
          <t>Client Fees</t>
        </is>
      </c>
      <c r="D77" t="inlineStr">
        <is>
          <t>Fees</t>
        </is>
      </c>
      <c r="E77" t="inlineStr">
        <is>
          <t>25-0035</t>
        </is>
      </c>
      <c r="F77" s="220" t="n">
        <v>208.25</v>
      </c>
      <c r="G77" s="220" t="n">
        <v>27.07</v>
      </c>
      <c r="H77" s="220" t="n"/>
      <c r="I77" s="220" t="n"/>
      <c r="J77" s="220" t="n">
        <v>235.32</v>
      </c>
      <c r="K77" s="220" t="n"/>
      <c r="L77" s="220">
        <f>tblLedger[[#This Row],[Billings (excl. HST)]] + tblLedger[[#This Row],[HST Collected]] - tblLedger[[#This Row],[Collected]]</f>
        <v/>
      </c>
      <c r="M77" s="220" t="inlineStr">
        <is>
          <t>TRX-OLD-00054</t>
        </is>
      </c>
      <c r="N77" s="220" t="n"/>
      <c r="O77" s="220" t="n"/>
      <c r="P77" s="220" t="n"/>
    </row>
    <row r="78">
      <c r="A78" s="219" t="n">
        <v>45930</v>
      </c>
      <c r="B78" t="inlineStr">
        <is>
          <t>PLC Group Inc.</t>
        </is>
      </c>
      <c r="C78" t="inlineStr">
        <is>
          <t>Client Fees</t>
        </is>
      </c>
      <c r="D78" t="inlineStr">
        <is>
          <t>Fees</t>
        </is>
      </c>
      <c r="E78" t="inlineStr">
        <is>
          <t>25-0036</t>
        </is>
      </c>
      <c r="F78" s="220" t="n">
        <v>215.6</v>
      </c>
      <c r="G78" s="220" t="n">
        <v>28.03</v>
      </c>
      <c r="H78" s="220" t="n"/>
      <c r="I78" s="220" t="n"/>
      <c r="J78" s="220" t="n">
        <v>243.63</v>
      </c>
      <c r="K78" s="220" t="n"/>
      <c r="L78" s="220">
        <f>tblLedger[[#This Row],[Billings (excl. HST)]] + tblLedger[[#This Row],[HST Collected]] - tblLedger[[#This Row],[Collected]]</f>
        <v/>
      </c>
      <c r="M78" s="220" t="inlineStr">
        <is>
          <t>TRX-OLD-00055</t>
        </is>
      </c>
      <c r="N78" s="220" t="n"/>
      <c r="O78" s="220" t="n"/>
      <c r="P78" s="220" t="n"/>
    </row>
    <row r="79">
      <c r="A79" s="219" t="n">
        <v>45945</v>
      </c>
      <c r="B79" t="inlineStr">
        <is>
          <t xml:space="preserve">Marciano Beckenstein LLP </t>
        </is>
      </c>
      <c r="C79" t="inlineStr">
        <is>
          <t>Client Fees</t>
        </is>
      </c>
      <c r="D79" t="inlineStr">
        <is>
          <t>Fees</t>
        </is>
      </c>
      <c r="E79" t="inlineStr">
        <is>
          <t>25-0037</t>
        </is>
      </c>
      <c r="F79" s="220" t="n">
        <v>3532.5</v>
      </c>
      <c r="G79" s="220" t="n">
        <v>459.23</v>
      </c>
      <c r="H79" s="220" t="n"/>
      <c r="I79" s="220" t="n"/>
      <c r="J79" s="220" t="n">
        <v>3991.73</v>
      </c>
      <c r="K79" s="220" t="n"/>
      <c r="L79" s="220">
        <f>tblLedger[[#This Row],[Billings (excl. HST)]] + tblLedger[[#This Row],[HST Collected]] - tblLedger[[#This Row],[Collected]]</f>
        <v/>
      </c>
      <c r="M79" s="220" t="inlineStr">
        <is>
          <t>TRX-OLD-00058</t>
        </is>
      </c>
      <c r="N79" s="220" t="n"/>
      <c r="O79" s="220" t="n"/>
      <c r="P79" s="220" t="n"/>
    </row>
    <row r="80">
      <c r="A80" s="219" t="n">
        <v>45958</v>
      </c>
      <c r="B80" t="inlineStr">
        <is>
          <t>Paola and Alessia Albanese</t>
        </is>
      </c>
      <c r="C80" t="inlineStr">
        <is>
          <t>Wills and POAs</t>
        </is>
      </c>
      <c r="D80" t="inlineStr">
        <is>
          <t>Fees</t>
        </is>
      </c>
      <c r="E80" t="inlineStr">
        <is>
          <t>25-0038</t>
        </is>
      </c>
      <c r="F80" s="220" t="n">
        <v>4000</v>
      </c>
      <c r="G80" s="220" t="n">
        <v>520</v>
      </c>
      <c r="H80" s="220" t="n"/>
      <c r="I80" s="220" t="n"/>
      <c r="J80" s="220" t="n">
        <v>4520</v>
      </c>
      <c r="K80" s="220" t="n"/>
      <c r="L80" s="220">
        <f>tblLedger[[#This Row],[Billings (excl. HST)]] + tblLedger[[#This Row],[HST Collected]] - tblLedger[[#This Row],[Collected]]</f>
        <v/>
      </c>
      <c r="M80" s="220" t="inlineStr">
        <is>
          <t>TRX-OLD-00065</t>
        </is>
      </c>
      <c r="N80" s="220" t="n"/>
      <c r="O80" s="220" t="n"/>
      <c r="P80" s="220" t="n"/>
    </row>
    <row r="81">
      <c r="A81" s="219" t="n">
        <v>45961</v>
      </c>
      <c r="B81" t="inlineStr">
        <is>
          <t>PLC Group Inc.</t>
        </is>
      </c>
      <c r="C81" t="inlineStr">
        <is>
          <t>Client Fees</t>
        </is>
      </c>
      <c r="D81" t="inlineStr">
        <is>
          <t>Fees</t>
        </is>
      </c>
      <c r="E81" t="inlineStr">
        <is>
          <t>25-0039</t>
        </is>
      </c>
      <c r="F81" s="220" t="n">
        <v>1266.65</v>
      </c>
      <c r="G81" s="220" t="n">
        <v>164.67</v>
      </c>
      <c r="H81" s="220" t="n"/>
      <c r="I81" s="220" t="n"/>
      <c r="J81" s="220" t="n">
        <v>1431.33</v>
      </c>
      <c r="K81" s="220" t="n"/>
      <c r="L81" s="220" t="n">
        <v>0</v>
      </c>
      <c r="M81" s="220" t="inlineStr">
        <is>
          <t>TRX-OLD-00070</t>
        </is>
      </c>
      <c r="N81" s="220" t="n"/>
      <c r="O81" s="220" t="n"/>
      <c r="P81" s="220" t="n"/>
    </row>
    <row r="82">
      <c r="A82" s="219" t="n">
        <v>45961</v>
      </c>
      <c r="B82" t="inlineStr">
        <is>
          <t>A2B Directcare Inc.</t>
        </is>
      </c>
      <c r="C82" t="inlineStr">
        <is>
          <t>Client Fees</t>
        </is>
      </c>
      <c r="D82" t="inlineStr">
        <is>
          <t>Fees</t>
        </is>
      </c>
      <c r="E82" t="inlineStr">
        <is>
          <t>25-0040</t>
        </is>
      </c>
      <c r="F82" s="220" t="n">
        <v>392</v>
      </c>
      <c r="G82" s="220" t="n">
        <v>50.96</v>
      </c>
      <c r="H82" s="220" t="n"/>
      <c r="I82" s="220" t="n"/>
      <c r="J82" s="220" t="n">
        <v>442.96</v>
      </c>
      <c r="K82" s="220" t="n"/>
      <c r="L82" s="220">
        <f>tblLedger[[#This Row],[Billings (excl. HST)]] + tblLedger[[#This Row],[HST Collected]] - tblLedger[[#This Row],[Collected]]</f>
        <v/>
      </c>
      <c r="M82" s="220" t="inlineStr">
        <is>
          <t>TRX-OLD-00071</t>
        </is>
      </c>
      <c r="N82" s="220" t="n"/>
      <c r="O82" s="220" t="n"/>
      <c r="P82" s="220" t="n"/>
    </row>
    <row r="83">
      <c r="A83" s="219" t="n">
        <v>45961</v>
      </c>
      <c r="B83" t="inlineStr">
        <is>
          <t>14876881 Canada Inc (dba Carnegie Capital)</t>
        </is>
      </c>
      <c r="C83" t="inlineStr">
        <is>
          <t>Client Fees</t>
        </is>
      </c>
      <c r="D83" t="inlineStr">
        <is>
          <t>Fees</t>
        </is>
      </c>
      <c r="E83" t="inlineStr">
        <is>
          <t>25-0041</t>
        </is>
      </c>
      <c r="F83" s="220" t="n">
        <v>446.25</v>
      </c>
      <c r="G83" s="220" t="n">
        <v>58.02</v>
      </c>
      <c r="H83" s="220" t="n"/>
      <c r="I83" s="220" t="n"/>
      <c r="J83" s="220" t="n">
        <v>504.27</v>
      </c>
      <c r="K83" s="220" t="n"/>
      <c r="L83" s="220">
        <f>tblLedger[[#This Row],[Billings (excl. HST)]] + tblLedger[[#This Row],[HST Collected]] - tblLedger[[#This Row],[Collected]]</f>
        <v/>
      </c>
      <c r="M83" s="220" t="inlineStr">
        <is>
          <t>TRX-OLD-00073</t>
        </is>
      </c>
      <c r="N83" s="220" t="n"/>
      <c r="O83" s="220" t="n"/>
      <c r="P83" s="220" t="n"/>
    </row>
    <row r="84">
      <c r="A84" s="219" t="n">
        <v>45961</v>
      </c>
      <c r="B84" t="inlineStr">
        <is>
          <t>James Bittner</t>
        </is>
      </c>
      <c r="C84" t="inlineStr">
        <is>
          <t>Client Fees</t>
        </is>
      </c>
      <c r="D84" t="inlineStr">
        <is>
          <t>Fees</t>
        </is>
      </c>
      <c r="E84" t="inlineStr">
        <is>
          <t>25-0042</t>
        </is>
      </c>
      <c r="F84" s="220" t="n">
        <v>1011.5</v>
      </c>
      <c r="G84" s="220" t="n">
        <v>131.5</v>
      </c>
      <c r="H84" s="220" t="n"/>
      <c r="I84" s="220" t="n"/>
      <c r="J84" s="220" t="n"/>
      <c r="K84" s="220" t="n"/>
      <c r="L84" s="220">
        <f>tblLedger[[#This Row],[Billings (excl. HST)]] + tblLedger[[#This Row],[HST Collected]] - tblLedger[[#This Row],[Collected]]</f>
        <v/>
      </c>
      <c r="M84" s="220" t="inlineStr">
        <is>
          <t>TRX-OLD-00081</t>
        </is>
      </c>
      <c r="N84" s="220" t="n"/>
      <c r="O84" s="220" t="n"/>
      <c r="P84" s="220" t="n"/>
    </row>
    <row r="85">
      <c r="A85" s="16" t="n">
        <v>46126</v>
      </c>
      <c r="B85" t="inlineStr">
        <is>
          <t>James Bittner</t>
        </is>
      </c>
      <c r="C85" t="inlineStr">
        <is>
          <t>Payment for 25-0042 (Direct Deposit)</t>
        </is>
      </c>
      <c r="D85" t="inlineStr">
        <is>
          <t>Fees Earned</t>
        </is>
      </c>
      <c r="E85" t="inlineStr">
        <is>
          <t>25-0042</t>
        </is>
      </c>
      <c r="J85" t="n">
        <v>1143</v>
      </c>
      <c r="L85" t="n">
        <v>-1143</v>
      </c>
      <c r="M85" s="220" t="n"/>
      <c r="N85" s="220" t="n"/>
      <c r="O85" s="220" t="n"/>
      <c r="P85" s="220" t="n"/>
    </row>
    <row r="86">
      <c r="A86" s="219" t="n">
        <v>45961</v>
      </c>
      <c r="B86" t="inlineStr">
        <is>
          <t>John Girgis</t>
        </is>
      </c>
      <c r="C86" t="inlineStr">
        <is>
          <t>Client Fees</t>
        </is>
      </c>
      <c r="D86" t="inlineStr">
        <is>
          <t>Fees</t>
        </is>
      </c>
      <c r="E86" t="inlineStr">
        <is>
          <t>25-0043</t>
        </is>
      </c>
      <c r="F86" s="220" t="n">
        <v>560</v>
      </c>
      <c r="G86" s="220" t="n">
        <v>72.8</v>
      </c>
      <c r="H86" s="220" t="n"/>
      <c r="I86" s="220" t="n"/>
      <c r="J86" s="220" t="n">
        <v>632.8</v>
      </c>
      <c r="K86" s="220" t="n"/>
      <c r="L86" s="220">
        <f>tblLedger[[#This Row],[Billings (excl. HST)]] + tblLedger[[#This Row],[HST Collected]] - tblLedger[[#This Row],[Collected]]</f>
        <v/>
      </c>
      <c r="M86" s="220" t="inlineStr">
        <is>
          <t>TRX-OLD-00075</t>
        </is>
      </c>
      <c r="N86" s="220" t="n"/>
      <c r="O86" s="220" t="n"/>
      <c r="P86" s="220" t="n"/>
    </row>
    <row r="87">
      <c r="A87" s="219" t="n">
        <v>45961</v>
      </c>
      <c r="B87" t="inlineStr">
        <is>
          <t>John Yurkovich</t>
        </is>
      </c>
      <c r="C87" t="inlineStr">
        <is>
          <t>Client Fees</t>
        </is>
      </c>
      <c r="D87" t="inlineStr">
        <is>
          <t>Fees</t>
        </is>
      </c>
      <c r="E87" t="inlineStr">
        <is>
          <t>25-0044</t>
        </is>
      </c>
      <c r="F87" s="220" t="n">
        <v>1260</v>
      </c>
      <c r="G87" s="220" t="n">
        <v>163.8</v>
      </c>
      <c r="H87" s="220" t="n"/>
      <c r="I87" s="220" t="n"/>
      <c r="J87" s="220" t="n"/>
      <c r="K87" s="220" t="n"/>
      <c r="L87" s="220" t="n">
        <v>1423.8</v>
      </c>
      <c r="M87" s="220" t="inlineStr">
        <is>
          <t>TRX-OLD-00082</t>
        </is>
      </c>
      <c r="N87" s="220" t="n"/>
      <c r="O87" s="220" t="n"/>
      <c r="P87" s="220" t="n"/>
    </row>
    <row r="88">
      <c r="A88" s="219" t="n">
        <v>45996</v>
      </c>
      <c r="B88" t="inlineStr">
        <is>
          <t>John Yurkovich</t>
        </is>
      </c>
      <c r="C88" t="inlineStr">
        <is>
          <t>Client Fees</t>
        </is>
      </c>
      <c r="D88" t="inlineStr">
        <is>
          <t>Fees</t>
        </is>
      </c>
      <c r="E88" t="inlineStr">
        <is>
          <t>25-0044</t>
        </is>
      </c>
      <c r="F88" s="220" t="n">
        <v>-1260</v>
      </c>
      <c r="G88" s="220" t="n">
        <v>-163.8</v>
      </c>
      <c r="H88" s="220" t="n"/>
      <c r="I88" s="220" t="n"/>
      <c r="J88" s="220" t="n"/>
      <c r="K88" s="220" t="n"/>
      <c r="L88" s="220" t="n">
        <v>-1423.8</v>
      </c>
      <c r="M88" s="220" t="inlineStr">
        <is>
          <t>TRX-OLD-00108</t>
        </is>
      </c>
      <c r="N88" s="220" t="n"/>
      <c r="O88" s="220" t="n"/>
      <c r="P88" s="220" t="n"/>
    </row>
    <row r="89">
      <c r="A89" s="219" t="n">
        <v>45961</v>
      </c>
      <c r="B89" t="inlineStr">
        <is>
          <t>Next Millennium Farms Inc. (dba Entomo Farms)</t>
        </is>
      </c>
      <c r="C89" t="inlineStr">
        <is>
          <t>Client Fees</t>
        </is>
      </c>
      <c r="D89" t="inlineStr">
        <is>
          <t>Fees</t>
        </is>
      </c>
      <c r="E89" t="inlineStr">
        <is>
          <t>25-0045</t>
        </is>
      </c>
      <c r="F89" s="220" t="n">
        <v>343</v>
      </c>
      <c r="G89" s="220" t="n">
        <v>44.59</v>
      </c>
      <c r="H89" s="220" t="n"/>
      <c r="I89" s="220" t="n"/>
      <c r="J89" s="220" t="n">
        <v>387.59</v>
      </c>
      <c r="K89" s="220" t="n"/>
      <c r="L89" s="220">
        <f>tblLedger[[#This Row],[Billings (excl. HST)]] + tblLedger[[#This Row],[HST Collected]] - tblLedger[[#This Row],[Collected]]</f>
        <v/>
      </c>
      <c r="M89" s="220" t="inlineStr">
        <is>
          <t>TRX-OLD-00077</t>
        </is>
      </c>
      <c r="N89" s="220" t="n"/>
      <c r="O89" s="220" t="n"/>
      <c r="P89" s="220" t="n"/>
    </row>
    <row r="90">
      <c r="A90" s="219" t="n">
        <v>45961</v>
      </c>
      <c r="B90" t="inlineStr">
        <is>
          <t xml:space="preserve">Marciano Beckenstein LLP </t>
        </is>
      </c>
      <c r="C90" t="inlineStr">
        <is>
          <t>Client Fees</t>
        </is>
      </c>
      <c r="D90" t="inlineStr">
        <is>
          <t>Fees</t>
        </is>
      </c>
      <c r="E90" t="inlineStr">
        <is>
          <t>25-0046</t>
        </is>
      </c>
      <c r="F90" s="220" t="n">
        <v>2565</v>
      </c>
      <c r="G90" s="220" t="n">
        <v>333.45</v>
      </c>
      <c r="H90" s="220" t="n"/>
      <c r="I90" s="220" t="n"/>
      <c r="J90" s="220" t="n">
        <v>2898.45</v>
      </c>
      <c r="K90" s="220" t="n"/>
      <c r="L90" s="220">
        <f>tblLedger[[#This Row],[Billings (excl. HST)]] + tblLedger[[#This Row],[HST Collected]] - tblLedger[[#This Row],[Collected]]</f>
        <v/>
      </c>
      <c r="M90" s="220" t="inlineStr">
        <is>
          <t>TRX-OLD-00078</t>
        </is>
      </c>
      <c r="N90" s="220" t="n"/>
      <c r="O90" s="220" t="n"/>
      <c r="P90" s="220" t="n"/>
    </row>
    <row r="91">
      <c r="A91" s="219" t="n">
        <v>45961</v>
      </c>
      <c r="B91" t="inlineStr">
        <is>
          <t>James A. Hutchinson PC</t>
        </is>
      </c>
      <c r="C91" t="inlineStr">
        <is>
          <t>Client Fees</t>
        </is>
      </c>
      <c r="D91" t="inlineStr">
        <is>
          <t>Fees</t>
        </is>
      </c>
      <c r="E91" t="inlineStr">
        <is>
          <t>25-0047</t>
        </is>
      </c>
      <c r="F91" s="220" t="n">
        <v>8121.75</v>
      </c>
      <c r="G91" s="220" t="n">
        <v>1055.83</v>
      </c>
      <c r="H91" s="220" t="n"/>
      <c r="I91" s="220" t="n"/>
      <c r="J91" s="220" t="n">
        <v>9177.58</v>
      </c>
      <c r="K91" s="220" t="n"/>
      <c r="L91" s="220">
        <f>tblLedger[[#This Row],[Billings (excl. HST)]] + tblLedger[[#This Row],[HST Collected]] - tblLedger[[#This Row],[Collected]]</f>
        <v/>
      </c>
      <c r="M91" s="220" t="inlineStr">
        <is>
          <t>TRX-OLD-00079</t>
        </is>
      </c>
      <c r="N91" s="220" t="n"/>
      <c r="O91" s="220" t="n"/>
      <c r="P91" s="220" t="n"/>
    </row>
    <row r="92">
      <c r="A92" s="219" t="n">
        <v>45991</v>
      </c>
      <c r="B92" t="inlineStr">
        <is>
          <t>Aziza Mehrali</t>
        </is>
      </c>
      <c r="C92" t="inlineStr">
        <is>
          <t>Client Fees</t>
        </is>
      </c>
      <c r="D92" t="inlineStr">
        <is>
          <t>Fees</t>
        </is>
      </c>
      <c r="E92" t="inlineStr">
        <is>
          <t>25-0048</t>
        </is>
      </c>
      <c r="F92" s="220" t="n">
        <v>750</v>
      </c>
      <c r="G92" s="220" t="n">
        <v>97.5</v>
      </c>
      <c r="H92" s="220" t="n"/>
      <c r="I92" s="220" t="n"/>
      <c r="J92" s="220" t="n">
        <v>847.5</v>
      </c>
      <c r="K92" s="220" t="n"/>
      <c r="L92" s="220">
        <f>tblLedger[[#This Row],[Billings (excl. HST)]] + tblLedger[[#This Row],[HST Collected]] - tblLedger[[#This Row],[Collected]]</f>
        <v/>
      </c>
      <c r="M92" s="220" t="inlineStr">
        <is>
          <t>TRX-OLD-00083</t>
        </is>
      </c>
      <c r="N92" s="220" t="n"/>
      <c r="O92" s="220" t="n"/>
      <c r="P92" s="220" t="n"/>
    </row>
    <row r="93">
      <c r="A93" s="219" t="n">
        <v>45991</v>
      </c>
      <c r="B93" t="inlineStr">
        <is>
          <t>14876881 Canada Inc (dba Carnegie Capital)</t>
        </is>
      </c>
      <c r="C93" t="inlineStr">
        <is>
          <t>Client Fees</t>
        </is>
      </c>
      <c r="D93" t="inlineStr">
        <is>
          <t>Fees</t>
        </is>
      </c>
      <c r="E93" t="inlineStr">
        <is>
          <t>25-0049</t>
        </is>
      </c>
      <c r="F93" s="220" t="n">
        <v>922.25</v>
      </c>
      <c r="G93" s="220" t="n">
        <v>119.89</v>
      </c>
      <c r="H93" s="220" t="n"/>
      <c r="I93" s="220" t="n"/>
      <c r="J93" s="220" t="n"/>
      <c r="K93" s="220" t="n"/>
      <c r="L93" s="220">
        <f>tblLedger[[#This Row],[Billings (excl. HST)]] + tblLedger[[#This Row],[HST Collected]] - tblLedger[[#This Row],[Collected]]</f>
        <v/>
      </c>
      <c r="M93" s="220" t="inlineStr">
        <is>
          <t>TRX-OLD-00092</t>
        </is>
      </c>
      <c r="N93" s="220" t="n"/>
      <c r="O93" s="220" t="n"/>
      <c r="P93" s="220" t="n"/>
    </row>
    <row r="94">
      <c r="A94" s="219" t="n">
        <v>46149</v>
      </c>
      <c r="B94" t="inlineStr">
        <is>
          <t>14876881 Canada Inc (dba Carnegie Capital)</t>
        </is>
      </c>
      <c r="C94" t="inlineStr">
        <is>
          <t>Payment for 25-0049 (Direct Deposit)</t>
        </is>
      </c>
      <c r="D94" t="inlineStr">
        <is>
          <t>Fees Earned</t>
        </is>
      </c>
      <c r="E94" t="inlineStr">
        <is>
          <t>25-0049</t>
        </is>
      </c>
      <c r="F94" s="220" t="n"/>
      <c r="G94" s="220" t="n"/>
      <c r="H94" s="220" t="n"/>
      <c r="I94" s="220" t="n"/>
      <c r="J94" s="220" t="n">
        <v>1042.14</v>
      </c>
      <c r="K94" s="220" t="n"/>
      <c r="L94" s="220" t="n">
        <v>-1042.14</v>
      </c>
      <c r="M94" s="220" t="n"/>
      <c r="N94" s="220" t="n"/>
      <c r="O94" s="220" t="n"/>
      <c r="P94" s="220" t="n"/>
    </row>
    <row r="95">
      <c r="A95" s="219" t="n">
        <v>45991</v>
      </c>
      <c r="B95" t="inlineStr">
        <is>
          <t>A2B Directcare Inc.</t>
        </is>
      </c>
      <c r="C95" t="inlineStr">
        <is>
          <t>Client Fees</t>
        </is>
      </c>
      <c r="D95" t="inlineStr">
        <is>
          <t>Fees</t>
        </is>
      </c>
      <c r="E95" t="inlineStr">
        <is>
          <t>25-0050</t>
        </is>
      </c>
      <c r="F95" s="220" t="n">
        <v>147</v>
      </c>
      <c r="G95" s="220" t="n">
        <v>19.11</v>
      </c>
      <c r="H95" s="220" t="n"/>
      <c r="I95" s="220" t="n"/>
      <c r="J95" s="220" t="n"/>
      <c r="K95" s="220" t="n"/>
      <c r="L95" s="220">
        <f>tblLedger[[#This Row],[Billings (excl. HST)]] + tblLedger[[#This Row],[HST Collected]] - tblLedger[[#This Row],[Collected]]</f>
        <v/>
      </c>
      <c r="M95" s="220" t="inlineStr">
        <is>
          <t>TRX-OLD-00093</t>
        </is>
      </c>
      <c r="N95" s="220" t="n"/>
      <c r="O95" s="220" t="n"/>
      <c r="P95" s="220" t="n"/>
    </row>
    <row r="96">
      <c r="A96" s="219" t="n">
        <v>46045</v>
      </c>
      <c r="B96" t="inlineStr">
        <is>
          <t>A2B Directcare Inc.</t>
        </is>
      </c>
      <c r="C96" t="inlineStr">
        <is>
          <t>Payment for 25-0050 (E-Transfer)</t>
        </is>
      </c>
      <c r="D96" t="inlineStr">
        <is>
          <t>Fees Earned</t>
        </is>
      </c>
      <c r="E96" t="inlineStr">
        <is>
          <t>25-0050</t>
        </is>
      </c>
      <c r="F96" s="220" t="n"/>
      <c r="G96" s="220" t="n"/>
      <c r="H96" s="220" t="n"/>
      <c r="I96" s="220" t="n"/>
      <c r="J96" s="220" t="n">
        <v>166.11</v>
      </c>
      <c r="K96" s="220" t="n"/>
      <c r="L96" s="220" t="n">
        <v>-166.11</v>
      </c>
      <c r="M96" s="220" t="n"/>
      <c r="N96" s="220" t="n"/>
      <c r="O96" s="220" t="n"/>
      <c r="P96" s="220" t="n"/>
    </row>
    <row r="97">
      <c r="A97" s="219" t="n">
        <v>45991</v>
      </c>
      <c r="B97" t="inlineStr">
        <is>
          <t>African Bronze Honey Company Limited</t>
        </is>
      </c>
      <c r="C97" t="inlineStr">
        <is>
          <t>Disbursement</t>
        </is>
      </c>
      <c r="D97" t="inlineStr">
        <is>
          <t>Filing Fees</t>
        </is>
      </c>
      <c r="E97" t="inlineStr">
        <is>
          <t>25-0051</t>
        </is>
      </c>
      <c r="F97" s="220" t="n"/>
      <c r="G97" s="220" t="n">
        <v>0</v>
      </c>
      <c r="H97" s="220" t="n"/>
      <c r="I97" s="220" t="n"/>
      <c r="J97" s="220" t="n"/>
      <c r="K97" s="220" t="n"/>
      <c r="L97" s="220" t="n">
        <v>47</v>
      </c>
      <c r="M97" s="220" t="inlineStr">
        <is>
          <t>TRX-OLD-00095</t>
        </is>
      </c>
      <c r="N97" s="220" t="n"/>
      <c r="O97" s="220" t="n"/>
      <c r="P97" s="220" t="n"/>
    </row>
    <row r="98">
      <c r="A98" s="219" t="n">
        <v>45991</v>
      </c>
      <c r="B98" t="inlineStr">
        <is>
          <t>Finavator</t>
        </is>
      </c>
      <c r="C98" t="inlineStr">
        <is>
          <t>Client Fees</t>
        </is>
      </c>
      <c r="D98" t="inlineStr">
        <is>
          <t>Fees</t>
        </is>
      </c>
      <c r="E98" t="inlineStr">
        <is>
          <t>25-0052</t>
        </is>
      </c>
      <c r="F98" s="220" t="n">
        <v>2499</v>
      </c>
      <c r="G98" s="220" t="n">
        <v>324.87</v>
      </c>
      <c r="H98" s="220" t="n"/>
      <c r="I98" s="220" t="n"/>
      <c r="J98" s="220" t="n"/>
      <c r="K98" s="220" t="n"/>
      <c r="L98" s="220">
        <f>tblLedger[[#This Row],[Billings (excl. HST)]] + tblLedger[[#This Row],[HST Collected]] - tblLedger[[#This Row],[Collected]]</f>
        <v/>
      </c>
      <c r="M98" s="220" t="inlineStr">
        <is>
          <t>TRX-OLD-00096</t>
        </is>
      </c>
      <c r="N98" s="220" t="n"/>
      <c r="O98" s="220" t="n"/>
      <c r="P98" s="220" t="n"/>
    </row>
    <row r="99">
      <c r="A99" s="219" t="n">
        <v>46045</v>
      </c>
      <c r="B99" t="inlineStr">
        <is>
          <t>Finavator</t>
        </is>
      </c>
      <c r="C99" t="inlineStr">
        <is>
          <t>Payment for 25-0052 (E-Transfer)</t>
        </is>
      </c>
      <c r="D99" t="inlineStr">
        <is>
          <t>Fees Earned</t>
        </is>
      </c>
      <c r="E99" t="inlineStr">
        <is>
          <t>25-0052</t>
        </is>
      </c>
      <c r="F99" s="220" t="n"/>
      <c r="G99" s="220" t="n"/>
      <c r="H99" s="220" t="n"/>
      <c r="I99" s="220" t="n"/>
      <c r="J99" s="220" t="n">
        <v>2823.87</v>
      </c>
      <c r="K99" s="220" t="n"/>
      <c r="L99" s="220" t="n">
        <v>-2823.87</v>
      </c>
      <c r="M99" s="220" t="n"/>
      <c r="N99" s="220" t="n"/>
      <c r="O99" s="220" t="n"/>
      <c r="P99" s="220" t="n"/>
    </row>
    <row r="100">
      <c r="A100" s="219" t="n">
        <v>45991</v>
      </c>
      <c r="B100" t="inlineStr">
        <is>
          <t>James A. Hutchinson PC</t>
        </is>
      </c>
      <c r="C100" t="inlineStr">
        <is>
          <t>Client Fees</t>
        </is>
      </c>
      <c r="D100" t="inlineStr">
        <is>
          <t>Fees</t>
        </is>
      </c>
      <c r="E100" t="inlineStr">
        <is>
          <t>25-0053</t>
        </is>
      </c>
      <c r="F100" s="220" t="n">
        <v>16206.75</v>
      </c>
      <c r="G100" s="220" t="n">
        <v>2106.88</v>
      </c>
      <c r="H100" s="220" t="n"/>
      <c r="I100" s="220" t="n"/>
      <c r="J100" s="220" t="n"/>
      <c r="K100" s="220" t="n"/>
      <c r="L100" s="220" t="n">
        <v>18313.63</v>
      </c>
      <c r="M100" s="220" t="inlineStr">
        <is>
          <t>TRX-OLD-00088</t>
        </is>
      </c>
      <c r="N100" s="220" t="n"/>
      <c r="O100" s="220" t="n"/>
      <c r="P100" s="220" t="n"/>
    </row>
    <row r="101">
      <c r="A101" s="219" t="n">
        <v>46015</v>
      </c>
      <c r="B101" t="inlineStr">
        <is>
          <t>James A. Hutchinson PC</t>
        </is>
      </c>
      <c r="C101" t="inlineStr">
        <is>
          <t>Payment for 25-0053 (Direct Deposit)</t>
        </is>
      </c>
      <c r="D101" t="inlineStr">
        <is>
          <t>Fees Earned</t>
        </is>
      </c>
      <c r="E101" t="inlineStr">
        <is>
          <t>25-0053</t>
        </is>
      </c>
      <c r="F101" s="220" t="n"/>
      <c r="G101" s="220" t="n"/>
      <c r="H101" s="220" t="n"/>
      <c r="I101" s="220" t="n"/>
      <c r="J101" s="220" t="n">
        <v>18313.63</v>
      </c>
      <c r="K101" s="220" t="n"/>
      <c r="L101" s="220" t="n">
        <v>-18313.63</v>
      </c>
      <c r="M101" s="220" t="n"/>
      <c r="N101" s="220" t="n"/>
      <c r="O101" s="220" t="n"/>
      <c r="P101" s="220" t="n"/>
    </row>
    <row r="102">
      <c r="A102" s="219" t="n">
        <v>45991</v>
      </c>
      <c r="B102" t="inlineStr">
        <is>
          <t>James Bittner</t>
        </is>
      </c>
      <c r="C102" t="inlineStr">
        <is>
          <t>Client Fees</t>
        </is>
      </c>
      <c r="D102" t="inlineStr">
        <is>
          <t>Fees</t>
        </is>
      </c>
      <c r="E102" t="inlineStr">
        <is>
          <t>25-0054</t>
        </is>
      </c>
      <c r="F102" s="220" t="n">
        <v>892.5</v>
      </c>
      <c r="G102" s="220" t="n">
        <v>116.03</v>
      </c>
      <c r="H102" s="220" t="n"/>
      <c r="I102" s="220" t="n"/>
      <c r="J102" s="220" t="n"/>
      <c r="K102" s="220" t="n"/>
      <c r="L102" s="220">
        <f>tblLedger[[#This Row],[Billings (excl. HST)]] + tblLedger[[#This Row],[HST Collected]] - tblLedger[[#This Row],[Collected]]</f>
        <v/>
      </c>
      <c r="M102" s="220" t="inlineStr">
        <is>
          <t>TRX-OLD-00097</t>
        </is>
      </c>
      <c r="N102" s="220" t="n"/>
      <c r="O102" s="220" t="n"/>
      <c r="P102" s="220" t="n"/>
    </row>
    <row r="103">
      <c r="A103" s="16" t="n">
        <v>46126</v>
      </c>
      <c r="B103" t="inlineStr">
        <is>
          <t>James Bittner</t>
        </is>
      </c>
      <c r="C103" t="inlineStr">
        <is>
          <t>Payment for 25-0054 (Direct Deposit)</t>
        </is>
      </c>
      <c r="D103" t="inlineStr">
        <is>
          <t>Fees Earned</t>
        </is>
      </c>
      <c r="E103" t="inlineStr">
        <is>
          <t>25-0054</t>
        </is>
      </c>
      <c r="J103" t="n">
        <v>1008.53</v>
      </c>
      <c r="L103" t="n">
        <v>-1008.53</v>
      </c>
      <c r="M103" s="220" t="n"/>
      <c r="N103" s="220" t="n"/>
      <c r="O103" s="220" t="n"/>
      <c r="P103" s="220" t="n"/>
    </row>
    <row r="104">
      <c r="A104" s="219" t="n">
        <v>45991</v>
      </c>
      <c r="B104" t="inlineStr">
        <is>
          <t>Next Millennium Farms Inc. (dba Entomo Farms)</t>
        </is>
      </c>
      <c r="C104" t="inlineStr">
        <is>
          <t>Client Fees</t>
        </is>
      </c>
      <c r="D104" t="inlineStr">
        <is>
          <t>Fees</t>
        </is>
      </c>
      <c r="E104" t="inlineStr">
        <is>
          <t>25-0055</t>
        </is>
      </c>
      <c r="F104" s="220" t="n">
        <v>220.5</v>
      </c>
      <c r="G104" s="220" t="n">
        <v>28.67</v>
      </c>
      <c r="H104" s="220" t="n"/>
      <c r="I104" s="220" t="n"/>
      <c r="J104" s="220" t="n">
        <v>0</v>
      </c>
      <c r="K104" s="220" t="n"/>
      <c r="L104" s="220">
        <f>tblLedger[[#This Row],[Billings (excl. HST)]] + tblLedger[[#This Row],[HST Collected]] - tblLedger[[#This Row],[Collected]]</f>
        <v/>
      </c>
      <c r="M104" s="220" t="inlineStr">
        <is>
          <t>TRX-OLD-00098</t>
        </is>
      </c>
      <c r="N104" s="220" t="n"/>
      <c r="O104" s="220" t="n"/>
      <c r="P104" s="220" t="n"/>
    </row>
    <row r="105">
      <c r="A105" s="219" t="n">
        <v>46045</v>
      </c>
      <c r="B105" t="inlineStr">
        <is>
          <t>Next Millennium Farms Inc. (dba Entomo Farms)</t>
        </is>
      </c>
      <c r="C105" t="inlineStr">
        <is>
          <t>Payment for 25-0055 (E-Transfer)</t>
        </is>
      </c>
      <c r="D105" t="inlineStr">
        <is>
          <t>Fees Earned</t>
        </is>
      </c>
      <c r="E105" t="inlineStr">
        <is>
          <t>25-0055</t>
        </is>
      </c>
      <c r="F105" s="220" t="n"/>
      <c r="G105" s="220" t="n"/>
      <c r="H105" s="220" t="n"/>
      <c r="I105" s="220" t="n"/>
      <c r="J105" s="220" t="n">
        <v>249.17</v>
      </c>
      <c r="K105" s="220" t="n"/>
      <c r="L105" s="220" t="n">
        <v>-249.17</v>
      </c>
      <c r="M105" s="220" t="n"/>
      <c r="N105" s="220" t="n"/>
      <c r="O105" s="220" t="n"/>
      <c r="P105" s="220" t="n"/>
    </row>
    <row r="106">
      <c r="A106" s="219" t="n">
        <v>45991</v>
      </c>
      <c r="B106" t="inlineStr">
        <is>
          <t>Osama Khan</t>
        </is>
      </c>
      <c r="C106" t="inlineStr">
        <is>
          <t>Client Fees</t>
        </is>
      </c>
      <c r="D106" t="inlineStr">
        <is>
          <t>Fees</t>
        </is>
      </c>
      <c r="E106" t="inlineStr">
        <is>
          <t>25-0056</t>
        </is>
      </c>
      <c r="F106" s="220" t="n">
        <v>1950.75</v>
      </c>
      <c r="G106" s="220" t="n">
        <v>253.6</v>
      </c>
      <c r="H106" s="220" t="n"/>
      <c r="I106" s="220" t="n"/>
      <c r="J106" s="220" t="n"/>
      <c r="K106" s="220" t="n"/>
      <c r="L106" s="220">
        <f>tblLedger[[#This Row],[Billings (excl. HST)]] + tblLedger[[#This Row],[HST Collected]] - tblLedger[[#This Row],[Collected]]</f>
        <v/>
      </c>
      <c r="M106" s="220" t="inlineStr">
        <is>
          <t>TRX-OLD-00102</t>
        </is>
      </c>
      <c r="N106" s="220" t="n"/>
      <c r="O106" s="220" t="n"/>
      <c r="P106" s="220" t="n"/>
    </row>
    <row r="107">
      <c r="A107" s="219" t="n">
        <v>46045</v>
      </c>
      <c r="B107" t="inlineStr">
        <is>
          <t>Osama Khan</t>
        </is>
      </c>
      <c r="C107" t="inlineStr">
        <is>
          <t>Payment for 25-0056 (E-Transfer)</t>
        </is>
      </c>
      <c r="D107" t="inlineStr">
        <is>
          <t>Fees Earned</t>
        </is>
      </c>
      <c r="E107" t="inlineStr">
        <is>
          <t>25-0056</t>
        </is>
      </c>
      <c r="F107" s="220" t="n"/>
      <c r="G107" s="220" t="n"/>
      <c r="H107" s="220" t="n"/>
      <c r="I107" s="220" t="n"/>
      <c r="J107" s="220" t="n">
        <v>2204.35</v>
      </c>
      <c r="K107" s="220" t="n"/>
      <c r="L107" s="220" t="n">
        <v>-2204.35</v>
      </c>
      <c r="M107" s="220" t="n"/>
      <c r="N107" s="220" t="n"/>
      <c r="O107" s="220" t="n"/>
      <c r="P107" s="220" t="n"/>
    </row>
    <row r="108">
      <c r="A108" s="219" t="n">
        <v>45991</v>
      </c>
      <c r="B108" t="inlineStr">
        <is>
          <t>PLC Group Inc.</t>
        </is>
      </c>
      <c r="C108" t="inlineStr">
        <is>
          <t>Client Fees</t>
        </is>
      </c>
      <c r="D108" t="inlineStr">
        <is>
          <t>Fees</t>
        </is>
      </c>
      <c r="E108" t="inlineStr">
        <is>
          <t>25-0057</t>
        </is>
      </c>
      <c r="F108" s="220" t="n">
        <v>107.8</v>
      </c>
      <c r="G108" s="220" t="n">
        <v>14.01</v>
      </c>
      <c r="H108" s="220" t="n"/>
      <c r="I108" s="220" t="n"/>
      <c r="J108" s="220" t="n"/>
      <c r="K108" s="220" t="n"/>
      <c r="L108" s="220">
        <f>tblLedger[[#This Row],[Billings (excl. HST)]] + tblLedger[[#This Row],[HST Collected]] - tblLedger[[#This Row],[Collected]]</f>
        <v/>
      </c>
      <c r="M108" s="220" t="inlineStr">
        <is>
          <t>TRX-OLD-00103</t>
        </is>
      </c>
      <c r="N108" s="220" t="n"/>
      <c r="O108" s="220" t="n"/>
      <c r="P108" s="220" t="n"/>
    </row>
    <row r="109">
      <c r="A109" s="219" t="n">
        <v>46045</v>
      </c>
      <c r="B109" t="inlineStr">
        <is>
          <t>PLC Group Inc.</t>
        </is>
      </c>
      <c r="C109" t="inlineStr">
        <is>
          <t>Payment for 25-0057 (E-Transfer)</t>
        </is>
      </c>
      <c r="D109" t="inlineStr">
        <is>
          <t>Fees Earned</t>
        </is>
      </c>
      <c r="E109" t="inlineStr">
        <is>
          <t>25-0057</t>
        </is>
      </c>
      <c r="F109" s="220" t="n"/>
      <c r="G109" s="220" t="n"/>
      <c r="H109" s="220" t="n"/>
      <c r="I109" s="220" t="n"/>
      <c r="J109" s="220" t="n">
        <v>121.81</v>
      </c>
      <c r="K109" s="220" t="n"/>
      <c r="L109" s="220" t="n">
        <v>-121.81</v>
      </c>
      <c r="M109" s="220" t="n"/>
      <c r="N109" s="220" t="n"/>
      <c r="O109" s="220" t="n"/>
      <c r="P109" s="220" t="n"/>
    </row>
    <row r="110">
      <c r="A110" s="219" t="n">
        <v>45996</v>
      </c>
      <c r="B110" t="inlineStr">
        <is>
          <t>Truexperiences Tours Inc.</t>
        </is>
      </c>
      <c r="C110" t="inlineStr">
        <is>
          <t>Client Fees</t>
        </is>
      </c>
      <c r="D110" t="inlineStr">
        <is>
          <t>Fees</t>
        </is>
      </c>
      <c r="E110" t="inlineStr">
        <is>
          <t>25-0059</t>
        </is>
      </c>
      <c r="F110" s="220" t="n">
        <v>1275</v>
      </c>
      <c r="G110" s="220" t="n">
        <v>165.75</v>
      </c>
      <c r="H110" s="220" t="n"/>
      <c r="I110" s="220" t="n"/>
      <c r="J110" s="220" t="n">
        <v>1440.75</v>
      </c>
      <c r="K110" s="220" t="n"/>
      <c r="L110" s="220">
        <f>tblLedger[[#This Row],[Billings (excl. HST)]] + tblLedger[[#This Row],[HST Collected]] - tblLedger[[#This Row],[Collected]]</f>
        <v/>
      </c>
      <c r="M110" s="220" t="inlineStr">
        <is>
          <t>TRX-OLD-00094</t>
        </is>
      </c>
      <c r="N110" s="220" t="n"/>
      <c r="O110" s="220" t="n"/>
      <c r="P110" s="220" t="n"/>
    </row>
    <row r="111">
      <c r="A111" s="219" t="n">
        <v>45961</v>
      </c>
      <c r="B111" t="inlineStr">
        <is>
          <t>Leviathan Private Network</t>
        </is>
      </c>
      <c r="C111" t="inlineStr">
        <is>
          <t>Client Fees</t>
        </is>
      </c>
      <c r="D111" t="inlineStr">
        <is>
          <t>Fees</t>
        </is>
      </c>
      <c r="E111" t="inlineStr">
        <is>
          <t>25-0060</t>
        </is>
      </c>
      <c r="F111" s="220" t="n">
        <v>1260</v>
      </c>
      <c r="G111" s="220" t="n">
        <v>163.8</v>
      </c>
      <c r="H111" s="220" t="n"/>
      <c r="I111" s="220" t="n"/>
      <c r="J111" s="220" t="n"/>
      <c r="K111" s="220" t="n"/>
      <c r="L111" s="220">
        <f>tblLedger[[#This Row],[Billings (excl. HST)]] + tblLedger[[#This Row],[HST Collected]] - tblLedger[[#This Row],[Collected]]</f>
        <v/>
      </c>
      <c r="M111" s="220" t="inlineStr">
        <is>
          <t>TRX-OLD-00084</t>
        </is>
      </c>
      <c r="N111" s="220" t="n"/>
      <c r="O111" s="220" t="n"/>
      <c r="P111" s="220" t="n"/>
    </row>
    <row r="112">
      <c r="A112" s="219" t="n">
        <v>46050</v>
      </c>
      <c r="B112" t="inlineStr">
        <is>
          <t>Leviathan Private Network</t>
        </is>
      </c>
      <c r="C112" t="inlineStr">
        <is>
          <t>Payment for 25-0060 (Wire)</t>
        </is>
      </c>
      <c r="D112" t="inlineStr">
        <is>
          <t>Fees Earned</t>
        </is>
      </c>
      <c r="E112" t="inlineStr">
        <is>
          <t>25-0060</t>
        </is>
      </c>
      <c r="F112" s="220" t="n"/>
      <c r="G112" s="220" t="n"/>
      <c r="H112" s="220" t="n"/>
      <c r="I112" s="220" t="n"/>
      <c r="J112" s="220" t="n">
        <v>1423.8</v>
      </c>
      <c r="K112" s="220" t="n"/>
      <c r="L112" s="220" t="n">
        <v>-1423.8</v>
      </c>
      <c r="M112" s="220" t="n"/>
      <c r="N112" s="220" t="n"/>
      <c r="O112" s="220" t="n"/>
      <c r="P112" s="220" t="n"/>
    </row>
    <row r="113">
      <c r="A113" s="219" t="n">
        <v>46006</v>
      </c>
      <c r="B113" t="inlineStr">
        <is>
          <t>Hayhoe Equipment and Supply Ltd.</t>
        </is>
      </c>
      <c r="C113" t="inlineStr">
        <is>
          <t>Client Fees</t>
        </is>
      </c>
      <c r="D113" t="inlineStr">
        <is>
          <t>Fees</t>
        </is>
      </c>
      <c r="E113" t="inlineStr">
        <is>
          <t>25-0061</t>
        </is>
      </c>
      <c r="F113" s="220" t="n">
        <v>1200</v>
      </c>
      <c r="G113" s="220" t="n">
        <v>156</v>
      </c>
      <c r="H113" s="220" t="n"/>
      <c r="I113" s="220" t="n"/>
      <c r="J113" s="220" t="n"/>
      <c r="K113" s="220" t="n"/>
      <c r="L113" s="220">
        <f>tblLedger[[#This Row],[Billings (excl. HST)]] + tblLedger[[#This Row],[HST Collected]] - tblLedger[[#This Row],[Collected]]</f>
        <v/>
      </c>
      <c r="M113" s="220" t="inlineStr">
        <is>
          <t>TRX-OLD-00110</t>
        </is>
      </c>
      <c r="N113" s="220" t="n"/>
      <c r="O113" s="220" t="n"/>
      <c r="P113" s="220" t="n"/>
    </row>
    <row r="114">
      <c r="A114" s="219" t="n">
        <v>46028</v>
      </c>
      <c r="B114" t="inlineStr">
        <is>
          <t>Hayhoe Equipment and Supply Ltd.</t>
        </is>
      </c>
      <c r="C114" t="inlineStr">
        <is>
          <t>Payment Received - Inv 25-0061</t>
        </is>
      </c>
      <c r="D114" t="inlineStr">
        <is>
          <t>Fees Earned</t>
        </is>
      </c>
      <c r="E114" t="inlineStr">
        <is>
          <t>25-0061</t>
        </is>
      </c>
      <c r="F114" s="220" t="n"/>
      <c r="G114" s="220" t="n"/>
      <c r="H114" s="220" t="n"/>
      <c r="I114" s="220" t="n"/>
      <c r="J114" s="220" t="n">
        <v>1356</v>
      </c>
      <c r="K114" s="220" t="n"/>
      <c r="L114" s="220" t="n">
        <v>-1356</v>
      </c>
      <c r="M114" s="220" t="inlineStr">
        <is>
          <t>TRX-OLD-00125</t>
        </is>
      </c>
      <c r="N114" s="220" t="n"/>
      <c r="O114" s="220" t="n"/>
      <c r="P114" s="220" t="n"/>
    </row>
    <row r="115">
      <c r="A115" s="219" t="n">
        <v>46009</v>
      </c>
      <c r="B115" t="inlineStr">
        <is>
          <t>CIPO</t>
        </is>
      </c>
      <c r="C115" t="inlineStr">
        <is>
          <t>Trademark Filing Fee (additional Nice class) for AMPFI</t>
        </is>
      </c>
      <c r="D115" t="inlineStr">
        <is>
          <t>Government Fees</t>
        </is>
      </c>
      <c r="E115" t="inlineStr">
        <is>
          <t>25-0062</t>
        </is>
      </c>
      <c r="F115" s="220" t="n"/>
      <c r="G115" s="220" t="n">
        <v>0</v>
      </c>
      <c r="H115" s="220" t="n">
        <v>145.12</v>
      </c>
      <c r="I115" s="220" t="n"/>
      <c r="J115" s="220" t="n"/>
      <c r="K115" s="220" t="n"/>
      <c r="L115" s="220">
        <f>tblLedger[[#This Row],[Billings (excl. HST)]] + tblLedger[[#This Row],[HST Collected]] - tblLedger[[#This Row],[Collected]]</f>
        <v/>
      </c>
      <c r="M115" s="220" t="inlineStr">
        <is>
          <t>TRX-OLD-00114</t>
        </is>
      </c>
      <c r="N115" s="220" t="n"/>
      <c r="O115" s="220" t="n">
        <v>145.12</v>
      </c>
      <c r="P115" s="220" t="n"/>
    </row>
    <row r="116">
      <c r="A116" s="219" t="n">
        <v>46009</v>
      </c>
      <c r="B116" t="inlineStr">
        <is>
          <t>Tremendis Group</t>
        </is>
      </c>
      <c r="C116" t="inlineStr">
        <is>
          <t>Trademark Filing Fee (additional Nice class) for AMPFI</t>
        </is>
      </c>
      <c r="D116" t="inlineStr">
        <is>
          <t>Disbursement</t>
        </is>
      </c>
      <c r="E116" t="inlineStr">
        <is>
          <t>25-0062</t>
        </is>
      </c>
      <c r="F116" s="220" t="n">
        <v>145.12</v>
      </c>
      <c r="G116" s="220" t="n">
        <v>0</v>
      </c>
      <c r="H116" s="220" t="n"/>
      <c r="I116" s="220" t="n"/>
      <c r="J116" s="220" t="n"/>
      <c r="K116" s="220" t="n"/>
      <c r="L116" s="220">
        <f>tblLedger[[#This Row],[Billings (excl. HST)]] + tblLedger[[#This Row],[HST Collected]] - tblLedger[[#This Row],[Collected]]</f>
        <v/>
      </c>
      <c r="M116" s="220" t="inlineStr">
        <is>
          <t>TRX-OLD-00112</t>
        </is>
      </c>
      <c r="N116" s="220" t="n"/>
      <c r="O116" s="220" t="n"/>
      <c r="P116" s="220" t="n"/>
    </row>
    <row r="117">
      <c r="A117" s="219" t="n">
        <v>46009</v>
      </c>
      <c r="B117" t="inlineStr">
        <is>
          <t>Tremendis Group</t>
        </is>
      </c>
      <c r="C117" t="inlineStr">
        <is>
          <t>Client Fees</t>
        </is>
      </c>
      <c r="D117" t="inlineStr">
        <is>
          <t>Fees</t>
        </is>
      </c>
      <c r="E117" t="inlineStr">
        <is>
          <t>25-0062</t>
        </is>
      </c>
      <c r="F117" s="220" t="n">
        <v>425</v>
      </c>
      <c r="G117" s="220" t="n">
        <v>55.25</v>
      </c>
      <c r="H117" s="220" t="n"/>
      <c r="I117" s="220" t="n"/>
      <c r="J117" s="220" t="n"/>
      <c r="K117" s="220" t="n"/>
      <c r="L117" s="220">
        <f>tblLedger[[#This Row],[Billings (excl. HST)]] + tblLedger[[#This Row],[HST Collected]] - tblLedger[[#This Row],[Collected]]</f>
        <v/>
      </c>
      <c r="M117" s="220" t="inlineStr">
        <is>
          <t>TRX-OLD-00113</t>
        </is>
      </c>
      <c r="N117" s="220" t="n"/>
      <c r="O117" s="220" t="n"/>
      <c r="P117" s="220" t="n"/>
    </row>
    <row r="118">
      <c r="A118" s="219" t="n">
        <v>46022</v>
      </c>
      <c r="B118" t="inlineStr">
        <is>
          <t>Tremendis Group</t>
        </is>
      </c>
      <c r="C118" t="inlineStr">
        <is>
          <t>Payment for 25-0062 (E-transfer)</t>
        </is>
      </c>
      <c r="E118" t="inlineStr">
        <is>
          <t>25-0062</t>
        </is>
      </c>
      <c r="F118" s="220" t="n"/>
      <c r="G118" s="220" t="n"/>
      <c r="H118" s="220" t="n"/>
      <c r="I118" s="220" t="n"/>
      <c r="J118" s="220" t="n">
        <v>625.37</v>
      </c>
      <c r="K118" s="220" t="n"/>
      <c r="L118" s="220">
        <f>tblLedger[[#This Row],[Billings (excl. HST)]] + tblLedger[[#This Row],[HST Collected]] - tblLedger[[#This Row],[Collected]]</f>
        <v/>
      </c>
      <c r="M118" s="220" t="n"/>
      <c r="N118" s="220" t="n"/>
      <c r="O118" s="220" t="n"/>
      <c r="P118" s="220" t="n"/>
    </row>
    <row r="119">
      <c r="A119" s="219" t="n">
        <v>46012</v>
      </c>
      <c r="B119" t="inlineStr">
        <is>
          <t>Marciano Beckenstein LLP</t>
        </is>
      </c>
      <c r="C119" t="inlineStr">
        <is>
          <t>Client Fees</t>
        </is>
      </c>
      <c r="D119" t="inlineStr">
        <is>
          <t>Fees</t>
        </is>
      </c>
      <c r="E119" t="inlineStr">
        <is>
          <t>25-0063</t>
        </is>
      </c>
      <c r="F119" s="220" t="n">
        <v>4185</v>
      </c>
      <c r="G119" s="220" t="n">
        <v>544.05</v>
      </c>
      <c r="H119" s="220" t="n"/>
      <c r="I119" s="220" t="n"/>
      <c r="J119" s="220" t="n">
        <v>4729.05</v>
      </c>
      <c r="K119" s="220" t="n"/>
      <c r="L119" s="220">
        <f>tblLedger[[#This Row],[Billings (excl. HST)]] + tblLedger[[#This Row],[HST Collected]] - tblLedger[[#This Row],[Collected]]</f>
        <v/>
      </c>
      <c r="M119" s="220" t="inlineStr">
        <is>
          <t>TRX-OLD-00099</t>
        </is>
      </c>
      <c r="N119" s="220" t="n"/>
      <c r="O119" s="220" t="n"/>
      <c r="P119" s="220" t="n"/>
    </row>
    <row r="120">
      <c r="A120" s="219" t="n">
        <v>46014</v>
      </c>
      <c r="B120" t="inlineStr">
        <is>
          <t>Renee Girgis</t>
        </is>
      </c>
      <c r="C120" t="inlineStr">
        <is>
          <t>Client Fees</t>
        </is>
      </c>
      <c r="D120" t="inlineStr">
        <is>
          <t>Fees</t>
        </is>
      </c>
      <c r="E120" t="inlineStr">
        <is>
          <t>25-0064</t>
        </is>
      </c>
      <c r="F120" s="220" t="n">
        <v>500</v>
      </c>
      <c r="G120" s="220" t="n">
        <v>67.27</v>
      </c>
      <c r="H120" s="220" t="n"/>
      <c r="I120" s="220" t="n"/>
      <c r="J120" s="220">
        <f>tblLedger[[#This Row],[HST Collected]]+tblLedger[[#This Row],[Billings (excl. HST)]]</f>
        <v/>
      </c>
      <c r="K120" s="220" t="n"/>
      <c r="L120" s="220" t="n"/>
      <c r="M120" s="220" t="inlineStr">
        <is>
          <t>TRX-OLD-00100</t>
        </is>
      </c>
      <c r="N120" s="220" t="n"/>
      <c r="O120" s="220" t="n"/>
      <c r="P120" s="220" t="n"/>
    </row>
    <row r="121">
      <c r="A121" s="219" t="n">
        <v>46014</v>
      </c>
      <c r="B121" t="inlineStr">
        <is>
          <t>Renee Girgis</t>
        </is>
      </c>
      <c r="C121" t="inlineStr">
        <is>
          <t>Disbursement</t>
        </is>
      </c>
      <c r="D121" t="inlineStr">
        <is>
          <t>Fees</t>
        </is>
      </c>
      <c r="E121" t="inlineStr">
        <is>
          <t>25-0064</t>
        </is>
      </c>
      <c r="F121" s="220" t="n">
        <v>17.45</v>
      </c>
      <c r="G121" s="220">
        <f>tblLedger[[#This Row],[Billings (excl. HST)]]*0.13</f>
        <v/>
      </c>
      <c r="H121" s="220" t="n"/>
      <c r="I121" s="220" t="n"/>
      <c r="J121" s="220">
        <f>tblLedger[[#This Row],[HST Collected]]+tblLedger[[#This Row],[Billings (excl. HST)]]</f>
        <v/>
      </c>
      <c r="K121" s="220" t="n"/>
      <c r="L121" s="220" t="n"/>
      <c r="M121" s="220" t="inlineStr">
        <is>
          <t>TRX-OLD-00101</t>
        </is>
      </c>
      <c r="N121" s="220" t="n"/>
      <c r="O121" s="220" t="n"/>
      <c r="P121" s="220" t="n"/>
    </row>
    <row r="122">
      <c r="A122" s="219" t="n">
        <v>46014</v>
      </c>
      <c r="B122" t="inlineStr">
        <is>
          <t>Osama Khan</t>
        </is>
      </c>
      <c r="C122" t="inlineStr">
        <is>
          <t>Client Fees</t>
        </is>
      </c>
      <c r="D122" t="inlineStr">
        <is>
          <t>Fees</t>
        </is>
      </c>
      <c r="E122" t="inlineStr">
        <is>
          <t>25-0065</t>
        </is>
      </c>
      <c r="F122" s="220" t="n">
        <v>855</v>
      </c>
      <c r="G122" s="220" t="n">
        <v>111.15</v>
      </c>
      <c r="H122" s="220" t="n"/>
      <c r="I122" s="220" t="n"/>
      <c r="J122" s="220" t="n"/>
      <c r="K122" s="220" t="n"/>
      <c r="L122" s="220">
        <f>tblLedger[[#This Row],[Billings (excl. HST)]]+tblLedger[[#This Row],[HST Collected]]-tblLedger[[#This Row],[Collected]]</f>
        <v/>
      </c>
      <c r="M122" s="220" t="inlineStr">
        <is>
          <t>TRX-OLD-00115</t>
        </is>
      </c>
      <c r="N122" s="220" t="n"/>
      <c r="O122" s="220" t="n"/>
      <c r="P122" s="220" t="n"/>
    </row>
    <row r="123">
      <c r="A123" s="219" t="n">
        <v>46045</v>
      </c>
      <c r="B123" t="inlineStr">
        <is>
          <t>Osama Khan</t>
        </is>
      </c>
      <c r="C123" t="inlineStr">
        <is>
          <t>Payment for 25-0065 (E-Transfer)</t>
        </is>
      </c>
      <c r="D123" t="inlineStr">
        <is>
          <t>Fees Earned</t>
        </is>
      </c>
      <c r="E123" t="inlineStr">
        <is>
          <t>25-0065</t>
        </is>
      </c>
      <c r="F123" s="220" t="n"/>
      <c r="G123" s="220" t="n"/>
      <c r="H123" s="220" t="n"/>
      <c r="I123" s="220" t="n"/>
      <c r="J123" s="220" t="n">
        <v>966.15</v>
      </c>
      <c r="K123" s="220" t="n"/>
      <c r="L123" s="220" t="n">
        <v>-966.15</v>
      </c>
      <c r="M123" s="220" t="n"/>
      <c r="N123" s="220" t="n"/>
      <c r="O123" s="220" t="n"/>
      <c r="P123" s="220" t="n"/>
    </row>
    <row r="124">
      <c r="A124" s="219" t="n">
        <v>46022</v>
      </c>
      <c r="B124" t="inlineStr">
        <is>
          <t>14876881 Canada Inc (dba Carnegie Capital)</t>
        </is>
      </c>
      <c r="C124" t="inlineStr">
        <is>
          <t>Client Fees</t>
        </is>
      </c>
      <c r="D124" t="inlineStr">
        <is>
          <t>Fees</t>
        </is>
      </c>
      <c r="E124" t="inlineStr">
        <is>
          <t>25-0066</t>
        </is>
      </c>
      <c r="F124" s="220" t="n">
        <v>565.25</v>
      </c>
      <c r="G124" s="220" t="n">
        <v>73.48999999999999</v>
      </c>
      <c r="H124" s="220" t="n">
        <v>0</v>
      </c>
      <c r="I124" s="220" t="n">
        <v>0</v>
      </c>
      <c r="J124" s="220" t="n">
        <v>0</v>
      </c>
      <c r="K124" s="220" t="n"/>
      <c r="L124" s="220">
        <f>tblLedger[[#This Row],[Billings (excl. HST)]]+tblLedger[[#This Row],[HST Collected]]-tblLedger[[#This Row],[Collected]]</f>
        <v/>
      </c>
      <c r="M124" s="220" t="inlineStr">
        <is>
          <t>TRX-OLD-00116</t>
        </is>
      </c>
      <c r="N124" s="220" t="n"/>
      <c r="O124" s="220" t="n"/>
      <c r="P124" s="220" t="n"/>
    </row>
    <row r="125">
      <c r="A125" s="219" t="n">
        <v>46076</v>
      </c>
      <c r="B125" t="inlineStr">
        <is>
          <t>14876881 Canada Inc (dba Carnegie Capital)</t>
        </is>
      </c>
      <c r="C125" t="inlineStr">
        <is>
          <t>Payment for 25-0066</t>
        </is>
      </c>
      <c r="D125" t="inlineStr">
        <is>
          <t>Fees Earned</t>
        </is>
      </c>
      <c r="E125" t="inlineStr">
        <is>
          <t>25-0066</t>
        </is>
      </c>
      <c r="F125" s="220" t="n"/>
      <c r="G125" s="220" t="n"/>
      <c r="H125" s="220" t="n"/>
      <c r="I125" s="220" t="n"/>
      <c r="J125" s="220" t="n">
        <v>638.74</v>
      </c>
      <c r="K125" s="220" t="n"/>
      <c r="L125" s="220" t="n">
        <v>-638.74</v>
      </c>
      <c r="M125" s="220" t="n"/>
      <c r="N125" s="220" t="n"/>
      <c r="O125" s="220" t="n"/>
      <c r="P125" s="220" t="n"/>
    </row>
    <row r="126">
      <c r="A126" s="219" t="n">
        <v>46022</v>
      </c>
      <c r="B126" t="inlineStr">
        <is>
          <t>A2B Directcare Inc.</t>
        </is>
      </c>
      <c r="C126" t="inlineStr">
        <is>
          <t>Client Fees</t>
        </is>
      </c>
      <c r="D126" t="inlineStr">
        <is>
          <t>Fees</t>
        </is>
      </c>
      <c r="E126" t="inlineStr">
        <is>
          <t>25-0067</t>
        </is>
      </c>
      <c r="F126" s="220" t="n">
        <v>5243</v>
      </c>
      <c r="G126" s="220" t="n">
        <v>681.59</v>
      </c>
      <c r="H126" s="220" t="n">
        <v>0</v>
      </c>
      <c r="I126" s="220" t="n">
        <v>0</v>
      </c>
      <c r="J126" s="220" t="n">
        <v>0</v>
      </c>
      <c r="K126" s="220" t="n"/>
      <c r="L126" s="220">
        <f>tblLedger[[#This Row],[Billings (excl. HST)]]+tblLedger[[#This Row],[HST Collected]]-tblLedger[[#This Row],[Collected]]</f>
        <v/>
      </c>
      <c r="M126" s="220" t="inlineStr">
        <is>
          <t>TRX-OLD-00117</t>
        </is>
      </c>
      <c r="N126" s="220" t="n"/>
      <c r="O126" s="220" t="n"/>
      <c r="P126" s="220" t="n"/>
    </row>
    <row r="127">
      <c r="A127" s="219" t="n">
        <v>46055</v>
      </c>
      <c r="B127" t="inlineStr">
        <is>
          <t>A2B Directcare Inc.</t>
        </is>
      </c>
      <c r="C127" t="inlineStr">
        <is>
          <t>Payment for 25-0067 (Direct Deposit)</t>
        </is>
      </c>
      <c r="D127" t="inlineStr">
        <is>
          <t>Fees Earned</t>
        </is>
      </c>
      <c r="E127" t="inlineStr">
        <is>
          <t>25-0067</t>
        </is>
      </c>
      <c r="F127" s="220" t="n"/>
      <c r="G127" s="220" t="n"/>
      <c r="H127" s="220" t="n"/>
      <c r="I127" s="220" t="n"/>
      <c r="J127" s="220" t="n">
        <v>5924.58</v>
      </c>
      <c r="K127" s="220" t="n"/>
      <c r="L127" s="220" t="n">
        <v>-5924.58</v>
      </c>
      <c r="M127" s="220" t="n"/>
      <c r="N127" s="220" t="n"/>
      <c r="O127" s="220" t="n"/>
      <c r="P127" s="220" t="n"/>
    </row>
    <row r="128">
      <c r="A128" s="219" t="n">
        <v>46022</v>
      </c>
      <c r="B128" t="inlineStr">
        <is>
          <t>James A. Hutchinson PC</t>
        </is>
      </c>
      <c r="C128" t="inlineStr">
        <is>
          <t>Client Fees</t>
        </is>
      </c>
      <c r="D128" t="inlineStr">
        <is>
          <t>Fees</t>
        </is>
      </c>
      <c r="E128" t="inlineStr">
        <is>
          <t>25-0069</t>
        </is>
      </c>
      <c r="F128" s="220" t="n">
        <v>1286.25</v>
      </c>
      <c r="G128" s="220" t="n">
        <v>167.22</v>
      </c>
      <c r="H128" s="220" t="n">
        <v>0</v>
      </c>
      <c r="I128" s="220" t="n">
        <v>0</v>
      </c>
      <c r="J128" s="220" t="n">
        <v>0</v>
      </c>
      <c r="K128" s="220" t="n"/>
      <c r="L128" s="220">
        <f>tblLedger[[#This Row],[Billings (excl. HST)]]+tblLedger[[#This Row],[HST Collected]]-tblLedger[[#This Row],[Collected]]</f>
        <v/>
      </c>
      <c r="M128" s="220" t="inlineStr">
        <is>
          <t>TRX-OLD-00118</t>
        </is>
      </c>
      <c r="N128" s="220" t="n"/>
      <c r="O128" s="220" t="n"/>
      <c r="P128" s="220" t="n"/>
    </row>
    <row r="129">
      <c r="A129" s="219" t="n">
        <v>46058</v>
      </c>
      <c r="B129" t="inlineStr">
        <is>
          <t>James A. Hutchinson PC</t>
        </is>
      </c>
      <c r="C129" t="inlineStr">
        <is>
          <t>Payment for 25-0069 (Direct Deposit)</t>
        </is>
      </c>
      <c r="D129" t="inlineStr">
        <is>
          <t>Fees Earned</t>
        </is>
      </c>
      <c r="E129" t="inlineStr">
        <is>
          <t>25-0069</t>
        </is>
      </c>
      <c r="F129" s="220" t="n"/>
      <c r="G129" s="220" t="n"/>
      <c r="H129" s="220" t="n"/>
      <c r="I129" s="220" t="n"/>
      <c r="J129" s="220" t="n">
        <v>1453.47</v>
      </c>
      <c r="K129" s="220" t="n"/>
      <c r="L129" s="220" t="n">
        <v>-1453.47</v>
      </c>
      <c r="M129" s="220" t="n"/>
      <c r="N129" s="220" t="n"/>
      <c r="O129" s="220" t="n"/>
      <c r="P129" s="220" t="n"/>
    </row>
    <row r="130">
      <c r="A130" s="219" t="n">
        <v>46022</v>
      </c>
      <c r="B130" t="inlineStr">
        <is>
          <t>Leviathan Private Network</t>
        </is>
      </c>
      <c r="C130" t="inlineStr">
        <is>
          <t>Client Fees</t>
        </is>
      </c>
      <c r="D130" t="inlineStr">
        <is>
          <t>Fees</t>
        </is>
      </c>
      <c r="E130" t="inlineStr">
        <is>
          <t>25-0070</t>
        </is>
      </c>
      <c r="F130" s="220" t="n">
        <v>8835</v>
      </c>
      <c r="G130" s="220" t="n">
        <v>1153.09</v>
      </c>
      <c r="H130" s="220" t="n">
        <v>0</v>
      </c>
      <c r="I130" s="220" t="n">
        <v>0</v>
      </c>
      <c r="J130" s="220" t="n">
        <v>0</v>
      </c>
      <c r="K130" s="220" t="n"/>
      <c r="L130" s="220">
        <f>tblLedger[[#This Row],[Billings (excl. HST)]]+tblLedger[[#This Row],[HST Collected]]-tblLedger[[#This Row],[Collected]]</f>
        <v/>
      </c>
      <c r="M130" s="220" t="inlineStr">
        <is>
          <t>TRX-OLD-00119</t>
        </is>
      </c>
      <c r="N130" s="220" t="n"/>
      <c r="O130" s="220" t="n"/>
      <c r="P130" s="220" t="n"/>
    </row>
    <row r="131">
      <c r="A131" s="219" t="n">
        <v>46022</v>
      </c>
      <c r="B131" t="inlineStr">
        <is>
          <t>Leviathan Private Network</t>
        </is>
      </c>
      <c r="C131" t="inlineStr">
        <is>
          <t>Disbursement re 88 Queen</t>
        </is>
      </c>
      <c r="E131" t="inlineStr">
        <is>
          <t>25-0070</t>
        </is>
      </c>
      <c r="F131" s="220" t="n">
        <v>34.89</v>
      </c>
      <c r="G131" s="220" t="n">
        <v>4.54</v>
      </c>
      <c r="H131" s="220" t="n"/>
      <c r="I131" s="220" t="n"/>
      <c r="J131" s="220" t="n">
        <v>4.54</v>
      </c>
      <c r="K131" s="220" t="n"/>
      <c r="L131" s="220">
        <f>tblLedger[[#This Row],[Billings (excl. HST)]] + tblLedger[[#This Row],[HST Collected]] - tblLedger[[#This Row],[Collected]]</f>
        <v/>
      </c>
      <c r="M131" s="220" t="n"/>
      <c r="N131" s="220" t="n"/>
      <c r="O131" s="220" t="n"/>
      <c r="P131" s="220" t="n"/>
    </row>
    <row r="132">
      <c r="A132" s="219" t="n">
        <v>46037</v>
      </c>
      <c r="B132" t="inlineStr">
        <is>
          <t>Leviathan Private Network</t>
        </is>
      </c>
      <c r="C132" t="inlineStr">
        <is>
          <t>Write-Off / Adjustment for 25-0070</t>
        </is>
      </c>
      <c r="D132" t="inlineStr">
        <is>
          <t>Bad Debt / Adjustment</t>
        </is>
      </c>
      <c r="E132" t="inlineStr">
        <is>
          <t>25-0070</t>
        </is>
      </c>
      <c r="F132" s="220" t="n"/>
      <c r="G132" s="220" t="n"/>
      <c r="H132" s="220" t="n"/>
      <c r="I132" s="220" t="n"/>
      <c r="J132" s="220" t="n"/>
      <c r="K132" s="220" t="n">
        <v>4.54</v>
      </c>
      <c r="L132" s="220" t="n">
        <v>-4.54</v>
      </c>
      <c r="M132" s="220" t="n"/>
      <c r="N132" s="220" t="n"/>
      <c r="O132" s="220" t="n"/>
      <c r="P132" s="220" t="n"/>
    </row>
    <row r="133">
      <c r="A133" s="219" t="n">
        <v>46050</v>
      </c>
      <c r="B133" t="inlineStr">
        <is>
          <t>Leviathan Private Network</t>
        </is>
      </c>
      <c r="C133" t="inlineStr">
        <is>
          <t>Payment for 25-0070 (Wire)</t>
        </is>
      </c>
      <c r="D133" t="inlineStr">
        <is>
          <t>Fees Earned</t>
        </is>
      </c>
      <c r="E133" t="inlineStr">
        <is>
          <t>25-0070</t>
        </is>
      </c>
      <c r="F133" s="220" t="n"/>
      <c r="G133" s="220" t="n"/>
      <c r="H133" s="220" t="n"/>
      <c r="I133" s="220" t="n"/>
      <c r="J133" s="220" t="n">
        <v>10018.48</v>
      </c>
      <c r="K133" s="220" t="n"/>
      <c r="L133" s="220" t="n">
        <v>-10018.48</v>
      </c>
      <c r="M133" s="220" t="n"/>
      <c r="N133" s="220" t="n"/>
      <c r="O133" s="220" t="n"/>
      <c r="P133" s="220" t="n"/>
    </row>
    <row r="134">
      <c r="A134" s="219" t="n">
        <v>46022</v>
      </c>
      <c r="B134" t="inlineStr">
        <is>
          <t>PLC Group Inc.</t>
        </is>
      </c>
      <c r="C134" t="inlineStr">
        <is>
          <t>Client Fees</t>
        </is>
      </c>
      <c r="D134" t="inlineStr">
        <is>
          <t>Fees</t>
        </is>
      </c>
      <c r="E134" t="inlineStr">
        <is>
          <t>25-0071</t>
        </is>
      </c>
      <c r="F134" s="220" t="n">
        <v>808.5</v>
      </c>
      <c r="G134" s="220" t="n">
        <v>105.11</v>
      </c>
      <c r="H134" s="220" t="n">
        <v>0</v>
      </c>
      <c r="I134" s="220" t="n">
        <v>0</v>
      </c>
      <c r="J134" s="220" t="n">
        <v>0</v>
      </c>
      <c r="K134" s="220" t="n"/>
      <c r="L134" s="220">
        <f>tblLedger[[#This Row],[Billings (excl. HST)]]+tblLedger[[#This Row],[HST Collected]]-tblLedger[[#This Row],[Collected]]</f>
        <v/>
      </c>
      <c r="M134" s="220" t="inlineStr">
        <is>
          <t>TRX-OLD-00120</t>
        </is>
      </c>
      <c r="N134" s="220" t="n"/>
      <c r="O134" s="220" t="n"/>
      <c r="P134" s="220" t="n"/>
    </row>
    <row r="135">
      <c r="A135" s="219" t="n">
        <v>46045</v>
      </c>
      <c r="B135" t="inlineStr">
        <is>
          <t>PLC Group Inc.</t>
        </is>
      </c>
      <c r="C135" t="inlineStr">
        <is>
          <t>Payment for 25-0071 (E-Transfer)</t>
        </is>
      </c>
      <c r="D135" t="inlineStr">
        <is>
          <t>Fees Earned</t>
        </is>
      </c>
      <c r="E135" t="inlineStr">
        <is>
          <t>25-0071</t>
        </is>
      </c>
      <c r="F135" s="220" t="n"/>
      <c r="G135" s="220" t="n"/>
      <c r="H135" s="220" t="n"/>
      <c r="I135" s="220" t="n"/>
      <c r="J135" s="220" t="n">
        <v>913.61</v>
      </c>
      <c r="K135" s="220" t="n"/>
      <c r="L135" s="220" t="n">
        <v>-913.61</v>
      </c>
      <c r="M135" s="220" t="n"/>
      <c r="N135" s="220" t="n"/>
      <c r="O135" s="220" t="n"/>
      <c r="P135" s="220" t="n"/>
    </row>
    <row r="136">
      <c r="A136" s="219" t="n">
        <v>46024</v>
      </c>
      <c r="B136" t="inlineStr">
        <is>
          <t>Cardoor Inc.</t>
        </is>
      </c>
      <c r="C136" t="inlineStr">
        <is>
          <t>Trademark Application Fee (1 class)</t>
        </is>
      </c>
      <c r="D136" t="inlineStr">
        <is>
          <t>Disbursement</t>
        </is>
      </c>
      <c r="E136" t="inlineStr">
        <is>
          <t>25-0072</t>
        </is>
      </c>
      <c r="F136" s="220" t="n">
        <v>491.06</v>
      </c>
      <c r="G136" s="220" t="n">
        <v>0</v>
      </c>
      <c r="H136" s="220" t="n"/>
      <c r="I136" s="220" t="n"/>
      <c r="J136" s="220" t="n"/>
      <c r="K136" s="220" t="n"/>
      <c r="L136" s="220">
        <f>tblLedger[[#This Row],[Billings (excl. HST)]] + tblLedger[[#This Row],[HST Collected]] - tblLedger[[#This Row],[Collected]]</f>
        <v/>
      </c>
      <c r="M136" s="220" t="inlineStr">
        <is>
          <t>TRX-OLD-00122</t>
        </is>
      </c>
      <c r="N136" s="220" t="n"/>
      <c r="O136" s="220" t="n"/>
      <c r="P136" s="220" t="n"/>
    </row>
    <row r="137">
      <c r="A137" s="219" t="n">
        <v>46024</v>
      </c>
      <c r="B137" t="inlineStr">
        <is>
          <t>Cardoor Inc.</t>
        </is>
      </c>
      <c r="C137" t="inlineStr">
        <is>
          <t>Legal Services</t>
        </is>
      </c>
      <c r="D137" t="inlineStr">
        <is>
          <t>Fees</t>
        </is>
      </c>
      <c r="E137" t="inlineStr">
        <is>
          <t>25-0072</t>
        </is>
      </c>
      <c r="F137" s="220" t="n">
        <v>900</v>
      </c>
      <c r="G137" s="220" t="n">
        <v>117</v>
      </c>
      <c r="H137" s="220" t="n"/>
      <c r="I137" s="220" t="n"/>
      <c r="J137" s="220" t="n"/>
      <c r="K137" s="220" t="n"/>
      <c r="L137" s="220">
        <f>tblLedger[[#This Row],[Billings (excl. HST)]] + tblLedger[[#This Row],[HST Collected]] - tblLedger[[#This Row],[Collected]]</f>
        <v/>
      </c>
      <c r="M137" s="220" t="inlineStr">
        <is>
          <t>TRX-OLD-00123</t>
        </is>
      </c>
      <c r="N137" s="220" t="n"/>
      <c r="O137" s="220" t="n"/>
      <c r="P137" s="220" t="n"/>
    </row>
    <row r="138">
      <c r="A138" s="219" t="n">
        <v>46062</v>
      </c>
      <c r="B138" t="inlineStr">
        <is>
          <t>Cardoor Inc.</t>
        </is>
      </c>
      <c r="C138" t="inlineStr">
        <is>
          <t>Payment for 25-0072 (E-Transfer)</t>
        </is>
      </c>
      <c r="D138" t="inlineStr">
        <is>
          <t>Fees Earned</t>
        </is>
      </c>
      <c r="E138" t="inlineStr">
        <is>
          <t>25-0072</t>
        </is>
      </c>
      <c r="F138" s="220" t="n"/>
      <c r="G138" s="220" t="n"/>
      <c r="H138" s="220" t="n"/>
      <c r="I138" s="220" t="n"/>
      <c r="J138" s="220" t="n">
        <v>1508.06</v>
      </c>
      <c r="K138" s="220" t="n"/>
      <c r="L138" s="220" t="n">
        <v>-1508.06</v>
      </c>
      <c r="M138" s="220" t="n"/>
      <c r="N138" s="220" t="n"/>
      <c r="O138" s="220" t="n"/>
      <c r="P138" s="220" t="n"/>
    </row>
    <row r="139">
      <c r="A139" s="219" t="n">
        <v>46036</v>
      </c>
      <c r="B139" t="inlineStr">
        <is>
          <t>Constance Terrevina Ince</t>
        </is>
      </c>
      <c r="C139" t="inlineStr">
        <is>
          <t>Client Fees</t>
        </is>
      </c>
      <c r="D139" t="inlineStr">
        <is>
          <t>Fees</t>
        </is>
      </c>
      <c r="E139" t="inlineStr">
        <is>
          <t>25-0073</t>
        </is>
      </c>
      <c r="F139" s="220" t="n">
        <v>1225</v>
      </c>
      <c r="G139" s="220" t="n">
        <v>159.25</v>
      </c>
      <c r="H139" s="220" t="n">
        <v>0</v>
      </c>
      <c r="I139" s="220" t="n">
        <v>0</v>
      </c>
      <c r="J139" s="220" t="n">
        <v>0</v>
      </c>
      <c r="K139" s="220" t="n"/>
      <c r="L139" s="220">
        <f>tblLedger[[#This Row],[Billings (excl. HST)]]+tblLedger[[#This Row],[HST Collected]]-tblLedger[[#This Row],[Collected]]</f>
        <v/>
      </c>
      <c r="M139" s="220" t="n"/>
      <c r="N139" s="220" t="n"/>
      <c r="O139" s="220" t="n"/>
      <c r="P139" s="220" t="n"/>
    </row>
    <row r="140">
      <c r="A140" s="219" t="n">
        <v>46045</v>
      </c>
      <c r="B140" t="inlineStr">
        <is>
          <t>Constance Terrevina Ince</t>
        </is>
      </c>
      <c r="C140" t="inlineStr">
        <is>
          <t>Payment for 25-0073 (E-Transfer)</t>
        </is>
      </c>
      <c r="D140" t="inlineStr">
        <is>
          <t>Fees Earned</t>
        </is>
      </c>
      <c r="E140" t="inlineStr">
        <is>
          <t>25-0073</t>
        </is>
      </c>
      <c r="F140" s="220" t="n"/>
      <c r="G140" s="220" t="n"/>
      <c r="H140" s="220" t="n"/>
      <c r="I140" s="220" t="n"/>
      <c r="J140" s="220" t="n">
        <v>1384.25</v>
      </c>
      <c r="K140" s="220" t="n"/>
      <c r="L140" s="220" t="n">
        <v>-1384.25</v>
      </c>
      <c r="M140" s="220" t="n"/>
      <c r="N140" s="220" t="n"/>
      <c r="O140" s="220" t="n"/>
      <c r="P140" s="220" t="n"/>
    </row>
    <row r="141">
      <c r="A141" s="219" t="n">
        <v>46043</v>
      </c>
      <c r="B141" t="inlineStr">
        <is>
          <t>Ambient Mechanical Ltd.</t>
        </is>
      </c>
      <c r="C141" t="inlineStr">
        <is>
          <t>Client Fees</t>
        </is>
      </c>
      <c r="D141" t="inlineStr">
        <is>
          <t>Fees</t>
        </is>
      </c>
      <c r="E141" t="inlineStr">
        <is>
          <t>25-0074</t>
        </is>
      </c>
      <c r="F141" s="220" t="n">
        <v>1425</v>
      </c>
      <c r="G141" s="220" t="n">
        <v>185.25</v>
      </c>
      <c r="H141" s="220" t="n">
        <v>0</v>
      </c>
      <c r="I141" s="220" t="n">
        <v>0</v>
      </c>
      <c r="J141" s="220" t="n">
        <v>0</v>
      </c>
      <c r="K141" s="220" t="n"/>
      <c r="L141" s="220">
        <f>tblLedger[[#This Row],[Billings (excl. HST)]]+tblLedger[[#This Row],[HST Collected]]-tblLedger[[#This Row],[Collected]]</f>
        <v/>
      </c>
      <c r="M141" s="220" t="n"/>
      <c r="N141" s="220" t="n"/>
      <c r="O141" s="220" t="n"/>
      <c r="P141" s="220" t="n"/>
    </row>
    <row r="142">
      <c r="A142" s="219" t="n">
        <v>46043</v>
      </c>
      <c r="B142" t="inlineStr">
        <is>
          <t>Ambient Mechanical Ltd.</t>
        </is>
      </c>
      <c r="C142" t="inlineStr">
        <is>
          <t>Disbursement</t>
        </is>
      </c>
      <c r="D142" t="inlineStr">
        <is>
          <t>Government Fees</t>
        </is>
      </c>
      <c r="E142" t="inlineStr">
        <is>
          <t>25-0074</t>
        </is>
      </c>
      <c r="F142" s="220" t="n"/>
      <c r="G142" s="220" t="n"/>
      <c r="H142" s="220" t="n"/>
      <c r="I142" s="220" t="n"/>
      <c r="J142" s="220" t="n"/>
      <c r="K142" s="220" t="n"/>
      <c r="L142" s="220" t="n">
        <v>596.16</v>
      </c>
      <c r="M142" s="220" t="n"/>
      <c r="N142" s="220" t="n"/>
      <c r="O142" s="220" t="n"/>
      <c r="P142" s="220" t="n"/>
    </row>
    <row r="143">
      <c r="A143" s="219" t="n">
        <v>46079</v>
      </c>
      <c r="B143" t="inlineStr">
        <is>
          <t>Ambient Mechanical Ltd.</t>
        </is>
      </c>
      <c r="C143" t="inlineStr">
        <is>
          <t>Payment for 25-0074 (Direct Deposit)</t>
        </is>
      </c>
      <c r="D143" t="inlineStr">
        <is>
          <t>Fees Earned</t>
        </is>
      </c>
      <c r="E143" t="inlineStr">
        <is>
          <t>25-0074</t>
        </is>
      </c>
      <c r="F143" s="220" t="n"/>
      <c r="G143" s="220" t="n"/>
      <c r="H143" s="220" t="n"/>
      <c r="I143" s="220" t="n"/>
      <c r="J143" s="220" t="n">
        <v>2206.41</v>
      </c>
      <c r="K143" s="220" t="n"/>
      <c r="L143" s="220" t="n">
        <v>-2206.41</v>
      </c>
      <c r="M143" s="220" t="n"/>
      <c r="N143" s="220" t="n"/>
      <c r="O143" s="220" t="n"/>
      <c r="P143" s="220" t="n"/>
    </row>
    <row r="144">
      <c r="A144" s="219" t="n">
        <v>46058</v>
      </c>
      <c r="B144" t="inlineStr">
        <is>
          <t>Osama Khan</t>
        </is>
      </c>
      <c r="C144" t="inlineStr">
        <is>
          <t>Client Fees</t>
        </is>
      </c>
      <c r="D144" t="inlineStr">
        <is>
          <t>Fees</t>
        </is>
      </c>
      <c r="E144" s="102" t="inlineStr">
        <is>
          <t>26-0001</t>
        </is>
      </c>
      <c r="F144" s="220" t="n">
        <v>420.75</v>
      </c>
      <c r="G144" s="220" t="n">
        <v>54.7</v>
      </c>
      <c r="H144" s="220" t="n">
        <v>0</v>
      </c>
      <c r="I144" s="220" t="n">
        <v>0</v>
      </c>
      <c r="J144" s="220" t="n">
        <v>0</v>
      </c>
      <c r="K144" s="220" t="n"/>
      <c r="L144" s="220">
        <f>tblLedger[[#This Row],[Billings (excl. HST)]]+tblLedger[[#This Row],[HST Collected]]-tblLedger[[#This Row],[Collected]]</f>
        <v/>
      </c>
      <c r="M144" s="220" t="n"/>
      <c r="N144" s="220" t="n"/>
      <c r="O144" s="220" t="n"/>
      <c r="P144" s="220" t="n"/>
    </row>
    <row r="145">
      <c r="A145" s="219" t="n">
        <v>46058</v>
      </c>
      <c r="B145" t="inlineStr">
        <is>
          <t>PLC Group Inc.</t>
        </is>
      </c>
      <c r="C145" t="inlineStr">
        <is>
          <t>Client Fees</t>
        </is>
      </c>
      <c r="D145" t="inlineStr">
        <is>
          <t>Fees</t>
        </is>
      </c>
      <c r="E145" s="102" t="inlineStr">
        <is>
          <t>26-0002</t>
        </is>
      </c>
      <c r="F145" s="220" t="n">
        <v>2021.25</v>
      </c>
      <c r="G145" s="220" t="n">
        <v>262.76</v>
      </c>
      <c r="H145" s="220" t="n">
        <v>0</v>
      </c>
      <c r="I145" s="220" t="n">
        <v>0</v>
      </c>
      <c r="J145" s="220" t="n">
        <v>0</v>
      </c>
      <c r="K145" s="220" t="n"/>
      <c r="L145" s="220">
        <f>tblLedger[[#This Row],[Billings (excl. HST)]]+tblLedger[[#This Row],[HST Collected]]-tblLedger[[#This Row],[Collected]]</f>
        <v/>
      </c>
      <c r="M145" s="220" t="n"/>
      <c r="N145" s="220" t="n"/>
      <c r="O145" s="220" t="n"/>
      <c r="P145" s="220" t="n"/>
    </row>
    <row r="146">
      <c r="A146" s="16" t="n">
        <v>46126</v>
      </c>
      <c r="B146" t="inlineStr">
        <is>
          <t>PLC Group Inc.</t>
        </is>
      </c>
      <c r="C146" t="inlineStr">
        <is>
          <t>Payment for 26-0002 (Direct Deposit)</t>
        </is>
      </c>
      <c r="D146" t="inlineStr">
        <is>
          <t>Fees Earned</t>
        </is>
      </c>
      <c r="E146" t="inlineStr">
        <is>
          <t>26-0002</t>
        </is>
      </c>
      <c r="J146" t="n">
        <v>2284.01</v>
      </c>
      <c r="L146" t="n">
        <v>-2284.01</v>
      </c>
      <c r="M146" s="220" t="n"/>
      <c r="N146" s="220" t="n"/>
      <c r="O146" s="220" t="n"/>
      <c r="P146" s="220" t="n"/>
    </row>
    <row r="147">
      <c r="A147" s="219" t="n">
        <v>46058</v>
      </c>
      <c r="B147" t="inlineStr">
        <is>
          <t>Next Millennium Farms Inc. (dba Entomo Farms)</t>
        </is>
      </c>
      <c r="C147" t="inlineStr">
        <is>
          <t>Client Fees</t>
        </is>
      </c>
      <c r="D147" t="inlineStr">
        <is>
          <t>Fees</t>
        </is>
      </c>
      <c r="E147" s="102" t="inlineStr">
        <is>
          <t>26-0003</t>
        </is>
      </c>
      <c r="F147" s="220" t="n">
        <v>49</v>
      </c>
      <c r="G147" s="220" t="n">
        <v>6.37</v>
      </c>
      <c r="H147" s="220" t="n">
        <v>0</v>
      </c>
      <c r="I147" s="220" t="n">
        <v>0</v>
      </c>
      <c r="J147" s="220" t="n">
        <v>0</v>
      </c>
      <c r="K147" s="220" t="n"/>
      <c r="L147" s="220">
        <f>tblLedger[[#This Row],[Billings (excl. HST)]]+tblLedger[[#This Row],[HST Collected]]-tblLedger[[#This Row],[Collected]]</f>
        <v/>
      </c>
      <c r="M147" s="220" t="n"/>
      <c r="N147" s="220" t="n"/>
      <c r="O147" s="220" t="n"/>
      <c r="P147" s="220" t="n"/>
    </row>
    <row r="148">
      <c r="A148" s="16" t="n">
        <v>46135</v>
      </c>
      <c r="B148" t="inlineStr">
        <is>
          <t>Next Millennium Farms Inc. (dba Entomo Farms)</t>
        </is>
      </c>
      <c r="C148" t="inlineStr">
        <is>
          <t>Payment for 26-0003 (Direct Deposit)</t>
        </is>
      </c>
      <c r="D148" t="inlineStr">
        <is>
          <t>Fees Earned</t>
        </is>
      </c>
      <c r="E148" t="inlineStr">
        <is>
          <t>26-0003</t>
        </is>
      </c>
      <c r="J148" t="n">
        <v>55.37</v>
      </c>
      <c r="L148" t="n">
        <v>-55.37</v>
      </c>
      <c r="M148" s="220" t="n"/>
      <c r="N148" s="220" t="n"/>
      <c r="O148" s="220" t="n"/>
      <c r="P148" s="220" t="n"/>
    </row>
    <row r="149">
      <c r="A149" s="219" t="n">
        <v>46058</v>
      </c>
      <c r="B149" t="inlineStr">
        <is>
          <t>Finavator Inc.</t>
        </is>
      </c>
      <c r="C149" t="inlineStr">
        <is>
          <t>Client Fees</t>
        </is>
      </c>
      <c r="D149" t="inlineStr">
        <is>
          <t>Fees</t>
        </is>
      </c>
      <c r="E149" s="102" t="inlineStr">
        <is>
          <t>26-0004</t>
        </is>
      </c>
      <c r="F149" s="220" t="n">
        <v>1372</v>
      </c>
      <c r="G149" s="220" t="n">
        <v>178.36</v>
      </c>
      <c r="H149" s="220" t="n">
        <v>0</v>
      </c>
      <c r="I149" s="220" t="n">
        <v>0</v>
      </c>
      <c r="J149" s="220" t="n">
        <v>0</v>
      </c>
      <c r="K149" s="220" t="n"/>
      <c r="L149" s="220">
        <f>tblLedger[[#This Row],[Billings (excl. HST)]]+tblLedger[[#This Row],[HST Collected]]-tblLedger[[#This Row],[Collected]]</f>
        <v/>
      </c>
      <c r="M149" s="220" t="n"/>
      <c r="N149" s="220" t="n"/>
      <c r="O149" s="220" t="n"/>
      <c r="P149" s="220" t="n"/>
    </row>
    <row r="150">
      <c r="A150" s="16" t="n">
        <v>46126</v>
      </c>
      <c r="B150" t="inlineStr">
        <is>
          <t>Finavator Inc.</t>
        </is>
      </c>
      <c r="C150" t="inlineStr">
        <is>
          <t>Payment for 26-0004 (Direct Deposit)</t>
        </is>
      </c>
      <c r="D150" t="inlineStr">
        <is>
          <t>Fees Earned</t>
        </is>
      </c>
      <c r="E150" t="inlineStr">
        <is>
          <t>26-0004</t>
        </is>
      </c>
      <c r="J150" t="n">
        <v>1550.36</v>
      </c>
      <c r="L150" t="n">
        <v>-1550.36</v>
      </c>
      <c r="M150" s="220" t="n"/>
      <c r="N150" s="220" t="n"/>
      <c r="O150" s="220" t="n"/>
      <c r="P150" s="220" t="n"/>
    </row>
    <row r="151">
      <c r="A151" s="219" t="n">
        <v>46058</v>
      </c>
      <c r="B151" t="inlineStr">
        <is>
          <t>14876881 Canada Inc (dba Carnegie Capital)</t>
        </is>
      </c>
      <c r="C151" t="inlineStr">
        <is>
          <t>Client Fees</t>
        </is>
      </c>
      <c r="D151" t="inlineStr">
        <is>
          <t>Fees</t>
        </is>
      </c>
      <c r="E151" s="102" t="inlineStr">
        <is>
          <t>26-0005</t>
        </is>
      </c>
      <c r="F151" s="220" t="n">
        <v>1457.75</v>
      </c>
      <c r="G151" s="220" t="n">
        <v>189.51</v>
      </c>
      <c r="H151" s="220" t="n">
        <v>0</v>
      </c>
      <c r="I151" s="220" t="n">
        <v>0</v>
      </c>
      <c r="J151" s="220" t="n">
        <v>0</v>
      </c>
      <c r="K151" s="220" t="n"/>
      <c r="L151" s="220">
        <f>tblLedger[[#This Row],[Billings (excl. HST)]]+tblLedger[[#This Row],[HST Collected]]-tblLedger[[#This Row],[Collected]]</f>
        <v/>
      </c>
      <c r="M151" s="220" t="n"/>
      <c r="N151" s="220" t="n"/>
      <c r="O151" s="220" t="n"/>
      <c r="P151" s="220" t="n"/>
    </row>
    <row r="152">
      <c r="A152" s="219" t="n">
        <v>46126</v>
      </c>
      <c r="B152" t="inlineStr">
        <is>
          <t>14876881 Canada Inc (dba Carnegie Capital)</t>
        </is>
      </c>
      <c r="C152" t="inlineStr">
        <is>
          <t>Payment for 26-0005 (Direct Deposit)</t>
        </is>
      </c>
      <c r="D152" t="inlineStr">
        <is>
          <t>Fees Earned</t>
        </is>
      </c>
      <c r="E152" t="inlineStr">
        <is>
          <t>26-0005</t>
        </is>
      </c>
      <c r="F152" s="220" t="n"/>
      <c r="G152" s="220" t="n"/>
      <c r="H152" s="220" t="n"/>
      <c r="I152" s="220" t="n"/>
      <c r="J152" s="220" t="n">
        <v>1647.26</v>
      </c>
      <c r="K152" s="220" t="n"/>
      <c r="L152" s="220" t="n">
        <v>-1647.26</v>
      </c>
      <c r="M152" s="220" t="n"/>
      <c r="N152" s="220" t="n"/>
      <c r="O152" s="220" t="n"/>
      <c r="P152" s="220" t="n"/>
    </row>
    <row r="153">
      <c r="A153" s="219" t="n">
        <v>46058</v>
      </c>
      <c r="B153" t="inlineStr">
        <is>
          <t>A2B Directcare Inc.</t>
        </is>
      </c>
      <c r="C153" t="inlineStr">
        <is>
          <t>Client Fees</t>
        </is>
      </c>
      <c r="D153" t="inlineStr">
        <is>
          <t>Fees</t>
        </is>
      </c>
      <c r="E153" s="102" t="inlineStr">
        <is>
          <t>26-0006</t>
        </is>
      </c>
      <c r="F153" s="220" t="n">
        <v>318.5</v>
      </c>
      <c r="G153" s="220">
        <f>+tblLedger[[#This Row],[Billings (excl. HST)]]*0.13</f>
        <v/>
      </c>
      <c r="H153" s="220" t="n">
        <v>0</v>
      </c>
      <c r="I153" s="220" t="n">
        <v>0</v>
      </c>
      <c r="J153" s="220" t="n">
        <v>0</v>
      </c>
      <c r="K153" s="220" t="n"/>
      <c r="L153" s="220">
        <f>tblLedger[[#This Row],[Billings (excl. HST)]]+tblLedger[[#This Row],[HST Collected]]-tblLedger[[#This Row],[Collected]]</f>
        <v/>
      </c>
      <c r="M153" s="220" t="n"/>
      <c r="N153" s="220" t="n"/>
      <c r="O153" s="220" t="n"/>
      <c r="P153" s="220" t="n"/>
    </row>
    <row r="154">
      <c r="A154" s="219" t="n">
        <v>46126</v>
      </c>
      <c r="B154" t="inlineStr">
        <is>
          <t>A2B Directcare Inc.</t>
        </is>
      </c>
      <c r="C154" t="inlineStr">
        <is>
          <t>Payment for 26-0006 (Direct Deposit)</t>
        </is>
      </c>
      <c r="D154" t="inlineStr">
        <is>
          <t>Fees Earned</t>
        </is>
      </c>
      <c r="E154" t="inlineStr">
        <is>
          <t>26-0006</t>
        </is>
      </c>
      <c r="F154" s="220" t="n"/>
      <c r="G154" s="220" t="n"/>
      <c r="H154" s="220" t="n"/>
      <c r="I154" s="220" t="n"/>
      <c r="J154" s="220" t="n">
        <v>387.25</v>
      </c>
      <c r="K154" s="220" t="n"/>
      <c r="L154" s="220" t="n">
        <v>-387.25</v>
      </c>
      <c r="M154" s="220" t="n"/>
      <c r="N154" s="220" t="n"/>
      <c r="O154" s="220" t="n"/>
      <c r="P154" s="220" t="n"/>
    </row>
    <row r="155">
      <c r="A155" s="219" t="n">
        <v>46058</v>
      </c>
      <c r="B155" t="inlineStr">
        <is>
          <t>Leviathan Private Network</t>
        </is>
      </c>
      <c r="C155" t="inlineStr">
        <is>
          <t>Client Fees</t>
        </is>
      </c>
      <c r="D155" t="inlineStr">
        <is>
          <t>Fees</t>
        </is>
      </c>
      <c r="E155" s="102" t="inlineStr">
        <is>
          <t>26-0007</t>
        </is>
      </c>
      <c r="F155" s="220" t="n">
        <v>4702.5</v>
      </c>
      <c r="G155" s="220" t="n">
        <v>611.33</v>
      </c>
      <c r="H155" s="220" t="n">
        <v>0</v>
      </c>
      <c r="I155" s="220" t="n">
        <v>0</v>
      </c>
      <c r="J155" s="220" t="n">
        <v>0</v>
      </c>
      <c r="K155" s="220" t="n"/>
      <c r="L155" s="220">
        <f>tblLedger[[#This Row],[Billings (excl. HST)]]+tblLedger[[#This Row],[HST Collected]]-tblLedger[[#This Row],[Collected]]</f>
        <v/>
      </c>
      <c r="M155" s="220" t="n"/>
      <c r="N155" s="220" t="n"/>
      <c r="O155" s="220" t="n"/>
      <c r="P155" s="220" t="n"/>
    </row>
    <row r="156">
      <c r="A156" s="219" t="n">
        <v>46076</v>
      </c>
      <c r="B156" t="inlineStr">
        <is>
          <t>Leviathan Private Network</t>
        </is>
      </c>
      <c r="C156" t="inlineStr">
        <is>
          <t>Payment for 26-0007 (Direct Deposit)</t>
        </is>
      </c>
      <c r="D156" t="inlineStr">
        <is>
          <t>Fees Earned</t>
        </is>
      </c>
      <c r="E156" t="inlineStr">
        <is>
          <t>26-0007</t>
        </is>
      </c>
      <c r="F156" s="220" t="n"/>
      <c r="G156" s="220" t="n"/>
      <c r="H156" s="220" t="n"/>
      <c r="I156" s="220" t="n"/>
      <c r="J156" s="220" t="n">
        <v>5313.83</v>
      </c>
      <c r="K156" s="220" t="n"/>
      <c r="L156" s="220" t="n">
        <v>-5313.83</v>
      </c>
      <c r="M156" s="220" t="n"/>
      <c r="N156" s="220" t="n"/>
      <c r="O156" s="220" t="n"/>
      <c r="P156" s="220" t="n"/>
    </row>
    <row r="157">
      <c r="A157" s="219" t="n">
        <v>46084</v>
      </c>
      <c r="B157" t="inlineStr">
        <is>
          <t>Leviathan Private Network</t>
        </is>
      </c>
      <c r="C157" t="inlineStr">
        <is>
          <t>Client Fees</t>
        </is>
      </c>
      <c r="D157" t="inlineStr">
        <is>
          <t>Fees</t>
        </is>
      </c>
      <c r="E157" t="inlineStr">
        <is>
          <t>26-0008</t>
        </is>
      </c>
      <c r="F157" s="220" t="n">
        <v>4450</v>
      </c>
      <c r="G157" s="220" t="n">
        <v>578.5</v>
      </c>
      <c r="H157" s="220" t="n">
        <v>0</v>
      </c>
      <c r="I157" s="220" t="n">
        <v>0</v>
      </c>
      <c r="J157" s="220" t="n">
        <v>0</v>
      </c>
      <c r="K157" s="220" t="n"/>
      <c r="L157" s="220">
        <f>tblLedger[[#This Row],[Billings (excl. HST)]]+tblLedger[[#This Row],[HST Collected]]-tblLedger[[#This Row],[Collected]]</f>
        <v/>
      </c>
      <c r="M157" s="220" t="n"/>
      <c r="N157" s="220" t="n"/>
      <c r="O157" s="220" t="n"/>
      <c r="P157" s="220" t="n"/>
    </row>
    <row r="158">
      <c r="A158" s="219" t="n">
        <v>46104</v>
      </c>
      <c r="B158" t="inlineStr">
        <is>
          <t>Leviathan Private Network</t>
        </is>
      </c>
      <c r="C158" t="inlineStr">
        <is>
          <t>Payment for 26-0008 (Direct Deposit)</t>
        </is>
      </c>
      <c r="D158" t="inlineStr">
        <is>
          <t>Fees Earned</t>
        </is>
      </c>
      <c r="E158" t="inlineStr">
        <is>
          <t>26-0008</t>
        </is>
      </c>
      <c r="F158" s="220" t="n"/>
      <c r="G158" s="220" t="n"/>
      <c r="H158" s="220" t="n"/>
      <c r="I158" s="220" t="n"/>
      <c r="J158" s="220" t="n">
        <v>5028.5</v>
      </c>
      <c r="K158" s="220" t="n"/>
      <c r="L158" s="220" t="n">
        <v>-5028.5</v>
      </c>
      <c r="M158" s="220" t="n"/>
      <c r="N158" s="220" t="n"/>
      <c r="O158" s="220" t="n"/>
      <c r="P158" s="220" t="n"/>
    </row>
    <row r="159">
      <c r="A159" s="219" t="n">
        <v>46058</v>
      </c>
      <c r="B159" t="inlineStr">
        <is>
          <t>1377041 Ontario Inc.</t>
        </is>
      </c>
      <c r="C159" t="inlineStr">
        <is>
          <t>Client Fees</t>
        </is>
      </c>
      <c r="D159" t="inlineStr">
        <is>
          <t>Fees</t>
        </is>
      </c>
      <c r="E159" t="inlineStr">
        <is>
          <t>26-0009</t>
        </is>
      </c>
      <c r="F159" s="220" t="n">
        <v>427.5</v>
      </c>
      <c r="G159" s="220" t="n">
        <v>55.58</v>
      </c>
      <c r="H159" s="220" t="n">
        <v>0</v>
      </c>
      <c r="I159" s="220" t="n">
        <v>0</v>
      </c>
      <c r="J159" s="220" t="n">
        <v>0</v>
      </c>
      <c r="K159" s="220" t="n"/>
      <c r="L159" s="220">
        <f>tblLedger[[#This Row],[Billings (excl. HST)]]+tblLedger[[#This Row],[HST Collected]]-tblLedger[[#This Row],[Collected]]</f>
        <v/>
      </c>
      <c r="M159" s="220" t="n"/>
      <c r="N159" s="220" t="n"/>
      <c r="O159" s="220" t="n"/>
      <c r="P159" s="220" t="n"/>
    </row>
    <row r="160">
      <c r="A160" s="219" t="n">
        <v>46063</v>
      </c>
      <c r="B160" t="inlineStr">
        <is>
          <t>1377041 Ontario Inc.</t>
        </is>
      </c>
      <c r="C160" t="inlineStr">
        <is>
          <t>Payment for 26-0009 (E-Transfer)</t>
        </is>
      </c>
      <c r="D160" t="inlineStr">
        <is>
          <t>Fees Earned</t>
        </is>
      </c>
      <c r="E160" t="inlineStr">
        <is>
          <t>26-0009</t>
        </is>
      </c>
      <c r="F160" s="220" t="n"/>
      <c r="G160" s="220" t="n"/>
      <c r="H160" s="220" t="n"/>
      <c r="I160" s="220" t="n"/>
      <c r="J160" s="220" t="n">
        <v>483.08</v>
      </c>
      <c r="K160" s="220" t="n"/>
      <c r="L160" s="220" t="n">
        <v>-483.08</v>
      </c>
      <c r="M160" s="220" t="n"/>
      <c r="N160" s="220" t="n"/>
      <c r="O160" s="220" t="n"/>
      <c r="P160" s="220" t="n"/>
    </row>
    <row r="161">
      <c r="A161" s="219" t="n">
        <v>46058</v>
      </c>
      <c r="B161" t="inlineStr">
        <is>
          <t>Cardoor Inc.</t>
        </is>
      </c>
      <c r="C161" t="inlineStr">
        <is>
          <t>Client Fees</t>
        </is>
      </c>
      <c r="D161" t="inlineStr">
        <is>
          <t>Fees</t>
        </is>
      </c>
      <c r="E161" t="inlineStr">
        <is>
          <t>26-0010</t>
        </is>
      </c>
      <c r="F161" s="220" t="n">
        <v>750</v>
      </c>
      <c r="G161" s="220" t="n">
        <v>97.5</v>
      </c>
      <c r="H161" s="220" t="n">
        <v>0</v>
      </c>
      <c r="I161" s="220" t="n">
        <v>0</v>
      </c>
      <c r="J161" s="220" t="n">
        <v>0</v>
      </c>
      <c r="K161" s="220" t="n"/>
      <c r="L161" s="220" t="n">
        <v>847.5</v>
      </c>
      <c r="M161" s="220" t="n"/>
      <c r="N161" s="220" t="n"/>
      <c r="O161" s="220" t="n"/>
      <c r="P161" s="220" t="n"/>
    </row>
    <row r="162">
      <c r="A162" s="219" t="n">
        <v>46062</v>
      </c>
      <c r="B162" t="inlineStr">
        <is>
          <t>Cardoor Inc.</t>
        </is>
      </c>
      <c r="C162" t="inlineStr">
        <is>
          <t>Payment for 26-0010 (E-Transfer)</t>
        </is>
      </c>
      <c r="D162" t="inlineStr">
        <is>
          <t>Fees Earned</t>
        </is>
      </c>
      <c r="E162" t="inlineStr">
        <is>
          <t>26-0010</t>
        </is>
      </c>
      <c r="F162" s="220" t="n"/>
      <c r="G162" s="220" t="n"/>
      <c r="H162" s="220" t="n"/>
      <c r="I162" s="220" t="n"/>
      <c r="J162" s="220" t="n">
        <v>847.5</v>
      </c>
      <c r="K162" s="220" t="n"/>
      <c r="L162" s="220" t="n">
        <v>-847.5</v>
      </c>
      <c r="M162" s="220" t="n"/>
      <c r="N162" s="220" t="n"/>
      <c r="O162" s="220" t="n"/>
      <c r="P162" s="220" t="n"/>
    </row>
    <row r="163">
      <c r="A163" s="219" t="n">
        <v>46076</v>
      </c>
      <c r="B163" t="inlineStr">
        <is>
          <t>Ambient Mechanical Ltd.</t>
        </is>
      </c>
      <c r="C163" t="inlineStr">
        <is>
          <t>Client Fees</t>
        </is>
      </c>
      <c r="D163" t="inlineStr">
        <is>
          <t>Fees</t>
        </is>
      </c>
      <c r="E163" t="inlineStr">
        <is>
          <t>26-0011</t>
        </is>
      </c>
      <c r="F163" s="220" t="n">
        <v>356.25</v>
      </c>
      <c r="G163" s="220" t="n">
        <v>46.32</v>
      </c>
      <c r="H163" s="220" t="n">
        <v>0</v>
      </c>
      <c r="I163" s="220" t="n">
        <v>0</v>
      </c>
      <c r="J163" s="220" t="n">
        <v>0</v>
      </c>
      <c r="K163" s="220" t="n"/>
      <c r="L163" s="220">
        <f>tblLedger[[#This Row],[Billings (excl. HST)]]+tblLedger[[#This Row],[HST Collected]]-tblLedger[[#This Row],[Collected]]</f>
        <v/>
      </c>
      <c r="M163" s="220" t="n"/>
      <c r="N163" s="220" t="n"/>
      <c r="O163" s="220" t="n"/>
      <c r="P163" s="220" t="n"/>
    </row>
    <row r="164">
      <c r="A164" s="219" t="n">
        <v>46076</v>
      </c>
      <c r="B164" t="inlineStr">
        <is>
          <t>Ambient Mechanical Ltd.</t>
        </is>
      </c>
      <c r="C164" t="inlineStr">
        <is>
          <t>Disbursement</t>
        </is>
      </c>
      <c r="D164" t="inlineStr">
        <is>
          <t>Government Fees</t>
        </is>
      </c>
      <c r="E164" t="inlineStr">
        <is>
          <t>26-0011</t>
        </is>
      </c>
      <c r="F164" s="220" t="n"/>
      <c r="G164" s="220" t="n"/>
      <c r="H164" s="220" t="n"/>
      <c r="I164" s="220" t="n"/>
      <c r="J164" s="220" t="n"/>
      <c r="K164" s="220" t="n"/>
      <c r="L164" s="220" t="n">
        <v>149.04</v>
      </c>
      <c r="M164" s="220" t="n"/>
      <c r="N164" s="220" t="n"/>
      <c r="O164" s="220" t="n"/>
      <c r="P164" s="220" t="n"/>
    </row>
    <row r="165">
      <c r="A165" s="219" t="n">
        <v>46079</v>
      </c>
      <c r="B165" t="inlineStr">
        <is>
          <t>Ambient Mechanical Ltd.</t>
        </is>
      </c>
      <c r="C165" t="inlineStr">
        <is>
          <t>Payment for 26-0011 (Direct Deposit)</t>
        </is>
      </c>
      <c r="D165" t="inlineStr">
        <is>
          <t>Fees Earned</t>
        </is>
      </c>
      <c r="E165" t="inlineStr">
        <is>
          <t>26-0011</t>
        </is>
      </c>
      <c r="F165" s="220" t="n"/>
      <c r="G165" s="220" t="n"/>
      <c r="H165" s="220" t="n"/>
      <c r="I165" s="220" t="n"/>
      <c r="J165" s="220" t="n">
        <v>551.61</v>
      </c>
      <c r="K165" s="220" t="n"/>
      <c r="L165" s="220" t="n">
        <v>-551.61</v>
      </c>
      <c r="M165" s="220" t="n"/>
      <c r="N165" s="220" t="n"/>
      <c r="O165" s="220" t="n"/>
      <c r="P165" s="220" t="n"/>
    </row>
    <row r="166">
      <c r="A166" s="219" t="n">
        <v>46084</v>
      </c>
      <c r="B166" t="inlineStr">
        <is>
          <t>PLC Group Inc.</t>
        </is>
      </c>
      <c r="C166" t="inlineStr">
        <is>
          <t>Client Fees</t>
        </is>
      </c>
      <c r="D166" t="inlineStr">
        <is>
          <t>Fees</t>
        </is>
      </c>
      <c r="E166" t="inlineStr">
        <is>
          <t>26-0012</t>
        </is>
      </c>
      <c r="F166" s="220" t="n">
        <v>952</v>
      </c>
      <c r="G166" s="220" t="n">
        <v>123.76</v>
      </c>
      <c r="H166" s="220" t="n">
        <v>0</v>
      </c>
      <c r="I166" s="220" t="n">
        <v>0</v>
      </c>
      <c r="J166" s="220" t="n">
        <v>0</v>
      </c>
      <c r="K166" s="220" t="n"/>
      <c r="L166" s="220">
        <f>tblLedger[[#This Row],[Billings (excl. HST)]]+tblLedger[[#This Row],[HST Collected]]-tblLedger[[#This Row],[Collected]]</f>
        <v/>
      </c>
      <c r="M166" s="220" t="n"/>
      <c r="N166" s="220" t="n"/>
      <c r="O166" s="220" t="n"/>
      <c r="P166" s="220" t="n"/>
    </row>
    <row r="167">
      <c r="A167" s="219" t="n">
        <v>46149</v>
      </c>
      <c r="B167" t="inlineStr">
        <is>
          <t>PLC Group Inc.</t>
        </is>
      </c>
      <c r="C167" t="inlineStr">
        <is>
          <t>Payment for 26-0012 (Direct Deposit)</t>
        </is>
      </c>
      <c r="D167" t="inlineStr">
        <is>
          <t>Fees Earned</t>
        </is>
      </c>
      <c r="E167" t="inlineStr">
        <is>
          <t>26-0012</t>
        </is>
      </c>
      <c r="F167" s="220" t="n"/>
      <c r="G167" s="220" t="n"/>
      <c r="H167" s="220" t="n"/>
      <c r="I167" s="220" t="n"/>
      <c r="J167" s="220" t="n">
        <v>1075.76</v>
      </c>
      <c r="K167" s="220" t="n"/>
      <c r="L167" s="220" t="n">
        <v>-1075.76</v>
      </c>
      <c r="M167" s="220" t="n"/>
      <c r="N167" s="220" t="n"/>
      <c r="O167" s="220" t="n"/>
      <c r="P167" s="220" t="n"/>
    </row>
    <row r="168">
      <c r="A168" s="219" t="n">
        <v>46085</v>
      </c>
      <c r="B168" t="inlineStr">
        <is>
          <t>Spider Silk Innovative Solutions</t>
        </is>
      </c>
      <c r="C168" t="inlineStr">
        <is>
          <t>Corporate Profile and PPSA Searches (Re: Hayhoe Equipment and Supply Ltd.)</t>
        </is>
      </c>
      <c r="D168" t="inlineStr">
        <is>
          <t>Professional Fees</t>
        </is>
      </c>
      <c r="E168" s="102" t="inlineStr">
        <is>
          <t>26-0012</t>
        </is>
      </c>
      <c r="F168" s="220" t="n"/>
      <c r="G168" s="220" t="n"/>
      <c r="H168" s="220" t="n">
        <v>154.99</v>
      </c>
      <c r="I168" s="220" t="n">
        <v>13</v>
      </c>
      <c r="J168" s="220" t="n"/>
      <c r="K168" s="220" t="n"/>
      <c r="L168" s="220" t="n">
        <v>0</v>
      </c>
      <c r="M168" s="220" t="inlineStr">
        <is>
          <t>TRX-260304172130</t>
        </is>
      </c>
      <c r="N168" s="220" t="n"/>
      <c r="O168" s="220" t="n">
        <v>167.99</v>
      </c>
      <c r="P168" s="220" t="n"/>
    </row>
    <row r="169">
      <c r="A169" s="219" t="n">
        <v>46084</v>
      </c>
      <c r="B169" t="inlineStr">
        <is>
          <t>African Bronze Honey Company Limited</t>
        </is>
      </c>
      <c r="C169" t="inlineStr">
        <is>
          <t>Disbursement</t>
        </is>
      </c>
      <c r="D169" t="inlineStr">
        <is>
          <t>Professional Fees</t>
        </is>
      </c>
      <c r="E169" t="inlineStr">
        <is>
          <t>26-0013</t>
        </is>
      </c>
      <c r="F169" s="220" t="n">
        <v>0</v>
      </c>
      <c r="G169" s="220" t="n">
        <v>0</v>
      </c>
      <c r="H169" s="220" t="n">
        <v>0</v>
      </c>
      <c r="I169" s="220" t="n">
        <v>0</v>
      </c>
      <c r="J169" s="220" t="n">
        <v>0</v>
      </c>
      <c r="K169" s="220" t="n"/>
      <c r="L169" s="220" t="n">
        <v>2165.38</v>
      </c>
      <c r="M169" s="220" t="n"/>
      <c r="N169" s="220" t="n"/>
      <c r="O169" s="220" t="n"/>
      <c r="P169" s="220" t="n"/>
    </row>
    <row r="170">
      <c r="A170" s="219" t="n">
        <v>46091</v>
      </c>
      <c r="B170" t="inlineStr">
        <is>
          <t>Leviathan Private Network</t>
        </is>
      </c>
      <c r="C170" t="inlineStr">
        <is>
          <t>Client Fees</t>
        </is>
      </c>
      <c r="D170" t="inlineStr">
        <is>
          <t>Fees</t>
        </is>
      </c>
      <c r="E170" s="102" t="inlineStr">
        <is>
          <t>26-0014</t>
        </is>
      </c>
      <c r="F170" s="220" t="n">
        <v>12872.5</v>
      </c>
      <c r="G170" s="220" t="n">
        <v>1673.43</v>
      </c>
      <c r="H170" s="220" t="n">
        <v>0</v>
      </c>
      <c r="I170" s="220" t="n">
        <v>0</v>
      </c>
      <c r="J170" s="220" t="n">
        <v>0</v>
      </c>
      <c r="K170" s="220" t="n"/>
      <c r="L170" s="220">
        <f>tblLedger[[#This Row],[Billings (excl. HST)]]+tblLedger[[#This Row],[HST Collected]]-tblLedger[[#This Row],[Collected]]</f>
        <v/>
      </c>
      <c r="M170" s="220" t="n"/>
      <c r="N170" s="220" t="n"/>
      <c r="O170" s="220" t="n"/>
      <c r="P170" s="220" t="n"/>
    </row>
    <row r="171">
      <c r="A171" s="219" t="n">
        <v>46112</v>
      </c>
      <c r="B171" t="inlineStr">
        <is>
          <t>Leviathan Private Network</t>
        </is>
      </c>
      <c r="C171" t="inlineStr">
        <is>
          <t>Payment for 26-0014 (Direct Deposit)</t>
        </is>
      </c>
      <c r="D171" t="inlineStr">
        <is>
          <t>Fees Earned</t>
        </is>
      </c>
      <c r="E171" t="inlineStr">
        <is>
          <t>26-0014</t>
        </is>
      </c>
      <c r="F171" s="220" t="n"/>
      <c r="G171" s="220" t="n"/>
      <c r="H171" s="220" t="n"/>
      <c r="I171" s="220" t="n"/>
      <c r="J171" s="220" t="n">
        <v>14545.93</v>
      </c>
      <c r="K171" s="220" t="n"/>
      <c r="L171" s="220" t="n">
        <v>-14545.93</v>
      </c>
      <c r="M171" s="220" t="n"/>
      <c r="N171" s="220" t="n"/>
      <c r="O171" s="220" t="n"/>
      <c r="P171" s="220" t="n"/>
    </row>
    <row r="172">
      <c r="A172" s="219" t="n">
        <v>46084</v>
      </c>
      <c r="B172" t="inlineStr">
        <is>
          <t>Wild Bunch Beverages Inc.</t>
        </is>
      </c>
      <c r="C172" t="inlineStr">
        <is>
          <t>Disbursement</t>
        </is>
      </c>
      <c r="D172" t="inlineStr">
        <is>
          <t>Government Fees</t>
        </is>
      </c>
      <c r="E172" t="inlineStr">
        <is>
          <t>26-0015</t>
        </is>
      </c>
      <c r="F172" s="220" t="n">
        <v>491.06</v>
      </c>
      <c r="G172" s="220" t="n">
        <v>0</v>
      </c>
      <c r="H172" s="220" t="n"/>
      <c r="I172" s="220" t="n"/>
      <c r="J172" s="220" t="n"/>
      <c r="K172" s="220" t="n"/>
      <c r="L172" s="220" t="n">
        <v>491.06</v>
      </c>
      <c r="M172" s="220" t="n"/>
      <c r="N172" s="220" t="n"/>
      <c r="O172" s="220" t="n"/>
      <c r="P172" s="220" t="n"/>
    </row>
    <row r="173">
      <c r="A173" s="219" t="n">
        <v>46084</v>
      </c>
      <c r="B173" t="inlineStr">
        <is>
          <t>Wild Bunch Beverages Inc.</t>
        </is>
      </c>
      <c r="C173" t="inlineStr">
        <is>
          <t>Client Fees</t>
        </is>
      </c>
      <c r="D173" t="inlineStr">
        <is>
          <t>Fees</t>
        </is>
      </c>
      <c r="E173" t="inlineStr">
        <is>
          <t>26-0015</t>
        </is>
      </c>
      <c r="F173" s="220" t="n">
        <v>950</v>
      </c>
      <c r="G173" s="220" t="n">
        <v>123.5</v>
      </c>
      <c r="H173" s="220" t="n">
        <v>0</v>
      </c>
      <c r="I173" s="220" t="n">
        <v>0</v>
      </c>
      <c r="J173" s="220" t="n">
        <v>0</v>
      </c>
      <c r="K173" s="220" t="n"/>
      <c r="L173" s="220">
        <f>tblLedger[[#This Row],[Billings (excl. HST)]]+tblLedger[[#This Row],[HST Collected]]-tblLedger[[#This Row],[Collected]]</f>
        <v/>
      </c>
      <c r="M173" s="220" t="n"/>
      <c r="N173" s="220" t="n"/>
      <c r="O173" s="220" t="n"/>
      <c r="P173" s="220" t="n"/>
    </row>
    <row r="174">
      <c r="A174" s="16" t="n">
        <v>46112</v>
      </c>
      <c r="B174" t="inlineStr">
        <is>
          <t>Wild Bunch Beverages Inc.</t>
        </is>
      </c>
      <c r="C174" t="inlineStr">
        <is>
          <t>Payment for 26-0015 (E-Transfer)</t>
        </is>
      </c>
      <c r="D174" t="inlineStr">
        <is>
          <t>Fees Earned</t>
        </is>
      </c>
      <c r="E174" t="inlineStr">
        <is>
          <t>26-0015</t>
        </is>
      </c>
      <c r="J174" t="n">
        <v>1564.56</v>
      </c>
      <c r="L174" t="n">
        <v>-1564.56</v>
      </c>
      <c r="M174" s="220" t="n"/>
      <c r="N174" s="220" t="n"/>
      <c r="O174" s="220" t="n"/>
      <c r="P174" s="220" t="n"/>
    </row>
    <row r="175">
      <c r="A175" s="219" t="n">
        <v>46086</v>
      </c>
      <c r="B175" t="inlineStr">
        <is>
          <t>Truexperiences Tours Inc.</t>
        </is>
      </c>
      <c r="C175" t="inlineStr">
        <is>
          <t>Client Fees</t>
        </is>
      </c>
      <c r="D175" t="inlineStr">
        <is>
          <t>Fees</t>
        </is>
      </c>
      <c r="E175" s="102" t="inlineStr">
        <is>
          <t>26-0016</t>
        </is>
      </c>
      <c r="F175" s="220" t="n">
        <v>2017.5</v>
      </c>
      <c r="G175" s="220" t="n">
        <v>262.28</v>
      </c>
      <c r="H175" s="220" t="n">
        <v>0</v>
      </c>
      <c r="I175" s="220" t="n">
        <v>0</v>
      </c>
      <c r="J175" s="220" t="n">
        <v>0</v>
      </c>
      <c r="K175" s="220" t="n"/>
      <c r="L175" s="220">
        <f>tblLedger[[#This Row],[Billings (excl. HST)]]+tblLedger[[#This Row],[HST Collected]]-tblLedger[[#This Row],[Collected]]</f>
        <v/>
      </c>
      <c r="M175" s="220" t="n"/>
      <c r="N175" s="220" t="n"/>
      <c r="O175" s="220" t="n"/>
      <c r="P175" s="220" t="n"/>
    </row>
    <row r="176">
      <c r="A176" s="16" t="n">
        <v>46086</v>
      </c>
      <c r="B176" t="inlineStr">
        <is>
          <t>Truexperiences Tours Inc.</t>
        </is>
      </c>
      <c r="C176" t="inlineStr">
        <is>
          <t>Payment for 26-0016 (E-Transfer)</t>
        </is>
      </c>
      <c r="D176" t="inlineStr">
        <is>
          <t>Fees Earned</t>
        </is>
      </c>
      <c r="E176" t="inlineStr">
        <is>
          <t>26-0016</t>
        </is>
      </c>
      <c r="J176" t="n">
        <v>2279.78</v>
      </c>
      <c r="L176" t="n">
        <v>-2279.78</v>
      </c>
      <c r="M176" s="220" t="n"/>
      <c r="N176" s="220" t="n"/>
      <c r="O176" s="220" t="n"/>
      <c r="P176" s="220" t="n"/>
    </row>
    <row r="177">
      <c r="A177" s="219" t="n">
        <v>46091</v>
      </c>
      <c r="B177" t="inlineStr">
        <is>
          <t>Leviathan Private Network</t>
        </is>
      </c>
      <c r="C177" t="inlineStr">
        <is>
          <t>Client Fees</t>
        </is>
      </c>
      <c r="D177" t="inlineStr">
        <is>
          <t>Fees</t>
        </is>
      </c>
      <c r="E177" s="102" t="inlineStr">
        <is>
          <t>26-0017</t>
        </is>
      </c>
      <c r="F177" s="220" t="n">
        <v>5130</v>
      </c>
      <c r="G177" s="220" t="n">
        <v>666.9</v>
      </c>
      <c r="H177" s="220" t="n">
        <v>0</v>
      </c>
      <c r="I177" s="220" t="n">
        <v>0</v>
      </c>
      <c r="J177" s="220" t="n">
        <v>0</v>
      </c>
      <c r="K177" s="220" t="n"/>
      <c r="L177" s="220">
        <f>tblLedger[[#This Row],[Billings (excl. HST)]]+tblLedger[[#This Row],[HST Collected]]-tblLedger[[#This Row],[Collected]]</f>
        <v/>
      </c>
      <c r="M177" s="220" t="n"/>
      <c r="N177" s="220" t="n"/>
      <c r="O177" s="220" t="n"/>
      <c r="P177" s="220" t="n"/>
    </row>
    <row r="178">
      <c r="A178" s="219" t="n">
        <v>46099</v>
      </c>
      <c r="B178" t="inlineStr">
        <is>
          <t>Leviathan Private Network</t>
        </is>
      </c>
      <c r="C178" t="inlineStr">
        <is>
          <t>Payment for 26-0017 (Direct Deposit)</t>
        </is>
      </c>
      <c r="D178" t="inlineStr">
        <is>
          <t>Fees Earned</t>
        </is>
      </c>
      <c r="E178" t="inlineStr">
        <is>
          <t>26-0017</t>
        </is>
      </c>
      <c r="F178" s="220" t="n"/>
      <c r="G178" s="220" t="n"/>
      <c r="H178" s="220" t="n"/>
      <c r="I178" s="220" t="n"/>
      <c r="J178" s="220" t="n">
        <v>5796.9</v>
      </c>
      <c r="K178" s="220" t="n"/>
      <c r="L178" s="220" t="n">
        <v>-5796.9</v>
      </c>
      <c r="M178" s="220" t="n"/>
      <c r="N178" s="220" t="n"/>
      <c r="O178" s="220" t="n"/>
      <c r="P178" s="220" t="n"/>
    </row>
    <row r="179">
      <c r="A179" s="219" t="n">
        <v>46104</v>
      </c>
      <c r="B179" t="inlineStr">
        <is>
          <t>Leviathan Private Network</t>
        </is>
      </c>
      <c r="C179" t="inlineStr">
        <is>
          <t>Client Fees</t>
        </is>
      </c>
      <c r="D179" t="inlineStr">
        <is>
          <t>Fees</t>
        </is>
      </c>
      <c r="E179" t="inlineStr">
        <is>
          <t>26-0018-A</t>
        </is>
      </c>
      <c r="F179" s="220" t="n">
        <v>617.5</v>
      </c>
      <c r="G179" s="220" t="n">
        <v>80.28</v>
      </c>
      <c r="H179" s="220" t="n">
        <v>0</v>
      </c>
      <c r="I179" s="220" t="n">
        <v>0</v>
      </c>
      <c r="J179" s="220" t="n">
        <v>0</v>
      </c>
      <c r="K179" s="220" t="n"/>
      <c r="L179" s="220">
        <f>tblLedger[[#This Row],[Billings (excl. HST)]]+tblLedger[[#This Row],[HST Collected]]-tblLedger[[#This Row],[Collected]]</f>
        <v/>
      </c>
      <c r="M179" s="220" t="n"/>
      <c r="N179" s="220" t="n"/>
      <c r="O179" s="220" t="n"/>
      <c r="P179" s="220" t="n"/>
    </row>
    <row r="180">
      <c r="A180" s="219" t="n">
        <v>46142</v>
      </c>
      <c r="B180" t="inlineStr">
        <is>
          <t>Leviathan Private Network {Layered Holdings}</t>
        </is>
      </c>
      <c r="C180" t="inlineStr">
        <is>
          <t>Payment for 26-0018-A (Wire)</t>
        </is>
      </c>
      <c r="D180" t="inlineStr">
        <is>
          <t>Fees Earned</t>
        </is>
      </c>
      <c r="E180" t="inlineStr">
        <is>
          <t>26-0018-A</t>
        </is>
      </c>
      <c r="F180" s="220" t="n"/>
      <c r="G180" s="220" t="n"/>
      <c r="H180" s="220" t="n"/>
      <c r="I180" s="220" t="n"/>
      <c r="J180" s="220" t="n">
        <v>697.78</v>
      </c>
      <c r="K180" s="220" t="n"/>
      <c r="L180" s="220" t="n">
        <v>-697.78</v>
      </c>
      <c r="M180" s="220" t="n"/>
      <c r="N180" s="220" t="n"/>
      <c r="O180" s="220" t="n"/>
      <c r="P180" s="220" t="n"/>
    </row>
    <row r="181">
      <c r="A181" s="219" t="n">
        <v>46104</v>
      </c>
      <c r="B181" t="inlineStr">
        <is>
          <t>Leviathan Private Network</t>
        </is>
      </c>
      <c r="C181" t="inlineStr">
        <is>
          <t>Client Fees</t>
        </is>
      </c>
      <c r="D181" t="inlineStr">
        <is>
          <t>Fees</t>
        </is>
      </c>
      <c r="E181" t="inlineStr">
        <is>
          <t>26-0018-B</t>
        </is>
      </c>
      <c r="F181" s="220" t="n">
        <v>617.5</v>
      </c>
      <c r="G181" s="220" t="n">
        <v>80.28</v>
      </c>
      <c r="H181" s="220" t="n">
        <v>0</v>
      </c>
      <c r="I181" s="220" t="n">
        <v>0</v>
      </c>
      <c r="J181" s="220" t="n">
        <v>0</v>
      </c>
      <c r="K181" s="220" t="n"/>
      <c r="L181" s="220">
        <f>tblLedger[[#This Row],[Billings (excl. HST)]]+tblLedger[[#This Row],[HST Collected]]-tblLedger[[#This Row],[Collected]]</f>
        <v/>
      </c>
      <c r="M181" s="220" t="n"/>
      <c r="N181" s="220" t="n"/>
      <c r="O181" s="220" t="n"/>
      <c r="P181" s="220" t="n"/>
    </row>
    <row r="182">
      <c r="A182" s="219" t="n">
        <v>46142</v>
      </c>
      <c r="B182" t="inlineStr">
        <is>
          <t>Leviathan Private Network {965 Canada}</t>
        </is>
      </c>
      <c r="C182" t="inlineStr">
        <is>
          <t>Payment for 26-0018-B (Wire)</t>
        </is>
      </c>
      <c r="D182" t="inlineStr">
        <is>
          <t>Fees Earned</t>
        </is>
      </c>
      <c r="E182" t="inlineStr">
        <is>
          <t>26-0018-B</t>
        </is>
      </c>
      <c r="F182" s="220" t="n"/>
      <c r="G182" s="220" t="n"/>
      <c r="H182" s="220" t="n"/>
      <c r="I182" s="220" t="n"/>
      <c r="J182" s="220" t="n">
        <v>697.78</v>
      </c>
      <c r="K182" s="220" t="n"/>
      <c r="L182" s="220" t="n">
        <v>-697.78</v>
      </c>
      <c r="M182" s="220" t="n"/>
      <c r="N182" s="220" t="n"/>
      <c r="O182" s="220" t="n"/>
      <c r="P182" s="220" t="n"/>
    </row>
    <row r="183">
      <c r="A183" s="219" t="n">
        <v>46112</v>
      </c>
      <c r="B183" t="inlineStr">
        <is>
          <t>Filer, Michael</t>
        </is>
      </c>
      <c r="C183" t="inlineStr">
        <is>
          <t>Client Fees</t>
        </is>
      </c>
      <c r="D183" t="inlineStr">
        <is>
          <t>Fees</t>
        </is>
      </c>
      <c r="E183" t="inlineStr">
        <is>
          <t>26-0019</t>
        </is>
      </c>
      <c r="F183" s="220" t="n">
        <v>285</v>
      </c>
      <c r="G183" s="220" t="n">
        <v>37.05</v>
      </c>
      <c r="H183" s="220" t="n">
        <v>0</v>
      </c>
      <c r="I183" s="220" t="n">
        <v>0</v>
      </c>
      <c r="J183" s="220" t="n">
        <v>0</v>
      </c>
      <c r="K183" s="220" t="n"/>
      <c r="L183" s="220">
        <f>tblLedger[[#This Row],[Billings (excl. HST)]]+tblLedger[[#This Row],[HST Collected]]-tblLedger[[#This Row],[Collected]]</f>
        <v/>
      </c>
      <c r="M183" s="220" t="n"/>
      <c r="N183" s="220" t="n"/>
      <c r="O183" s="220" t="n"/>
      <c r="P183" s="220" t="n"/>
    </row>
    <row r="184">
      <c r="A184" s="219" t="n">
        <v>46114</v>
      </c>
      <c r="B184" t="inlineStr">
        <is>
          <t>Filer, Michael</t>
        </is>
      </c>
      <c r="C184" t="inlineStr">
        <is>
          <t>Payment for 26-0019 (E-Transfer)</t>
        </is>
      </c>
      <c r="D184" t="inlineStr">
        <is>
          <t>Fees Earned</t>
        </is>
      </c>
      <c r="E184" t="inlineStr">
        <is>
          <t>26-0019</t>
        </is>
      </c>
      <c r="F184" s="220" t="n"/>
      <c r="G184" s="220" t="n"/>
      <c r="H184" s="220" t="n"/>
      <c r="I184" s="220" t="n"/>
      <c r="J184" s="220" t="n">
        <v>322.05</v>
      </c>
      <c r="K184" s="220" t="n"/>
      <c r="L184" s="220" t="n">
        <v>-322.05</v>
      </c>
      <c r="M184" s="220" t="n"/>
      <c r="N184" s="220" t="n"/>
      <c r="O184" s="220" t="n"/>
      <c r="P184" s="220" t="n"/>
    </row>
    <row r="185">
      <c r="A185" s="219" t="n">
        <v>46112</v>
      </c>
      <c r="B185" t="inlineStr">
        <is>
          <t>James Bittner</t>
        </is>
      </c>
      <c r="C185" t="inlineStr">
        <is>
          <t>Client Fees</t>
        </is>
      </c>
      <c r="D185" t="inlineStr">
        <is>
          <t>Fees</t>
        </is>
      </c>
      <c r="E185" t="inlineStr">
        <is>
          <t>26-0020</t>
        </is>
      </c>
      <c r="F185" s="220" t="n">
        <v>210</v>
      </c>
      <c r="G185" s="220" t="n">
        <v>27.3</v>
      </c>
      <c r="H185" s="220" t="n">
        <v>0</v>
      </c>
      <c r="I185" s="220" t="n">
        <v>0</v>
      </c>
      <c r="J185" s="220" t="n">
        <v>0</v>
      </c>
      <c r="K185" s="220" t="n"/>
      <c r="L185" s="220">
        <f>tblLedger[[#This Row],[Billings (excl. HST)]]+tblLedger[[#This Row],[HST Collected]]-tblLedger[[#This Row],[Collected]]</f>
        <v/>
      </c>
      <c r="M185" s="220" t="n"/>
      <c r="N185" s="220" t="n"/>
      <c r="O185" s="220" t="n"/>
      <c r="P185" s="220" t="n"/>
    </row>
    <row r="186">
      <c r="A186" s="16" t="n">
        <v>46126</v>
      </c>
      <c r="B186" t="inlineStr">
        <is>
          <t>James Bittner</t>
        </is>
      </c>
      <c r="C186" t="inlineStr">
        <is>
          <t>Payment for 26-0020 (Direct Deposit)</t>
        </is>
      </c>
      <c r="D186" t="inlineStr">
        <is>
          <t>Fees Earned</t>
        </is>
      </c>
      <c r="E186" t="inlineStr">
        <is>
          <t>26-0020</t>
        </is>
      </c>
      <c r="J186" t="n">
        <v>237.3</v>
      </c>
      <c r="L186" t="n">
        <v>-237.3</v>
      </c>
      <c r="M186" s="220" t="n"/>
      <c r="N186" s="220" t="n"/>
      <c r="O186" s="220" t="n"/>
      <c r="P186" s="220" t="n"/>
    </row>
    <row r="187">
      <c r="A187" s="219" t="n">
        <v>46112</v>
      </c>
      <c r="B187" t="inlineStr">
        <is>
          <t>Libra Works Corporation</t>
        </is>
      </c>
      <c r="C187" t="inlineStr">
        <is>
          <t>Client Fees</t>
        </is>
      </c>
      <c r="D187" t="inlineStr">
        <is>
          <t>Fees</t>
        </is>
      </c>
      <c r="E187" t="inlineStr">
        <is>
          <t>26-0021</t>
        </is>
      </c>
      <c r="F187" s="220" t="n">
        <v>4250</v>
      </c>
      <c r="G187" s="220" t="n">
        <v>552.5</v>
      </c>
      <c r="H187" s="220" t="n">
        <v>0</v>
      </c>
      <c r="I187" s="220" t="n">
        <v>0</v>
      </c>
      <c r="J187" s="220" t="n">
        <v>0</v>
      </c>
      <c r="K187" s="220" t="n"/>
      <c r="L187" s="220">
        <f>tblLedger[[#This Row],[Billings (excl. HST)]]+tblLedger[[#This Row],[HST Collected]]-tblLedger[[#This Row],[Collected]]</f>
        <v/>
      </c>
      <c r="M187" s="220" t="n"/>
      <c r="N187" s="220" t="n"/>
      <c r="O187" s="220" t="n"/>
      <c r="P187" s="220" t="n"/>
    </row>
    <row r="188">
      <c r="A188" s="219" t="n">
        <v>46119</v>
      </c>
      <c r="B188" t="inlineStr">
        <is>
          <t>Libra Works Corporation</t>
        </is>
      </c>
      <c r="C188" t="inlineStr">
        <is>
          <t>Payment for 26-0021 (E-Transfer)</t>
        </is>
      </c>
      <c r="D188" t="inlineStr">
        <is>
          <t>Fees Earned</t>
        </is>
      </c>
      <c r="E188" t="inlineStr">
        <is>
          <t>26-0021</t>
        </is>
      </c>
      <c r="F188" s="220" t="n"/>
      <c r="G188" s="220" t="n"/>
      <c r="H188" s="220" t="n"/>
      <c r="I188" s="220" t="n"/>
      <c r="J188" s="220" t="n">
        <v>4802.5</v>
      </c>
      <c r="K188" s="220" t="n"/>
      <c r="L188" s="220" t="n">
        <v>-4802.5</v>
      </c>
      <c r="M188" s="220" t="n"/>
      <c r="N188" s="220" t="n"/>
      <c r="O188" s="220" t="n"/>
      <c r="P188" s="220" t="n"/>
    </row>
    <row r="189">
      <c r="A189" s="219" t="n">
        <v>46112</v>
      </c>
      <c r="B189" t="inlineStr">
        <is>
          <t>PLC Group Inc.</t>
        </is>
      </c>
      <c r="C189" t="inlineStr">
        <is>
          <t>Client Fees</t>
        </is>
      </c>
      <c r="D189" t="inlineStr">
        <is>
          <t>Fees</t>
        </is>
      </c>
      <c r="E189" t="inlineStr">
        <is>
          <t>26-0022</t>
        </is>
      </c>
      <c r="F189" s="220" t="n">
        <v>862.75</v>
      </c>
      <c r="G189" s="220" t="n">
        <v>112.16</v>
      </c>
      <c r="H189" s="220" t="n">
        <v>0</v>
      </c>
      <c r="I189" s="220" t="n">
        <v>0</v>
      </c>
      <c r="J189" s="220" t="n">
        <v>0</v>
      </c>
      <c r="K189" s="220" t="n"/>
      <c r="L189" s="220">
        <f>tblLedger[[#This Row],[Billings (excl. HST)]]+tblLedger[[#This Row],[HST Collected]]-tblLedger[[#This Row],[Collected]]</f>
        <v/>
      </c>
      <c r="M189" s="220" t="n"/>
      <c r="N189" s="220" t="n"/>
      <c r="O189" s="220" t="n"/>
      <c r="P189" s="220" t="n"/>
    </row>
    <row r="190">
      <c r="A190" s="219" t="n">
        <v>46149</v>
      </c>
      <c r="B190" t="inlineStr">
        <is>
          <t>PLC Group Inc.</t>
        </is>
      </c>
      <c r="C190" t="inlineStr">
        <is>
          <t>Payment for 26-0022 (Direct Deposit)</t>
        </is>
      </c>
      <c r="D190" t="inlineStr">
        <is>
          <t>Fees Earned</t>
        </is>
      </c>
      <c r="E190" t="inlineStr">
        <is>
          <t>26-0022</t>
        </is>
      </c>
      <c r="F190" s="220" t="n"/>
      <c r="G190" s="220" t="n"/>
      <c r="H190" s="220" t="n"/>
      <c r="I190" s="220" t="n"/>
      <c r="J190" s="220" t="n">
        <v>974.91</v>
      </c>
      <c r="K190" s="220" t="n"/>
      <c r="L190" s="220" t="n">
        <v>-974.91</v>
      </c>
      <c r="M190" s="220" t="n"/>
      <c r="N190" s="220" t="n"/>
      <c r="O190" s="220" t="n"/>
      <c r="P190" s="220" t="n"/>
    </row>
    <row r="191">
      <c r="A191" s="219" t="n">
        <v>46121</v>
      </c>
      <c r="B191" t="inlineStr">
        <is>
          <t>1471159 Ontario Ltd.</t>
        </is>
      </c>
      <c r="C191" t="inlineStr">
        <is>
          <t>Payment for 26-0023 (E-Transfer)</t>
        </is>
      </c>
      <c r="D191" t="inlineStr">
        <is>
          <t>Fees Earned</t>
        </is>
      </c>
      <c r="E191" t="inlineStr">
        <is>
          <t>26-0023</t>
        </is>
      </c>
      <c r="F191" s="220" t="n"/>
      <c r="G191" s="220" t="n"/>
      <c r="H191" s="220" t="n"/>
      <c r="I191" s="220" t="n"/>
      <c r="J191" s="220" t="n">
        <v>1019.83</v>
      </c>
      <c r="K191" s="220" t="n"/>
      <c r="L191" s="220">
        <f>tblLedger[[#This Row],[Billings (excl. HST)]] + tblLedger[[#This Row],[HST Collected]] - tblLedger[[#This Row],[Collected]]</f>
        <v/>
      </c>
      <c r="M191" s="220" t="n"/>
      <c r="N191" s="220" t="n"/>
      <c r="O191" s="220" t="n"/>
      <c r="P191" s="220" t="n"/>
    </row>
    <row r="192">
      <c r="A192" s="219" t="n">
        <v>46112</v>
      </c>
      <c r="B192" t="inlineStr">
        <is>
          <t>Poulson, David</t>
        </is>
      </c>
      <c r="C192" t="inlineStr">
        <is>
          <t>Client Fees</t>
        </is>
      </c>
      <c r="D192" t="inlineStr">
        <is>
          <t>Fees</t>
        </is>
      </c>
      <c r="E192" t="inlineStr">
        <is>
          <t>26-0023</t>
        </is>
      </c>
      <c r="F192" s="220" t="n">
        <v>902.5</v>
      </c>
      <c r="G192" s="220" t="n">
        <v>117.33</v>
      </c>
      <c r="H192" s="220" t="n">
        <v>0</v>
      </c>
      <c r="I192" s="220" t="n">
        <v>0</v>
      </c>
      <c r="J192" s="220" t="n">
        <v>0</v>
      </c>
      <c r="K192" s="220" t="n"/>
      <c r="L192" s="220">
        <f>tblLedger[[#This Row],[Billings (excl. HST)]]+tblLedger[[#This Row],[HST Collected]]-tblLedger[[#This Row],[Collected]]</f>
        <v/>
      </c>
      <c r="M192" s="220" t="n"/>
      <c r="N192" s="220" t="n"/>
      <c r="O192" s="220" t="n"/>
      <c r="P192" s="220" t="n"/>
    </row>
    <row r="193">
      <c r="A193" s="219" t="n">
        <v>46112</v>
      </c>
      <c r="B193" t="inlineStr">
        <is>
          <t>Hayhoe Equipment and Supply Ltd.</t>
        </is>
      </c>
      <c r="C193" t="inlineStr">
        <is>
          <t>Client Fees</t>
        </is>
      </c>
      <c r="D193" t="inlineStr">
        <is>
          <t>Fees</t>
        </is>
      </c>
      <c r="E193" t="inlineStr">
        <is>
          <t>26-0024</t>
        </is>
      </c>
      <c r="F193" s="220" t="n">
        <v>2997.5</v>
      </c>
      <c r="G193" s="220" t="n">
        <v>389.68</v>
      </c>
      <c r="H193" s="220" t="n">
        <v>0</v>
      </c>
      <c r="I193" s="220" t="n">
        <v>0</v>
      </c>
      <c r="J193" s="220" t="n">
        <v>0</v>
      </c>
      <c r="K193" s="220" t="n"/>
      <c r="L193" s="220" t="n">
        <v>3387.18</v>
      </c>
      <c r="M193" s="220" t="n"/>
      <c r="N193" s="220" t="n"/>
      <c r="O193" s="220" t="n"/>
      <c r="P193" s="220" t="n"/>
    </row>
    <row r="194">
      <c r="A194" s="219" t="n">
        <v>46112</v>
      </c>
      <c r="B194" t="inlineStr">
        <is>
          <t>Hayhoe Equipment and Supply Ltd.</t>
        </is>
      </c>
      <c r="C194" t="inlineStr">
        <is>
          <t>Disbursement</t>
        </is>
      </c>
      <c r="D194" t="inlineStr">
        <is>
          <t>Accounting &amp; Legal Fees</t>
        </is>
      </c>
      <c r="E194" t="inlineStr">
        <is>
          <t>26-0024</t>
        </is>
      </c>
      <c r="F194" s="220" t="n">
        <v>154.99</v>
      </c>
      <c r="G194" s="220" t="n">
        <v>13</v>
      </c>
      <c r="H194" s="220" t="n"/>
      <c r="I194" s="220" t="n"/>
      <c r="J194" s="220" t="n"/>
      <c r="K194" s="220" t="n"/>
      <c r="L194" s="220">
        <f>+tblLedger[[#This Row],[HST Collected]]+tblLedger[[#This Row],[Billings (excl. HST)]]</f>
        <v/>
      </c>
      <c r="M194" s="220" t="n"/>
      <c r="N194" s="220" t="n"/>
      <c r="O194" s="220" t="n"/>
      <c r="P194" s="220" t="n"/>
    </row>
    <row r="195">
      <c r="A195" s="219" t="n">
        <v>46128</v>
      </c>
      <c r="B195" t="inlineStr">
        <is>
          <t>Hayhoe Equipment and Supply Ltd.</t>
        </is>
      </c>
      <c r="C195" t="inlineStr">
        <is>
          <t>Payment for 26-0024 (Cheque)</t>
        </is>
      </c>
      <c r="D195" t="inlineStr">
        <is>
          <t>Fees Earned</t>
        </is>
      </c>
      <c r="E195" t="inlineStr">
        <is>
          <t>26-0024</t>
        </is>
      </c>
      <c r="F195" s="220" t="n"/>
      <c r="G195" s="220" t="n"/>
      <c r="H195" s="220" t="n"/>
      <c r="I195" s="220" t="n"/>
      <c r="J195" s="220" t="n">
        <v>3555.17</v>
      </c>
      <c r="K195" s="220" t="n"/>
      <c r="L195" s="220" t="n">
        <v>-3555.17</v>
      </c>
      <c r="M195" s="220" t="n"/>
      <c r="N195" s="220" t="n"/>
      <c r="O195" s="220" t="n"/>
      <c r="P195" s="220" t="n"/>
    </row>
    <row r="196">
      <c r="A196" s="219" t="n">
        <v>46112</v>
      </c>
      <c r="B196" t="inlineStr">
        <is>
          <t>Sukhi Dhillon</t>
        </is>
      </c>
      <c r="C196" t="inlineStr">
        <is>
          <t>Client Fees</t>
        </is>
      </c>
      <c r="D196" t="inlineStr">
        <is>
          <t>Fees</t>
        </is>
      </c>
      <c r="E196" t="inlineStr">
        <is>
          <t>26-0025</t>
        </is>
      </c>
      <c r="F196" s="220" t="n">
        <v>950</v>
      </c>
      <c r="G196" s="220" t="n">
        <v>123.5</v>
      </c>
      <c r="H196" s="220" t="n">
        <v>0</v>
      </c>
      <c r="I196" s="220" t="n">
        <v>0</v>
      </c>
      <c r="J196" s="220" t="n">
        <v>0</v>
      </c>
      <c r="K196" s="220" t="n"/>
      <c r="L196" s="220">
        <f>tblLedger[[#This Row],[Billings (excl. HST)]]+tblLedger[[#This Row],[HST Collected]]-tblLedger[[#This Row],[Collected]]</f>
        <v/>
      </c>
      <c r="M196" s="220" t="n"/>
      <c r="N196" s="220" t="n"/>
      <c r="O196" s="220" t="n"/>
      <c r="P196" s="220" t="n"/>
    </row>
    <row r="197">
      <c r="A197" s="219" t="n">
        <v>46118</v>
      </c>
      <c r="B197" t="inlineStr">
        <is>
          <t>Sukhi Dhillon</t>
        </is>
      </c>
      <c r="C197" t="inlineStr">
        <is>
          <t>Payment for 26-0025 (E-Transfer)</t>
        </is>
      </c>
      <c r="D197" t="inlineStr">
        <is>
          <t>Fees Earned</t>
        </is>
      </c>
      <c r="E197" t="inlineStr">
        <is>
          <t>26-0025</t>
        </is>
      </c>
      <c r="F197" s="220" t="n"/>
      <c r="G197" s="220" t="n"/>
      <c r="H197" s="220" t="n"/>
      <c r="I197" s="220" t="n"/>
      <c r="J197" s="220" t="n">
        <v>1073.5</v>
      </c>
      <c r="K197" s="220" t="n"/>
      <c r="L197" s="220" t="n">
        <v>-1073.5</v>
      </c>
      <c r="M197" s="220" t="n"/>
      <c r="N197" s="220" t="n"/>
      <c r="O197" s="220" t="n"/>
      <c r="P197" s="220" t="n"/>
    </row>
    <row r="198">
      <c r="A198" s="219" t="n">
        <v>46112</v>
      </c>
      <c r="B198" t="inlineStr">
        <is>
          <t>Leviathan Private Network</t>
        </is>
      </c>
      <c r="C198" t="inlineStr">
        <is>
          <t>Client Fees</t>
        </is>
      </c>
      <c r="D198" t="inlineStr">
        <is>
          <t>Fees</t>
        </is>
      </c>
      <c r="E198" t="inlineStr">
        <is>
          <t>26-0026</t>
        </is>
      </c>
      <c r="F198" s="220" t="n">
        <v>20852.5</v>
      </c>
      <c r="G198" s="220" t="n">
        <v>2710.83</v>
      </c>
      <c r="H198" s="220" t="n">
        <v>0</v>
      </c>
      <c r="I198" s="220" t="n">
        <v>0</v>
      </c>
      <c r="J198" s="220" t="n">
        <v>0</v>
      </c>
      <c r="K198" s="220" t="n"/>
      <c r="L198" s="220">
        <f>tblLedger[[#This Row],[Billings (excl. HST)]]+tblLedger[[#This Row],[HST Collected]]-tblLedger[[#This Row],[Collected]]</f>
        <v/>
      </c>
      <c r="M198" s="220" t="n"/>
      <c r="N198" s="220" t="n"/>
      <c r="O198" s="220" t="n"/>
      <c r="P198" s="220" t="n"/>
    </row>
    <row r="199">
      <c r="A199" s="219" t="n">
        <v>46161</v>
      </c>
      <c r="B199" t="inlineStr">
        <is>
          <t>Leviathan Private Network</t>
        </is>
      </c>
      <c r="C199" t="inlineStr">
        <is>
          <t>Partial Payment for 26-0026 (Direct Deposit)</t>
        </is>
      </c>
      <c r="D199" t="inlineStr">
        <is>
          <t>Fees Earned</t>
        </is>
      </c>
      <c r="E199" t="inlineStr">
        <is>
          <t>26-0026</t>
        </is>
      </c>
      <c r="F199" s="220" t="n"/>
      <c r="G199" s="220" t="n"/>
      <c r="H199" s="220" t="n"/>
      <c r="I199" s="220" t="n"/>
      <c r="J199" s="220" t="n">
        <v>10000</v>
      </c>
      <c r="K199" s="220" t="n"/>
      <c r="L199" s="220" t="n">
        <v>-10000</v>
      </c>
      <c r="M199" s="220" t="n"/>
      <c r="N199" s="220" t="n"/>
      <c r="O199" s="220" t="n"/>
      <c r="P199" s="220" t="n"/>
    </row>
    <row r="200">
      <c r="A200" s="219" t="n">
        <v>46192</v>
      </c>
      <c r="B200" t="inlineStr">
        <is>
          <t>Leviathan Private Network</t>
        </is>
      </c>
      <c r="C200" t="inlineStr">
        <is>
          <t>Payment for 26-0026 (Wire)</t>
        </is>
      </c>
      <c r="D200" t="inlineStr">
        <is>
          <t>Fees Earned</t>
        </is>
      </c>
      <c r="E200" t="inlineStr">
        <is>
          <t>26-0026</t>
        </is>
      </c>
      <c r="F200" s="220" t="n"/>
      <c r="G200" s="220" t="n"/>
      <c r="H200" s="220" t="n"/>
      <c r="I200" s="220" t="n"/>
      <c r="J200" s="220" t="n">
        <v>8563.33</v>
      </c>
      <c r="K200" s="220" t="n"/>
      <c r="L200" s="220" t="n">
        <v>-8563.33</v>
      </c>
      <c r="M200" s="220" t="n"/>
      <c r="N200" s="220" t="n"/>
      <c r="O200" s="220" t="n"/>
      <c r="P200" s="220" t="n"/>
    </row>
    <row r="201">
      <c r="A201" s="219" t="n">
        <v>46189</v>
      </c>
      <c r="B201" t="inlineStr">
        <is>
          <t>Leviathan Private Network {88 Queen, May Tower, Lee Development}</t>
        </is>
      </c>
      <c r="C201" t="inlineStr">
        <is>
          <t>Payment for 26-0026 (Direct Deposit)</t>
        </is>
      </c>
      <c r="D201" t="inlineStr">
        <is>
          <t>Fees Earned</t>
        </is>
      </c>
      <c r="E201" t="inlineStr">
        <is>
          <t>26-0026</t>
        </is>
      </c>
      <c r="F201" s="220" t="n"/>
      <c r="G201" s="220" t="n"/>
      <c r="H201" s="220" t="n"/>
      <c r="I201" s="220" t="n"/>
      <c r="J201" s="220" t="n">
        <v>5000</v>
      </c>
      <c r="K201" s="220" t="n"/>
      <c r="L201" s="220" t="n">
        <v>-5000</v>
      </c>
      <c r="M201" s="220" t="n"/>
      <c r="N201" s="220" t="n"/>
      <c r="O201" s="220" t="n"/>
      <c r="P201" s="220" t="n"/>
    </row>
    <row r="202">
      <c r="A202" s="219" t="n">
        <v>46112</v>
      </c>
      <c r="B202" t="inlineStr">
        <is>
          <t>Leviathan Private Network</t>
        </is>
      </c>
      <c r="C202" t="inlineStr">
        <is>
          <t>Client Fees</t>
        </is>
      </c>
      <c r="D202" t="inlineStr">
        <is>
          <t>Fees</t>
        </is>
      </c>
      <c r="E202" t="inlineStr">
        <is>
          <t>26-0027</t>
        </is>
      </c>
      <c r="F202" s="220" t="n">
        <v>665</v>
      </c>
      <c r="G202" s="220" t="n">
        <v>86.45</v>
      </c>
      <c r="H202" s="220" t="n">
        <v>0</v>
      </c>
      <c r="I202" s="220" t="n">
        <v>0</v>
      </c>
      <c r="J202" s="220" t="n">
        <v>0</v>
      </c>
      <c r="K202" s="220" t="n"/>
      <c r="L202" s="220">
        <f>tblLedger[[#This Row],[Billings (excl. HST)]]+tblLedger[[#This Row],[HST Collected]]-tblLedger[[#This Row],[Collected]]</f>
        <v/>
      </c>
      <c r="M202" s="220" t="n"/>
      <c r="N202" s="220" t="n"/>
      <c r="O202" s="220" t="n"/>
      <c r="P202" s="220" t="n"/>
    </row>
    <row r="203">
      <c r="A203" s="219" t="n">
        <v>46142</v>
      </c>
      <c r="B203" t="inlineStr">
        <is>
          <t>Leviathan Private Network {Litera Group, 9140786 Canada Inc., Borkwosky, Jay And Cindy}</t>
        </is>
      </c>
      <c r="C203" t="inlineStr">
        <is>
          <t>Payment for 26-0027 (Wire)</t>
        </is>
      </c>
      <c r="D203" t="inlineStr">
        <is>
          <t>Fees Earned</t>
        </is>
      </c>
      <c r="E203" t="inlineStr">
        <is>
          <t>26-0027</t>
        </is>
      </c>
      <c r="F203" s="220" t="n"/>
      <c r="G203" s="220" t="n"/>
      <c r="H203" s="220" t="n"/>
      <c r="I203" s="220" t="n"/>
      <c r="J203" s="220" t="n">
        <v>751.45</v>
      </c>
      <c r="K203" s="220" t="n"/>
      <c r="L203" s="220" t="n">
        <v>-751.45</v>
      </c>
      <c r="M203" s="220" t="n"/>
      <c r="N203" s="220" t="n"/>
      <c r="O203" s="220" t="n"/>
      <c r="P203" s="220" t="n"/>
    </row>
    <row r="204">
      <c r="A204" s="219" t="n">
        <v>46137</v>
      </c>
      <c r="B204" t="inlineStr">
        <is>
          <t>CRLPBC (2016) Trust</t>
        </is>
      </c>
      <c r="C204" t="inlineStr">
        <is>
          <t>Client Fees</t>
        </is>
      </c>
      <c r="D204" t="inlineStr">
        <is>
          <t>Fees</t>
        </is>
      </c>
      <c r="E204" t="inlineStr">
        <is>
          <t>26-0028</t>
        </is>
      </c>
      <c r="F204" s="220" t="n">
        <v>2280</v>
      </c>
      <c r="G204" s="220" t="n">
        <v>296.4</v>
      </c>
      <c r="H204" s="220" t="n">
        <v>0</v>
      </c>
      <c r="I204" s="220" t="n">
        <v>0</v>
      </c>
      <c r="J204" s="220" t="n">
        <v>0</v>
      </c>
      <c r="K204" s="220" t="n"/>
      <c r="L204" s="220">
        <f>tblLedger[[#This Row],[Billings (excl. HST)]]+tblLedger[[#This Row],[HST Collected]]-tblLedger[[#This Row],[Collected]]</f>
        <v/>
      </c>
      <c r="M204" s="220" t="n"/>
      <c r="N204" s="220" t="n"/>
      <c r="O204" s="220" t="n"/>
      <c r="P204" s="220" t="n"/>
    </row>
    <row r="205">
      <c r="A205" s="219" t="n">
        <v>46155</v>
      </c>
      <c r="B205" t="inlineStr">
        <is>
          <t>CRLPBC (2016) Trust</t>
        </is>
      </c>
      <c r="C205" t="inlineStr">
        <is>
          <t>Payment for 26-0028 (Cheque)</t>
        </is>
      </c>
      <c r="D205" t="inlineStr">
        <is>
          <t>Fees Earned</t>
        </is>
      </c>
      <c r="E205" t="inlineStr">
        <is>
          <t>26-0028</t>
        </is>
      </c>
      <c r="F205" s="220" t="n"/>
      <c r="G205" s="220" t="n"/>
      <c r="H205" s="220" t="n"/>
      <c r="I205" s="220" t="n"/>
      <c r="J205" s="220" t="n">
        <v>2576.4</v>
      </c>
      <c r="K205" s="220" t="n"/>
      <c r="L205" s="220" t="n">
        <v>-2576.4</v>
      </c>
      <c r="M205" s="220" t="n"/>
      <c r="N205" s="220" t="n"/>
      <c r="O205" s="220" t="n"/>
      <c r="P205" s="220" t="n"/>
    </row>
    <row r="206">
      <c r="A206" s="219" t="n">
        <v>46142</v>
      </c>
      <c r="B206" t="inlineStr">
        <is>
          <t>1377041 Ontario Inc.</t>
        </is>
      </c>
      <c r="C206" t="inlineStr">
        <is>
          <t>Client Fees</t>
        </is>
      </c>
      <c r="D206" t="inlineStr">
        <is>
          <t>Fees</t>
        </is>
      </c>
      <c r="E206" t="inlineStr">
        <is>
          <t>26-0029</t>
        </is>
      </c>
      <c r="F206" s="220" t="n">
        <v>237.5</v>
      </c>
      <c r="G206" s="220" t="n">
        <v>30.88</v>
      </c>
      <c r="H206" s="220" t="n">
        <v>0</v>
      </c>
      <c r="I206" s="220" t="n">
        <v>0</v>
      </c>
      <c r="J206" s="220" t="n">
        <v>0</v>
      </c>
      <c r="K206" s="220" t="n"/>
      <c r="L206" s="220">
        <f>tblLedger[[#This Row],[Billings (excl. HST)]]+tblLedger[[#This Row],[HST Collected]]-tblLedger[[#This Row],[Collected]]</f>
        <v/>
      </c>
      <c r="M206" s="220" t="n"/>
      <c r="N206" s="220" t="n"/>
      <c r="O206" s="220" t="n"/>
      <c r="P206" s="220" t="n"/>
    </row>
    <row r="207">
      <c r="A207" s="219" t="n">
        <v>46146</v>
      </c>
      <c r="B207" t="inlineStr">
        <is>
          <t>1377041 Ontario Inc.</t>
        </is>
      </c>
      <c r="C207" t="inlineStr">
        <is>
          <t>Payment for 26-0029 (E-Transfer)</t>
        </is>
      </c>
      <c r="D207" t="inlineStr">
        <is>
          <t>Fees Earned</t>
        </is>
      </c>
      <c r="E207" t="inlineStr">
        <is>
          <t>26-0029</t>
        </is>
      </c>
      <c r="F207" s="220" t="n"/>
      <c r="G207" s="220" t="n"/>
      <c r="H207" s="220" t="n"/>
      <c r="I207" s="220" t="n"/>
      <c r="J207" s="220" t="n">
        <v>268.38</v>
      </c>
      <c r="K207" s="220" t="n"/>
      <c r="L207" s="220" t="n">
        <v>-268.38</v>
      </c>
      <c r="M207" s="220" t="n"/>
      <c r="N207" s="220" t="n"/>
      <c r="O207" s="220" t="n"/>
      <c r="P207" s="220" t="n"/>
    </row>
    <row r="208">
      <c r="A208" s="219" t="n">
        <v>46142</v>
      </c>
      <c r="B208" t="inlineStr">
        <is>
          <t>Leviathan Private Network</t>
        </is>
      </c>
      <c r="C208" t="inlineStr">
        <is>
          <t>Client Fees</t>
        </is>
      </c>
      <c r="D208" t="inlineStr">
        <is>
          <t>Fees</t>
        </is>
      </c>
      <c r="E208" t="inlineStr">
        <is>
          <t>26-0030</t>
        </is>
      </c>
      <c r="F208" s="220" t="n">
        <v>10497.5</v>
      </c>
      <c r="G208" s="220" t="n">
        <v>1364.68</v>
      </c>
      <c r="H208" s="220" t="n">
        <v>0</v>
      </c>
      <c r="I208" s="220" t="n">
        <v>0</v>
      </c>
      <c r="J208" s="220" t="n">
        <v>0</v>
      </c>
      <c r="K208" s="220" t="n"/>
      <c r="L208" s="220">
        <f>tblLedger[[#This Row],[Billings (excl. HST)]]+tblLedger[[#This Row],[HST Collected]]-tblLedger[[#This Row],[Collected]]</f>
        <v/>
      </c>
      <c r="M208" s="220" t="n"/>
      <c r="N208" s="220" t="n"/>
      <c r="O208" s="220" t="n"/>
      <c r="P208" s="220" t="n"/>
    </row>
    <row r="209">
      <c r="A209" s="219" t="n">
        <v>46192</v>
      </c>
      <c r="B209" t="inlineStr">
        <is>
          <t>Leviathan Private Network</t>
        </is>
      </c>
      <c r="C209" t="inlineStr">
        <is>
          <t>Payment for 26-0030 (Wire)</t>
        </is>
      </c>
      <c r="D209" t="inlineStr">
        <is>
          <t>Fees Earned</t>
        </is>
      </c>
      <c r="E209" t="inlineStr">
        <is>
          <t>26-0030</t>
        </is>
      </c>
      <c r="F209" s="220" t="n"/>
      <c r="G209" s="220" t="n"/>
      <c r="H209" s="220" t="n"/>
      <c r="I209" s="220" t="n"/>
      <c r="J209" s="220" t="n">
        <v>11862.18</v>
      </c>
      <c r="K209" s="220" t="n"/>
      <c r="L209" s="220" t="n">
        <v>-11862.18</v>
      </c>
      <c r="M209" s="220" t="n"/>
      <c r="N209" s="220" t="n"/>
      <c r="O209" s="220" t="n"/>
      <c r="P209" s="220" t="n"/>
    </row>
    <row r="210">
      <c r="A210" s="219" t="n">
        <v>46142</v>
      </c>
      <c r="B210" t="inlineStr">
        <is>
          <t>Bhardwaj, Shiva</t>
        </is>
      </c>
      <c r="C210" t="inlineStr">
        <is>
          <t>Client Fees</t>
        </is>
      </c>
      <c r="D210" t="inlineStr">
        <is>
          <t>Fees</t>
        </is>
      </c>
      <c r="E210" t="inlineStr">
        <is>
          <t>26-0031</t>
        </is>
      </c>
      <c r="F210" s="220" t="n">
        <v>646.8</v>
      </c>
      <c r="G210" s="220" t="n">
        <v>84.09</v>
      </c>
      <c r="H210" s="220" t="n">
        <v>0</v>
      </c>
      <c r="I210" s="220" t="n">
        <v>0</v>
      </c>
      <c r="J210" s="220" t="n">
        <v>0</v>
      </c>
      <c r="K210" s="220" t="n"/>
      <c r="L210" s="220">
        <f>tblLedger[[#This Row],[Billings (excl. HST)]]+tblLedger[[#This Row],[HST Collected]]-tblLedger[[#This Row],[Collected]]</f>
        <v/>
      </c>
      <c r="M210" s="220" t="n"/>
      <c r="N210" s="220" t="n"/>
      <c r="O210" s="220" t="n"/>
      <c r="P210" s="220" t="n"/>
    </row>
    <row r="211">
      <c r="A211" s="219" t="n">
        <v>46142</v>
      </c>
      <c r="B211" t="inlineStr">
        <is>
          <t>Leviathan Private Network</t>
        </is>
      </c>
      <c r="C211" t="inlineStr">
        <is>
          <t>Client Fees</t>
        </is>
      </c>
      <c r="D211" t="inlineStr">
        <is>
          <t>Fees</t>
        </is>
      </c>
      <c r="E211" t="inlineStr">
        <is>
          <t>26-0032</t>
        </is>
      </c>
      <c r="F211" s="220" t="n">
        <v>237.5</v>
      </c>
      <c r="G211" s="220" t="n">
        <v>30.88</v>
      </c>
      <c r="H211" s="220" t="n">
        <v>0</v>
      </c>
      <c r="I211" s="220" t="n">
        <v>0</v>
      </c>
      <c r="J211" s="220" t="n">
        <v>0</v>
      </c>
      <c r="K211" s="220" t="n"/>
      <c r="L211" s="220">
        <f>tblLedger[[#This Row],[Billings (excl. HST)]]+tblLedger[[#This Row],[HST Collected]]-tblLedger[[#This Row],[Collected]]</f>
        <v/>
      </c>
      <c r="M211" s="220" t="n"/>
      <c r="N211" s="220" t="n"/>
      <c r="O211" s="220" t="n"/>
      <c r="P211" s="220" t="n"/>
    </row>
    <row r="212">
      <c r="A212" s="219" t="n">
        <v>46168</v>
      </c>
      <c r="B212" t="inlineStr">
        <is>
          <t>Leviathan Private Network {Charlie Capital Inc.}</t>
        </is>
      </c>
      <c r="C212" t="inlineStr">
        <is>
          <t>Payment for 26-0032 (Direct Deposit)</t>
        </is>
      </c>
      <c r="D212" t="inlineStr">
        <is>
          <t>Fees Earned</t>
        </is>
      </c>
      <c r="E212" t="inlineStr">
        <is>
          <t>26-0032</t>
        </is>
      </c>
      <c r="F212" s="220" t="n"/>
      <c r="G212" s="220" t="n"/>
      <c r="H212" s="220" t="n"/>
      <c r="I212" s="220" t="n"/>
      <c r="J212" s="220" t="n">
        <v>268.38</v>
      </c>
      <c r="K212" s="220" t="n"/>
      <c r="L212" s="220" t="n">
        <v>-268.38</v>
      </c>
      <c r="M212" s="220" t="n"/>
      <c r="N212" s="220" t="n"/>
      <c r="O212" s="220" t="n"/>
      <c r="P212" s="220" t="n"/>
    </row>
    <row r="213">
      <c r="A213" s="219" t="n">
        <v>46142</v>
      </c>
      <c r="B213" t="inlineStr">
        <is>
          <t>Fines, William</t>
        </is>
      </c>
      <c r="C213" t="inlineStr">
        <is>
          <t>Client Fees</t>
        </is>
      </c>
      <c r="D213" t="inlineStr">
        <is>
          <t>Fees</t>
        </is>
      </c>
      <c r="E213" t="inlineStr">
        <is>
          <t>26-0034</t>
        </is>
      </c>
      <c r="F213" s="220" t="n">
        <v>855</v>
      </c>
      <c r="G213" s="220" t="n">
        <v>111.15</v>
      </c>
      <c r="H213" s="220" t="n">
        <v>0</v>
      </c>
      <c r="I213" s="220" t="n">
        <v>0</v>
      </c>
      <c r="J213" s="220" t="n">
        <v>0</v>
      </c>
      <c r="K213" s="220" t="n"/>
      <c r="L213" s="220">
        <f>tblLedger[[#This Row],[Billings (excl. HST)]]+tblLedger[[#This Row],[HST Collected]]-tblLedger[[#This Row],[Collected]]</f>
        <v/>
      </c>
      <c r="M213" s="220" t="n"/>
      <c r="N213" s="220" t="n"/>
      <c r="O213" s="220" t="n"/>
      <c r="P213" s="220" t="n"/>
    </row>
    <row r="214">
      <c r="A214" s="219" t="n">
        <v>46153</v>
      </c>
      <c r="B214" t="inlineStr">
        <is>
          <t>Fines, William</t>
        </is>
      </c>
      <c r="C214" t="inlineStr">
        <is>
          <t>Payment for 26-0034 (E-Transfer)</t>
        </is>
      </c>
      <c r="D214" t="inlineStr">
        <is>
          <t>Fees Earned</t>
        </is>
      </c>
      <c r="E214" t="inlineStr">
        <is>
          <t>26-0034</t>
        </is>
      </c>
      <c r="F214" s="220" t="n"/>
      <c r="G214" s="220" t="n"/>
      <c r="H214" s="220" t="n"/>
      <c r="I214" s="220" t="n"/>
      <c r="J214" s="220" t="n">
        <v>966.15</v>
      </c>
      <c r="K214" s="220" t="n"/>
      <c r="L214" s="220" t="n">
        <v>-966.15</v>
      </c>
      <c r="M214" s="220" t="n"/>
      <c r="N214" s="220" t="n"/>
      <c r="O214" s="220" t="n"/>
      <c r="P214" s="220" t="n"/>
    </row>
    <row r="215">
      <c r="A215" s="219" t="n">
        <v>46142</v>
      </c>
      <c r="B215" t="inlineStr">
        <is>
          <t>Leviathan Private Network</t>
        </is>
      </c>
      <c r="C215" t="inlineStr">
        <is>
          <t>Client Fees</t>
        </is>
      </c>
      <c r="D215" t="inlineStr">
        <is>
          <t>Fees</t>
        </is>
      </c>
      <c r="E215" t="inlineStr">
        <is>
          <t>26-0035</t>
        </is>
      </c>
      <c r="F215" s="220" t="n">
        <v>475</v>
      </c>
      <c r="G215" s="220" t="n">
        <v>61.75</v>
      </c>
      <c r="H215" s="220" t="n">
        <v>0</v>
      </c>
      <c r="I215" s="220" t="n">
        <v>0</v>
      </c>
      <c r="J215" s="220" t="n">
        <v>0</v>
      </c>
      <c r="K215" s="220" t="n"/>
      <c r="L215" s="220">
        <f>tblLedger[[#This Row],[Billings (excl. HST)]]+tblLedger[[#This Row],[HST Collected]]-tblLedger[[#This Row],[Collected]]</f>
        <v/>
      </c>
      <c r="M215" s="220" t="n"/>
      <c r="N215" s="220" t="n"/>
      <c r="O215" s="220" t="n"/>
      <c r="P215" s="220" t="n"/>
    </row>
    <row r="216">
      <c r="A216" s="219" t="n">
        <v>46168</v>
      </c>
      <c r="B216" t="inlineStr">
        <is>
          <t>Leviathan Private Network {Gold, Mark}</t>
        </is>
      </c>
      <c r="C216" t="inlineStr">
        <is>
          <t>Payment for 26-0035 (Direct Deposit)</t>
        </is>
      </c>
      <c r="D216" t="inlineStr">
        <is>
          <t>Fees Earned</t>
        </is>
      </c>
      <c r="E216" t="inlineStr">
        <is>
          <t>26-0035</t>
        </is>
      </c>
      <c r="F216" s="220" t="n"/>
      <c r="G216" s="220" t="n"/>
      <c r="H216" s="220" t="n"/>
      <c r="I216" s="220" t="n"/>
      <c r="J216" s="220" t="n">
        <v>536.75</v>
      </c>
      <c r="K216" s="220" t="n"/>
      <c r="L216" s="220" t="n">
        <v>-536.75</v>
      </c>
      <c r="M216" s="220" t="n"/>
      <c r="N216" s="220" t="n"/>
      <c r="O216" s="220" t="n"/>
      <c r="P216" s="220" t="n"/>
    </row>
    <row r="217">
      <c r="A217" s="219" t="n">
        <v>46142</v>
      </c>
      <c r="B217" t="inlineStr">
        <is>
          <t>Leviathan Private Network</t>
        </is>
      </c>
      <c r="C217" t="inlineStr">
        <is>
          <t>Client Fees</t>
        </is>
      </c>
      <c r="D217" t="inlineStr">
        <is>
          <t>Fees</t>
        </is>
      </c>
      <c r="E217" t="inlineStr">
        <is>
          <t>26-0036</t>
        </is>
      </c>
      <c r="F217" s="220" t="n">
        <v>285</v>
      </c>
      <c r="G217" s="220" t="n">
        <v>37.05</v>
      </c>
      <c r="H217" s="220" t="n">
        <v>0</v>
      </c>
      <c r="I217" s="220" t="n">
        <v>0</v>
      </c>
      <c r="J217" s="220" t="n">
        <v>0</v>
      </c>
      <c r="K217" s="220" t="n"/>
      <c r="L217" s="220">
        <f>tblLedger[[#This Row],[Billings (excl. HST)]]+tblLedger[[#This Row],[HST Collected]]-tblLedger[[#This Row],[Collected]]</f>
        <v/>
      </c>
      <c r="M217" s="220" t="n"/>
      <c r="N217" s="220" t="n"/>
      <c r="O217" s="220" t="n"/>
      <c r="P217" s="220" t="n"/>
    </row>
    <row r="218">
      <c r="A218" s="219" t="n">
        <v>46168</v>
      </c>
      <c r="B218" t="inlineStr">
        <is>
          <t>Leviathan Private Network {Graydel Capital}</t>
        </is>
      </c>
      <c r="C218" t="inlineStr">
        <is>
          <t>Payment for 26-0036 (Direct Deposit)</t>
        </is>
      </c>
      <c r="D218" t="inlineStr">
        <is>
          <t>Fees Earned</t>
        </is>
      </c>
      <c r="E218" t="inlineStr">
        <is>
          <t>26-0036</t>
        </is>
      </c>
      <c r="F218" s="220" t="n"/>
      <c r="G218" s="220" t="n"/>
      <c r="H218" s="220" t="n"/>
      <c r="I218" s="220" t="n"/>
      <c r="J218" s="220" t="n">
        <v>322.05</v>
      </c>
      <c r="K218" s="220" t="n"/>
      <c r="L218" s="220" t="n">
        <v>-322.05</v>
      </c>
      <c r="M218" s="220" t="n"/>
      <c r="N218" s="220" t="n"/>
      <c r="O218" s="220" t="n"/>
      <c r="P218" s="220" t="n"/>
    </row>
    <row r="219">
      <c r="A219" s="219" t="n">
        <v>46142</v>
      </c>
      <c r="B219" t="inlineStr">
        <is>
          <t>Leviathan Private Network</t>
        </is>
      </c>
      <c r="C219" t="inlineStr">
        <is>
          <t>Client Fees</t>
        </is>
      </c>
      <c r="D219" t="inlineStr">
        <is>
          <t>Fees</t>
        </is>
      </c>
      <c r="E219" t="inlineStr">
        <is>
          <t>26-0037</t>
        </is>
      </c>
      <c r="F219" s="220" t="n">
        <v>142.5</v>
      </c>
      <c r="G219" s="220" t="n">
        <v>18.53</v>
      </c>
      <c r="H219" s="220" t="n">
        <v>0</v>
      </c>
      <c r="I219" s="220" t="n">
        <v>0</v>
      </c>
      <c r="J219" s="220" t="n">
        <v>0</v>
      </c>
      <c r="K219" s="220" t="n"/>
      <c r="L219" s="220">
        <f>tblLedger[[#This Row],[Billings (excl. HST)]]+tblLedger[[#This Row],[HST Collected]]-tblLedger[[#This Row],[Collected]]</f>
        <v/>
      </c>
      <c r="M219" s="220" t="n"/>
      <c r="N219" s="220" t="n"/>
      <c r="O219" s="220" t="n"/>
      <c r="P219" s="220" t="n"/>
    </row>
    <row r="220">
      <c r="A220" s="219" t="n">
        <v>46142</v>
      </c>
      <c r="B220" t="inlineStr">
        <is>
          <t>James Bittner</t>
        </is>
      </c>
      <c r="C220" t="inlineStr">
        <is>
          <t>Client Fees</t>
        </is>
      </c>
      <c r="D220" t="inlineStr">
        <is>
          <t>Fees</t>
        </is>
      </c>
      <c r="E220" t="inlineStr">
        <is>
          <t>26-0038</t>
        </is>
      </c>
      <c r="F220" s="220" t="n">
        <v>1995</v>
      </c>
      <c r="G220" s="220" t="n">
        <v>259.35</v>
      </c>
      <c r="H220" s="220" t="n">
        <v>0</v>
      </c>
      <c r="I220" s="220" t="n">
        <v>0</v>
      </c>
      <c r="J220" s="220" t="n">
        <v>0</v>
      </c>
      <c r="K220" s="220" t="n"/>
      <c r="L220" s="220">
        <f>tblLedger[[#This Row],[Billings (excl. HST)]]+tblLedger[[#This Row],[HST Collected]]-tblLedger[[#This Row],[Collected]]</f>
        <v/>
      </c>
      <c r="M220" s="220" t="n"/>
      <c r="N220" s="220" t="n"/>
      <c r="O220" s="220" t="n"/>
      <c r="P220" s="220" t="n"/>
    </row>
    <row r="221">
      <c r="A221" s="219" t="n">
        <v>46142</v>
      </c>
      <c r="B221" t="inlineStr">
        <is>
          <t>Leviathan Private Network</t>
        </is>
      </c>
      <c r="C221" t="inlineStr">
        <is>
          <t>Client Fees</t>
        </is>
      </c>
      <c r="D221" t="inlineStr">
        <is>
          <t>Fees</t>
        </is>
      </c>
      <c r="E221" t="inlineStr">
        <is>
          <t>26-0039</t>
        </is>
      </c>
      <c r="F221" s="220" t="n">
        <v>1852.5</v>
      </c>
      <c r="G221" s="220" t="n">
        <v>240.83</v>
      </c>
      <c r="H221" s="220" t="n">
        <v>0</v>
      </c>
      <c r="I221" s="220" t="n">
        <v>0</v>
      </c>
      <c r="J221" s="220" t="n">
        <v>0</v>
      </c>
      <c r="K221" s="220" t="n"/>
      <c r="L221" s="220">
        <f>tblLedger[[#This Row],[Billings (excl. HST)]]+tblLedger[[#This Row],[HST Collected]]-tblLedger[[#This Row],[Collected]]</f>
        <v/>
      </c>
      <c r="M221" s="220" t="n"/>
      <c r="N221" s="220" t="n"/>
      <c r="O221" s="220" t="n"/>
      <c r="P221" s="220" t="n"/>
    </row>
    <row r="222">
      <c r="A222" s="219" t="n">
        <v>46142</v>
      </c>
      <c r="B222" t="inlineStr">
        <is>
          <t>Libra Works Corporation</t>
        </is>
      </c>
      <c r="C222" t="inlineStr">
        <is>
          <t>Client Fees</t>
        </is>
      </c>
      <c r="D222" t="inlineStr">
        <is>
          <t>Fees</t>
        </is>
      </c>
      <c r="E222" t="inlineStr">
        <is>
          <t>26-0040</t>
        </is>
      </c>
      <c r="F222" s="220" t="n">
        <v>3372.5</v>
      </c>
      <c r="G222" s="220" t="n">
        <v>438.43</v>
      </c>
      <c r="H222" s="220" t="n">
        <v>0</v>
      </c>
      <c r="I222" s="220" t="n">
        <v>0</v>
      </c>
      <c r="J222" s="220" t="n">
        <v>0</v>
      </c>
      <c r="K222" s="220" t="n"/>
      <c r="L222" s="220">
        <f>tblLedger[[#This Row],[Billings (excl. HST)]]+tblLedger[[#This Row],[HST Collected]]-tblLedger[[#This Row],[Collected]]</f>
        <v/>
      </c>
      <c r="M222" s="220" t="n"/>
      <c r="N222" s="220" t="n"/>
      <c r="O222" s="220" t="n"/>
      <c r="P222" s="220" t="n"/>
    </row>
    <row r="223">
      <c r="A223" s="219" t="n">
        <v>46161</v>
      </c>
      <c r="B223" t="inlineStr">
        <is>
          <t>Libra Works Corporation</t>
        </is>
      </c>
      <c r="C223" t="inlineStr">
        <is>
          <t>Payment for 26-0040 (E-Transfer)</t>
        </is>
      </c>
      <c r="D223" t="inlineStr">
        <is>
          <t>Fees Earned</t>
        </is>
      </c>
      <c r="E223" t="inlineStr">
        <is>
          <t>26-0040</t>
        </is>
      </c>
      <c r="F223" s="220" t="n"/>
      <c r="G223" s="220" t="n"/>
      <c r="H223" s="220" t="n"/>
      <c r="I223" s="220" t="n"/>
      <c r="J223" s="220" t="n">
        <v>3810.93</v>
      </c>
      <c r="K223" s="220" t="n"/>
      <c r="L223" s="220" t="n">
        <v>-3810.93</v>
      </c>
      <c r="M223" s="220" t="n"/>
      <c r="N223" s="220" t="n"/>
      <c r="O223" s="220" t="n"/>
      <c r="P223" s="220" t="n"/>
    </row>
    <row r="224">
      <c r="A224" s="219" t="n">
        <v>46142</v>
      </c>
      <c r="B224" t="inlineStr">
        <is>
          <t>Leviathan Private Network</t>
        </is>
      </c>
      <c r="C224" t="inlineStr">
        <is>
          <t>Client Fees</t>
        </is>
      </c>
      <c r="D224" t="inlineStr">
        <is>
          <t>Fees</t>
        </is>
      </c>
      <c r="E224" t="inlineStr">
        <is>
          <t>26-0041</t>
        </is>
      </c>
      <c r="F224" s="220" t="n">
        <v>902.5</v>
      </c>
      <c r="G224" s="220" t="n">
        <v>117.33</v>
      </c>
      <c r="H224" s="220" t="n">
        <v>0</v>
      </c>
      <c r="I224" s="220" t="n">
        <v>0</v>
      </c>
      <c r="J224" s="220" t="n">
        <v>0</v>
      </c>
      <c r="K224" s="220" t="n"/>
      <c r="L224" s="220">
        <f>tblLedger[[#This Row],[Billings (excl. HST)]]+tblLedger[[#This Row],[HST Collected]]-tblLedger[[#This Row],[Collected]]</f>
        <v/>
      </c>
      <c r="M224" s="220" t="n"/>
      <c r="N224" s="220" t="n"/>
      <c r="O224" s="220" t="n"/>
      <c r="P224" s="220" t="n"/>
    </row>
    <row r="225">
      <c r="A225" s="219" t="n">
        <v>46168</v>
      </c>
      <c r="B225" t="inlineStr">
        <is>
          <t>Leviathan Private Network {Litera Group}</t>
        </is>
      </c>
      <c r="C225" t="inlineStr">
        <is>
          <t>Payment for 26-0041 (Direct Deposit)</t>
        </is>
      </c>
      <c r="D225" t="inlineStr">
        <is>
          <t>Fees Earned</t>
        </is>
      </c>
      <c r="E225" t="inlineStr">
        <is>
          <t>26-0041</t>
        </is>
      </c>
      <c r="F225" s="220" t="n"/>
      <c r="G225" s="220" t="n"/>
      <c r="H225" s="220" t="n"/>
      <c r="I225" s="220" t="n"/>
      <c r="J225" s="220" t="n">
        <v>1019.83</v>
      </c>
      <c r="K225" s="220" t="n"/>
      <c r="L225" s="220" t="n">
        <v>-1019.83</v>
      </c>
      <c r="M225" s="220" t="n"/>
      <c r="N225" s="220" t="n"/>
      <c r="O225" s="220" t="n"/>
      <c r="P225" s="220" t="n"/>
    </row>
    <row r="226">
      <c r="A226" s="219" t="n">
        <v>46142</v>
      </c>
      <c r="B226" t="inlineStr">
        <is>
          <t>Next Millennium Farms Inc. (dba Entomo Farms)</t>
        </is>
      </c>
      <c r="C226" t="inlineStr">
        <is>
          <t>Client Fees</t>
        </is>
      </c>
      <c r="D226" t="inlineStr">
        <is>
          <t>Fees</t>
        </is>
      </c>
      <c r="E226" t="inlineStr">
        <is>
          <t>26-0042</t>
        </is>
      </c>
      <c r="F226" s="220" t="n">
        <v>138.25</v>
      </c>
      <c r="G226" s="220" t="n">
        <v>17.98</v>
      </c>
      <c r="H226" s="220" t="n">
        <v>0</v>
      </c>
      <c r="I226" s="220" t="n">
        <v>0</v>
      </c>
      <c r="J226" s="220" t="n">
        <v>0</v>
      </c>
      <c r="K226" s="220" t="n"/>
      <c r="L226" s="220">
        <f>tblLedger[[#This Row],[Billings (excl. HST)]]+tblLedger[[#This Row],[HST Collected]]-tblLedger[[#This Row],[Collected]]</f>
        <v/>
      </c>
      <c r="M226" s="220" t="n"/>
      <c r="N226" s="220" t="n"/>
      <c r="O226" s="220" t="n"/>
      <c r="P226" s="220" t="n"/>
    </row>
    <row r="227">
      <c r="A227" s="219" t="n">
        <v>46142</v>
      </c>
      <c r="B227" t="inlineStr">
        <is>
          <t>PLC Group Inc.</t>
        </is>
      </c>
      <c r="C227" t="inlineStr">
        <is>
          <t>Client Fees</t>
        </is>
      </c>
      <c r="D227" t="inlineStr">
        <is>
          <t>Fees</t>
        </is>
      </c>
      <c r="E227" t="inlineStr">
        <is>
          <t>26-0043</t>
        </is>
      </c>
      <c r="F227" s="220" t="n">
        <v>565.25</v>
      </c>
      <c r="G227" s="220" t="n">
        <v>73.48999999999999</v>
      </c>
      <c r="H227" s="220" t="n">
        <v>0</v>
      </c>
      <c r="I227" s="220" t="n">
        <v>0</v>
      </c>
      <c r="J227" s="220" t="n">
        <v>0</v>
      </c>
      <c r="K227" s="220" t="n"/>
      <c r="L227" s="220">
        <f>tblLedger[[#This Row],[Billings (excl. HST)]]+tblLedger[[#This Row],[HST Collected]]-tblLedger[[#This Row],[Collected]]</f>
        <v/>
      </c>
      <c r="M227" s="220" t="n"/>
      <c r="N227" s="220" t="n"/>
      <c r="O227" s="220" t="n"/>
      <c r="P227" s="220" t="n"/>
    </row>
    <row r="228">
      <c r="A228" s="219" t="n">
        <v>46178</v>
      </c>
      <c r="B228" t="inlineStr">
        <is>
          <t>PLC Group Inc.</t>
        </is>
      </c>
      <c r="C228" t="inlineStr">
        <is>
          <t>Payment for 26-0043 (Direct Deposit)</t>
        </is>
      </c>
      <c r="D228" t="inlineStr">
        <is>
          <t>Fees Earned</t>
        </is>
      </c>
      <c r="E228" t="inlineStr">
        <is>
          <t>26-0043</t>
        </is>
      </c>
      <c r="F228" s="220" t="n"/>
      <c r="G228" s="220" t="n"/>
      <c r="H228" s="220" t="n"/>
      <c r="I228" s="220" t="n"/>
      <c r="J228" s="220" t="n">
        <v>638.74</v>
      </c>
      <c r="K228" s="220" t="n"/>
      <c r="L228" s="220" t="n">
        <v>-638.74</v>
      </c>
      <c r="M228" s="220" t="n"/>
      <c r="N228" s="220" t="n"/>
      <c r="O228" s="220" t="n"/>
      <c r="P228" s="220" t="n"/>
    </row>
    <row r="229">
      <c r="A229" s="219" t="n">
        <v>46142</v>
      </c>
      <c r="B229" t="inlineStr">
        <is>
          <t>Poulson, David</t>
        </is>
      </c>
      <c r="C229" t="inlineStr">
        <is>
          <t>Client Fees</t>
        </is>
      </c>
      <c r="D229" t="inlineStr">
        <is>
          <t>Fees</t>
        </is>
      </c>
      <c r="E229" t="inlineStr">
        <is>
          <t>26-0044</t>
        </is>
      </c>
      <c r="F229" s="220" t="n">
        <v>617.5</v>
      </c>
      <c r="G229" s="220" t="n">
        <v>80.28</v>
      </c>
      <c r="H229" s="220" t="n">
        <v>0</v>
      </c>
      <c r="I229" s="220" t="n">
        <v>0</v>
      </c>
      <c r="J229" s="220" t="n">
        <v>0</v>
      </c>
      <c r="K229" s="220" t="n"/>
      <c r="L229" s="220">
        <f>tblLedger[[#This Row],[Billings (excl. HST)]]+tblLedger[[#This Row],[HST Collected]]-tblLedger[[#This Row],[Collected]]</f>
        <v/>
      </c>
      <c r="M229" s="220" t="n"/>
      <c r="N229" s="220" t="n"/>
      <c r="O229" s="220" t="n"/>
      <c r="P229" s="220" t="n"/>
    </row>
    <row r="230">
      <c r="A230" s="219" t="n">
        <v>46168</v>
      </c>
      <c r="B230" t="inlineStr">
        <is>
          <t>Poulson, David</t>
        </is>
      </c>
      <c r="C230" t="inlineStr">
        <is>
          <t>Payment for 26-0044 (E-Transfer)</t>
        </is>
      </c>
      <c r="D230" t="inlineStr">
        <is>
          <t>Fees Earned</t>
        </is>
      </c>
      <c r="E230" t="inlineStr">
        <is>
          <t>26-0044</t>
        </is>
      </c>
      <c r="F230" s="220" t="n"/>
      <c r="G230" s="220" t="n"/>
      <c r="H230" s="220" t="n"/>
      <c r="I230" s="220" t="n"/>
      <c r="J230" s="220" t="n">
        <v>697.78</v>
      </c>
      <c r="K230" s="220" t="n"/>
      <c r="L230" s="220" t="n">
        <v>-697.78</v>
      </c>
      <c r="M230" s="220" t="n"/>
      <c r="N230" s="220" t="n"/>
      <c r="O230" s="220" t="n"/>
      <c r="P230" s="220" t="n"/>
    </row>
    <row r="231">
      <c r="A231" s="219" t="n">
        <v>46142</v>
      </c>
      <c r="B231" t="inlineStr">
        <is>
          <t>Leviathan Private Network</t>
        </is>
      </c>
      <c r="C231" t="inlineStr">
        <is>
          <t>Client Fees</t>
        </is>
      </c>
      <c r="D231" t="inlineStr">
        <is>
          <t>Fees</t>
        </is>
      </c>
      <c r="E231" t="inlineStr">
        <is>
          <t>26-0045</t>
        </is>
      </c>
      <c r="F231" s="220" t="n">
        <v>237.5</v>
      </c>
      <c r="G231" s="220" t="n">
        <v>30.88</v>
      </c>
      <c r="H231" s="220" t="n">
        <v>0</v>
      </c>
      <c r="I231" s="220" t="n">
        <v>0</v>
      </c>
      <c r="J231" s="220" t="n">
        <v>0</v>
      </c>
      <c r="K231" s="220" t="n"/>
      <c r="L231" s="220">
        <f>tblLedger[[#This Row],[Billings (excl. HST)]]+tblLedger[[#This Row],[HST Collected]]-tblLedger[[#This Row],[Collected]]</f>
        <v/>
      </c>
      <c r="M231" s="220" t="n"/>
      <c r="N231" s="220" t="n"/>
      <c r="O231" s="220" t="n"/>
      <c r="P231" s="220" t="n"/>
    </row>
    <row r="232">
      <c r="A232" s="219" t="n">
        <v>46168</v>
      </c>
      <c r="B232" t="inlineStr">
        <is>
          <t>Leviathan Private Network {Rockford II Capital Inc.}</t>
        </is>
      </c>
      <c r="C232" t="inlineStr">
        <is>
          <t>Payment for 26-0045 (Direct Deposit)</t>
        </is>
      </c>
      <c r="D232" t="inlineStr">
        <is>
          <t>Fees Earned</t>
        </is>
      </c>
      <c r="E232" t="inlineStr">
        <is>
          <t>26-0045</t>
        </is>
      </c>
      <c r="F232" s="220" t="n"/>
      <c r="G232" s="220" t="n"/>
      <c r="H232" s="220" t="n"/>
      <c r="I232" s="220" t="n"/>
      <c r="J232" s="220" t="n">
        <v>268.38</v>
      </c>
      <c r="K232" s="220" t="n"/>
      <c r="L232" s="220" t="n">
        <v>-268.38</v>
      </c>
      <c r="M232" s="220" t="n"/>
      <c r="N232" s="220" t="n"/>
      <c r="O232" s="220" t="n"/>
      <c r="P232" s="220" t="n"/>
    </row>
    <row r="233">
      <c r="A233" s="219" t="n">
        <v>46142</v>
      </c>
      <c r="B233" t="inlineStr">
        <is>
          <t>Leviathan Private Network</t>
        </is>
      </c>
      <c r="C233" t="inlineStr">
        <is>
          <t>Client Fees</t>
        </is>
      </c>
      <c r="D233" t="inlineStr">
        <is>
          <t>Fees</t>
        </is>
      </c>
      <c r="E233" t="inlineStr">
        <is>
          <t>26-0046</t>
        </is>
      </c>
      <c r="F233" s="220" t="n">
        <v>617.5</v>
      </c>
      <c r="G233" s="220" t="n">
        <v>80.28</v>
      </c>
      <c r="H233" s="220" t="n">
        <v>0</v>
      </c>
      <c r="I233" s="220" t="n">
        <v>0</v>
      </c>
      <c r="J233" s="220" t="n">
        <v>0</v>
      </c>
      <c r="K233" s="220" t="n"/>
      <c r="L233" s="220">
        <f>tblLedger[[#This Row],[Billings (excl. HST)]]+tblLedger[[#This Row],[HST Collected]]-tblLedger[[#This Row],[Collected]]</f>
        <v/>
      </c>
      <c r="M233" s="220" t="n"/>
      <c r="N233" s="220" t="n"/>
      <c r="O233" s="220" t="n"/>
      <c r="P233" s="220" t="n"/>
    </row>
    <row r="234">
      <c r="A234" s="219" t="n">
        <v>46168</v>
      </c>
      <c r="B234" t="inlineStr">
        <is>
          <t>Leviathan Private Network {Sofco}</t>
        </is>
      </c>
      <c r="C234" t="inlineStr">
        <is>
          <t>Payment for 26-0046 (Direct Deposit)</t>
        </is>
      </c>
      <c r="D234" t="inlineStr">
        <is>
          <t>Fees Earned</t>
        </is>
      </c>
      <c r="E234" t="inlineStr">
        <is>
          <t>26-0046</t>
        </is>
      </c>
      <c r="F234" s="220" t="n"/>
      <c r="G234" s="220" t="n"/>
      <c r="H234" s="220" t="n"/>
      <c r="I234" s="220" t="n"/>
      <c r="J234" s="220" t="n">
        <v>697.78</v>
      </c>
      <c r="K234" s="220" t="n"/>
      <c r="L234" s="220" t="n">
        <v>-697.78</v>
      </c>
      <c r="M234" s="220" t="n"/>
      <c r="N234" s="220" t="n"/>
      <c r="O234" s="220" t="n"/>
      <c r="P234" s="220" t="n"/>
    </row>
    <row r="235">
      <c r="A235" s="219" t="n">
        <v>46142</v>
      </c>
      <c r="B235" t="inlineStr">
        <is>
          <t>Leviathan Private Network</t>
        </is>
      </c>
      <c r="C235" t="inlineStr">
        <is>
          <t>Client Fees</t>
        </is>
      </c>
      <c r="D235" t="inlineStr">
        <is>
          <t>Fees</t>
        </is>
      </c>
      <c r="E235" t="inlineStr">
        <is>
          <t>26-0047</t>
        </is>
      </c>
      <c r="F235" s="220" t="n">
        <v>237.5</v>
      </c>
      <c r="G235" s="220" t="n">
        <v>30.88</v>
      </c>
      <c r="H235" s="220" t="n">
        <v>0</v>
      </c>
      <c r="I235" s="220" t="n">
        <v>0</v>
      </c>
      <c r="J235" s="220" t="n">
        <v>0</v>
      </c>
      <c r="K235" s="220" t="n"/>
      <c r="L235" s="220">
        <f>tblLedger[[#This Row],[Billings (excl. HST)]]+tblLedger[[#This Row],[HST Collected]]-tblLedger[[#This Row],[Collected]]</f>
        <v/>
      </c>
      <c r="M235" s="220" t="n"/>
      <c r="N235" s="220" t="n"/>
      <c r="O235" s="220" t="n"/>
      <c r="P235" s="220" t="n"/>
    </row>
    <row r="236">
      <c r="A236" s="219" t="n">
        <v>46168</v>
      </c>
      <c r="B236" t="inlineStr">
        <is>
          <t>Leviathan Private Network {Teelucksingh, Gary}</t>
        </is>
      </c>
      <c r="C236" t="inlineStr">
        <is>
          <t>Payment for 26-0047 (Direct Deposit)</t>
        </is>
      </c>
      <c r="D236" t="inlineStr">
        <is>
          <t>Fees Earned</t>
        </is>
      </c>
      <c r="E236" t="inlineStr">
        <is>
          <t>26-0047</t>
        </is>
      </c>
      <c r="F236" s="220" t="n"/>
      <c r="G236" s="220" t="n"/>
      <c r="H236" s="220" t="n"/>
      <c r="I236" s="220" t="n"/>
      <c r="J236" s="220" t="n">
        <v>268.38</v>
      </c>
      <c r="K236" s="220" t="n"/>
      <c r="L236" s="220" t="n">
        <v>-268.38</v>
      </c>
      <c r="M236" s="220" t="n"/>
      <c r="N236" s="220" t="n"/>
      <c r="O236" s="220" t="n"/>
      <c r="P236" s="220" t="n"/>
    </row>
    <row r="237">
      <c r="A237" s="219" t="n">
        <v>46142</v>
      </c>
      <c r="B237" t="inlineStr">
        <is>
          <t>Leviathan Private Network</t>
        </is>
      </c>
      <c r="C237" t="inlineStr">
        <is>
          <t>Client Fees</t>
        </is>
      </c>
      <c r="D237" t="inlineStr">
        <is>
          <t>Fees</t>
        </is>
      </c>
      <c r="E237" t="inlineStr">
        <is>
          <t>26-0048</t>
        </is>
      </c>
      <c r="F237" s="220" t="n">
        <v>380</v>
      </c>
      <c r="G237" s="220" t="n">
        <v>49.4</v>
      </c>
      <c r="H237" s="220" t="n">
        <v>0</v>
      </c>
      <c r="I237" s="220" t="n">
        <v>0</v>
      </c>
      <c r="J237" s="220" t="n">
        <v>0</v>
      </c>
      <c r="K237" s="220" t="n"/>
      <c r="L237" s="220">
        <f>tblLedger[[#This Row],[Billings (excl. HST)]]+tblLedger[[#This Row],[HST Collected]]-tblLedger[[#This Row],[Collected]]</f>
        <v/>
      </c>
      <c r="M237" s="220" t="n"/>
      <c r="N237" s="220" t="n"/>
      <c r="O237" s="220" t="n"/>
      <c r="P237" s="220" t="n"/>
    </row>
    <row r="238">
      <c r="A238" s="219" t="n">
        <v>46142</v>
      </c>
      <c r="B238" t="inlineStr">
        <is>
          <t>Thoms, Wendy</t>
        </is>
      </c>
      <c r="C238" t="inlineStr">
        <is>
          <t>Client Fees</t>
        </is>
      </c>
      <c r="D238" t="inlineStr">
        <is>
          <t>Fees</t>
        </is>
      </c>
      <c r="E238" t="inlineStr">
        <is>
          <t>26-0049</t>
        </is>
      </c>
      <c r="F238" s="220" t="n">
        <v>1235</v>
      </c>
      <c r="G238" s="220" t="n">
        <v>160.55</v>
      </c>
      <c r="H238" s="220" t="n">
        <v>0</v>
      </c>
      <c r="I238" s="220" t="n">
        <v>0</v>
      </c>
      <c r="J238" s="220" t="n">
        <v>0</v>
      </c>
      <c r="K238" s="220" t="n"/>
      <c r="L238" s="220">
        <f>tblLedger[[#This Row],[Billings (excl. HST)]]+tblLedger[[#This Row],[HST Collected]]-tblLedger[[#This Row],[Collected]]</f>
        <v/>
      </c>
      <c r="M238" s="220" t="n"/>
      <c r="N238" s="220" t="n"/>
      <c r="O238" s="220" t="n"/>
      <c r="P238" s="220" t="n"/>
    </row>
    <row r="239">
      <c r="A239" s="219" t="n">
        <v>46168</v>
      </c>
      <c r="B239" t="inlineStr">
        <is>
          <t>Leviathan Private Network</t>
        </is>
      </c>
      <c r="C239" t="inlineStr">
        <is>
          <t>Client Fees</t>
        </is>
      </c>
      <c r="D239" t="inlineStr">
        <is>
          <t>Fees</t>
        </is>
      </c>
      <c r="E239" t="inlineStr">
        <is>
          <t>26-0050</t>
        </is>
      </c>
      <c r="F239" s="220" t="n">
        <v>14867.5</v>
      </c>
      <c r="G239" s="220" t="n">
        <v>1932.78</v>
      </c>
      <c r="H239" s="220" t="n">
        <v>0</v>
      </c>
      <c r="I239" s="220" t="n">
        <v>0</v>
      </c>
      <c r="J239" s="220" t="n">
        <v>0</v>
      </c>
      <c r="K239" s="220" t="n"/>
      <c r="L239" s="220">
        <f>tblLedger[[#This Row],[Billings (excl. HST)]]+tblLedger[[#This Row],[HST Collected]]-tblLedger[[#This Row],[Collected]]</f>
        <v/>
      </c>
      <c r="M239" s="220" t="n"/>
      <c r="N239" s="220" t="n"/>
      <c r="O239" s="220" t="n"/>
      <c r="P239" s="220" t="n"/>
    </row>
    <row r="240">
      <c r="A240" s="219" t="n">
        <v>46173</v>
      </c>
      <c r="B240" t="inlineStr">
        <is>
          <t>A2B Directcare Inc.</t>
        </is>
      </c>
      <c r="C240" t="inlineStr">
        <is>
          <t>Client Fees</t>
        </is>
      </c>
      <c r="D240" t="inlineStr">
        <is>
          <t>Fees</t>
        </is>
      </c>
      <c r="E240" t="inlineStr">
        <is>
          <t>26-0051</t>
        </is>
      </c>
      <c r="F240" s="220" t="n">
        <v>165.9</v>
      </c>
      <c r="G240" s="220" t="n">
        <v>21.57</v>
      </c>
      <c r="H240" s="220" t="n">
        <v>0</v>
      </c>
      <c r="I240" s="220" t="n">
        <v>0</v>
      </c>
      <c r="J240" s="220" t="n">
        <v>0</v>
      </c>
      <c r="K240" s="220" t="n"/>
      <c r="L240" s="220">
        <f>tblLedger[[#This Row],[Billings (excl. HST)]]+tblLedger[[#This Row],[HST Collected]]-tblLedger[[#This Row],[Collected]]</f>
        <v/>
      </c>
      <c r="M240" s="220" t="n"/>
      <c r="N240" s="220" t="n"/>
      <c r="O240" s="220" t="n"/>
      <c r="P240" s="220" t="n"/>
    </row>
    <row r="241">
      <c r="A241" s="219" t="n">
        <v>46173</v>
      </c>
      <c r="B241" t="inlineStr">
        <is>
          <t>Abound Business Solutions, LLC</t>
        </is>
      </c>
      <c r="C241" t="inlineStr">
        <is>
          <t>Client Fees</t>
        </is>
      </c>
      <c r="D241" t="inlineStr">
        <is>
          <t>Fees</t>
        </is>
      </c>
      <c r="E241" t="inlineStr">
        <is>
          <t>26-0052</t>
        </is>
      </c>
      <c r="F241" s="220" t="n">
        <v>280</v>
      </c>
      <c r="G241" s="220" t="n">
        <v>36.4</v>
      </c>
      <c r="H241" s="220" t="n">
        <v>0</v>
      </c>
      <c r="I241" s="220" t="n">
        <v>0</v>
      </c>
      <c r="J241" s="220" t="n">
        <v>0</v>
      </c>
      <c r="K241" s="220" t="n"/>
      <c r="L241" s="220">
        <f>tblLedger[[#This Row],[Billings (excl. HST)]]+tblLedger[[#This Row],[HST Collected]]-tblLedger[[#This Row],[Collected]]</f>
        <v/>
      </c>
      <c r="M241" s="220" t="n"/>
      <c r="N241" s="220" t="n"/>
      <c r="O241" s="220" t="n"/>
      <c r="P241" s="220" t="n"/>
    </row>
    <row r="242">
      <c r="A242" s="219" t="n">
        <v>46173</v>
      </c>
      <c r="B242" t="inlineStr">
        <is>
          <t>James Bittner</t>
        </is>
      </c>
      <c r="C242" t="inlineStr">
        <is>
          <t>Client Fees</t>
        </is>
      </c>
      <c r="D242" t="inlineStr">
        <is>
          <t>Fees</t>
        </is>
      </c>
      <c r="E242" t="inlineStr">
        <is>
          <t>26-0053</t>
        </is>
      </c>
      <c r="F242" s="220" t="n">
        <v>1820</v>
      </c>
      <c r="G242" s="220" t="n">
        <v>236.6</v>
      </c>
      <c r="H242" s="220" t="n">
        <v>0</v>
      </c>
      <c r="I242" s="220" t="n">
        <v>0</v>
      </c>
      <c r="J242" s="220" t="n">
        <v>0</v>
      </c>
      <c r="K242" s="220" t="n"/>
      <c r="L242" s="220">
        <f>tblLedger[[#This Row],[Billings (excl. HST)]]+tblLedger[[#This Row],[HST Collected]]-tblLedger[[#This Row],[Collected]]</f>
        <v/>
      </c>
      <c r="M242" s="220" t="n"/>
      <c r="N242" s="220" t="n"/>
      <c r="O242" s="220" t="n"/>
      <c r="P242" s="220" t="n"/>
    </row>
    <row r="243">
      <c r="A243" s="219" t="n">
        <v>46198</v>
      </c>
      <c r="B243" t="inlineStr">
        <is>
          <t>LIHDC Professional Corporation</t>
        </is>
      </c>
      <c r="C243" t="inlineStr">
        <is>
          <t>Client Fees</t>
        </is>
      </c>
      <c r="D243" t="inlineStr">
        <is>
          <t>Fees</t>
        </is>
      </c>
      <c r="E243" t="inlineStr">
        <is>
          <t>26-0054</t>
        </is>
      </c>
      <c r="F243" s="220" t="n">
        <v>1874.25</v>
      </c>
      <c r="G243" s="220" t="n">
        <v>243.66</v>
      </c>
      <c r="H243" s="220" t="n">
        <v>0</v>
      </c>
      <c r="I243" s="220" t="n">
        <v>0</v>
      </c>
      <c r="J243" s="220" t="n">
        <v>0</v>
      </c>
      <c r="K243" s="220" t="n"/>
      <c r="L243" s="220">
        <f>tblLedger[[#This Row],[Billings (excl. HST)]]+tblLedger[[#This Row],[HST Collected]]-tblLedger[[#This Row],[Collected]]</f>
        <v/>
      </c>
      <c r="M243" s="220" t="n"/>
      <c r="N243" s="220" t="n"/>
      <c r="O243" s="220" t="n"/>
      <c r="P243" s="220" t="inlineStr">
        <is>
          <t>PLC Group Inc.</t>
        </is>
      </c>
    </row>
    <row r="244">
      <c r="A244" s="219" t="n">
        <v>46173</v>
      </c>
      <c r="B244" t="inlineStr">
        <is>
          <t>Leviathan Private Network</t>
        </is>
      </c>
      <c r="C244" t="inlineStr">
        <is>
          <t>Client Fees</t>
        </is>
      </c>
      <c r="D244" t="inlineStr">
        <is>
          <t>Fees</t>
        </is>
      </c>
      <c r="E244" t="inlineStr">
        <is>
          <t>26-0055</t>
        </is>
      </c>
      <c r="F244" s="220" t="n">
        <v>2090</v>
      </c>
      <c r="G244" s="220" t="n">
        <v>271.7</v>
      </c>
      <c r="H244" s="220" t="n">
        <v>0</v>
      </c>
      <c r="I244" s="220" t="n">
        <v>0</v>
      </c>
      <c r="J244" s="220" t="n">
        <v>0</v>
      </c>
      <c r="K244" s="220" t="n"/>
      <c r="L244" s="220">
        <f>tblLedger[[#This Row],[Billings (excl. HST)]]+tblLedger[[#This Row],[HST Collected]]-tblLedger[[#This Row],[Collected]]</f>
        <v/>
      </c>
      <c r="M244" s="220" t="n"/>
      <c r="N244" s="220" t="n"/>
      <c r="O244" s="220" t="n"/>
      <c r="P244" s="220" t="n"/>
    </row>
    <row r="245">
      <c r="A245" s="219" t="n">
        <v>46173</v>
      </c>
      <c r="B245" t="inlineStr">
        <is>
          <t>Leviathan Private Network</t>
        </is>
      </c>
      <c r="C245" t="inlineStr">
        <is>
          <t>Client Fees</t>
        </is>
      </c>
      <c r="D245" t="inlineStr">
        <is>
          <t>Fees</t>
        </is>
      </c>
      <c r="E245" t="inlineStr">
        <is>
          <t>26-0056</t>
        </is>
      </c>
      <c r="F245" s="220" t="n">
        <v>4702.5</v>
      </c>
      <c r="G245" s="220" t="n">
        <v>611.33</v>
      </c>
      <c r="H245" s="220" t="n">
        <v>0</v>
      </c>
      <c r="I245" s="220" t="n">
        <v>0</v>
      </c>
      <c r="J245" s="220" t="n">
        <v>0</v>
      </c>
      <c r="K245" s="220" t="n"/>
      <c r="L245" s="220">
        <f>tblLedger[[#This Row],[Billings (excl. HST)]]+tblLedger[[#This Row],[HST Collected]]-tblLedger[[#This Row],[Collected]]</f>
        <v/>
      </c>
      <c r="M245" s="220" t="n"/>
      <c r="N245" s="220" t="n"/>
      <c r="O245" s="220" t="n"/>
      <c r="P245" s="220" t="n"/>
    </row>
    <row r="246">
      <c r="A246" s="219" t="n">
        <v>46173</v>
      </c>
      <c r="B246" t="inlineStr">
        <is>
          <t>965 Canada</t>
        </is>
      </c>
      <c r="C246" t="inlineStr">
        <is>
          <t>Client Fees</t>
        </is>
      </c>
      <c r="D246" t="inlineStr">
        <is>
          <t>Fees</t>
        </is>
      </c>
      <c r="E246" t="inlineStr">
        <is>
          <t>26-0057</t>
        </is>
      </c>
      <c r="F246" s="220" t="n">
        <v>142.5</v>
      </c>
      <c r="G246" s="220" t="n">
        <v>18.53</v>
      </c>
      <c r="H246" s="220" t="n">
        <v>0</v>
      </c>
      <c r="I246" s="220" t="n">
        <v>0</v>
      </c>
      <c r="J246" s="220" t="n">
        <v>0</v>
      </c>
      <c r="K246" s="220" t="n"/>
      <c r="L246" s="220">
        <f>tblLedger[[#This Row],[Billings (excl. HST)]]+tblLedger[[#This Row],[HST Collected]]-tblLedger[[#This Row],[Collected]]</f>
        <v/>
      </c>
      <c r="M246" s="220" t="n"/>
      <c r="N246" s="220" t="n"/>
      <c r="O246" s="220" t="n"/>
      <c r="P246" s="220" t="n"/>
    </row>
    <row r="247">
      <c r="A247" s="219" t="n">
        <v>46173</v>
      </c>
      <c r="B247" t="inlineStr">
        <is>
          <t>Leviathan Private Network</t>
        </is>
      </c>
      <c r="C247" t="inlineStr">
        <is>
          <t>Client Fees</t>
        </is>
      </c>
      <c r="D247" t="inlineStr">
        <is>
          <t>Fees</t>
        </is>
      </c>
      <c r="E247" t="inlineStr">
        <is>
          <t>26-0058</t>
        </is>
      </c>
      <c r="F247" s="220" t="n">
        <v>855</v>
      </c>
      <c r="G247" s="220" t="n">
        <v>111.15</v>
      </c>
      <c r="H247" s="220" t="n">
        <v>0</v>
      </c>
      <c r="I247" s="220" t="n">
        <v>0</v>
      </c>
      <c r="J247" s="220" t="n">
        <v>0</v>
      </c>
      <c r="K247" s="220" t="n"/>
      <c r="L247" s="220">
        <f>tblLedger[[#This Row],[Billings (excl. HST)]]+tblLedger[[#This Row],[HST Collected]]-tblLedger[[#This Row],[Collected]]</f>
        <v/>
      </c>
      <c r="M247" s="220" t="n"/>
      <c r="N247" s="220" t="n"/>
      <c r="O247" s="220" t="n"/>
      <c r="P247" s="220" t="n"/>
    </row>
    <row r="248">
      <c r="A248" s="219" t="n">
        <v>46173</v>
      </c>
      <c r="B248" t="inlineStr">
        <is>
          <t>Leviathan Private Network</t>
        </is>
      </c>
      <c r="C248" t="inlineStr">
        <is>
          <t>Client Fees</t>
        </is>
      </c>
      <c r="D248" t="inlineStr">
        <is>
          <t>Fees</t>
        </is>
      </c>
      <c r="E248" t="inlineStr">
        <is>
          <t>26-0059</t>
        </is>
      </c>
      <c r="F248" s="220" t="n">
        <v>142.5</v>
      </c>
      <c r="G248" s="220" t="n">
        <v>18.53</v>
      </c>
      <c r="H248" s="220" t="n">
        <v>0</v>
      </c>
      <c r="I248" s="220" t="n">
        <v>0</v>
      </c>
      <c r="J248" s="220" t="n">
        <v>0</v>
      </c>
      <c r="K248" s="220" t="n"/>
      <c r="L248" s="220">
        <f>tblLedger[[#This Row],[Billings (excl. HST)]]+tblLedger[[#This Row],[HST Collected]]-tblLedger[[#This Row],[Collected]]</f>
        <v/>
      </c>
      <c r="M248" s="220" t="n"/>
      <c r="N248" s="220" t="n"/>
      <c r="O248" s="220" t="n"/>
      <c r="P248" s="220" t="n"/>
    </row>
    <row r="249">
      <c r="A249" s="219" t="n">
        <v>46173</v>
      </c>
      <c r="B249" t="inlineStr">
        <is>
          <t>Next Millennium Farms Inc. (dba Entomo Farms)</t>
        </is>
      </c>
      <c r="C249" t="inlineStr">
        <is>
          <t>Client Fees</t>
        </is>
      </c>
      <c r="D249" t="inlineStr">
        <is>
          <t>Fees</t>
        </is>
      </c>
      <c r="E249" t="inlineStr">
        <is>
          <t>26-0060</t>
        </is>
      </c>
      <c r="F249" s="220" t="n">
        <v>1686.65</v>
      </c>
      <c r="G249" s="220" t="n">
        <v>219.27</v>
      </c>
      <c r="H249" s="220" t="n">
        <v>0</v>
      </c>
      <c r="I249" s="220" t="n">
        <v>0</v>
      </c>
      <c r="J249" s="220" t="n">
        <v>0</v>
      </c>
      <c r="K249" s="220" t="n"/>
      <c r="L249" s="220">
        <f>tblLedger[[#This Row],[Billings (excl. HST)]]+tblLedger[[#This Row],[HST Collected]]-tblLedger[[#This Row],[Collected]]</f>
        <v/>
      </c>
      <c r="M249" s="220" t="n"/>
      <c r="N249" s="220" t="n"/>
      <c r="O249" s="220" t="n"/>
      <c r="P249" s="220" t="n"/>
    </row>
    <row r="250">
      <c r="A250" s="219" t="n">
        <v>46173</v>
      </c>
      <c r="B250" t="inlineStr">
        <is>
          <t>Cypher Systems Inc.</t>
        </is>
      </c>
      <c r="C250" t="inlineStr">
        <is>
          <t>Client Fees</t>
        </is>
      </c>
      <c r="D250" t="inlineStr">
        <is>
          <t>Fees</t>
        </is>
      </c>
      <c r="E250" t="inlineStr">
        <is>
          <t>26-0061</t>
        </is>
      </c>
      <c r="F250" s="220" t="n">
        <v>2280</v>
      </c>
      <c r="G250" s="220" t="n">
        <v>296.4</v>
      </c>
      <c r="H250" s="220" t="n">
        <v>0</v>
      </c>
      <c r="I250" s="220" t="n">
        <v>0</v>
      </c>
      <c r="J250" s="220" t="n">
        <v>0</v>
      </c>
      <c r="K250" s="220" t="n"/>
      <c r="L250" s="220">
        <f>tblLedger[[#This Row],[Billings (excl. HST)]]+tblLedger[[#This Row],[HST Collected]]-tblLedger[[#This Row],[Collected]]</f>
        <v/>
      </c>
      <c r="M250" s="220" t="n"/>
      <c r="N250" s="220" t="n"/>
      <c r="O250" s="220" t="n"/>
      <c r="P250" s="220" t="n"/>
    </row>
    <row r="251">
      <c r="A251" s="219" t="n">
        <v>46173</v>
      </c>
      <c r="B251" t="inlineStr">
        <is>
          <t>Libra Works Corporation</t>
        </is>
      </c>
      <c r="C251" t="inlineStr">
        <is>
          <t>Client Fees</t>
        </is>
      </c>
      <c r="D251" t="inlineStr">
        <is>
          <t>Fees</t>
        </is>
      </c>
      <c r="E251" t="inlineStr">
        <is>
          <t>26-0062</t>
        </is>
      </c>
      <c r="F251" s="220" t="n">
        <v>4655</v>
      </c>
      <c r="G251" s="220" t="n">
        <v>605.15</v>
      </c>
      <c r="H251" s="220" t="n">
        <v>0</v>
      </c>
      <c r="I251" s="220" t="n">
        <v>0</v>
      </c>
      <c r="J251" s="220" t="n">
        <v>0</v>
      </c>
      <c r="K251" s="220" t="n"/>
      <c r="L251" s="220">
        <f>tblLedger[[#This Row],[Billings (excl. HST)]]+tblLedger[[#This Row],[HST Collected]]-tblLedger[[#This Row],[Collected]]</f>
        <v/>
      </c>
      <c r="M251" s="220" t="n"/>
      <c r="N251" s="220" t="n"/>
      <c r="O251" s="220" t="n"/>
      <c r="P251" s="220" t="n"/>
    </row>
    <row r="252">
      <c r="A252" s="219" t="n">
        <v>46197</v>
      </c>
      <c r="B252" t="inlineStr">
        <is>
          <t>Libra Works Corporation</t>
        </is>
      </c>
      <c r="C252" t="inlineStr">
        <is>
          <t>Payment for 26-0062 (E-Transfer)</t>
        </is>
      </c>
      <c r="D252" t="inlineStr">
        <is>
          <t>Fees Earned</t>
        </is>
      </c>
      <c r="E252" t="inlineStr">
        <is>
          <t>26-0062</t>
        </is>
      </c>
      <c r="F252" s="220" t="n"/>
      <c r="G252" s="220" t="n"/>
      <c r="H252" s="220" t="n"/>
      <c r="I252" s="220" t="n"/>
      <c r="J252" s="220" t="n">
        <v>5260.15</v>
      </c>
      <c r="K252" s="220" t="n"/>
      <c r="L252" s="220" t="n">
        <v>-5260.15</v>
      </c>
      <c r="M252" s="220" t="n"/>
      <c r="N252" s="220" t="n"/>
      <c r="O252" s="220" t="n"/>
      <c r="P252" s="220" t="n"/>
    </row>
    <row r="253">
      <c r="A253" s="219" t="n">
        <v>46195</v>
      </c>
      <c r="B253" t="inlineStr">
        <is>
          <t>Sukhi Dhillon</t>
        </is>
      </c>
      <c r="C253" t="inlineStr">
        <is>
          <t>Client Fees</t>
        </is>
      </c>
      <c r="D253" t="inlineStr">
        <is>
          <t>Fees</t>
        </is>
      </c>
      <c r="E253" t="inlineStr">
        <is>
          <t>26-0063</t>
        </is>
      </c>
      <c r="F253" s="220" t="n">
        <v>300</v>
      </c>
      <c r="G253" s="220" t="n">
        <v>39</v>
      </c>
      <c r="H253" s="220" t="n">
        <v>0</v>
      </c>
      <c r="I253" s="220" t="n">
        <v>0</v>
      </c>
      <c r="J253" s="220" t="n">
        <v>0</v>
      </c>
      <c r="K253" s="220" t="n"/>
      <c r="L253" s="220">
        <f>tblLedger[[#This Row],[Billings (excl. HST)]]+tblLedger[[#This Row],[HST Collected]]-tblLedger[[#This Row],[Collected]]</f>
        <v/>
      </c>
      <c r="M253" s="220" t="n"/>
      <c r="N253" s="220" t="n"/>
      <c r="O253" s="220" t="n"/>
      <c r="P253" s="220" t="inlineStr">
        <is>
          <t>Sukhi Dhillon</t>
        </is>
      </c>
    </row>
    <row r="254">
      <c r="A254" s="219" t="n">
        <v>46196</v>
      </c>
      <c r="B254" t="inlineStr">
        <is>
          <t>Sukhi Dhillon</t>
        </is>
      </c>
      <c r="C254" t="inlineStr">
        <is>
          <t>Payment for 26-0063 (E-Transfer)</t>
        </is>
      </c>
      <c r="D254" t="inlineStr">
        <is>
          <t>Fees Earned</t>
        </is>
      </c>
      <c r="E254" t="inlineStr">
        <is>
          <t>26-0063</t>
        </is>
      </c>
      <c r="F254" s="220" t="n"/>
      <c r="G254" s="220" t="n"/>
      <c r="H254" s="220" t="n"/>
      <c r="I254" s="220" t="n"/>
      <c r="J254" s="220" t="n">
        <v>339</v>
      </c>
      <c r="K254" s="220" t="n"/>
      <c r="L254" s="220" t="n">
        <v>-339</v>
      </c>
      <c r="M254" s="220" t="n"/>
      <c r="N254" s="220" t="n"/>
      <c r="O254" s="220" t="n"/>
      <c r="P254" s="220" t="n"/>
    </row>
    <row r="255">
      <c r="A255" s="219" t="n">
        <v>46198</v>
      </c>
      <c r="B255" t="inlineStr">
        <is>
          <t>Renee Girgis</t>
        </is>
      </c>
      <c r="C255" t="inlineStr">
        <is>
          <t>Client Fees</t>
        </is>
      </c>
      <c r="D255" t="inlineStr">
        <is>
          <t>Fees</t>
        </is>
      </c>
      <c r="E255" t="inlineStr">
        <is>
          <t>26-0064</t>
        </is>
      </c>
      <c r="F255" s="220" t="n">
        <v>575</v>
      </c>
      <c r="G255" s="220" t="n">
        <v>74.75</v>
      </c>
      <c r="H255" s="220" t="n">
        <v>0</v>
      </c>
      <c r="I255" s="220" t="n">
        <v>0</v>
      </c>
      <c r="J255" s="220" t="n">
        <v>0</v>
      </c>
      <c r="K255" s="220" t="n"/>
      <c r="L255" s="220">
        <f>tblLedger[[#This Row],[Billings (excl. HST)]]+tblLedger[[#This Row],[HST Collected]]-tblLedger[[#This Row],[Collected]]</f>
        <v/>
      </c>
      <c r="M255" s="220" t="n"/>
      <c r="N255" s="220" t="n"/>
      <c r="O255" s="220" t="n"/>
      <c r="P255" s="220" t="inlineStr">
        <is>
          <t>Renee Girgis</t>
        </is>
      </c>
    </row>
    <row r="256">
      <c r="A256" s="219" t="n">
        <v>46043</v>
      </c>
      <c r="B256" t="inlineStr">
        <is>
          <t>CIPO</t>
        </is>
      </c>
      <c r="C256" t="inlineStr">
        <is>
          <t>CIPO Trademark filing fee re: addition of additional class of services for 4 trademark applications (Re: Ambient Mechanical Ltd.)</t>
        </is>
      </c>
      <c r="D256" t="inlineStr">
        <is>
          <t>Filing Fees</t>
        </is>
      </c>
      <c r="E256" s="102" t="inlineStr">
        <is>
          <t>663257740017218200</t>
        </is>
      </c>
      <c r="F256" s="220" t="n"/>
      <c r="G256" s="220" t="n"/>
      <c r="H256" s="220" t="n">
        <v>596.16</v>
      </c>
      <c r="I256" s="220" t="n">
        <v>0</v>
      </c>
      <c r="J256" s="220" t="n"/>
      <c r="K256" s="220" t="n"/>
      <c r="L256" s="220" t="n"/>
      <c r="M256" s="220" t="inlineStr">
        <is>
          <t>TRX-260120164236</t>
        </is>
      </c>
      <c r="N256" s="220" t="n"/>
      <c r="O256" s="220" t="n">
        <v>596.16</v>
      </c>
      <c r="P256" s="220" t="n"/>
    </row>
    <row r="257">
      <c r="A257" s="219" t="n">
        <v>45995</v>
      </c>
      <c r="B257" t="inlineStr">
        <is>
          <t>Staples</t>
        </is>
      </c>
      <c r="C257" t="inlineStr">
        <is>
          <t>Paper</t>
        </is>
      </c>
      <c r="D257" t="inlineStr">
        <is>
          <t>Office Supplies</t>
        </is>
      </c>
      <c r="E257" t="inlineStr">
        <is>
          <t>785-0T6RC9W5JCNMY7A</t>
        </is>
      </c>
      <c r="F257" s="220" t="n"/>
      <c r="G257" s="220" t="n"/>
      <c r="H257" s="220" t="n">
        <v>42.99</v>
      </c>
      <c r="I257" s="220" t="n">
        <v>5.59</v>
      </c>
      <c r="J257" s="220" t="n"/>
      <c r="K257" s="220" t="n"/>
      <c r="L257" s="220">
        <f>tblLedger[[#This Row],[Billings (excl. HST)]] + tblLedger[[#This Row],[HST Collected]] - tblLedger[[#This Row],[Collected]]</f>
        <v/>
      </c>
      <c r="M257" s="220" t="inlineStr">
        <is>
          <t>TRX-OLD-00107</t>
        </is>
      </c>
      <c r="N257" s="220" t="n"/>
      <c r="O257" s="220" t="n">
        <v>48.58</v>
      </c>
      <c r="P257" s="220" t="n"/>
    </row>
    <row r="258">
      <c r="A258" s="219" t="n">
        <v>46004</v>
      </c>
      <c r="B258" t="inlineStr">
        <is>
          <t>Staples</t>
        </is>
      </c>
      <c r="C258" t="inlineStr">
        <is>
          <t>Paper</t>
        </is>
      </c>
      <c r="D258" t="inlineStr">
        <is>
          <t>Office Supplies</t>
        </is>
      </c>
      <c r="E258" t="inlineStr">
        <is>
          <t>835-DT78B0X04TXDSHFI</t>
        </is>
      </c>
      <c r="F258" s="220" t="n"/>
      <c r="G258" s="220" t="n"/>
      <c r="H258" s="220" t="n">
        <v>25.48</v>
      </c>
      <c r="I258" s="220" t="n">
        <v>3.31</v>
      </c>
      <c r="J258" s="220" t="n"/>
      <c r="K258" s="220" t="n"/>
      <c r="L258" s="220">
        <f>tblLedger[[#This Row],[Billings (excl. HST)]] + tblLedger[[#This Row],[HST Collected]] - tblLedger[[#This Row],[Collected]]</f>
        <v/>
      </c>
      <c r="M258" s="220" t="inlineStr">
        <is>
          <t>TRX-OLD-00109</t>
        </is>
      </c>
      <c r="N258" s="220" t="n"/>
      <c r="O258" s="220" t="n">
        <v>28.79</v>
      </c>
      <c r="P258" s="220" t="n"/>
    </row>
    <row r="259">
      <c r="A259" s="219" t="n">
        <v>45960</v>
      </c>
      <c r="B259" t="inlineStr">
        <is>
          <t>Amazon</t>
        </is>
      </c>
      <c r="C259" t="inlineStr">
        <is>
          <t>HDMI Adapter</t>
        </is>
      </c>
      <c r="D259" t="inlineStr">
        <is>
          <t>Office Supplies</t>
        </is>
      </c>
      <c r="E259" t="inlineStr">
        <is>
          <t>CA5RY2QRKWI</t>
        </is>
      </c>
      <c r="F259" s="220" t="n"/>
      <c r="G259" s="220" t="n"/>
      <c r="H259" s="220" t="n">
        <v>32.29</v>
      </c>
      <c r="I259" s="220" t="n">
        <v>4.2</v>
      </c>
      <c r="J259" s="220" t="n"/>
      <c r="K259" s="220" t="n"/>
      <c r="L259" s="220">
        <f>tblLedger[[#This Row],[Billings (excl. HST)]] + tblLedger[[#This Row],[HST Collected]] - tblLedger[[#This Row],[Collected]]</f>
        <v/>
      </c>
      <c r="M259" s="220" t="inlineStr">
        <is>
          <t>TRX-OLD-00074</t>
        </is>
      </c>
      <c r="N259" s="220" t="n"/>
      <c r="O259" s="220" t="n">
        <v>36.49</v>
      </c>
      <c r="P259" s="220" t="n"/>
    </row>
    <row r="260">
      <c r="A260" s="219" t="n">
        <v>45995</v>
      </c>
      <c r="B260" t="inlineStr">
        <is>
          <t>Canada Post</t>
        </is>
      </c>
      <c r="C260" t="inlineStr">
        <is>
          <t>Registered Mail</t>
        </is>
      </c>
      <c r="D260" t="inlineStr">
        <is>
          <t>Client Disbursement</t>
        </is>
      </c>
      <c r="E260" t="inlineStr">
        <is>
          <t>CC102511</t>
        </is>
      </c>
      <c r="F260" s="220" t="n"/>
      <c r="G260" s="220" t="n"/>
      <c r="H260" s="220" t="n">
        <v>34.89</v>
      </c>
      <c r="I260" s="220" t="n">
        <v>4.54</v>
      </c>
      <c r="J260" s="220" t="n"/>
      <c r="K260" s="220" t="n"/>
      <c r="L260" s="220">
        <f>tblLedger[[#This Row],[Billings (excl. HST)]] + tblLedger[[#This Row],[HST Collected]] - tblLedger[[#This Row],[Collected]]</f>
        <v/>
      </c>
      <c r="M260" s="220" t="inlineStr">
        <is>
          <t>TRX-OLD-00106</t>
        </is>
      </c>
      <c r="N260" s="220" t="n"/>
      <c r="O260" s="220" t="n">
        <v>39.43</v>
      </c>
      <c r="P260" s="220" t="n"/>
    </row>
    <row r="261">
      <c r="A261" s="219" t="n">
        <v>46033</v>
      </c>
      <c r="B261" t="inlineStr">
        <is>
          <t>407 ETR</t>
        </is>
      </c>
      <c r="C261" t="inlineStr">
        <is>
          <t>Toll Fees</t>
        </is>
      </c>
      <c r="D261" t="inlineStr">
        <is>
          <t>Travel</t>
        </is>
      </c>
      <c r="E261" t="inlineStr">
        <is>
          <t>December 1, 2025 and January 1, 2026</t>
        </is>
      </c>
      <c r="F261" s="220" t="n"/>
      <c r="G261" s="220" t="n"/>
      <c r="H261" s="220" t="n">
        <v>358.37</v>
      </c>
      <c r="I261" s="220" t="n"/>
      <c r="J261" s="220" t="n"/>
      <c r="K261" s="220" t="n"/>
      <c r="L261" s="220">
        <f>tblLedger[[#This Row],[Billings (excl. HST)]] + tblLedger[[#This Row],[HST Collected]] - tblLedger[[#This Row],[Collected]]</f>
        <v/>
      </c>
      <c r="M261" s="220" t="inlineStr">
        <is>
          <t>TRX-260111180041</t>
        </is>
      </c>
      <c r="N261" s="220" t="n"/>
      <c r="O261" s="220" t="n">
        <v>358.37</v>
      </c>
      <c r="P261" s="220" t="n"/>
    </row>
    <row r="262">
      <c r="A262" s="219" t="n">
        <v>45959</v>
      </c>
      <c r="B262" t="inlineStr">
        <is>
          <t>BNI Canada Inc.</t>
        </is>
      </c>
      <c r="C262" t="inlineStr">
        <is>
          <t>Membership Dues</t>
        </is>
      </c>
      <c r="D262" t="inlineStr">
        <is>
          <t>Advertising &amp; Promotion</t>
        </is>
      </c>
      <c r="E262" t="inlineStr">
        <is>
          <t>N/A</t>
        </is>
      </c>
      <c r="F262" s="220" t="n"/>
      <c r="G262" s="220" t="n"/>
      <c r="H262" s="220" t="n">
        <v>1505</v>
      </c>
      <c r="I262" s="220" t="n">
        <v>195.65</v>
      </c>
      <c r="J262" s="220" t="n"/>
      <c r="K262" s="220" t="n"/>
      <c r="L262" s="220">
        <f>tblLedger[[#This Row],[Billings (excl. HST)]] + tblLedger[[#This Row],[HST Collected]] - tblLedger[[#This Row],[Collected]]</f>
        <v/>
      </c>
      <c r="M262" s="220" t="inlineStr">
        <is>
          <t>TRX-OLD-00072</t>
        </is>
      </c>
      <c r="N262" s="220" t="n"/>
      <c r="O262" s="220" t="n">
        <v>1700.65</v>
      </c>
      <c r="P262" s="220" t="n"/>
    </row>
    <row r="263">
      <c r="A263" s="219" t="n">
        <v>46044</v>
      </c>
      <c r="B263" t="inlineStr">
        <is>
          <t>N/a</t>
        </is>
      </c>
      <c r="C263" t="inlineStr">
        <is>
          <t>Photocopies &amp; Printing x 27 (Re: A2B Directcare Inc.)</t>
        </is>
      </c>
      <c r="D263" t="inlineStr">
        <is>
          <t>Office Supplies</t>
        </is>
      </c>
      <c r="E263" t="inlineStr">
        <is>
          <t>n/a</t>
        </is>
      </c>
      <c r="F263" s="220" t="n"/>
      <c r="G263" s="220" t="n"/>
      <c r="H263" s="220" t="n">
        <v>6.75</v>
      </c>
      <c r="I263" s="220" t="n">
        <v>0.88</v>
      </c>
      <c r="J263" s="220" t="n"/>
      <c r="K263" s="220" t="n"/>
      <c r="L263" s="220" t="n"/>
      <c r="M263" s="220" t="inlineStr">
        <is>
          <t>TRX-260122121537</t>
        </is>
      </c>
      <c r="N263" s="220" t="n"/>
      <c r="O263" s="220" t="n">
        <v>7.63</v>
      </c>
      <c r="P263" s="220" t="n"/>
    </row>
    <row r="264">
      <c r="A264" s="219" t="n">
        <v>45960</v>
      </c>
      <c r="B264" t="inlineStr">
        <is>
          <t>Parking.com</t>
        </is>
      </c>
      <c r="C264" t="inlineStr">
        <is>
          <t>Parking</t>
        </is>
      </c>
      <c r="D264" t="inlineStr">
        <is>
          <t>Parking</t>
        </is>
      </c>
      <c r="E264" t="inlineStr">
        <is>
          <t>n/a</t>
        </is>
      </c>
      <c r="F264" s="220" t="n"/>
      <c r="G264" s="220" t="n"/>
      <c r="H264" s="220" t="n">
        <v>11.94</v>
      </c>
      <c r="I264" s="220" t="n">
        <v>1.55</v>
      </c>
      <c r="J264" s="220" t="n"/>
      <c r="K264" s="220" t="n"/>
      <c r="L264" s="220">
        <f>tblLedger[[#This Row],[Billings (excl. HST)]] + tblLedger[[#This Row],[HST Collected]] - tblLedger[[#This Row],[Collected]]</f>
        <v/>
      </c>
      <c r="M264" s="220" t="inlineStr">
        <is>
          <t>TRX-OLD-00076</t>
        </is>
      </c>
      <c r="N264" s="220" t="n"/>
      <c r="O264" s="220" t="n">
        <v>13.49</v>
      </c>
      <c r="P264" s="220" t="n"/>
    </row>
    <row r="265">
      <c r="A265" s="219" t="n">
        <v>45926</v>
      </c>
      <c r="B265" t="inlineStr">
        <is>
          <t>Spot Hero</t>
        </is>
      </c>
      <c r="C265" t="inlineStr">
        <is>
          <t>Parking</t>
        </is>
      </c>
      <c r="D265" t="inlineStr">
        <is>
          <t>Parking</t>
        </is>
      </c>
      <c r="E265" t="inlineStr">
        <is>
          <t>n/a</t>
        </is>
      </c>
      <c r="F265" s="220" t="n"/>
      <c r="G265" s="220" t="n"/>
      <c r="H265" s="220" t="n">
        <v>11.94</v>
      </c>
      <c r="I265" s="220" t="n">
        <v>1.55</v>
      </c>
      <c r="J265" s="220" t="n"/>
      <c r="K265" s="220" t="n"/>
      <c r="L265" s="220">
        <f>tblLedger[[#This Row],[Billings (excl. HST)]] + tblLedger[[#This Row],[HST Collected]] - tblLedger[[#This Row],[Collected]]</f>
        <v/>
      </c>
      <c r="M265" s="220" t="inlineStr">
        <is>
          <t>TRX-OLD-00049</t>
        </is>
      </c>
      <c r="N265" s="220" t="n"/>
      <c r="O265" s="220" t="n">
        <v>13.49</v>
      </c>
      <c r="P265" s="220" t="n"/>
    </row>
    <row r="266">
      <c r="A266" s="219" t="n">
        <v>45947</v>
      </c>
      <c r="B266" t="inlineStr">
        <is>
          <t>Spot Hero</t>
        </is>
      </c>
      <c r="C266" t="inlineStr">
        <is>
          <t>Parking</t>
        </is>
      </c>
      <c r="D266" t="inlineStr">
        <is>
          <t>Parking</t>
        </is>
      </c>
      <c r="E266" t="inlineStr">
        <is>
          <t>n/a</t>
        </is>
      </c>
      <c r="F266" s="220" t="n"/>
      <c r="G266" s="220" t="n"/>
      <c r="H266" s="220" t="n">
        <v>15.22</v>
      </c>
      <c r="I266" s="220" t="n">
        <v>2.27</v>
      </c>
      <c r="J266" s="220" t="n"/>
      <c r="K266" s="220" t="n"/>
      <c r="L266" s="220">
        <f>tblLedger[[#This Row],[Billings (excl. HST)]] + tblLedger[[#This Row],[HST Collected]] - tblLedger[[#This Row],[Collected]]</f>
        <v/>
      </c>
      <c r="M266" s="220" t="inlineStr">
        <is>
          <t>TRX-OLD-00062</t>
        </is>
      </c>
      <c r="N266" s="220" t="n"/>
      <c r="O266" s="220" t="n">
        <v>17.49</v>
      </c>
      <c r="P266" s="220" t="n"/>
    </row>
    <row r="267">
      <c r="A267" s="219" t="n">
        <v>46007</v>
      </c>
      <c r="B267" t="inlineStr">
        <is>
          <t>Enbridge</t>
        </is>
      </c>
      <c r="C267" t="inlineStr">
        <is>
          <t>Natural Gas [Claiming 10%]</t>
        </is>
      </c>
      <c r="D267" t="inlineStr">
        <is>
          <t>Utilities</t>
        </is>
      </c>
      <c r="E267" t="inlineStr">
        <is>
          <t>November 15 2025 and December 15 2025</t>
        </is>
      </c>
      <c r="F267" s="220" t="n"/>
      <c r="G267" s="220" t="n"/>
      <c r="H267" s="220" t="n">
        <v>17.411</v>
      </c>
      <c r="I267" s="220" t="n">
        <v>2.263</v>
      </c>
      <c r="J267" s="220" t="n"/>
      <c r="K267" s="220" t="n"/>
      <c r="L267" s="220">
        <f>tblLedger[[#This Row],[Billings (excl. HST)]] + tblLedger[[#This Row],[HST Collected]] - tblLedger[[#This Row],[Collected]]</f>
        <v/>
      </c>
      <c r="M267" s="220" t="inlineStr">
        <is>
          <t>TRX-260111174525</t>
        </is>
      </c>
      <c r="N267" s="220" t="n"/>
      <c r="O267" s="220" t="n">
        <v>196.74</v>
      </c>
      <c r="P267" s="220" t="n"/>
    </row>
    <row r="268">
      <c r="A268" s="219" t="n">
        <v>46033</v>
      </c>
      <c r="B268" t="inlineStr">
        <is>
          <t>Alectra Utilities</t>
        </is>
      </c>
      <c r="C268" t="inlineStr">
        <is>
          <t>Electricity [Claiming 10%]</t>
        </is>
      </c>
      <c r="D268" t="inlineStr">
        <is>
          <t>Utilities</t>
        </is>
      </c>
      <c r="E268" t="inlineStr">
        <is>
          <t>November 29, 2025 and December 29, 2025</t>
        </is>
      </c>
      <c r="F268" s="220" t="n"/>
      <c r="G268" s="220" t="n"/>
      <c r="H268" s="220" t="n">
        <v>45.149</v>
      </c>
      <c r="I268" s="220" t="n">
        <v>5.869</v>
      </c>
      <c r="J268" s="220" t="n"/>
      <c r="K268" s="220" t="n"/>
      <c r="L268" s="220">
        <f>tblLedger[[#This Row],[Billings (excl. HST)]] + tblLedger[[#This Row],[HST Collected]] - tblLedger[[#This Row],[Collected]]</f>
        <v/>
      </c>
      <c r="M268" s="220" t="inlineStr">
        <is>
          <t>TRX-260111175240</t>
        </is>
      </c>
      <c r="N268" s="220" t="n"/>
      <c r="O268" s="220" t="n">
        <v>510.18</v>
      </c>
      <c r="P268" s="220" t="n"/>
    </row>
    <row r="269">
      <c r="A269" s="219" t="n">
        <v>45953</v>
      </c>
      <c r="B269" t="inlineStr">
        <is>
          <t>Oxio</t>
        </is>
      </c>
      <c r="C269" t="inlineStr">
        <is>
          <t>Internet</t>
        </is>
      </c>
      <c r="D269" t="inlineStr">
        <is>
          <t>Internet</t>
        </is>
      </c>
      <c r="E269" t="inlineStr">
        <is>
          <t>OXIO-10490219</t>
        </is>
      </c>
      <c r="F269" s="220" t="n"/>
      <c r="G269" s="220" t="n"/>
      <c r="H269" s="220" t="n">
        <v>16.67</v>
      </c>
      <c r="I269" s="220" t="n">
        <v>2.17</v>
      </c>
      <c r="J269" s="220" t="n"/>
      <c r="K269" s="220" t="n"/>
      <c r="L269" s="220">
        <f>tblLedger[[#This Row],[Billings (excl. HST)]] + tblLedger[[#This Row],[HST Collected]] - tblLedger[[#This Row],[Collected]]</f>
        <v/>
      </c>
      <c r="M269" s="220" t="inlineStr">
        <is>
          <t>TRX-OLD-00066</t>
        </is>
      </c>
      <c r="N269" s="220" t="n"/>
      <c r="O269" s="220" t="n">
        <v>188.4</v>
      </c>
      <c r="P269" s="220" t="n"/>
    </row>
    <row r="270">
      <c r="A270" s="219" t="n">
        <v>45964</v>
      </c>
      <c r="B270" t="inlineStr">
        <is>
          <t>Oxio</t>
        </is>
      </c>
      <c r="C270" t="inlineStr">
        <is>
          <t>Internet [Claiming 50%]</t>
        </is>
      </c>
      <c r="D270" t="inlineStr">
        <is>
          <t>Internet</t>
        </is>
      </c>
      <c r="E270" t="inlineStr">
        <is>
          <t>OXIO-10742316</t>
        </is>
      </c>
      <c r="F270" s="220" t="n"/>
      <c r="G270" s="220" t="n"/>
      <c r="H270" s="220" t="n">
        <v>25</v>
      </c>
      <c r="I270" s="220" t="n">
        <v>3.25</v>
      </c>
      <c r="J270" s="220" t="n"/>
      <c r="K270" s="220" t="n"/>
      <c r="L270" s="220">
        <f>tblLedger[[#This Row],[Billings (excl. HST)]] + tblLedger[[#This Row],[HST Collected]] - tblLedger[[#This Row],[Collected]]</f>
        <v/>
      </c>
      <c r="M270" s="220" t="inlineStr">
        <is>
          <t>TRX-260111173749</t>
        </is>
      </c>
      <c r="N270" s="220" t="n"/>
      <c r="O270" s="220" t="n">
        <v>56.5</v>
      </c>
      <c r="P270" s="220" t="n"/>
    </row>
    <row r="271">
      <c r="A271" s="219" t="n">
        <v>45994</v>
      </c>
      <c r="B271" t="inlineStr">
        <is>
          <t>Oxio</t>
        </is>
      </c>
      <c r="C271" t="inlineStr">
        <is>
          <t>Internet [Claiming 50%]</t>
        </is>
      </c>
      <c r="D271" t="inlineStr">
        <is>
          <t>Internet</t>
        </is>
      </c>
      <c r="E271" t="inlineStr">
        <is>
          <t>OXIO-11279536</t>
        </is>
      </c>
      <c r="F271" s="220" t="n"/>
      <c r="G271" s="220" t="n"/>
      <c r="H271" s="220" t="n">
        <v>25</v>
      </c>
      <c r="I271" s="220" t="n">
        <v>3.25</v>
      </c>
      <c r="J271" s="220" t="n"/>
      <c r="K271" s="220" t="n"/>
      <c r="L271" s="220">
        <f>tblLedger[[#This Row],[Billings (excl. HST)]] + tblLedger[[#This Row],[HST Collected]] - tblLedger[[#This Row],[Collected]]</f>
        <v/>
      </c>
      <c r="M271" s="220" t="inlineStr">
        <is>
          <t>TRX-260111173640</t>
        </is>
      </c>
      <c r="N271" s="220" t="n"/>
      <c r="O271" s="220" t="n">
        <v>56.5</v>
      </c>
      <c r="P271" s="220" t="n"/>
    </row>
    <row r="272">
      <c r="A272" s="219" t="n">
        <v>46025</v>
      </c>
      <c r="B272" t="inlineStr">
        <is>
          <t>Oxio</t>
        </is>
      </c>
      <c r="C272" t="inlineStr">
        <is>
          <t>Internet [Claiming 50%]</t>
        </is>
      </c>
      <c r="D272" t="inlineStr">
        <is>
          <t>Internet</t>
        </is>
      </c>
      <c r="E272" t="inlineStr">
        <is>
          <t>OXIO-11539722</t>
        </is>
      </c>
      <c r="F272" s="220" t="n"/>
      <c r="G272" s="220" t="n"/>
      <c r="H272" s="220" t="n">
        <v>25</v>
      </c>
      <c r="I272" s="220" t="n">
        <v>3.25</v>
      </c>
      <c r="J272" s="220" t="n"/>
      <c r="K272" s="220" t="n"/>
      <c r="L272" s="220">
        <f>tblLedger[[#This Row],[Billings (excl. HST)]] + tblLedger[[#This Row],[HST Collected]] - tblLedger[[#This Row],[Collected]]</f>
        <v/>
      </c>
      <c r="M272" s="220" t="inlineStr">
        <is>
          <t>TRX-260111173821</t>
        </is>
      </c>
      <c r="N272" s="220" t="n"/>
      <c r="O272" s="220" t="n">
        <v>56.5</v>
      </c>
      <c r="P272" s="220" t="n"/>
    </row>
    <row r="273">
      <c r="A273" s="219" t="n">
        <v>45989</v>
      </c>
      <c r="B273" t="inlineStr">
        <is>
          <t>Enercare</t>
        </is>
      </c>
      <c r="C273" t="inlineStr">
        <is>
          <t>Water Heater [Claiming 10%]</t>
        </is>
      </c>
      <c r="D273" t="inlineStr">
        <is>
          <t>Utilities</t>
        </is>
      </c>
      <c r="E273" t="inlineStr">
        <is>
          <t>P-14679063</t>
        </is>
      </c>
      <c r="F273" s="220" t="n"/>
      <c r="G273" s="220" t="n"/>
      <c r="H273" s="220" t="n">
        <v>3.044</v>
      </c>
      <c r="I273" s="220" t="n">
        <v>0.396</v>
      </c>
      <c r="J273" s="220" t="n"/>
      <c r="K273" s="220" t="n"/>
      <c r="L273" s="220">
        <f>tblLedger[[#This Row],[Billings (excl. HST)]] + tblLedger[[#This Row],[HST Collected]] - tblLedger[[#This Row],[Collected]]</f>
        <v/>
      </c>
      <c r="M273" s="220" t="inlineStr">
        <is>
          <t>TRX-260111174749</t>
        </is>
      </c>
      <c r="N273" s="220" t="n"/>
      <c r="O273" s="220" t="n">
        <v>34.4</v>
      </c>
      <c r="P273" s="220" t="n"/>
    </row>
    <row r="274">
      <c r="A274" s="219" t="n">
        <v>46019</v>
      </c>
      <c r="B274" t="inlineStr">
        <is>
          <t>Enercare</t>
        </is>
      </c>
      <c r="C274" t="inlineStr">
        <is>
          <t>Water Heater [Claiming 10%]</t>
        </is>
      </c>
      <c r="D274" t="inlineStr">
        <is>
          <t>Utilities</t>
        </is>
      </c>
      <c r="E274" t="inlineStr">
        <is>
          <t>P-15602425</t>
        </is>
      </c>
      <c r="F274" s="220" t="n"/>
      <c r="G274" s="220" t="n"/>
      <c r="H274" s="220" t="n">
        <v>3.044</v>
      </c>
      <c r="I274" s="220" t="n">
        <v>0.396</v>
      </c>
      <c r="J274" s="220" t="n"/>
      <c r="K274" s="220" t="n"/>
      <c r="L274" s="220">
        <f>tblLedger[[#This Row],[Billings (excl. HST)]] + tblLedger[[#This Row],[HST Collected]] - tblLedger[[#This Row],[Collected]]</f>
        <v/>
      </c>
      <c r="M274" s="220" t="inlineStr">
        <is>
          <t>TRX-260111174841</t>
        </is>
      </c>
      <c r="N274" s="220" t="n"/>
      <c r="O274" s="220" t="n">
        <v>34.4</v>
      </c>
      <c r="P274" s="220" t="n"/>
    </row>
    <row r="275">
      <c r="A275" s="219" t="n">
        <v>45929</v>
      </c>
      <c r="B275" t="inlineStr">
        <is>
          <t>Alectra Utilities</t>
        </is>
      </c>
      <c r="C275" t="inlineStr">
        <is>
          <t>Electricity</t>
        </is>
      </c>
      <c r="D275" t="inlineStr">
        <is>
          <t>Utilities</t>
        </is>
      </c>
      <c r="E275" t="inlineStr">
        <is>
          <t>September 29. 2025</t>
        </is>
      </c>
      <c r="F275" s="220" t="n"/>
      <c r="G275" s="220" t="n"/>
      <c r="H275" s="220" t="n">
        <v>49.02</v>
      </c>
      <c r="I275" s="220" t="n">
        <v>1.96</v>
      </c>
      <c r="J275" s="220" t="n"/>
      <c r="K275" s="220" t="n"/>
      <c r="L275" s="220">
        <f>tblLedger[[#This Row],[Billings (excl. HST)]] + tblLedger[[#This Row],[HST Collected]] - tblLedger[[#This Row],[Collected]]</f>
        <v/>
      </c>
      <c r="M275" s="220" t="inlineStr">
        <is>
          <t>TRX-OLD-00051</t>
        </is>
      </c>
      <c r="N275" s="220" t="n"/>
      <c r="O275" s="220" t="n">
        <v>509.8</v>
      </c>
      <c r="P275" s="220" t="n"/>
    </row>
    <row r="276">
      <c r="A276" s="219" t="n">
        <v>45949</v>
      </c>
      <c r="B276" t="inlineStr">
        <is>
          <t>Google One</t>
        </is>
      </c>
      <c r="C276" t="inlineStr">
        <is>
          <t>Cloud Storage</t>
        </is>
      </c>
      <c r="D276" t="inlineStr">
        <is>
          <t>Internet</t>
        </is>
      </c>
      <c r="F276" s="220" t="n"/>
      <c r="G276" s="220" t="n"/>
      <c r="H276" s="220" t="n">
        <v>26.99</v>
      </c>
      <c r="I276" s="220" t="n">
        <v>3.51</v>
      </c>
      <c r="J276" s="220" t="n"/>
      <c r="K276" s="220" t="n"/>
      <c r="L276" s="220">
        <f>tblLedger[[#This Row],[Billings (excl. HST)]] + tblLedger[[#This Row],[HST Collected]] - tblLedger[[#This Row],[Collected]]</f>
        <v/>
      </c>
      <c r="M276" s="220" t="inlineStr">
        <is>
          <t>TRX-OLD-00063</t>
        </is>
      </c>
      <c r="N276" s="220" t="n"/>
      <c r="O276" s="220" t="n">
        <v>305</v>
      </c>
      <c r="P276" s="220" t="n"/>
    </row>
    <row r="277">
      <c r="A277" s="219" t="n">
        <v>46037</v>
      </c>
      <c r="B277" t="inlineStr">
        <is>
          <t>Leviathan Private Network</t>
        </is>
      </c>
      <c r="F277" s="220" t="n"/>
      <c r="G277" s="220" t="n"/>
      <c r="H277" s="220" t="n"/>
      <c r="I277" s="220" t="n"/>
      <c r="J277" s="220" t="n"/>
      <c r="K277" s="220" t="n"/>
      <c r="L277" s="220" t="n"/>
      <c r="M277" s="220" t="n"/>
      <c r="N277" s="220" t="n"/>
      <c r="O277" s="220" t="n"/>
      <c r="P277" s="220" t="n"/>
    </row>
    <row r="278">
      <c r="A278" s="219" t="n">
        <v>45932</v>
      </c>
      <c r="B278" t="inlineStr">
        <is>
          <t>Oxio</t>
        </is>
      </c>
      <c r="C278" t="inlineStr">
        <is>
          <t>Internet</t>
        </is>
      </c>
      <c r="D278" t="inlineStr">
        <is>
          <t>Internet</t>
        </is>
      </c>
      <c r="F278" s="220" t="n"/>
      <c r="G278" s="220" t="n"/>
      <c r="H278" s="220" t="n">
        <v>16.67</v>
      </c>
      <c r="I278" s="220" t="n">
        <v>2.17</v>
      </c>
      <c r="J278" s="220" t="n"/>
      <c r="K278" s="220" t="n"/>
      <c r="L278" s="220">
        <f>tblLedger[[#This Row],[Billings (excl. HST)]] + tblLedger[[#This Row],[HST Collected]] - tblLedger[[#This Row],[Collected]]</f>
        <v/>
      </c>
      <c r="M278" s="220" t="inlineStr">
        <is>
          <t>TRX-OLD-00056</t>
        </is>
      </c>
      <c r="N278" s="220" t="n"/>
      <c r="O278" s="220" t="n">
        <v>188.4</v>
      </c>
      <c r="P278" s="220" t="n"/>
    </row>
    <row r="279">
      <c r="A279" s="219" t="n">
        <v>45988</v>
      </c>
      <c r="B279" t="inlineStr">
        <is>
          <t>Petro Canada</t>
        </is>
      </c>
      <c r="C279" t="inlineStr">
        <is>
          <t>Gas</t>
        </is>
      </c>
      <c r="D279" t="inlineStr">
        <is>
          <t>Gas</t>
        </is>
      </c>
      <c r="F279" s="220" t="n"/>
      <c r="G279" s="220" t="n"/>
      <c r="H279" s="220" t="n">
        <v>54.02</v>
      </c>
      <c r="I279" s="220">
        <f>tblLedger[[#This Row],[Expenses (excl. HST)]]*0.13</f>
        <v/>
      </c>
      <c r="J279" s="220" t="n"/>
      <c r="K279" s="220" t="n"/>
      <c r="L279" s="220">
        <f>tblLedger[[#This Row],[Billings (excl. HST)]] + tblLedger[[#This Row],[HST Collected]] - tblLedger[[#This Row],[Collected]]</f>
        <v/>
      </c>
      <c r="M279" s="220" t="inlineStr">
        <is>
          <t>TRX-OLD-00090</t>
        </is>
      </c>
      <c r="N279" s="220" t="n"/>
      <c r="O279" s="220">
        <f>SUM(tblLedger[[#This Row],[Expenses (excl. HST)]:[HST Paid]])*0.8</f>
        <v/>
      </c>
      <c r="P279" s="220" t="n"/>
    </row>
    <row r="280">
      <c r="A280" s="219" t="n"/>
      <c r="F280" s="220" t="n"/>
      <c r="G280" s="220" t="n"/>
      <c r="H280" s="220" t="n"/>
      <c r="I280" s="220" t="n"/>
      <c r="J280" s="220" t="n"/>
      <c r="K280" s="220" t="n"/>
      <c r="L280" s="220" t="n"/>
      <c r="M280" s="220" t="n"/>
      <c r="N280" s="220" t="n"/>
      <c r="O280" s="220" t="n"/>
      <c r="P280" s="220" t="n"/>
    </row>
    <row r="281">
      <c r="A281" s="219" t="n"/>
      <c r="F281" s="220" t="n"/>
      <c r="G281" s="220" t="n"/>
      <c r="H281" s="220" t="n"/>
      <c r="I281" s="220" t="n"/>
      <c r="J281" s="220" t="n"/>
      <c r="K281" s="220" t="n"/>
      <c r="L281" s="220" t="n"/>
      <c r="M281" s="220" t="n"/>
      <c r="N281" s="220" t="n"/>
      <c r="O281" s="220" t="n"/>
      <c r="P281" s="220" t="n"/>
    </row>
    <row r="282">
      <c r="A282" s="219" t="n">
        <v>46192</v>
      </c>
      <c r="F282" s="220" t="n"/>
      <c r="G282" s="220" t="n"/>
      <c r="H282" s="220" t="n"/>
      <c r="I282" s="220" t="n"/>
      <c r="J282" s="220" t="n"/>
      <c r="K282" s="220" t="n"/>
      <c r="L282" s="220">
        <f>tblLedger[[#This Row],[Billings (excl. HST)]] + tblLedger[[#This Row],[HST Collected]] - tblLedger[[#This Row],[Collected]]</f>
        <v/>
      </c>
      <c r="M282" s="220" t="n"/>
      <c r="N282" s="220" t="n"/>
      <c r="O282" s="220" t="n"/>
      <c r="P282" s="220" t="n"/>
    </row>
    <row r="283">
      <c r="A283" s="219" t="n">
        <v>46192</v>
      </c>
      <c r="F283" s="220" t="n"/>
      <c r="G283" s="220" t="n"/>
      <c r="H283" s="220" t="n"/>
      <c r="I283" s="220" t="n"/>
      <c r="J283" s="220" t="n"/>
      <c r="K283" s="220" t="n"/>
      <c r="L283" s="220">
        <f>tblLedger[[#This Row],[Billings (excl. HST)]] + tblLedger[[#This Row],[HST Collected]] - tblLedger[[#This Row],[Collected]]</f>
        <v/>
      </c>
      <c r="M283" s="220" t="n"/>
      <c r="N283" s="220" t="n"/>
      <c r="O283" s="220" t="n"/>
      <c r="P283" s="220" t="n"/>
    </row>
    <row r="284">
      <c r="A284" s="219" t="n">
        <v>46192</v>
      </c>
      <c r="F284" s="220" t="n"/>
      <c r="G284" s="220" t="n"/>
      <c r="H284" s="220" t="n"/>
      <c r="I284" s="220" t="n"/>
      <c r="J284" s="220" t="n"/>
      <c r="K284" s="220" t="n"/>
      <c r="L284" s="220">
        <f>tblLedger[[#This Row],[Billings (excl. HST)]] + tblLedger[[#This Row],[HST Collected]] - tblLedger[[#This Row],[Collected]]</f>
        <v/>
      </c>
      <c r="M284" s="220" t="n"/>
      <c r="N284" s="220" t="n"/>
      <c r="O284" s="220" t="n"/>
      <c r="P284" s="220" t="n"/>
    </row>
    <row r="285">
      <c r="A285" s="219" t="n"/>
      <c r="F285" s="220" t="n"/>
      <c r="G285" s="220" t="n"/>
      <c r="H285" s="220" t="n"/>
      <c r="I285" s="220" t="n"/>
      <c r="J285" s="220" t="n"/>
      <c r="K285" s="220" t="n"/>
      <c r="L285" s="220" t="n"/>
      <c r="M285" s="220" t="n"/>
      <c r="N285" s="220" t="n"/>
      <c r="O285" s="220" t="n"/>
      <c r="P285" s="220" t="n"/>
    </row>
    <row r="286">
      <c r="A286" s="219" t="n">
        <v>46199</v>
      </c>
      <c r="B286" t="inlineStr">
        <is>
          <t>Leviathan Private Network</t>
        </is>
      </c>
      <c r="C286" t="inlineStr">
        <is>
          <t>Payment for 26-0058 (Wire)</t>
        </is>
      </c>
      <c r="D286" t="inlineStr">
        <is>
          <t>Fees Earned</t>
        </is>
      </c>
      <c r="E286" t="inlineStr">
        <is>
          <t>26-0058</t>
        </is>
      </c>
      <c r="F286" s="220" t="n"/>
      <c r="G286" s="220" t="n"/>
      <c r="H286" s="220" t="n"/>
      <c r="I286" s="220" t="n"/>
      <c r="J286" s="220" t="n">
        <v>966.15</v>
      </c>
      <c r="K286" s="220" t="n"/>
      <c r="L286" s="220" t="n">
        <v>-966.15</v>
      </c>
      <c r="M286" s="220" t="n"/>
      <c r="N286" s="220" t="n"/>
      <c r="O286" s="220" t="n"/>
      <c r="P286" s="220" t="n"/>
    </row>
    <row r="287">
      <c r="A287" s="219" t="n">
        <v>46198</v>
      </c>
      <c r="B287" t="inlineStr">
        <is>
          <t>Leviathan Private Network</t>
        </is>
      </c>
      <c r="C287" t="inlineStr">
        <is>
          <t>Payment for 26-0050 (Wire)</t>
        </is>
      </c>
      <c r="D287" t="inlineStr">
        <is>
          <t>Fees Earned</t>
        </is>
      </c>
      <c r="E287" t="inlineStr">
        <is>
          <t>26-0050</t>
        </is>
      </c>
      <c r="F287" s="220" t="n"/>
      <c r="G287" s="220" t="n"/>
      <c r="H287" s="220" t="n"/>
      <c r="I287" s="220" t="n"/>
      <c r="J287" s="220" t="n">
        <v>16746.67</v>
      </c>
      <c r="K287" s="220" t="n"/>
      <c r="L287" s="220" t="n">
        <v>-16746.67</v>
      </c>
      <c r="M287" s="220" t="n"/>
      <c r="N287" s="220" t="n"/>
      <c r="O287" s="220" t="n"/>
      <c r="P287" s="220" t="n"/>
    </row>
  </sheetData>
  <dataValidations disablePrompts="1" count="1">
    <dataValidation sqref="D2:D200 D209:D214" showDropDown="0" showInputMessage="1" showErrorMessage="1" allowBlank="1" type="list">
      <formula1>"Fees,Travel,Office Supplies,Advertising &amp; Promotion,Software &amp; Subscriptions,Professional Dues,Insurance,Government Fees,Meals &amp; Entertainment,Phone &amp; Internet,Bank Charges &amp; Interest,Accounting &amp; Legal Fees"</formula1>
    </dataValidation>
  </dataValidations>
  <pageMargins left="0.7" right="0.7" top="0.75" bottom="0.75" header="0.3" footer="0.3"/>
  <pageSetup orientation="portrait"/>
  <tableParts count="1">
    <tablePart xmlns:r="http://schemas.openxmlformats.org/officeDocument/2006/relationships" r:id="rId1"/>
  </tableParts>
</worksheet>
</file>

<file path=xl/worksheets/sheet9.xml><?xml version="1.0" encoding="utf-8"?>
<worksheet xmlns="http://schemas.openxmlformats.org/spreadsheetml/2006/main">
  <sheetPr codeName="Sheet26">
    <outlinePr summaryBelow="1" summaryRight="1"/>
    <pageSetUpPr/>
  </sheetPr>
  <dimension ref="A1:R141"/>
  <sheetViews>
    <sheetView workbookViewId="0">
      <pane ySplit="1" topLeftCell="A88" activePane="bottomLeft" state="frozen"/>
      <selection pane="bottomLeft" activeCell="F148" sqref="F148"/>
    </sheetView>
  </sheetViews>
  <sheetFormatPr baseColWidth="8" defaultRowHeight="15"/>
  <cols>
    <col width="21" customWidth="1" min="1" max="1"/>
    <col width="27.7109375" customWidth="1" min="2" max="2"/>
    <col width="44.28515625" customWidth="1" min="3" max="3"/>
    <col width="19.42578125" customWidth="1" style="223" min="4" max="4"/>
    <col width="18" customWidth="1" style="223" min="5" max="7"/>
    <col width="12.28515625" customWidth="1" min="8" max="8"/>
    <col width="23.140625" customWidth="1" min="9" max="9"/>
    <col width="41.85546875" bestFit="1" customWidth="1" min="11" max="11"/>
    <col width="24.5703125" customWidth="1" min="13" max="13"/>
  </cols>
  <sheetData>
    <row r="1">
      <c r="A1" t="inlineStr">
        <is>
          <t>InvoiceNum</t>
        </is>
      </c>
      <c r="B1" t="inlineStr">
        <is>
          <t>Date</t>
        </is>
      </c>
      <c r="C1" t="inlineStr">
        <is>
          <t>Client</t>
        </is>
      </c>
      <c r="D1" s="223" t="inlineStr">
        <is>
          <t>Total_Invoiced</t>
        </is>
      </c>
      <c r="E1" s="223" t="inlineStr">
        <is>
          <t>Amount_Paid</t>
        </is>
      </c>
      <c r="F1" s="223" t="inlineStr">
        <is>
          <t>Credits/Adj</t>
        </is>
      </c>
      <c r="G1" s="223" t="inlineStr">
        <is>
          <t>Balance_Due</t>
        </is>
      </c>
      <c r="H1" t="inlineStr">
        <is>
          <t>Status</t>
        </is>
      </c>
      <c r="I1" t="inlineStr">
        <is>
          <t>Work Client</t>
        </is>
      </c>
      <c r="J1" t="inlineStr">
        <is>
          <t>TotalInvoiced</t>
        </is>
      </c>
      <c r="K1" t="inlineStr">
        <is>
          <t>AmountPaid</t>
        </is>
      </c>
      <c r="L1" t="inlineStr">
        <is>
          <t>CreditsAdj</t>
        </is>
      </c>
      <c r="M1" t="inlineStr">
        <is>
          <t>BalanceDue</t>
        </is>
      </c>
      <c r="N1" t="inlineStr">
        <is>
          <t>WorkClient</t>
        </is>
      </c>
    </row>
    <row r="2" hidden="1">
      <c r="A2" t="inlineStr">
        <is>
          <t>25-0001</t>
        </is>
      </c>
      <c r="B2" s="16" t="n">
        <v>45688</v>
      </c>
      <c r="C2" t="inlineStr">
        <is>
          <t>Next Millenium Farms Inc. dba Entomo Farms</t>
        </is>
      </c>
      <c r="D2" s="223" t="n">
        <v>1799.525</v>
      </c>
      <c r="E2" s="223" t="n">
        <v>1799.525</v>
      </c>
      <c r="G2" s="223">
        <f>tblReceivables[[#This Row],[Total_Invoiced]]+tblReceivables[[#This Row],[Credits/Adj]]-tblReceivables[[#This Row],[Amount_Paid]]</f>
        <v/>
      </c>
      <c r="H2" t="inlineStr">
        <is>
          <t>PAID</t>
        </is>
      </c>
    </row>
    <row r="3" hidden="1">
      <c r="A3" t="inlineStr">
        <is>
          <t>25-0002</t>
        </is>
      </c>
      <c r="B3" s="16" t="n">
        <v>45688</v>
      </c>
      <c r="C3" t="inlineStr">
        <is>
          <t>A2B Directcare Inc.</t>
        </is>
      </c>
      <c r="D3" s="223" t="n">
        <v>469.2664</v>
      </c>
      <c r="E3" s="223" t="n">
        <v>469.2664</v>
      </c>
      <c r="G3" s="223">
        <f>tblReceivables[[#This Row],[Total_Invoiced]]+tblReceivables[[#This Row],[Credits/Adj]]-tblReceivables[[#This Row],[Amount_Paid]]</f>
        <v/>
      </c>
      <c r="H3" t="inlineStr">
        <is>
          <t>PAID</t>
        </is>
      </c>
    </row>
    <row r="4" hidden="1">
      <c r="A4" t="inlineStr">
        <is>
          <t>25-0003</t>
        </is>
      </c>
      <c r="B4" s="16" t="n">
        <v>45688</v>
      </c>
      <c r="C4" t="inlineStr">
        <is>
          <t>PLC Group Inc.</t>
        </is>
      </c>
      <c r="D4" s="223" t="n">
        <v>312.8405</v>
      </c>
      <c r="E4" s="223" t="n">
        <v>312.8405</v>
      </c>
      <c r="G4" s="223">
        <f>tblReceivables[[#This Row],[Total_Invoiced]]+tblReceivables[[#This Row],[Credits/Adj]]-tblReceivables[[#This Row],[Amount_Paid]]</f>
        <v/>
      </c>
      <c r="H4" t="inlineStr">
        <is>
          <t>PAID</t>
        </is>
      </c>
    </row>
    <row r="5" hidden="1">
      <c r="A5" t="inlineStr">
        <is>
          <t>25-0004</t>
        </is>
      </c>
      <c r="B5" s="16" t="n">
        <v>45716</v>
      </c>
      <c r="C5" t="inlineStr">
        <is>
          <t>A2B Directcare Inc.</t>
        </is>
      </c>
      <c r="D5" s="223" t="n">
        <v>996.66</v>
      </c>
      <c r="E5" s="223" t="n">
        <v>996.66</v>
      </c>
      <c r="G5" s="223">
        <f>tblReceivables[[#This Row],[Total_Invoiced]]+tblReceivables[[#This Row],[Credits/Adj]]-tblReceivables[[#This Row],[Amount_Paid]]</f>
        <v/>
      </c>
      <c r="H5" t="inlineStr">
        <is>
          <t>PAID</t>
        </is>
      </c>
    </row>
    <row r="6" hidden="1">
      <c r="A6" t="inlineStr">
        <is>
          <t>25-0005</t>
        </is>
      </c>
      <c r="B6" s="16" t="n">
        <v>45716</v>
      </c>
      <c r="C6" t="inlineStr">
        <is>
          <t>Next Millenium Farms Inc. dba Entomo Farms</t>
        </is>
      </c>
      <c r="D6" s="223" t="n">
        <v>470.645</v>
      </c>
      <c r="E6" s="223" t="n">
        <v>470.645</v>
      </c>
      <c r="G6" s="223">
        <f>tblReceivables[[#This Row],[Total_Invoiced]]+tblReceivables[[#This Row],[Credits/Adj]]-tblReceivables[[#This Row],[Amount_Paid]]</f>
        <v/>
      </c>
      <c r="H6" t="inlineStr">
        <is>
          <t>PAID</t>
        </is>
      </c>
    </row>
    <row r="7" hidden="1">
      <c r="A7" t="inlineStr">
        <is>
          <t>25-0006</t>
        </is>
      </c>
      <c r="B7" s="16" t="n">
        <v>45716</v>
      </c>
      <c r="C7" t="inlineStr">
        <is>
          <t>PLC Group Inc.</t>
        </is>
      </c>
      <c r="D7" s="223" t="n">
        <v>470.645</v>
      </c>
      <c r="E7" s="223" t="n">
        <v>470.645</v>
      </c>
      <c r="G7" s="223">
        <f>tblReceivables[[#This Row],[Total_Invoiced]]+tblReceivables[[#This Row],[Credits/Adj]]-tblReceivables[[#This Row],[Amount_Paid]]</f>
        <v/>
      </c>
      <c r="H7" t="inlineStr">
        <is>
          <t>PAID</t>
        </is>
      </c>
    </row>
    <row r="8" hidden="1">
      <c r="A8" t="inlineStr">
        <is>
          <t>25-0007</t>
        </is>
      </c>
      <c r="B8" s="16" t="n">
        <v>45747</v>
      </c>
      <c r="C8" t="inlineStr">
        <is>
          <t>A2B Directcare Inc.</t>
        </is>
      </c>
      <c r="D8" s="223" t="n">
        <v>166.11</v>
      </c>
      <c r="E8" s="223" t="n">
        <v>166.11</v>
      </c>
      <c r="G8" s="223">
        <f>tblReceivables[[#This Row],[Total_Invoiced]]+tblReceivables[[#This Row],[Credits/Adj]]-tblReceivables[[#This Row],[Amount_Paid]]</f>
        <v/>
      </c>
      <c r="H8" t="inlineStr">
        <is>
          <t>PAID</t>
        </is>
      </c>
    </row>
    <row r="9" hidden="1">
      <c r="A9" t="inlineStr">
        <is>
          <t>25-0008</t>
        </is>
      </c>
      <c r="B9" s="16" t="n">
        <v>45747</v>
      </c>
      <c r="C9" t="inlineStr">
        <is>
          <t>Ezio D'Onofrio</t>
        </is>
      </c>
      <c r="D9" s="223" t="n">
        <v>1079.715</v>
      </c>
      <c r="E9" s="223" t="n">
        <v>1079.715</v>
      </c>
      <c r="G9" s="223">
        <f>tblReceivables[[#This Row],[Total_Invoiced]]+tblReceivables[[#This Row],[Credits/Adj]]-tblReceivables[[#This Row],[Amount_Paid]]</f>
        <v/>
      </c>
      <c r="H9" t="inlineStr">
        <is>
          <t>PAID</t>
        </is>
      </c>
    </row>
    <row r="10" hidden="1">
      <c r="A10" t="inlineStr">
        <is>
          <t>25-0009</t>
        </is>
      </c>
      <c r="B10" s="16" t="n">
        <v>45747</v>
      </c>
      <c r="C10" t="inlineStr">
        <is>
          <t>PLC Group Inc.</t>
        </is>
      </c>
      <c r="D10" s="223" t="n">
        <v>1644.489</v>
      </c>
      <c r="E10" s="223" t="n">
        <v>1644.489</v>
      </c>
      <c r="G10" s="223">
        <f>tblReceivables[[#This Row],[Total_Invoiced]]+tblReceivables[[#This Row],[Credits/Adj]]-tblReceivables[[#This Row],[Amount_Paid]]</f>
        <v/>
      </c>
      <c r="H10" t="inlineStr">
        <is>
          <t>PAID</t>
        </is>
      </c>
    </row>
    <row r="11" hidden="1">
      <c r="A11" t="inlineStr">
        <is>
          <t>25-0010</t>
        </is>
      </c>
      <c r="B11" s="16" t="n">
        <v>45747</v>
      </c>
      <c r="C11" t="inlineStr">
        <is>
          <t>Next Millenium Farms Inc. dba Entomo Farms</t>
        </is>
      </c>
      <c r="D11" s="223" t="n">
        <v>996.66</v>
      </c>
      <c r="E11" s="223" t="n">
        <v>996.66</v>
      </c>
      <c r="G11" s="223">
        <f>tblReceivables[[#This Row],[Total_Invoiced]]+tblReceivables[[#This Row],[Credits/Adj]]-tblReceivables[[#This Row],[Amount_Paid]]</f>
        <v/>
      </c>
      <c r="H11" t="inlineStr">
        <is>
          <t>PAID</t>
        </is>
      </c>
    </row>
    <row r="12" hidden="1">
      <c r="A12" t="inlineStr">
        <is>
          <t>25-0011</t>
        </is>
      </c>
      <c r="B12" s="16" t="n">
        <v>45747</v>
      </c>
      <c r="C12" t="inlineStr">
        <is>
          <t>Brick Labs Inc.</t>
        </is>
      </c>
      <c r="D12" s="223" t="n">
        <v>359.905</v>
      </c>
      <c r="E12" s="223" t="n">
        <v>359.905</v>
      </c>
      <c r="G12" s="223">
        <f>tblReceivables[[#This Row],[Total_Invoiced]]+tblReceivables[[#This Row],[Credits/Adj]]-tblReceivables[[#This Row],[Amount_Paid]]</f>
        <v/>
      </c>
      <c r="H12" t="inlineStr">
        <is>
          <t>PAID</t>
        </is>
      </c>
    </row>
    <row r="13" hidden="1">
      <c r="A13" t="inlineStr">
        <is>
          <t>25-0012</t>
        </is>
      </c>
      <c r="B13" s="16" t="n">
        <v>45747</v>
      </c>
      <c r="C13" t="inlineStr">
        <is>
          <t>Bassam Hurmizi &amp; Sarbjit Bains</t>
        </is>
      </c>
      <c r="D13" s="223" t="n">
        <v>3813.75</v>
      </c>
      <c r="E13" s="223" t="n">
        <v>3813.75</v>
      </c>
      <c r="G13" s="223">
        <f>tblReceivables[[#This Row],[Total_Invoiced]]+tblReceivables[[#This Row],[Credits/Adj]]-tblReceivables[[#This Row],[Amount_Paid]]</f>
        <v/>
      </c>
      <c r="H13" t="inlineStr">
        <is>
          <t>PAID</t>
        </is>
      </c>
    </row>
    <row r="14" hidden="1">
      <c r="A14" t="inlineStr">
        <is>
          <t>25-0013</t>
        </is>
      </c>
      <c r="B14" s="16" t="n">
        <v>45777</v>
      </c>
      <c r="C14" t="inlineStr">
        <is>
          <t>PLC Group Inc.</t>
        </is>
      </c>
      <c r="D14" s="223" t="n">
        <v>1553.47</v>
      </c>
      <c r="E14" s="223" t="n">
        <v>1553.47</v>
      </c>
      <c r="G14" s="223">
        <f>tblReceivables[[#This Row],[Total_Invoiced]]+tblReceivables[[#This Row],[Credits/Adj]]-tblReceivables[[#This Row],[Amount_Paid]]</f>
        <v/>
      </c>
      <c r="H14" t="inlineStr">
        <is>
          <t>PAID</t>
        </is>
      </c>
    </row>
    <row r="15" hidden="1">
      <c r="A15" t="inlineStr">
        <is>
          <t>25-0014</t>
        </is>
      </c>
      <c r="B15" s="16" t="n">
        <v>45777</v>
      </c>
      <c r="C15" t="inlineStr">
        <is>
          <t>Next Millenium Farms Inc. dba Entomo Farms</t>
        </is>
      </c>
      <c r="D15" s="223" t="n">
        <v>1301.195</v>
      </c>
      <c r="E15" s="223" t="n">
        <v>1301.195</v>
      </c>
      <c r="G15" s="223">
        <f>tblReceivables[[#This Row],[Total_Invoiced]]+tblReceivables[[#This Row],[Credits/Adj]]-tblReceivables[[#This Row],[Amount_Paid]]</f>
        <v/>
      </c>
      <c r="H15" t="inlineStr">
        <is>
          <t>PAID</t>
        </is>
      </c>
    </row>
    <row r="16" hidden="1">
      <c r="A16" t="inlineStr">
        <is>
          <t>25-0015</t>
        </is>
      </c>
      <c r="B16" s="16" t="n">
        <v>45777</v>
      </c>
      <c r="C16" t="inlineStr">
        <is>
          <t>A2B Directcare Inc.</t>
        </is>
      </c>
      <c r="D16" s="223" t="n">
        <v>1107.4</v>
      </c>
      <c r="E16" s="223" t="n">
        <v>1107.4</v>
      </c>
      <c r="G16" s="223">
        <f>tblReceivables[[#This Row],[Total_Invoiced]]+tblReceivables[[#This Row],[Credits/Adj]]-tblReceivables[[#This Row],[Amount_Paid]]</f>
        <v/>
      </c>
      <c r="H16" t="inlineStr">
        <is>
          <t>PAID</t>
        </is>
      </c>
    </row>
    <row r="17" hidden="1">
      <c r="A17" t="inlineStr">
        <is>
          <t>25-0016</t>
        </is>
      </c>
      <c r="B17" s="16" t="n">
        <v>45808</v>
      </c>
      <c r="C17" t="inlineStr">
        <is>
          <t>Next Millenium Farms Inc. dba Entomo Farms</t>
        </is>
      </c>
      <c r="D17" s="223" t="n">
        <v>885.92</v>
      </c>
      <c r="E17" s="223" t="n">
        <v>885.92</v>
      </c>
      <c r="G17" s="223">
        <f>tblReceivables[[#This Row],[Total_Invoiced]]+tblReceivables[[#This Row],[Credits/Adj]]-tblReceivables[[#This Row],[Amount_Paid]]</f>
        <v/>
      </c>
      <c r="H17" t="inlineStr">
        <is>
          <t>PAID</t>
        </is>
      </c>
    </row>
    <row r="18" hidden="1">
      <c r="A18" t="inlineStr">
        <is>
          <t>25-0017</t>
        </is>
      </c>
      <c r="B18" s="16" t="n">
        <v>45808</v>
      </c>
      <c r="C18" t="inlineStr">
        <is>
          <t>A2B Directcare Inc.</t>
        </is>
      </c>
      <c r="D18" s="223" t="n">
        <v>276.85</v>
      </c>
      <c r="E18" s="223" t="n">
        <v>276.85</v>
      </c>
      <c r="G18" s="223">
        <f>tblReceivables[[#This Row],[Total_Invoiced]]+tblReceivables[[#This Row],[Credits/Adj]]-tblReceivables[[#This Row],[Amount_Paid]]</f>
        <v/>
      </c>
      <c r="H18" t="inlineStr">
        <is>
          <t>PAID</t>
        </is>
      </c>
    </row>
    <row r="19" hidden="1">
      <c r="A19" t="inlineStr">
        <is>
          <t>25-0018</t>
        </is>
      </c>
      <c r="B19" s="16" t="n">
        <v>45808</v>
      </c>
      <c r="C19" t="inlineStr">
        <is>
          <t>PLC Group Inc.</t>
        </is>
      </c>
      <c r="D19" s="223" t="n">
        <v>30.45</v>
      </c>
      <c r="E19" s="223" t="n">
        <v>30.45</v>
      </c>
      <c r="G19" s="223">
        <f>tblReceivables[[#This Row],[Total_Invoiced]]+tblReceivables[[#This Row],[Credits/Adj]]-tblReceivables[[#This Row],[Amount_Paid]]</f>
        <v/>
      </c>
      <c r="H19" t="inlineStr">
        <is>
          <t>PAID</t>
        </is>
      </c>
    </row>
    <row r="20" hidden="1">
      <c r="A20" t="inlineStr">
        <is>
          <t>25-0019</t>
        </is>
      </c>
      <c r="B20" s="16" t="n">
        <v>45838</v>
      </c>
      <c r="C20" t="inlineStr">
        <is>
          <t>Next Millenium Farms Inc. dba Entomo Farms</t>
        </is>
      </c>
      <c r="D20" s="223" t="n">
        <v>526.015</v>
      </c>
      <c r="E20" s="223" t="n">
        <v>526.015</v>
      </c>
      <c r="G20" s="223">
        <f>tblReceivables[[#This Row],[Total_Invoiced]]+tblReceivables[[#This Row],[Credits/Adj]]-tblReceivables[[#This Row],[Amount_Paid]]</f>
        <v/>
      </c>
      <c r="H20" t="inlineStr">
        <is>
          <t>PAID</t>
        </is>
      </c>
    </row>
    <row r="21" hidden="1">
      <c r="A21" t="inlineStr">
        <is>
          <t>25-0020</t>
        </is>
      </c>
      <c r="B21" s="16" t="n">
        <v>45838</v>
      </c>
      <c r="C21" t="inlineStr">
        <is>
          <t>A2B Directcare Inc.</t>
        </is>
      </c>
      <c r="D21" s="223" t="n">
        <v>1273.51</v>
      </c>
      <c r="E21" s="223" t="n">
        <v>1273.51</v>
      </c>
      <c r="G21" s="223">
        <f>tblReceivables[[#This Row],[Total_Invoiced]]+tblReceivables[[#This Row],[Credits/Adj]]-tblReceivables[[#This Row],[Amount_Paid]]</f>
        <v/>
      </c>
      <c r="H21" t="inlineStr">
        <is>
          <t>PAID</t>
        </is>
      </c>
    </row>
    <row r="22" hidden="1">
      <c r="A22" t="inlineStr">
        <is>
          <t>25-0021</t>
        </is>
      </c>
      <c r="B22" s="16" t="n">
        <v>45838</v>
      </c>
      <c r="C22" t="inlineStr">
        <is>
          <t>Out Smart Teams Inc. (Mario Celio)</t>
        </is>
      </c>
      <c r="D22" s="223" t="n">
        <v>2288.25</v>
      </c>
      <c r="E22" s="223" t="n">
        <v>2288.25</v>
      </c>
      <c r="G22" s="223">
        <f>tblReceivables[[#This Row],[Total_Invoiced]]+tblReceivables[[#This Row],[Credits/Adj]]-tblReceivables[[#This Row],[Amount_Paid]]</f>
        <v/>
      </c>
      <c r="H22" t="inlineStr">
        <is>
          <t>PAID</t>
        </is>
      </c>
    </row>
    <row r="23" hidden="1">
      <c r="A23" t="inlineStr">
        <is>
          <t>25-0023</t>
        </is>
      </c>
      <c r="B23" s="16" t="n">
        <v>45869</v>
      </c>
      <c r="C23" t="inlineStr">
        <is>
          <t>PLC Group Inc.</t>
        </is>
      </c>
      <c r="D23" s="223" t="n">
        <v>1218.14</v>
      </c>
      <c r="E23" s="223" t="n">
        <v>1218.14</v>
      </c>
      <c r="G23" s="223">
        <f>tblReceivables[[#This Row],[Total_Invoiced]]+tblReceivables[[#This Row],[Credits/Adj]]-tblReceivables[[#This Row],[Amount_Paid]]</f>
        <v/>
      </c>
      <c r="H23" t="inlineStr">
        <is>
          <t>PAID</t>
        </is>
      </c>
    </row>
    <row r="24" hidden="1">
      <c r="A24" t="inlineStr">
        <is>
          <t>25-0024</t>
        </is>
      </c>
      <c r="B24" s="16" t="n">
        <v>45869</v>
      </c>
      <c r="C24" t="inlineStr">
        <is>
          <t>14876881 Canada Inc (dba Carnegie Capital)</t>
        </is>
      </c>
      <c r="D24" s="223" t="n">
        <v>253.12</v>
      </c>
      <c r="E24" s="223" t="n">
        <v>253.12</v>
      </c>
      <c r="G24" s="223">
        <f>tblReceivables[[#This Row],[Total_Invoiced]]+tblReceivables[[#This Row],[Credits/Adj]]-tblReceivables[[#This Row],[Amount_Paid]]</f>
        <v/>
      </c>
      <c r="H24" t="inlineStr">
        <is>
          <t>PAID</t>
        </is>
      </c>
    </row>
    <row r="25" hidden="1">
      <c r="A25" t="inlineStr">
        <is>
          <t>25-0025</t>
        </is>
      </c>
      <c r="B25" s="16" t="n">
        <v>45869</v>
      </c>
      <c r="C25" t="inlineStr">
        <is>
          <t>James A. Hutchinson PC</t>
        </is>
      </c>
      <c r="D25" s="223" t="n">
        <v>9551.33</v>
      </c>
      <c r="E25" s="223" t="n">
        <v>9551.33</v>
      </c>
      <c r="G25" s="223">
        <f>tblReceivables[[#This Row],[Total_Invoiced]]+tblReceivables[[#This Row],[Credits/Adj]]-tblReceivables[[#This Row],[Amount_Paid]]</f>
        <v/>
      </c>
      <c r="H25" t="inlineStr">
        <is>
          <t>PAID</t>
        </is>
      </c>
    </row>
    <row r="26" hidden="1">
      <c r="A26" t="inlineStr">
        <is>
          <t>25-0026</t>
        </is>
      </c>
      <c r="B26" s="16" t="n">
        <v>45900</v>
      </c>
      <c r="C26" t="inlineStr">
        <is>
          <t>Postgrid Inc.</t>
        </is>
      </c>
      <c r="D26" s="223" t="n">
        <v>355.95</v>
      </c>
      <c r="E26" s="223" t="n">
        <v>355.95</v>
      </c>
      <c r="G26" s="223">
        <f>tblReceivables[[#This Row],[Total_Invoiced]]+tblReceivables[[#This Row],[Credits/Adj]]-tblReceivables[[#This Row],[Amount_Paid]]</f>
        <v/>
      </c>
      <c r="H26" t="inlineStr">
        <is>
          <t>PAID</t>
        </is>
      </c>
    </row>
    <row r="27" hidden="1">
      <c r="A27" t="inlineStr">
        <is>
          <t>25-0027</t>
        </is>
      </c>
      <c r="B27" s="16" t="n">
        <v>45900</v>
      </c>
      <c r="C27" t="inlineStr">
        <is>
          <t>James A. Hutchinson PC</t>
        </is>
      </c>
      <c r="D27" s="223" t="n">
        <v>6270.65</v>
      </c>
      <c r="E27" s="223" t="n">
        <v>6270.65</v>
      </c>
      <c r="G27" s="223">
        <f>tblReceivables[[#This Row],[Total_Invoiced]]+tblReceivables[[#This Row],[Credits/Adj]]-tblReceivables[[#This Row],[Amount_Paid]]</f>
        <v/>
      </c>
      <c r="H27" t="inlineStr">
        <is>
          <t>PAID</t>
        </is>
      </c>
    </row>
    <row r="28" hidden="1">
      <c r="A28" t="inlineStr">
        <is>
          <t>25-0028</t>
        </is>
      </c>
      <c r="B28" s="16" t="n">
        <v>45900</v>
      </c>
      <c r="C28" t="inlineStr">
        <is>
          <t>James Bittner</t>
        </is>
      </c>
      <c r="D28" s="223" t="n">
        <v>1084.8</v>
      </c>
      <c r="E28" s="223" t="n">
        <v>1084.8</v>
      </c>
      <c r="G28" s="223">
        <f>tblReceivables[[#This Row],[Total_Invoiced]]+tblReceivables[[#This Row],[Credits/Adj]]-tblReceivables[[#This Row],[Amount_Paid]]</f>
        <v/>
      </c>
      <c r="H28" t="inlineStr">
        <is>
          <t>PAID</t>
        </is>
      </c>
    </row>
    <row r="29" hidden="1">
      <c r="A29" t="inlineStr">
        <is>
          <t>25-0029</t>
        </is>
      </c>
      <c r="B29" s="16" t="n">
        <v>45900</v>
      </c>
      <c r="C29" t="inlineStr">
        <is>
          <t>Metrosphere Light Corp.</t>
        </is>
      </c>
      <c r="D29" s="223" t="n">
        <v>59.33</v>
      </c>
      <c r="E29" s="223" t="n">
        <v>59.33</v>
      </c>
      <c r="G29" s="223">
        <f>tblReceivables[[#This Row],[Total_Invoiced]]+tblReceivables[[#This Row],[Credits/Adj]]-tblReceivables[[#This Row],[Amount_Paid]]</f>
        <v/>
      </c>
      <c r="H29" t="inlineStr">
        <is>
          <t>PAID</t>
        </is>
      </c>
    </row>
    <row r="30" hidden="1">
      <c r="A30" t="inlineStr">
        <is>
          <t>25-0030</t>
        </is>
      </c>
      <c r="B30" s="16" t="n">
        <v>45900</v>
      </c>
      <c r="C30" t="inlineStr">
        <is>
          <t>PLC Group Inc.</t>
        </is>
      </c>
      <c r="D30" s="223" t="n">
        <v>761.34</v>
      </c>
      <c r="E30" s="223" t="n">
        <v>761.34</v>
      </c>
      <c r="G30" s="223">
        <f>tblReceivables[[#This Row],[Total_Invoiced]]+tblReceivables[[#This Row],[Credits/Adj]]-tblReceivables[[#This Row],[Amount_Paid]]</f>
        <v/>
      </c>
      <c r="H30" t="inlineStr">
        <is>
          <t>PAID</t>
        </is>
      </c>
    </row>
    <row r="31" hidden="1">
      <c r="A31" t="inlineStr">
        <is>
          <t>25-0031</t>
        </is>
      </c>
      <c r="B31" s="16" t="n">
        <v>45900</v>
      </c>
      <c r="C31" t="inlineStr">
        <is>
          <t>Curasion Inc.</t>
        </is>
      </c>
      <c r="D31" s="223" t="n">
        <v>83.06</v>
      </c>
      <c r="E31" s="223" t="n">
        <v>83.06</v>
      </c>
      <c r="G31" s="223">
        <f>tblReceivables[[#This Row],[Total_Invoiced]]+tblReceivables[[#This Row],[Credits/Adj]]-tblReceivables[[#This Row],[Amount_Paid]]</f>
        <v/>
      </c>
      <c r="H31" t="inlineStr">
        <is>
          <t>PAID</t>
        </is>
      </c>
    </row>
    <row r="32" hidden="1">
      <c r="A32" t="inlineStr">
        <is>
          <t>25-0032</t>
        </is>
      </c>
      <c r="B32" s="16" t="n">
        <v>45921</v>
      </c>
      <c r="C32" t="inlineStr">
        <is>
          <t>Beauty Kitchen UK Limited (T/A Reposit)</t>
        </is>
      </c>
      <c r="D32" s="223" t="n">
        <v>593.25</v>
      </c>
      <c r="E32" s="223" t="n">
        <v>593.25</v>
      </c>
      <c r="G32" s="223">
        <f>tblReceivables[[#This Row],[Total_Invoiced]]+tblReceivables[[#This Row],[Credits/Adj]]-tblReceivables[[#This Row],[Amount_Paid]]</f>
        <v/>
      </c>
      <c r="H32" t="inlineStr">
        <is>
          <t>PAID</t>
        </is>
      </c>
    </row>
    <row r="33" hidden="1">
      <c r="A33" t="inlineStr">
        <is>
          <t>25-0033</t>
        </is>
      </c>
      <c r="B33" s="16" t="n">
        <v>45930</v>
      </c>
      <c r="C33" t="inlineStr">
        <is>
          <t>Curasion Inc.</t>
        </is>
      </c>
      <c r="D33" s="223" t="n">
        <v>1079.72</v>
      </c>
      <c r="E33" s="223" t="n">
        <v>1079.72</v>
      </c>
      <c r="G33" s="223">
        <f>tblReceivables[[#This Row],[Total_Invoiced]]+tblReceivables[[#This Row],[Credits/Adj]]-tblReceivables[[#This Row],[Amount_Paid]]</f>
        <v/>
      </c>
      <c r="H33" t="inlineStr">
        <is>
          <t>PAID</t>
        </is>
      </c>
    </row>
    <row r="34" hidden="1">
      <c r="A34" t="inlineStr">
        <is>
          <t>25-0034</t>
        </is>
      </c>
      <c r="B34" s="16" t="n">
        <v>45930</v>
      </c>
      <c r="C34" t="inlineStr">
        <is>
          <t>James A. Hutchinson PC</t>
        </is>
      </c>
      <c r="D34" s="223" t="n">
        <v>8056.34</v>
      </c>
      <c r="E34" s="223" t="n">
        <v>8056.34</v>
      </c>
      <c r="G34" s="223">
        <f>tblReceivables[[#This Row],[Total_Invoiced]]+tblReceivables[[#This Row],[Credits/Adj]]-tblReceivables[[#This Row],[Amount_Paid]]</f>
        <v/>
      </c>
      <c r="H34" t="inlineStr">
        <is>
          <t>PAID</t>
        </is>
      </c>
    </row>
    <row r="35" hidden="1">
      <c r="A35" t="inlineStr">
        <is>
          <t>25-0035</t>
        </is>
      </c>
      <c r="B35" s="16" t="n">
        <v>45930</v>
      </c>
      <c r="C35" t="inlineStr">
        <is>
          <t>James Bittner</t>
        </is>
      </c>
      <c r="D35" s="223" t="n">
        <v>235.32</v>
      </c>
      <c r="E35" s="223" t="n">
        <v>235.32</v>
      </c>
      <c r="G35" s="223">
        <f>tblReceivables[[#This Row],[Total_Invoiced]]+tblReceivables[[#This Row],[Credits/Adj]]-tblReceivables[[#This Row],[Amount_Paid]]</f>
        <v/>
      </c>
      <c r="H35" t="inlineStr">
        <is>
          <t>PAID</t>
        </is>
      </c>
    </row>
    <row r="36" hidden="1">
      <c r="A36" t="inlineStr">
        <is>
          <t>25-0036</t>
        </is>
      </c>
      <c r="B36" s="16" t="n">
        <v>45930</v>
      </c>
      <c r="C36" t="inlineStr">
        <is>
          <t>PLC Group Inc.</t>
        </is>
      </c>
      <c r="D36" s="223" t="n">
        <v>243.63</v>
      </c>
      <c r="E36" s="223" t="n">
        <v>243.63</v>
      </c>
      <c r="G36" s="223">
        <f>tblReceivables[[#This Row],[Total_Invoiced]]+tblReceivables[[#This Row],[Credits/Adj]]-tblReceivables[[#This Row],[Amount_Paid]]</f>
        <v/>
      </c>
      <c r="H36" t="inlineStr">
        <is>
          <t>PAID</t>
        </is>
      </c>
    </row>
    <row r="37" hidden="1">
      <c r="A37" t="inlineStr">
        <is>
          <t>25-0037</t>
        </is>
      </c>
      <c r="B37" s="16" t="n">
        <v>45945</v>
      </c>
      <c r="C37" t="inlineStr">
        <is>
          <t xml:space="preserve">Marciano Beckenstein LLP </t>
        </is>
      </c>
      <c r="D37" s="223" t="n">
        <v>3991.73</v>
      </c>
      <c r="E37" s="223" t="n">
        <v>3991.73</v>
      </c>
      <c r="G37" s="223">
        <f>tblReceivables[[#This Row],[Total_Invoiced]]+tblReceivables[[#This Row],[Credits/Adj]]-tblReceivables[[#This Row],[Amount_Paid]]</f>
        <v/>
      </c>
      <c r="H37" t="inlineStr">
        <is>
          <t>PAID</t>
        </is>
      </c>
    </row>
    <row r="38" hidden="1">
      <c r="A38" t="inlineStr">
        <is>
          <t>25-0038</t>
        </is>
      </c>
      <c r="B38" s="16" t="n">
        <v>45958</v>
      </c>
      <c r="C38" t="inlineStr">
        <is>
          <t>Paola and Alessia Albanese</t>
        </is>
      </c>
      <c r="D38" s="223" t="n">
        <v>4520</v>
      </c>
      <c r="E38" s="223" t="n">
        <v>4520</v>
      </c>
      <c r="G38" s="223">
        <f>tblReceivables[[#This Row],[Total_Invoiced]]+tblReceivables[[#This Row],[Credits/Adj]]-tblReceivables[[#This Row],[Amount_Paid]]</f>
        <v/>
      </c>
      <c r="H38" t="inlineStr">
        <is>
          <t>PAID</t>
        </is>
      </c>
    </row>
    <row r="39" hidden="1">
      <c r="A39" t="inlineStr">
        <is>
          <t>25-0039</t>
        </is>
      </c>
      <c r="B39" s="16" t="n">
        <v>45961</v>
      </c>
      <c r="C39" t="inlineStr">
        <is>
          <t>PLC Group Inc.</t>
        </is>
      </c>
      <c r="D39" s="223" t="n">
        <v>1431.33</v>
      </c>
      <c r="E39" s="223" t="n">
        <v>1431.33</v>
      </c>
      <c r="G39" s="223">
        <f>tblReceivables[[#This Row],[Total_Invoiced]]+tblReceivables[[#This Row],[Credits/Adj]]-tblReceivables[[#This Row],[Amount_Paid]]</f>
        <v/>
      </c>
      <c r="H39" t="inlineStr">
        <is>
          <t>PAID</t>
        </is>
      </c>
    </row>
    <row r="40" hidden="1">
      <c r="A40" t="inlineStr">
        <is>
          <t>25-0040</t>
        </is>
      </c>
      <c r="B40" s="16" t="n">
        <v>45961</v>
      </c>
      <c r="C40" t="inlineStr">
        <is>
          <t>A2B Directcare Inc.</t>
        </is>
      </c>
      <c r="D40" s="223" t="n">
        <v>442.96</v>
      </c>
      <c r="E40" s="223" t="n">
        <v>442.96</v>
      </c>
      <c r="G40" s="223">
        <f>tblReceivables[[#This Row],[Total_Invoiced]]+tblReceivables[[#This Row],[Credits/Adj]]-tblReceivables[[#This Row],[Amount_Paid]]</f>
        <v/>
      </c>
      <c r="H40" t="inlineStr">
        <is>
          <t>PAID</t>
        </is>
      </c>
    </row>
    <row r="41" hidden="1">
      <c r="A41" t="inlineStr">
        <is>
          <t>25-0041</t>
        </is>
      </c>
      <c r="B41" s="16" t="n">
        <v>45961</v>
      </c>
      <c r="C41" t="inlineStr">
        <is>
          <t>14876881 Canada Inc (dba Carnegie Capital)</t>
        </is>
      </c>
      <c r="D41" s="223" t="n">
        <v>504.27</v>
      </c>
      <c r="E41" s="223" t="n">
        <v>504.27</v>
      </c>
      <c r="G41" s="223">
        <f>tblReceivables[[#This Row],[Total_Invoiced]]+tblReceivables[[#This Row],[Credits/Adj]]-tblReceivables[[#This Row],[Amount_Paid]]</f>
        <v/>
      </c>
      <c r="H41" t="inlineStr">
        <is>
          <t>Paid</t>
        </is>
      </c>
    </row>
    <row r="42" hidden="1">
      <c r="A42" t="inlineStr">
        <is>
          <t>25-0042</t>
        </is>
      </c>
      <c r="B42" s="16" t="n">
        <v>45961</v>
      </c>
      <c r="C42" t="inlineStr">
        <is>
          <t>James Bittner</t>
        </is>
      </c>
      <c r="D42" s="223" t="n">
        <v>1143</v>
      </c>
      <c r="E42" s="223" t="n">
        <v>0</v>
      </c>
      <c r="G42" s="223">
        <f>tblReceivables[[#This Row],[Total_Invoiced]]+tblReceivables[[#This Row],[Credits/Adj]]-tblReceivables[[#This Row],[Amount_Paid]]</f>
        <v/>
      </c>
      <c r="H42" t="inlineStr">
        <is>
          <t>PAID</t>
        </is>
      </c>
    </row>
    <row r="43" hidden="1">
      <c r="A43" t="inlineStr">
        <is>
          <t>25-0043</t>
        </is>
      </c>
      <c r="B43" s="16" t="n">
        <v>45961</v>
      </c>
      <c r="C43" t="inlineStr">
        <is>
          <t>John Girgis</t>
        </is>
      </c>
      <c r="D43" s="223" t="n">
        <v>632.8</v>
      </c>
      <c r="E43" s="223" t="n">
        <v>632.8</v>
      </c>
      <c r="G43" s="223">
        <f>tblReceivables[[#This Row],[Total_Invoiced]]+tblReceivables[[#This Row],[Credits/Adj]]-tblReceivables[[#This Row],[Amount_Paid]]</f>
        <v/>
      </c>
      <c r="H43" t="inlineStr">
        <is>
          <t>PAID</t>
        </is>
      </c>
    </row>
    <row r="44" hidden="1">
      <c r="A44" t="inlineStr">
        <is>
          <t>25-0044</t>
        </is>
      </c>
      <c r="B44" s="16" t="n">
        <v>45961</v>
      </c>
      <c r="C44" t="inlineStr">
        <is>
          <t>John Yurkovich</t>
        </is>
      </c>
      <c r="D44" s="223" t="n">
        <v>1423.8</v>
      </c>
      <c r="E44" s="223" t="n">
        <v>0</v>
      </c>
      <c r="G44" s="223">
        <f>tblReceivables[[#This Row],[Total_Invoiced]]+tblReceivables[[#This Row],[Credits/Adj]]-tblReceivables[[#This Row],[Amount_Paid]]</f>
        <v/>
      </c>
      <c r="H44" t="inlineStr">
        <is>
          <t>VOID</t>
        </is>
      </c>
      <c r="L44" s="168" t="inlineStr">
        <is>
          <t>Leviathan Private Network</t>
        </is>
      </c>
      <c r="M44" s="168" t="n"/>
      <c r="N44" s="186" t="n">
        <v>11433.16</v>
      </c>
      <c r="P44" t="n">
        <v>11442.28</v>
      </c>
      <c r="Q44" s="222">
        <f>N44-P44</f>
        <v/>
      </c>
    </row>
    <row r="45" hidden="1">
      <c r="A45" t="inlineStr">
        <is>
          <t>25-0045</t>
        </is>
      </c>
      <c r="B45" s="16" t="n">
        <v>45961</v>
      </c>
      <c r="C45" t="inlineStr">
        <is>
          <t>Next Millennium Farms Inc. (dba Entomo Farms)</t>
        </is>
      </c>
      <c r="D45" s="223" t="n">
        <v>387.59</v>
      </c>
      <c r="E45" s="223" t="n">
        <v>387.59</v>
      </c>
      <c r="G45" s="223">
        <f>tblReceivables[[#This Row],[Total_Invoiced]]+tblReceivables[[#This Row],[Credits/Adj]]-tblReceivables[[#This Row],[Amount_Paid]]</f>
        <v/>
      </c>
      <c r="H45" t="inlineStr">
        <is>
          <t>PAID</t>
        </is>
      </c>
      <c r="L45" s="168" t="n"/>
      <c r="M45" s="168" t="n"/>
      <c r="N45" s="186" t="n"/>
      <c r="Q45" s="222" t="n"/>
    </row>
    <row r="46" hidden="1">
      <c r="A46" t="inlineStr">
        <is>
          <t>25-0046</t>
        </is>
      </c>
      <c r="B46" s="16" t="n">
        <v>45961</v>
      </c>
      <c r="C46" t="inlineStr">
        <is>
          <t xml:space="preserve">Marciano Beckenstein LLP </t>
        </is>
      </c>
      <c r="D46" s="223" t="n">
        <v>2898.45</v>
      </c>
      <c r="E46" s="223" t="n">
        <v>2898.45</v>
      </c>
      <c r="G46" s="223">
        <f>tblReceivables[[#This Row],[Total_Invoiced]]+tblReceivables[[#This Row],[Credits/Adj]]-tblReceivables[[#This Row],[Amount_Paid]]</f>
        <v/>
      </c>
      <c r="H46" t="inlineStr">
        <is>
          <t>PAID</t>
        </is>
      </c>
      <c r="L46" s="169" t="inlineStr">
        <is>
          <t>A2B Directcare Inc.</t>
        </is>
      </c>
      <c r="M46" s="169" t="n"/>
      <c r="N46" s="188" t="n">
        <v>6090.7</v>
      </c>
    </row>
    <row r="47" hidden="1">
      <c r="A47" t="inlineStr">
        <is>
          <t>25-0047</t>
        </is>
      </c>
      <c r="B47" s="16" t="n">
        <v>45961</v>
      </c>
      <c r="C47" t="inlineStr">
        <is>
          <t>James A. Hutchinson PC</t>
        </is>
      </c>
      <c r="D47" s="223" t="n">
        <v>9177.58</v>
      </c>
      <c r="E47" s="223" t="n">
        <v>9177.58</v>
      </c>
      <c r="G47" s="223">
        <f>tblReceivables[[#This Row],[Total_Invoiced]]+tblReceivables[[#This Row],[Credits/Adj]]-tblReceivables[[#This Row],[Amount_Paid]]</f>
        <v/>
      </c>
      <c r="H47" t="inlineStr">
        <is>
          <t>PAID</t>
        </is>
      </c>
      <c r="L47" s="169" t="inlineStr">
        <is>
          <t>Osama Khan</t>
        </is>
      </c>
      <c r="M47" s="169" t="n"/>
      <c r="N47" s="188" t="n">
        <v>3170.5</v>
      </c>
    </row>
    <row r="48" hidden="1">
      <c r="A48" t="inlineStr">
        <is>
          <t>25-0048</t>
        </is>
      </c>
      <c r="B48" s="16" t="n">
        <v>45991</v>
      </c>
      <c r="C48" t="inlineStr">
        <is>
          <t>Aziza Mehrali</t>
        </is>
      </c>
      <c r="D48" s="223" t="n">
        <v>847.5</v>
      </c>
      <c r="E48" s="223" t="n">
        <v>847.5</v>
      </c>
      <c r="G48" s="223">
        <f>tblReceivables[[#This Row],[Total_Invoiced]]+tblReceivables[[#This Row],[Credits/Adj]]-tblReceivables[[#This Row],[Amount_Paid]]</f>
        <v/>
      </c>
      <c r="H48" t="inlineStr">
        <is>
          <t>PAID</t>
        </is>
      </c>
      <c r="L48" s="169" t="inlineStr">
        <is>
          <t>Finavator</t>
        </is>
      </c>
      <c r="M48" s="169" t="n"/>
      <c r="N48" s="188" t="n">
        <v>2823.87</v>
      </c>
    </row>
    <row r="49" hidden="1">
      <c r="A49" t="inlineStr">
        <is>
          <t>26-0022</t>
        </is>
      </c>
      <c r="B49" s="16" t="n">
        <v>46112</v>
      </c>
      <c r="C49" t="inlineStr">
        <is>
          <t>PLC Group Inc.</t>
        </is>
      </c>
      <c r="D49" s="223" t="n">
        <v>974.91</v>
      </c>
      <c r="G49" s="223">
        <f>tblReceivables[[#This Row],[Total_Invoiced]]+tblReceivables[[#This Row],[Credits/Adj]]-tblReceivables[[#This Row],[Amount_Paid]]</f>
        <v/>
      </c>
      <c r="H49" t="inlineStr">
        <is>
          <t>PAID</t>
        </is>
      </c>
      <c r="L49" s="169" t="inlineStr">
        <is>
          <t>James Bittner</t>
        </is>
      </c>
      <c r="M49" s="169" t="n"/>
      <c r="N49" s="188" t="n">
        <v>2151.53</v>
      </c>
    </row>
    <row r="50" hidden="1">
      <c r="A50" t="inlineStr">
        <is>
          <t>25-0050</t>
        </is>
      </c>
      <c r="B50" s="16" t="n">
        <v>45991</v>
      </c>
      <c r="C50" t="inlineStr">
        <is>
          <t>A2B Directcare Inc.</t>
        </is>
      </c>
      <c r="D50" s="223" t="n">
        <v>166.11</v>
      </c>
      <c r="E50" s="224" t="n">
        <v>166.11</v>
      </c>
      <c r="G50" s="224">
        <f>tblReceivables[[#This Row],[Total_Invoiced]]+tblReceivables[[#This Row],[Credits/Adj]]-tblReceivables[[#This Row],[Amount_Paid]]</f>
        <v/>
      </c>
      <c r="H50" t="inlineStr">
        <is>
          <t>PAID</t>
        </is>
      </c>
      <c r="L50" s="169" t="inlineStr">
        <is>
          <t>14876881 Canada Inc (dba Carnegie Capital)</t>
        </is>
      </c>
      <c r="M50" s="169" t="n"/>
      <c r="N50" s="188" t="n">
        <v>1680.88</v>
      </c>
    </row>
    <row r="51" hidden="1">
      <c r="A51" t="inlineStr">
        <is>
          <t>25-0051</t>
        </is>
      </c>
      <c r="B51" s="16" t="n">
        <v>45991</v>
      </c>
      <c r="C51" t="inlineStr">
        <is>
          <t>African Bronze Honey Company Limited</t>
        </is>
      </c>
      <c r="D51" s="223" t="n">
        <v>0</v>
      </c>
      <c r="E51" s="223" t="n">
        <v>0</v>
      </c>
      <c r="G51" s="223">
        <f>tblReceivables[[#This Row],[Total_Invoiced]]+tblReceivables[[#This Row],[Credits/Adj]]-tblReceivables[[#This Row],[Amount_Paid]]</f>
        <v/>
      </c>
      <c r="H51" t="inlineStr">
        <is>
          <t>PAID</t>
        </is>
      </c>
      <c r="L51" s="169" t="inlineStr">
        <is>
          <t>Cardoor Inc.</t>
        </is>
      </c>
      <c r="M51" s="169" t="n"/>
      <c r="N51" s="188" t="n">
        <v>1508.06</v>
      </c>
    </row>
    <row r="52" hidden="1">
      <c r="A52" t="inlineStr">
        <is>
          <t>25-0049</t>
        </is>
      </c>
      <c r="B52" s="16" t="n">
        <v>45991</v>
      </c>
      <c r="C52" t="inlineStr">
        <is>
          <t>14876881 Canada Inc (dba Carnegie Capital)</t>
        </is>
      </c>
      <c r="D52" s="223" t="n">
        <v>1042.14</v>
      </c>
      <c r="E52" s="223" t="n">
        <v>0</v>
      </c>
      <c r="G52" s="223">
        <f>tblReceivables[[#This Row],[Total_Invoiced]]+tblReceivables[[#This Row],[Credits/Adj]]-tblReceivables[[#This Row],[Amount_Paid]]</f>
        <v/>
      </c>
      <c r="H52" t="inlineStr">
        <is>
          <t>PAID</t>
        </is>
      </c>
      <c r="L52" s="169" t="inlineStr">
        <is>
          <t>James A. Hutchinson PC</t>
        </is>
      </c>
      <c r="M52" s="169" t="n"/>
      <c r="N52" s="188" t="n">
        <v>1453.47</v>
      </c>
    </row>
    <row r="53" hidden="1">
      <c r="A53" t="inlineStr">
        <is>
          <t>25-0052</t>
        </is>
      </c>
      <c r="B53" s="16" t="n">
        <v>45991</v>
      </c>
      <c r="C53" t="inlineStr">
        <is>
          <t>Finavator</t>
        </is>
      </c>
      <c r="D53" s="223" t="n">
        <v>2823.87</v>
      </c>
      <c r="E53" s="224" t="n">
        <v>2823.87</v>
      </c>
      <c r="G53" s="223">
        <f>tblReceivables[[#This Row],[Total_Invoiced]]+tblReceivables[[#This Row],[Credits/Adj]]-tblReceivables[[#This Row],[Amount_Paid]]</f>
        <v/>
      </c>
      <c r="H53" t="inlineStr">
        <is>
          <t>PAID</t>
        </is>
      </c>
      <c r="L53" s="169" t="inlineStr">
        <is>
          <t>Constance Terrevina Ince</t>
        </is>
      </c>
      <c r="M53" s="169" t="n"/>
      <c r="N53" s="188" t="n">
        <v>1384.25</v>
      </c>
    </row>
    <row r="54" hidden="1">
      <c r="A54" t="inlineStr">
        <is>
          <t>25-0053</t>
        </is>
      </c>
      <c r="B54" s="16" t="n">
        <v>45991</v>
      </c>
      <c r="C54" t="inlineStr">
        <is>
          <t>James A. Hutchinson PC</t>
        </is>
      </c>
      <c r="D54" s="223" t="n">
        <v>18313.63</v>
      </c>
      <c r="E54" s="224" t="n">
        <v>18313.63</v>
      </c>
      <c r="F54" s="224" t="n"/>
      <c r="G54" s="224">
        <f>tblReceivables[[#This Row],[Total_Invoiced]]+tblReceivables[[#This Row],[Credits/Adj]]-tblReceivables[[#This Row],[Amount_Paid]]</f>
        <v/>
      </c>
      <c r="H54" t="inlineStr">
        <is>
          <t>PAID</t>
        </is>
      </c>
      <c r="L54" s="169" t="n"/>
      <c r="M54" s="169" t="n"/>
      <c r="N54" s="188" t="n"/>
    </row>
    <row r="55" hidden="1">
      <c r="A55" t="inlineStr">
        <is>
          <t>25-0054</t>
        </is>
      </c>
      <c r="B55" s="16" t="n">
        <v>45991</v>
      </c>
      <c r="C55" t="inlineStr">
        <is>
          <t>James Bittner</t>
        </is>
      </c>
      <c r="D55" s="223" t="n">
        <v>1008.53</v>
      </c>
      <c r="E55" s="223" t="n">
        <v>0</v>
      </c>
      <c r="G55" s="223">
        <f>tblReceivables[[#This Row],[Total_Invoiced]]+tblReceivables[[#This Row],[Credits/Adj]]-tblReceivables[[#This Row],[Amount_Paid]]</f>
        <v/>
      </c>
      <c r="H55" t="inlineStr">
        <is>
          <t>PAID</t>
        </is>
      </c>
      <c r="L55" s="169" t="inlineStr">
        <is>
          <t>PLC Group Inc.</t>
        </is>
      </c>
      <c r="M55" s="169" t="n"/>
      <c r="N55" s="188" t="n">
        <v>1035.42</v>
      </c>
    </row>
    <row r="56" hidden="1">
      <c r="A56" t="inlineStr">
        <is>
          <t>25-0055</t>
        </is>
      </c>
      <c r="B56" s="16" t="n">
        <v>45991</v>
      </c>
      <c r="C56" t="inlineStr">
        <is>
          <t>Next Millennium Farms Inc. (dba Entomo Farms)</t>
        </is>
      </c>
      <c r="D56" s="223" t="n">
        <v>249.17</v>
      </c>
      <c r="E56" s="224" t="n">
        <v>249.17</v>
      </c>
      <c r="G56" s="223">
        <f>tblReceivables[[#This Row],[Total_Invoiced]]+tblReceivables[[#This Row],[Credits/Adj]]-tblReceivables[[#This Row],[Amount_Paid]]</f>
        <v/>
      </c>
      <c r="H56" t="inlineStr">
        <is>
          <t>PAID</t>
        </is>
      </c>
      <c r="L56" s="163" t="inlineStr">
        <is>
          <t>Next Millennium Farms Inc. (dba Entomo Farms)</t>
        </is>
      </c>
      <c r="M56" s="163" t="n"/>
      <c r="N56" s="190" t="n">
        <v>249.17</v>
      </c>
    </row>
    <row r="57" hidden="1">
      <c r="A57" t="inlineStr">
        <is>
          <t>25-0056</t>
        </is>
      </c>
      <c r="B57" s="16" t="n">
        <v>45991</v>
      </c>
      <c r="C57" t="inlineStr">
        <is>
          <t>Osama Khan</t>
        </is>
      </c>
      <c r="D57" s="223" t="n">
        <v>2204.35</v>
      </c>
      <c r="E57" s="224" t="n">
        <v>2204.35</v>
      </c>
      <c r="G57" s="223">
        <f>tblReceivables[[#This Row],[Total_Invoiced]]+tblReceivables[[#This Row],[Credits/Adj]]-tblReceivables[[#This Row],[Amount_Paid]]</f>
        <v/>
      </c>
      <c r="H57" t="inlineStr">
        <is>
          <t>PAID</t>
        </is>
      </c>
    </row>
    <row r="58" hidden="1">
      <c r="A58" t="inlineStr">
        <is>
          <t>25-0057</t>
        </is>
      </c>
      <c r="B58" s="16" t="n">
        <v>45991</v>
      </c>
      <c r="C58" t="inlineStr">
        <is>
          <t>PLC Group Inc.</t>
        </is>
      </c>
      <c r="D58" s="223" t="n">
        <v>121.81</v>
      </c>
      <c r="E58" s="224" t="n">
        <v>121.81</v>
      </c>
      <c r="G58" s="223">
        <f>tblReceivables[[#This Row],[Total_Invoiced]]+tblReceivables[[#This Row],[Credits/Adj]]-tblReceivables[[#This Row],[Amount_Paid]]</f>
        <v/>
      </c>
      <c r="H58" t="inlineStr">
        <is>
          <t>PAID</t>
        </is>
      </c>
    </row>
    <row r="59" hidden="1">
      <c r="A59" t="inlineStr">
        <is>
          <t>25-0059</t>
        </is>
      </c>
      <c r="B59" s="16" t="n">
        <v>45996</v>
      </c>
      <c r="C59" t="inlineStr">
        <is>
          <t>Truexperiences Tours Inc.</t>
        </is>
      </c>
      <c r="D59" s="223" t="n">
        <v>1440.75</v>
      </c>
      <c r="E59" s="223" t="n">
        <v>1440.75</v>
      </c>
      <c r="G59" s="223">
        <f>tblReceivables[[#This Row],[Total_Invoiced]]+tblReceivables[[#This Row],[Credits/Adj]]-tblReceivables[[#This Row],[Amount_Paid]]</f>
        <v/>
      </c>
      <c r="H59" t="inlineStr">
        <is>
          <t>PAID</t>
        </is>
      </c>
    </row>
    <row r="60" hidden="1">
      <c r="A60" t="inlineStr">
        <is>
          <t>25-0060</t>
        </is>
      </c>
      <c r="B60" s="16" t="n">
        <v>45961</v>
      </c>
      <c r="C60" t="inlineStr">
        <is>
          <t>Leviathan Private Network</t>
        </is>
      </c>
      <c r="D60" s="223" t="n">
        <v>1423.8</v>
      </c>
      <c r="E60" s="224" t="n">
        <v>1423.8</v>
      </c>
      <c r="G60" s="223">
        <f>tblReceivables[[#This Row],[Total_Invoiced]]+tblReceivables[[#This Row],[Credits/Adj]]-tblReceivables[[#This Row],[Amount_Paid]]</f>
        <v/>
      </c>
      <c r="H60" t="inlineStr">
        <is>
          <t>PAID</t>
        </is>
      </c>
    </row>
    <row r="61" hidden="1">
      <c r="A61" t="inlineStr">
        <is>
          <t>25-0061</t>
        </is>
      </c>
      <c r="B61" s="16" t="n">
        <v>46006</v>
      </c>
      <c r="C61" t="inlineStr">
        <is>
          <t>Hayhoe Equipment and Supply Ltd.</t>
        </is>
      </c>
      <c r="D61" s="223" t="n">
        <v>1356</v>
      </c>
      <c r="E61" s="223" t="n">
        <v>1356</v>
      </c>
      <c r="G61" s="223">
        <f>tblReceivables[[#This Row],[Total_Invoiced]]+tblReceivables[[#This Row],[Credits/Adj]]-tblReceivables[[#This Row],[Amount_Paid]]</f>
        <v/>
      </c>
      <c r="H61" t="inlineStr">
        <is>
          <t>PAID</t>
        </is>
      </c>
    </row>
    <row r="62" hidden="1">
      <c r="A62" t="inlineStr">
        <is>
          <t>25-0062</t>
        </is>
      </c>
      <c r="B62" s="16" t="n">
        <v>46009</v>
      </c>
      <c r="C62" t="inlineStr">
        <is>
          <t>CIPO</t>
        </is>
      </c>
      <c r="D62" s="223" t="n">
        <v>0</v>
      </c>
      <c r="E62" s="223" t="n">
        <v>0</v>
      </c>
      <c r="G62" s="223">
        <f>tblReceivables[[#This Row],[Total_Invoiced]]+tblReceivables[[#This Row],[Credits/Adj]]-tblReceivables[[#This Row],[Amount_Paid]]</f>
        <v/>
      </c>
      <c r="H62" t="inlineStr">
        <is>
          <t>PAID</t>
        </is>
      </c>
    </row>
    <row r="63" hidden="1">
      <c r="A63" t="inlineStr">
        <is>
          <t>25-0062</t>
        </is>
      </c>
      <c r="B63" s="16" t="n">
        <v>46009</v>
      </c>
      <c r="C63" t="inlineStr">
        <is>
          <t>Tremendis Group</t>
        </is>
      </c>
      <c r="D63" s="223" t="n">
        <v>480.25</v>
      </c>
      <c r="E63" s="223" t="n">
        <v>480.25</v>
      </c>
      <c r="G63" s="223">
        <f>tblReceivables[[#This Row],[Total_Invoiced]]+tblReceivables[[#This Row],[Credits/Adj]]-tblReceivables[[#This Row],[Amount_Paid]]</f>
        <v/>
      </c>
      <c r="H63" t="inlineStr">
        <is>
          <t>PAID</t>
        </is>
      </c>
    </row>
    <row r="64" hidden="1">
      <c r="A64" t="inlineStr">
        <is>
          <t>25-0062</t>
        </is>
      </c>
      <c r="B64" s="16" t="n">
        <v>46009</v>
      </c>
      <c r="C64" t="inlineStr">
        <is>
          <t>Tremendis Group</t>
        </is>
      </c>
      <c r="D64" s="223" t="n">
        <v>145.12</v>
      </c>
      <c r="E64" s="223" t="n">
        <v>145.12</v>
      </c>
      <c r="G64" s="223">
        <f>tblReceivables[[#This Row],[Total_Invoiced]]+tblReceivables[[#This Row],[Credits/Adj]]-tblReceivables[[#This Row],[Amount_Paid]]</f>
        <v/>
      </c>
      <c r="H64" t="inlineStr">
        <is>
          <t>PAID</t>
        </is>
      </c>
    </row>
    <row r="65" hidden="1">
      <c r="A65" t="inlineStr">
        <is>
          <t>25-0063</t>
        </is>
      </c>
      <c r="B65" s="16" t="n">
        <v>46012</v>
      </c>
      <c r="C65" t="inlineStr">
        <is>
          <t>Marciano Beckenstein LLP</t>
        </is>
      </c>
      <c r="D65" s="223" t="n">
        <v>4729.05</v>
      </c>
      <c r="E65" s="223" t="n">
        <v>4729.05</v>
      </c>
      <c r="G65" s="223">
        <f>tblReceivables[[#This Row],[Total_Invoiced]]+tblReceivables[[#This Row],[Credits/Adj]]-tblReceivables[[#This Row],[Amount_Paid]]</f>
        <v/>
      </c>
      <c r="H65" t="inlineStr">
        <is>
          <t>PAID</t>
        </is>
      </c>
    </row>
    <row r="66" hidden="1">
      <c r="A66" t="inlineStr">
        <is>
          <t>25-0064</t>
        </is>
      </c>
      <c r="B66" s="16" t="n">
        <v>46014</v>
      </c>
      <c r="C66" t="inlineStr">
        <is>
          <t>Renee Girgis</t>
        </is>
      </c>
      <c r="D66" s="223" t="n">
        <v>0</v>
      </c>
      <c r="E66" s="223" t="n">
        <v>0</v>
      </c>
      <c r="G66" s="223">
        <f>tblReceivables[[#This Row],[Total_Invoiced]]+tblReceivables[[#This Row],[Credits/Adj]]-tblReceivables[[#This Row],[Amount_Paid]]</f>
        <v/>
      </c>
      <c r="H66" t="inlineStr">
        <is>
          <t>PAID</t>
        </is>
      </c>
    </row>
    <row r="67" hidden="1">
      <c r="A67" t="inlineStr">
        <is>
          <t>25-0064</t>
        </is>
      </c>
      <c r="B67" s="16" t="n">
        <v>46014</v>
      </c>
      <c r="C67" t="inlineStr">
        <is>
          <t>Renee Girgis</t>
        </is>
      </c>
      <c r="D67" s="223" t="n">
        <v>0</v>
      </c>
      <c r="E67" s="223" t="n">
        <v>0</v>
      </c>
      <c r="G67" s="223">
        <f>tblReceivables[[#This Row],[Total_Invoiced]]+tblReceivables[[#This Row],[Credits/Adj]]-tblReceivables[[#This Row],[Amount_Paid]]</f>
        <v/>
      </c>
      <c r="H67" t="inlineStr">
        <is>
          <t>PAID</t>
        </is>
      </c>
    </row>
    <row r="68" hidden="1">
      <c r="A68" t="inlineStr">
        <is>
          <t>25-0065</t>
        </is>
      </c>
      <c r="B68" s="16" t="n">
        <v>46014</v>
      </c>
      <c r="C68" t="inlineStr">
        <is>
          <t>Osama Khan</t>
        </is>
      </c>
      <c r="D68" s="223" t="n">
        <v>966.15</v>
      </c>
      <c r="E68" s="224" t="n">
        <v>966.15</v>
      </c>
      <c r="G68" s="223">
        <f>tblReceivables[[#This Row],[Total_Invoiced]]+tblReceivables[[#This Row],[Credits/Adj]]-tblReceivables[[#This Row],[Amount_Paid]]</f>
        <v/>
      </c>
      <c r="H68" t="inlineStr">
        <is>
          <t>PAID</t>
        </is>
      </c>
    </row>
    <row r="69" hidden="1">
      <c r="A69" t="inlineStr">
        <is>
          <t>25-0066</t>
        </is>
      </c>
      <c r="B69" s="16" t="n">
        <v>46022</v>
      </c>
      <c r="C69" t="inlineStr">
        <is>
          <t>14876881 Canada Inc (dba Carnegie Capital)</t>
        </is>
      </c>
      <c r="D69" s="223" t="n">
        <v>638.74</v>
      </c>
      <c r="E69" s="224" t="n">
        <v>638.74</v>
      </c>
      <c r="G69" s="223">
        <f>tblReceivables[[#This Row],[Total_Invoiced]]+tblReceivables[[#This Row],[Credits/Adj]]-tblReceivables[[#This Row],[Amount_Paid]]</f>
        <v/>
      </c>
      <c r="H69" t="inlineStr">
        <is>
          <t>PAID</t>
        </is>
      </c>
    </row>
    <row r="70" hidden="1">
      <c r="A70" t="inlineStr">
        <is>
          <t>25-0067</t>
        </is>
      </c>
      <c r="B70" s="16" t="n">
        <v>46022</v>
      </c>
      <c r="C70" t="inlineStr">
        <is>
          <t>A2B Directcare Inc.</t>
        </is>
      </c>
      <c r="D70" s="223" t="n">
        <v>5924.58</v>
      </c>
      <c r="E70" s="224" t="n">
        <v>5924.58</v>
      </c>
      <c r="G70" s="223">
        <f>tblReceivables[[#This Row],[Total_Invoiced]]+tblReceivables[[#This Row],[Credits/Adj]]-tblReceivables[[#This Row],[Amount_Paid]]</f>
        <v/>
      </c>
      <c r="H70" t="inlineStr">
        <is>
          <t>PAID</t>
        </is>
      </c>
    </row>
    <row r="71" hidden="1">
      <c r="A71" t="inlineStr">
        <is>
          <t>25-0069</t>
        </is>
      </c>
      <c r="B71" s="16" t="n">
        <v>46022</v>
      </c>
      <c r="C71" t="inlineStr">
        <is>
          <t>James A. Hutchinson PC</t>
        </is>
      </c>
      <c r="D71" s="223" t="n">
        <v>1453.46</v>
      </c>
      <c r="E71" s="224" t="n">
        <v>1453.47</v>
      </c>
      <c r="G71" s="223">
        <f>tblReceivables[[#This Row],[Total_Invoiced]]+tblReceivables[[#This Row],[Credits/Adj]]-tblReceivables[[#This Row],[Amount_Paid]]</f>
        <v/>
      </c>
      <c r="H71" t="inlineStr">
        <is>
          <t>PAID</t>
        </is>
      </c>
    </row>
    <row r="72" hidden="1">
      <c r="A72" t="inlineStr">
        <is>
          <t>25-0070</t>
        </is>
      </c>
      <c r="B72" s="16" t="n">
        <v>46022</v>
      </c>
      <c r="C72" t="inlineStr">
        <is>
          <t>Leviathan Private Network</t>
        </is>
      </c>
      <c r="D72" s="223" t="n">
        <v>10023.02</v>
      </c>
      <c r="E72" s="224" t="n">
        <v>10018.48</v>
      </c>
      <c r="F72" s="223" t="n">
        <v>-4.54</v>
      </c>
      <c r="G72" s="223">
        <f>tblReceivables[[#This Row],[Total_Invoiced]]+tblReceivables[[#This Row],[Credits/Adj]]-tblReceivables[[#This Row],[Amount_Paid]]</f>
        <v/>
      </c>
      <c r="H72" t="inlineStr">
        <is>
          <t>PAID</t>
        </is>
      </c>
    </row>
    <row r="73" hidden="1">
      <c r="A73" t="inlineStr">
        <is>
          <t>25-0071</t>
        </is>
      </c>
      <c r="B73" s="16" t="n">
        <v>46022</v>
      </c>
      <c r="C73" t="inlineStr">
        <is>
          <t>PLC Group Inc.</t>
        </is>
      </c>
      <c r="D73" s="223" t="n">
        <v>913.6</v>
      </c>
      <c r="E73" s="224" t="n">
        <v>913.61</v>
      </c>
      <c r="G73" s="223">
        <f>tblReceivables[[#This Row],[Total_Invoiced]]+tblReceivables[[#This Row],[Credits/Adj]]-tblReceivables[[#This Row],[Amount_Paid]]</f>
        <v/>
      </c>
      <c r="H73" t="inlineStr">
        <is>
          <t>PAID</t>
        </is>
      </c>
    </row>
    <row r="74" hidden="1">
      <c r="A74" t="inlineStr">
        <is>
          <t>25-0072</t>
        </is>
      </c>
      <c r="B74" s="16" t="n">
        <v>46024</v>
      </c>
      <c r="C74" t="inlineStr">
        <is>
          <t>Cardoor Inc.</t>
        </is>
      </c>
      <c r="D74" s="223" t="n">
        <v>1508.06</v>
      </c>
      <c r="E74" s="223" t="n">
        <v>1508.06</v>
      </c>
      <c r="G74" s="223">
        <f>tblReceivables[[#This Row],[Total_Invoiced]]+tblReceivables[[#This Row],[Credits/Adj]]-tblReceivables[[#This Row],[Amount_Paid]]</f>
        <v/>
      </c>
      <c r="H74" t="inlineStr">
        <is>
          <t>PAID</t>
        </is>
      </c>
      <c r="L74" s="104" t="n"/>
      <c r="M74" s="104" t="n"/>
      <c r="N74" s="225" t="n"/>
      <c r="O74" s="226" t="n"/>
      <c r="P74" s="226" t="n"/>
      <c r="Q74" s="226" t="n"/>
      <c r="R74" s="227" t="n"/>
    </row>
    <row r="75" hidden="1">
      <c r="A75" t="inlineStr">
        <is>
          <t>25-0073</t>
        </is>
      </c>
      <c r="B75" s="16" t="n">
        <v>46036</v>
      </c>
      <c r="C75" t="inlineStr">
        <is>
          <t>Constance Terrevina Ince</t>
        </is>
      </c>
      <c r="D75" s="223" t="n">
        <v>1384.25</v>
      </c>
      <c r="E75" s="224" t="n">
        <v>1384.25</v>
      </c>
      <c r="G75" s="223">
        <f>tblReceivables[[#This Row],[Total_Invoiced]]+tblReceivables[[#This Row],[Credits/Adj]]-tblReceivables[[#This Row],[Amount_Paid]]</f>
        <v/>
      </c>
      <c r="H75" t="inlineStr">
        <is>
          <t>PAID</t>
        </is>
      </c>
      <c r="L75" s="15" t="n"/>
      <c r="M75" s="15" t="n"/>
      <c r="N75" s="228" t="n"/>
      <c r="O75" s="229" t="n"/>
      <c r="P75" s="229" t="n"/>
      <c r="Q75" s="229" t="n"/>
      <c r="R75" s="230" t="n"/>
    </row>
    <row r="76" hidden="1">
      <c r="A76" t="inlineStr">
        <is>
          <t>25-0074</t>
        </is>
      </c>
      <c r="B76" s="16" t="n">
        <v>46043</v>
      </c>
      <c r="C76" t="inlineStr">
        <is>
          <t>Ambient Mechanical Ltd.</t>
        </is>
      </c>
      <c r="D76" s="223" t="n">
        <v>2206.41</v>
      </c>
      <c r="E76" s="224" t="n">
        <v>2206.41</v>
      </c>
      <c r="F76" s="223" t="n">
        <v>0</v>
      </c>
      <c r="G76" s="223">
        <f>tblReceivables[[#This Row],[Total_Invoiced]]+tblReceivables[[#This Row],[Credits/Adj]]-tblReceivables[[#This Row],[Amount_Paid]]</f>
        <v/>
      </c>
      <c r="H76" t="inlineStr">
        <is>
          <t>PAID</t>
        </is>
      </c>
      <c r="L76" s="104" t="n"/>
      <c r="M76" s="104" t="n"/>
      <c r="N76" s="225" t="n"/>
      <c r="O76" s="226" t="n"/>
      <c r="P76" s="226" t="n"/>
      <c r="Q76" s="226" t="n"/>
      <c r="R76" s="227" t="n"/>
    </row>
    <row r="77" hidden="1">
      <c r="A77" t="inlineStr">
        <is>
          <t>26-0012</t>
        </is>
      </c>
      <c r="B77" s="16" t="n">
        <v>46081</v>
      </c>
      <c r="C77" s="15" t="inlineStr">
        <is>
          <t>PLC Group Inc.</t>
        </is>
      </c>
      <c r="D77" s="223">
        <f>952+123.76</f>
        <v/>
      </c>
      <c r="E77" s="223" t="n">
        <v>1075.76</v>
      </c>
      <c r="G77" s="223" t="n">
        <v>0</v>
      </c>
      <c r="H77" t="inlineStr">
        <is>
          <t>PAID</t>
        </is>
      </c>
      <c r="L77" s="15" t="n"/>
      <c r="M77" s="15" t="n"/>
      <c r="N77" s="228" t="n"/>
      <c r="O77" s="229" t="n"/>
      <c r="P77" s="229" t="n"/>
      <c r="Q77" s="229" t="n"/>
      <c r="R77" s="230" t="n"/>
    </row>
    <row r="78" hidden="1">
      <c r="A78" t="inlineStr">
        <is>
          <t>26-0002</t>
        </is>
      </c>
      <c r="B78" s="16" t="n">
        <v>46053</v>
      </c>
      <c r="C78" s="15" t="inlineStr">
        <is>
          <t>PLC Group Inc.</t>
        </is>
      </c>
      <c r="D78" s="223" t="n">
        <v>2284.01</v>
      </c>
      <c r="E78" s="223" t="n">
        <v>0</v>
      </c>
      <c r="G78" s="223">
        <f>tblReceivables[[#This Row],[Total_Invoiced]]+tblReceivables[[#This Row],[Credits/Adj]]-tblReceivables[[#This Row],[Amount_Paid]]</f>
        <v/>
      </c>
      <c r="H78" t="inlineStr">
        <is>
          <t>PAID</t>
        </is>
      </c>
      <c r="L78" s="104" t="n"/>
      <c r="M78" s="104" t="n"/>
      <c r="N78" s="225" t="n"/>
      <c r="O78" s="226" t="n"/>
      <c r="P78" s="226" t="n"/>
      <c r="Q78" s="226" t="n"/>
      <c r="R78" s="227" t="n"/>
    </row>
    <row r="79" hidden="1">
      <c r="A79" t="inlineStr">
        <is>
          <t>26-0003</t>
        </is>
      </c>
      <c r="B79" s="16" t="n">
        <v>46053</v>
      </c>
      <c r="C79" s="15" t="inlineStr">
        <is>
          <t>Next Millennium Farms Inc. (dba Entomo Farms)</t>
        </is>
      </c>
      <c r="D79" s="223" t="n">
        <v>55.37</v>
      </c>
      <c r="E79" s="223" t="n">
        <v>0</v>
      </c>
      <c r="G79" s="223">
        <f>tblReceivables[[#This Row],[Total_Invoiced]]+tblReceivables[[#This Row],[Credits/Adj]]-tblReceivables[[#This Row],[Amount_Paid]]</f>
        <v/>
      </c>
      <c r="H79" t="inlineStr">
        <is>
          <t>PAID</t>
        </is>
      </c>
      <c r="L79" s="15" t="n"/>
      <c r="M79" s="15" t="n"/>
      <c r="N79" s="228" t="n"/>
      <c r="O79" s="229" t="n"/>
      <c r="P79" s="229" t="n"/>
      <c r="Q79" s="229" t="n"/>
      <c r="R79" s="230" t="n"/>
    </row>
    <row r="80" hidden="1">
      <c r="A80" t="inlineStr">
        <is>
          <t>26-0004</t>
        </is>
      </c>
      <c r="B80" s="16" t="n">
        <v>46053</v>
      </c>
      <c r="C80" s="15" t="inlineStr">
        <is>
          <t>Finavator Inc.</t>
        </is>
      </c>
      <c r="D80" s="223" t="n">
        <v>1550.36</v>
      </c>
      <c r="E80" s="223" t="n">
        <v>0</v>
      </c>
      <c r="G80" s="223">
        <f>tblReceivables[[#This Row],[Total_Invoiced]]+tblReceivables[[#This Row],[Credits/Adj]]-tblReceivables[[#This Row],[Amount_Paid]]</f>
        <v/>
      </c>
      <c r="H80" t="inlineStr">
        <is>
          <t>PAID</t>
        </is>
      </c>
      <c r="L80" s="104" t="n"/>
      <c r="M80" s="104" t="n"/>
      <c r="N80" s="225" t="n"/>
      <c r="O80" s="226" t="n"/>
      <c r="P80" s="226" t="n"/>
      <c r="Q80" s="226" t="n"/>
      <c r="R80" s="227" t="n"/>
    </row>
    <row r="81" hidden="1">
      <c r="A81" t="inlineStr">
        <is>
          <t>26-0005</t>
        </is>
      </c>
      <c r="B81" s="16" t="n">
        <v>46053</v>
      </c>
      <c r="C81" s="15" t="inlineStr">
        <is>
          <t>14876881 Canada Inc (dba Carnegie Capital)</t>
        </is>
      </c>
      <c r="D81" s="223" t="n">
        <v>1647.26</v>
      </c>
      <c r="E81" s="223" t="n">
        <v>0</v>
      </c>
      <c r="G81" s="223">
        <f>tblReceivables[[#This Row],[Total_Invoiced]]+tblReceivables[[#This Row],[Credits/Adj]]-tblReceivables[[#This Row],[Amount_Paid]]</f>
        <v/>
      </c>
      <c r="H81" t="inlineStr">
        <is>
          <t>PAID</t>
        </is>
      </c>
      <c r="L81" s="15" t="n"/>
      <c r="M81" s="15" t="n"/>
      <c r="N81" s="228" t="n"/>
      <c r="O81" s="229" t="n"/>
      <c r="P81" s="229" t="n"/>
      <c r="Q81" s="229" t="n"/>
      <c r="R81" s="230" t="n"/>
    </row>
    <row r="82" hidden="1">
      <c r="A82" t="inlineStr">
        <is>
          <t>26-0006</t>
        </is>
      </c>
      <c r="B82" s="16" t="n">
        <v>46053</v>
      </c>
      <c r="C82" s="15" t="inlineStr">
        <is>
          <t>A2B Directcare Inc.</t>
        </is>
      </c>
      <c r="D82" s="223" t="n">
        <v>387.25</v>
      </c>
      <c r="E82" s="223" t="n">
        <v>0</v>
      </c>
      <c r="G82" s="223" t="n">
        <v>387.25</v>
      </c>
      <c r="H82" t="inlineStr">
        <is>
          <t>PAID</t>
        </is>
      </c>
    </row>
    <row r="83" hidden="1">
      <c r="A83" t="inlineStr">
        <is>
          <t>26-0007</t>
        </is>
      </c>
      <c r="B83" s="16" t="n">
        <v>46053</v>
      </c>
      <c r="C83" s="15" t="inlineStr">
        <is>
          <t>Leviathan Private Network</t>
        </is>
      </c>
      <c r="D83" s="223" t="n">
        <v>5313.83</v>
      </c>
      <c r="E83" s="223" t="n">
        <v>5313.83</v>
      </c>
      <c r="G83" s="223">
        <f>tblReceivables[[#This Row],[Total_Invoiced]]+tblReceivables[[#This Row],[Credits/Adj]]-tblReceivables[[#This Row],[Amount_Paid]]</f>
        <v/>
      </c>
      <c r="H83" t="inlineStr">
        <is>
          <t>PAID</t>
        </is>
      </c>
    </row>
    <row r="84" hidden="1">
      <c r="A84" t="inlineStr">
        <is>
          <t>26-0008</t>
        </is>
      </c>
      <c r="B84" s="16" t="n">
        <v>46081</v>
      </c>
      <c r="C84" t="inlineStr">
        <is>
          <t>Leviathan Private Network</t>
        </is>
      </c>
      <c r="D84" s="223" t="n">
        <v>5028.5</v>
      </c>
      <c r="E84" s="223" t="n">
        <v>0</v>
      </c>
      <c r="H84" t="inlineStr">
        <is>
          <t>PAID</t>
        </is>
      </c>
    </row>
    <row r="85" hidden="1">
      <c r="A85" t="inlineStr">
        <is>
          <t>26-0009</t>
        </is>
      </c>
      <c r="B85" s="16" t="n">
        <v>46053</v>
      </c>
      <c r="C85" t="inlineStr">
        <is>
          <t>1377041 Ontario Inc.</t>
        </is>
      </c>
      <c r="D85" s="223" t="n">
        <v>483.08</v>
      </c>
      <c r="E85" s="223" t="n">
        <v>0</v>
      </c>
      <c r="G85" s="223" t="n">
        <v>0</v>
      </c>
      <c r="H85" t="inlineStr">
        <is>
          <t>PAID</t>
        </is>
      </c>
    </row>
    <row r="86" hidden="1">
      <c r="A86" t="inlineStr">
        <is>
          <t>26-0010</t>
        </is>
      </c>
      <c r="B86" s="16" t="n">
        <v>46058</v>
      </c>
      <c r="C86" t="inlineStr">
        <is>
          <t>Cardoor Inc.</t>
        </is>
      </c>
      <c r="D86" s="223" t="n">
        <v>847.5</v>
      </c>
      <c r="E86" s="223" t="n">
        <v>847.5</v>
      </c>
      <c r="G86" s="223">
        <f>tblReceivables[[#This Row],[Total_Invoiced]]+tblReceivables[[#This Row],[Credits/Adj]]-tblReceivables[[#This Row],[Amount_Paid]]</f>
        <v/>
      </c>
      <c r="H86" t="inlineStr">
        <is>
          <t>PAID</t>
        </is>
      </c>
    </row>
    <row r="87" hidden="1">
      <c r="A87" t="inlineStr">
        <is>
          <t>26-0011</t>
        </is>
      </c>
      <c r="B87" s="16" t="n">
        <v>46076</v>
      </c>
      <c r="C87" t="inlineStr">
        <is>
          <t>Ambient Mechanical Ltd.</t>
        </is>
      </c>
      <c r="D87" s="223" t="n">
        <v>551.61</v>
      </c>
      <c r="E87" s="224" t="n">
        <v>551.61</v>
      </c>
      <c r="G87" s="223">
        <f>tblReceivables[[#This Row],[Total_Invoiced]]+tblReceivables[[#This Row],[Credits/Adj]]-tblReceivables[[#This Row],[Amount_Paid]]</f>
        <v/>
      </c>
      <c r="H87" t="inlineStr">
        <is>
          <t>PAID</t>
        </is>
      </c>
    </row>
    <row r="88">
      <c r="A88" t="inlineStr">
        <is>
          <t>25-0051</t>
        </is>
      </c>
      <c r="B88" s="16" t="n">
        <v>45991</v>
      </c>
      <c r="C88" t="inlineStr">
        <is>
          <t>African Bronze Honey Company Limited</t>
        </is>
      </c>
      <c r="D88" s="223" t="n">
        <v>47</v>
      </c>
      <c r="E88" s="223" t="n">
        <v>0</v>
      </c>
      <c r="G88" s="223">
        <f>tblReceivables[[#This Row],[Total_Invoiced]]+tblReceivables[[#This Row],[Credits/Adj]]-tblReceivables[[#This Row],[Amount_Paid]]</f>
        <v/>
      </c>
      <c r="H88" t="inlineStr">
        <is>
          <t>PENDING</t>
        </is>
      </c>
    </row>
    <row r="89">
      <c r="A89" t="inlineStr">
        <is>
          <t>26-0001</t>
        </is>
      </c>
      <c r="B89" s="16" t="n">
        <v>46053</v>
      </c>
      <c r="C89" t="inlineStr">
        <is>
          <t>Osama Khan</t>
        </is>
      </c>
      <c r="D89" s="223" t="n">
        <v>475.45</v>
      </c>
      <c r="E89" s="223" t="n">
        <v>0</v>
      </c>
      <c r="G89" s="223">
        <f>tblReceivables[[#This Row],[Total_Invoiced]]+tblReceivables[[#This Row],[Credits/Adj]]-tblReceivables[[#This Row],[Amount_Paid]]</f>
        <v/>
      </c>
      <c r="H89" t="inlineStr">
        <is>
          <t>PENDING</t>
        </is>
      </c>
    </row>
    <row r="90" hidden="1">
      <c r="A90" t="inlineStr">
        <is>
          <t>26-0014</t>
        </is>
      </c>
      <c r="B90" s="16" t="n">
        <v>46081</v>
      </c>
      <c r="C90" t="inlineStr">
        <is>
          <t>Leviathan Private Network</t>
        </is>
      </c>
      <c r="D90" s="223" t="n">
        <v>14545.93</v>
      </c>
      <c r="G90" s="223" t="n">
        <v>14545.93</v>
      </c>
      <c r="H90" t="inlineStr">
        <is>
          <t>PAID</t>
        </is>
      </c>
    </row>
    <row r="91" hidden="1">
      <c r="A91" t="inlineStr">
        <is>
          <t>26-0015</t>
        </is>
      </c>
      <c r="B91" s="16" t="n">
        <v>46084</v>
      </c>
      <c r="C91" t="inlineStr">
        <is>
          <t>Wild Bunch Beverages Inc.</t>
        </is>
      </c>
      <c r="D91" s="223" t="n">
        <v>1564.56</v>
      </c>
      <c r="G91" s="223">
        <f>tblReceivables[[#This Row],[Total_Invoiced]]+tblReceivables[[#This Row],[Credits/Adj]]-tblReceivables[[#This Row],[Amount_Paid]]</f>
        <v/>
      </c>
      <c r="H91" t="inlineStr">
        <is>
          <t>PAID</t>
        </is>
      </c>
    </row>
    <row r="92" hidden="1">
      <c r="A92" t="inlineStr">
        <is>
          <t>26-0016</t>
        </is>
      </c>
      <c r="B92" s="16" t="n">
        <v>46086</v>
      </c>
      <c r="C92" t="inlineStr">
        <is>
          <t>Truexperiences Tours Inc.</t>
        </is>
      </c>
      <c r="D92" s="223" t="n">
        <v>2279.78</v>
      </c>
      <c r="G92" s="223">
        <f>tblReceivables[[#This Row],[Total_Invoiced]]+tblReceivables[[#This Row],[Credits/Adj]]-tblReceivables[[#This Row],[Amount_Paid]]</f>
        <v/>
      </c>
      <c r="H92" t="inlineStr">
        <is>
          <t>PAID</t>
        </is>
      </c>
    </row>
    <row r="93" hidden="1">
      <c r="A93" t="inlineStr">
        <is>
          <t>26-0017</t>
        </is>
      </c>
      <c r="B93" s="16" t="n">
        <v>46091</v>
      </c>
      <c r="C93" t="inlineStr">
        <is>
          <t>Leviathan Private Network</t>
        </is>
      </c>
      <c r="D93" s="223" t="n">
        <v>5796.9</v>
      </c>
      <c r="G93" s="223" t="n">
        <v>0</v>
      </c>
      <c r="H93" t="inlineStr">
        <is>
          <t>PAID</t>
        </is>
      </c>
    </row>
    <row r="94" hidden="1">
      <c r="A94" t="inlineStr">
        <is>
          <t>26-0018-A</t>
        </is>
      </c>
      <c r="B94" s="16" t="n">
        <v>46104</v>
      </c>
      <c r="C94" t="inlineStr">
        <is>
          <t>Leviathan Private Network</t>
        </is>
      </c>
      <c r="D94" s="223" t="n">
        <v>697.78</v>
      </c>
      <c r="G94" s="223">
        <f>tblReceivables[[#This Row],[Total_Invoiced]]+tblReceivables[[#This Row],[Credits/Adj]]-tblReceivables[[#This Row],[Amount_Paid]]</f>
        <v/>
      </c>
      <c r="H94" t="inlineStr">
        <is>
          <t>PAID</t>
        </is>
      </c>
    </row>
    <row r="95" hidden="1">
      <c r="A95" t="inlineStr">
        <is>
          <t>26-0018-B</t>
        </is>
      </c>
      <c r="B95" s="16" t="n">
        <v>46104</v>
      </c>
      <c r="C95" t="inlineStr">
        <is>
          <t>Leviathan Private Network</t>
        </is>
      </c>
      <c r="D95" s="223" t="n">
        <v>697.78</v>
      </c>
      <c r="G95" s="223">
        <f>tblReceivables[[#This Row],[Total_Invoiced]]+tblReceivables[[#This Row],[Credits/Adj]]-tblReceivables[[#This Row],[Amount_Paid]]</f>
        <v/>
      </c>
      <c r="H95" t="inlineStr">
        <is>
          <t>PAID</t>
        </is>
      </c>
    </row>
    <row r="96" hidden="1">
      <c r="A96" t="inlineStr">
        <is>
          <t>26-0019</t>
        </is>
      </c>
      <c r="B96" s="16" t="n">
        <v>46112</v>
      </c>
      <c r="C96" t="inlineStr">
        <is>
          <t>Filer, Michael</t>
        </is>
      </c>
      <c r="D96" s="223" t="n">
        <v>322.05</v>
      </c>
      <c r="G96" s="223" t="n">
        <v>322.05</v>
      </c>
      <c r="H96" t="inlineStr">
        <is>
          <t>PAID</t>
        </is>
      </c>
    </row>
    <row r="97" hidden="1">
      <c r="A97" t="inlineStr">
        <is>
          <t>26-0020</t>
        </is>
      </c>
      <c r="B97" s="16" t="n">
        <v>46112</v>
      </c>
      <c r="C97" t="inlineStr">
        <is>
          <t>James Bittner</t>
        </is>
      </c>
      <c r="D97" s="223" t="n">
        <v>237.3</v>
      </c>
      <c r="G97" s="223">
        <f>tblReceivables[[#This Row],[Total_Invoiced]]+tblReceivables[[#This Row],[Credits/Adj]]-tblReceivables[[#This Row],[Amount_Paid]]</f>
        <v/>
      </c>
      <c r="H97" t="inlineStr">
        <is>
          <t>PAID</t>
        </is>
      </c>
    </row>
    <row r="98" hidden="1">
      <c r="A98" t="inlineStr">
        <is>
          <t>26-0021</t>
        </is>
      </c>
      <c r="B98" s="16" t="n">
        <v>46112</v>
      </c>
      <c r="C98" t="inlineStr">
        <is>
          <t>Libra Works Corporation</t>
        </is>
      </c>
      <c r="D98" s="223" t="n">
        <v>4802.5</v>
      </c>
      <c r="G98" s="223">
        <f>tblReceivables[[#This Row],[Total_Invoiced]]+tblReceivables[[#This Row],[Credits/Adj]]-tblReceivables[[#This Row],[Amount_Paid]]</f>
        <v/>
      </c>
      <c r="H98" t="inlineStr">
        <is>
          <t>PAID</t>
        </is>
      </c>
    </row>
    <row r="99">
      <c r="A99" t="inlineStr">
        <is>
          <t>26-0013</t>
        </is>
      </c>
      <c r="B99" s="16" t="n">
        <v>46081</v>
      </c>
      <c r="C99" t="inlineStr">
        <is>
          <t>African Bronze Honey Company Limited</t>
        </is>
      </c>
      <c r="D99" s="223" t="n">
        <v>2165.38</v>
      </c>
      <c r="G99" s="223">
        <f>tblReceivables[[#This Row],[Total_Invoiced]]+tblReceivables[[#This Row],[Credits/Adj]]-tblReceivables[[#This Row],[Amount_Paid]]</f>
        <v/>
      </c>
      <c r="H99" t="inlineStr">
        <is>
          <t>PENDING</t>
        </is>
      </c>
    </row>
    <row r="100" hidden="1">
      <c r="A100" t="inlineStr">
        <is>
          <t>26-0023</t>
        </is>
      </c>
      <c r="B100" s="16" t="n">
        <v>46112</v>
      </c>
      <c r="C100" t="inlineStr">
        <is>
          <t>1471159 Ontario Ltd.</t>
        </is>
      </c>
      <c r="D100" s="223" t="n">
        <v>1019.83</v>
      </c>
      <c r="G100" s="223" t="n">
        <v>1019.83</v>
      </c>
      <c r="H100" t="inlineStr">
        <is>
          <t>PAID</t>
        </is>
      </c>
    </row>
    <row r="101" hidden="1">
      <c r="A101" t="inlineStr">
        <is>
          <t>26-0024</t>
        </is>
      </c>
      <c r="B101" s="16" t="n">
        <v>46112</v>
      </c>
      <c r="C101" t="inlineStr">
        <is>
          <t>Hayhoe Equipment and Supply Ltd.</t>
        </is>
      </c>
      <c r="D101" s="231" t="n">
        <v>3555.17</v>
      </c>
      <c r="E101" s="223" t="n">
        <v>3555.17</v>
      </c>
      <c r="G101" s="223" t="n">
        <v>0</v>
      </c>
      <c r="H101" t="inlineStr">
        <is>
          <t>PAID</t>
        </is>
      </c>
    </row>
    <row r="102" hidden="1">
      <c r="A102" t="inlineStr">
        <is>
          <t>26-0025</t>
        </is>
      </c>
      <c r="B102" s="16" t="n">
        <v>46112</v>
      </c>
      <c r="C102" t="inlineStr">
        <is>
          <t>Sukhi Dhillon</t>
        </is>
      </c>
      <c r="D102" s="231" t="n">
        <v>1073.5</v>
      </c>
      <c r="G102" s="223">
        <f>tblReceivables[[#This Row],[Total_Invoiced]]+tblReceivables[[#This Row],[Credits/Adj]]-tblReceivables[[#This Row],[Amount_Paid]]</f>
        <v/>
      </c>
      <c r="H102" t="inlineStr">
        <is>
          <t>PAID</t>
        </is>
      </c>
    </row>
    <row r="103" hidden="1">
      <c r="A103" t="inlineStr">
        <is>
          <t>26-0029</t>
        </is>
      </c>
      <c r="B103" s="16" t="n">
        <v>46142</v>
      </c>
      <c r="C103" t="inlineStr">
        <is>
          <t>1377041 Ontario Inc.</t>
        </is>
      </c>
      <c r="D103" s="231" t="n">
        <v>268.38</v>
      </c>
      <c r="G103" s="223">
        <f>tblReceivables[[#This Row],[Total_Invoiced]]+tblReceivables[[#This Row],[Credits/Adj]]-tblReceivables[[#This Row],[Amount_Paid]]</f>
        <v/>
      </c>
      <c r="H103" t="inlineStr">
        <is>
          <t>PAID</t>
        </is>
      </c>
    </row>
    <row r="104" hidden="1">
      <c r="A104" t="inlineStr">
        <is>
          <t>26-0027</t>
        </is>
      </c>
      <c r="B104" s="16" t="n">
        <v>46112</v>
      </c>
      <c r="C104" t="inlineStr">
        <is>
          <t>Leviathan Private Network</t>
        </is>
      </c>
      <c r="D104" s="231" t="n">
        <v>751.45</v>
      </c>
      <c r="G104" s="223">
        <f>tblReceivables[[#This Row],[Total_Invoiced]]+tblReceivables[[#This Row],[Credits/Adj]]-tblReceivables[[#This Row],[Amount_Paid]]</f>
        <v/>
      </c>
      <c r="H104" t="inlineStr">
        <is>
          <t>PAID</t>
        </is>
      </c>
    </row>
    <row r="105" hidden="1">
      <c r="A105" t="inlineStr">
        <is>
          <t>26-0026</t>
        </is>
      </c>
      <c r="B105" s="16" t="n">
        <v>46112</v>
      </c>
      <c r="C105" t="inlineStr">
        <is>
          <t>Leviathan Private Network</t>
        </is>
      </c>
      <c r="D105" s="231" t="n">
        <v>23563.33</v>
      </c>
      <c r="E105" s="224" t="n">
        <v>23563.33</v>
      </c>
      <c r="G105" s="223">
        <f>tblReceivables[[#This Row],[Total_Invoiced]]+tblReceivables[[#This Row],[Credits/Adj]]-tblReceivables[[#This Row],[Amount_Paid]]</f>
        <v/>
      </c>
      <c r="H105" t="inlineStr">
        <is>
          <t>PAID</t>
        </is>
      </c>
    </row>
    <row r="106" hidden="1">
      <c r="A106" t="inlineStr">
        <is>
          <t>26-0028</t>
        </is>
      </c>
      <c r="B106" s="16" t="n">
        <v>46137</v>
      </c>
      <c r="C106" t="inlineStr">
        <is>
          <t>CRLPBC (2016) Trust</t>
        </is>
      </c>
      <c r="D106" s="231" t="n">
        <v>2576.4</v>
      </c>
      <c r="E106" s="223" t="n">
        <v>2576.4</v>
      </c>
      <c r="G106" s="223">
        <f>tblReceivables[[#This Row],[Total_Invoiced]]+tblReceivables[[#This Row],[Credits/Adj]]-tblReceivables[[#This Row],[Amount_Paid]]</f>
        <v/>
      </c>
      <c r="H106" t="inlineStr">
        <is>
          <t>PAID</t>
        </is>
      </c>
    </row>
    <row r="107" hidden="1">
      <c r="A107" t="inlineStr">
        <is>
          <t>26-0030</t>
        </is>
      </c>
      <c r="B107" s="16" t="n">
        <v>46142</v>
      </c>
      <c r="C107" t="inlineStr">
        <is>
          <t>Leviathan Private Network</t>
        </is>
      </c>
      <c r="D107" s="231" t="n">
        <v>11862.18</v>
      </c>
      <c r="E107" s="223" t="n">
        <v>11862.18</v>
      </c>
      <c r="G107" s="223">
        <f>tblReceivables[[#This Row],[Total_Invoiced]]+tblReceivables[[#This Row],[Credits/Adj]]-tblReceivables[[#This Row],[Amount_Paid]]</f>
        <v/>
      </c>
      <c r="H107" t="inlineStr">
        <is>
          <t>PAID</t>
        </is>
      </c>
    </row>
    <row r="108">
      <c r="A108" t="inlineStr">
        <is>
          <t>26-0031</t>
        </is>
      </c>
      <c r="B108" s="16" t="n">
        <v>46142</v>
      </c>
      <c r="C108" t="inlineStr">
        <is>
          <t>Bhardwaj, Shiva</t>
        </is>
      </c>
      <c r="D108" s="231" t="n">
        <v>730.89</v>
      </c>
      <c r="G108" s="223">
        <f>tblReceivables[[#This Row],[Total_Invoiced]]+tblReceivables[[#This Row],[Credits/Adj]]-tblReceivables[[#This Row],[Amount_Paid]]</f>
        <v/>
      </c>
      <c r="H108" t="inlineStr">
        <is>
          <t>PENDING</t>
        </is>
      </c>
    </row>
    <row r="109" hidden="1">
      <c r="A109" t="inlineStr">
        <is>
          <t>26-0032</t>
        </is>
      </c>
      <c r="B109" s="16" t="n">
        <v>46142</v>
      </c>
      <c r="C109" t="inlineStr">
        <is>
          <t>Leviathan Private Network</t>
        </is>
      </c>
      <c r="D109" s="231" t="n">
        <v>268.38</v>
      </c>
      <c r="E109" s="223" t="n">
        <v>268.38</v>
      </c>
      <c r="G109" s="223">
        <f>tblReceivables[[#This Row],[Total_Invoiced]]+tblReceivables[[#This Row],[Credits/Adj]]-tblReceivables[[#This Row],[Amount_Paid]]</f>
        <v/>
      </c>
      <c r="H109" t="inlineStr">
        <is>
          <t>PAID</t>
        </is>
      </c>
    </row>
    <row r="110" hidden="1">
      <c r="A110" t="inlineStr">
        <is>
          <t>26-0034</t>
        </is>
      </c>
      <c r="B110" s="16" t="n">
        <v>46142</v>
      </c>
      <c r="C110" t="inlineStr">
        <is>
          <t>Fines, William</t>
        </is>
      </c>
      <c r="D110" s="231" t="n">
        <v>966.15</v>
      </c>
      <c r="G110" s="223">
        <f>tblReceivables[[#This Row],[Total_Invoiced]]+tblReceivables[[#This Row],[Credits/Adj]]-tblReceivables[[#This Row],[Amount_Paid]]</f>
        <v/>
      </c>
      <c r="H110" t="inlineStr">
        <is>
          <t>PAID</t>
        </is>
      </c>
    </row>
    <row r="111" hidden="1">
      <c r="A111" t="inlineStr">
        <is>
          <t>26-0035</t>
        </is>
      </c>
      <c r="B111" s="16" t="n">
        <v>46142</v>
      </c>
      <c r="C111" t="inlineStr">
        <is>
          <t>Leviathan Private Network</t>
        </is>
      </c>
      <c r="D111" s="231" t="n">
        <v>536.75</v>
      </c>
      <c r="E111" s="223" t="n">
        <v>536.75</v>
      </c>
      <c r="G111" s="223">
        <f>tblReceivables[[#This Row],[Total_Invoiced]]+tblReceivables[[#This Row],[Credits/Adj]]-tblReceivables[[#This Row],[Amount_Paid]]</f>
        <v/>
      </c>
      <c r="H111" t="inlineStr">
        <is>
          <t>PAID</t>
        </is>
      </c>
    </row>
    <row r="112" hidden="1">
      <c r="A112" t="inlineStr">
        <is>
          <t>26-0036</t>
        </is>
      </c>
      <c r="B112" s="16" t="n">
        <v>46142</v>
      </c>
      <c r="C112" t="inlineStr">
        <is>
          <t>Leviathan Private Network</t>
        </is>
      </c>
      <c r="D112" s="231" t="n">
        <v>322.05</v>
      </c>
      <c r="E112" s="223" t="n">
        <v>322.05</v>
      </c>
      <c r="G112" s="223">
        <f>tblReceivables[[#This Row],[Total_Invoiced]]+tblReceivables[[#This Row],[Credits/Adj]]-tblReceivables[[#This Row],[Amount_Paid]]</f>
        <v/>
      </c>
      <c r="H112" t="inlineStr">
        <is>
          <t>PAID</t>
        </is>
      </c>
    </row>
    <row r="113">
      <c r="A113" t="inlineStr">
        <is>
          <t>26-0037</t>
        </is>
      </c>
      <c r="B113" s="16" t="n">
        <v>46142</v>
      </c>
      <c r="C113" t="inlineStr">
        <is>
          <t>Leviathan Private Network</t>
        </is>
      </c>
      <c r="D113" s="231" t="n">
        <v>161.03</v>
      </c>
      <c r="G113" s="223">
        <f>tblReceivables[[#This Row],[Total_Invoiced]]+tblReceivables[[#This Row],[Credits/Adj]]-tblReceivables[[#This Row],[Amount_Paid]]</f>
        <v/>
      </c>
      <c r="H113" t="inlineStr">
        <is>
          <t>PENDING</t>
        </is>
      </c>
    </row>
    <row r="114">
      <c r="A114" t="inlineStr">
        <is>
          <t>26-0038</t>
        </is>
      </c>
      <c r="B114" s="16" t="n">
        <v>46142</v>
      </c>
      <c r="C114" t="inlineStr">
        <is>
          <t>James Bittner</t>
        </is>
      </c>
      <c r="D114" s="231" t="n">
        <v>2254.35</v>
      </c>
      <c r="G114" s="223">
        <f>tblReceivables[[#This Row],[Total_Invoiced]]+tblReceivables[[#This Row],[Credits/Adj]]-tblReceivables[[#This Row],[Amount_Paid]]</f>
        <v/>
      </c>
      <c r="H114" t="inlineStr">
        <is>
          <t>PENDING</t>
        </is>
      </c>
    </row>
    <row r="115">
      <c r="A115" t="inlineStr">
        <is>
          <t>26-0039</t>
        </is>
      </c>
      <c r="B115" s="16" t="n">
        <v>46142</v>
      </c>
      <c r="C115" t="inlineStr">
        <is>
          <t>Leviathan Private Network</t>
        </is>
      </c>
      <c r="D115" s="231" t="n">
        <v>2093.33</v>
      </c>
      <c r="G115" s="223">
        <f>tblReceivables[[#This Row],[Total_Invoiced]]+tblReceivables[[#This Row],[Credits/Adj]]-tblReceivables[[#This Row],[Amount_Paid]]</f>
        <v/>
      </c>
      <c r="H115" t="inlineStr">
        <is>
          <t>PENDING</t>
        </is>
      </c>
    </row>
    <row r="116" hidden="1">
      <c r="A116" t="inlineStr">
        <is>
          <t>26-0040</t>
        </is>
      </c>
      <c r="B116" s="16" t="n">
        <v>46142</v>
      </c>
      <c r="C116" t="inlineStr">
        <is>
          <t>Libra Works Corporation</t>
        </is>
      </c>
      <c r="D116" s="231" t="n">
        <v>3810.93</v>
      </c>
      <c r="E116" s="223" t="n">
        <v>3810.93</v>
      </c>
      <c r="G116" s="223">
        <f>tblReceivables[[#This Row],[Total_Invoiced]]+tblReceivables[[#This Row],[Credits/Adj]]-tblReceivables[[#This Row],[Amount_Paid]]</f>
        <v/>
      </c>
      <c r="H116" t="inlineStr">
        <is>
          <t>PAID</t>
        </is>
      </c>
    </row>
    <row r="117" hidden="1">
      <c r="A117" t="inlineStr">
        <is>
          <t>26-0041</t>
        </is>
      </c>
      <c r="B117" s="16" t="n">
        <v>46142</v>
      </c>
      <c r="C117" t="inlineStr">
        <is>
          <t>Leviathan Private Network</t>
        </is>
      </c>
      <c r="D117" s="231" t="n">
        <v>1019.83</v>
      </c>
      <c r="E117" s="223" t="n">
        <v>1019.83</v>
      </c>
      <c r="G117" s="223">
        <f>tblReceivables[[#This Row],[Total_Invoiced]]+tblReceivables[[#This Row],[Credits/Adj]]-tblReceivables[[#This Row],[Amount_Paid]]</f>
        <v/>
      </c>
      <c r="H117" t="inlineStr">
        <is>
          <t>PAID</t>
        </is>
      </c>
    </row>
    <row r="118">
      <c r="A118" t="inlineStr">
        <is>
          <t>26-0042</t>
        </is>
      </c>
      <c r="B118" s="16" t="n">
        <v>46142</v>
      </c>
      <c r="C118" t="inlineStr">
        <is>
          <t>Next Millennium Farms Inc. (dba Entomo Farms)</t>
        </is>
      </c>
      <c r="D118" s="231" t="n">
        <v>156.23</v>
      </c>
      <c r="G118" s="223">
        <f>tblReceivables[[#This Row],[Total_Invoiced]]+tblReceivables[[#This Row],[Credits/Adj]]-tblReceivables[[#This Row],[Amount_Paid]]</f>
        <v/>
      </c>
      <c r="H118" t="inlineStr">
        <is>
          <t>PENDING</t>
        </is>
      </c>
    </row>
    <row r="119" hidden="1">
      <c r="A119" t="inlineStr">
        <is>
          <t>26-0043</t>
        </is>
      </c>
      <c r="B119" s="16" t="n">
        <v>46142</v>
      </c>
      <c r="C119" t="inlineStr">
        <is>
          <t>PLC Group Inc.</t>
        </is>
      </c>
      <c r="D119" s="231" t="n">
        <v>638.74</v>
      </c>
      <c r="E119" s="223" t="n">
        <v>638.74</v>
      </c>
      <c r="G119" s="223">
        <f>tblReceivables[[#This Row],[Total_Invoiced]]+tblReceivables[[#This Row],[Credits/Adj]]-tblReceivables[[#This Row],[Amount_Paid]]</f>
        <v/>
      </c>
      <c r="H119" t="inlineStr">
        <is>
          <t>PAID</t>
        </is>
      </c>
    </row>
    <row r="120" hidden="1">
      <c r="A120" t="inlineStr">
        <is>
          <t>26-0044</t>
        </is>
      </c>
      <c r="B120" s="16" t="n">
        <v>46142</v>
      </c>
      <c r="C120" s="15" t="inlineStr">
        <is>
          <t>Poulson, David</t>
        </is>
      </c>
      <c r="D120" s="231" t="n">
        <v>697.78</v>
      </c>
      <c r="E120" s="223" t="n">
        <v>697.78</v>
      </c>
      <c r="G120" s="223">
        <f>tblReceivables[[#This Row],[Total_Invoiced]]+tblReceivables[[#This Row],[Credits/Adj]]-tblReceivables[[#This Row],[Amount_Paid]]</f>
        <v/>
      </c>
      <c r="H120" t="inlineStr">
        <is>
          <t>PAID</t>
        </is>
      </c>
    </row>
    <row r="121" hidden="1">
      <c r="A121" t="inlineStr">
        <is>
          <t>26-0045</t>
        </is>
      </c>
      <c r="B121" s="16" t="n">
        <v>46142</v>
      </c>
      <c r="C121" t="inlineStr">
        <is>
          <t>Leviathan Private Network</t>
        </is>
      </c>
      <c r="D121" s="223" t="n">
        <v>268.38</v>
      </c>
      <c r="E121" s="223" t="n">
        <v>268.38</v>
      </c>
      <c r="G121" s="223">
        <f>tblReceivables[[#This Row],[Total_Invoiced]]+tblReceivables[[#This Row],[Credits/Adj]]-tblReceivables[[#This Row],[Amount_Paid]]</f>
        <v/>
      </c>
      <c r="H121" t="inlineStr">
        <is>
          <t>PAID</t>
        </is>
      </c>
    </row>
    <row r="122" hidden="1">
      <c r="A122" t="inlineStr">
        <is>
          <t>26-0046</t>
        </is>
      </c>
      <c r="B122" s="16" t="n">
        <v>46142</v>
      </c>
      <c r="C122" t="inlineStr">
        <is>
          <t>Leviathan Private Network</t>
        </is>
      </c>
      <c r="D122" s="223" t="n">
        <v>697.78</v>
      </c>
      <c r="E122" s="223" t="n">
        <v>697.78</v>
      </c>
      <c r="G122" s="223">
        <f>tblReceivables[[#This Row],[Total_Invoiced]]+tblReceivables[[#This Row],[Credits/Adj]]-tblReceivables[[#This Row],[Amount_Paid]]</f>
        <v/>
      </c>
      <c r="H122" t="inlineStr">
        <is>
          <t>PAID</t>
        </is>
      </c>
    </row>
    <row r="123" hidden="1">
      <c r="A123" t="inlineStr">
        <is>
          <t>26-0047</t>
        </is>
      </c>
      <c r="B123" s="16" t="n">
        <v>46142</v>
      </c>
      <c r="C123" t="inlineStr">
        <is>
          <t>Leviathan Private Network</t>
        </is>
      </c>
      <c r="D123" s="223" t="n">
        <v>268.38</v>
      </c>
      <c r="E123" s="223" t="n">
        <v>268.38</v>
      </c>
      <c r="G123" s="223">
        <f>tblReceivables[[#This Row],[Total_Invoiced]]+tblReceivables[[#This Row],[Credits/Adj]]-tblReceivables[[#This Row],[Amount_Paid]]</f>
        <v/>
      </c>
      <c r="H123" t="inlineStr">
        <is>
          <t>PAID</t>
        </is>
      </c>
    </row>
    <row r="124">
      <c r="A124" t="inlineStr">
        <is>
          <t>26-0048</t>
        </is>
      </c>
      <c r="B124" s="16" t="n">
        <v>46142</v>
      </c>
      <c r="C124" t="inlineStr">
        <is>
          <t>Leviathan Private Network</t>
        </is>
      </c>
      <c r="D124" s="223" t="n">
        <v>429.4</v>
      </c>
      <c r="G124" s="223">
        <f>tblReceivables[[#This Row],[Total_Invoiced]]+tblReceivables[[#This Row],[Credits/Adj]]-tblReceivables[[#This Row],[Amount_Paid]]</f>
        <v/>
      </c>
      <c r="H124" t="inlineStr">
        <is>
          <t>PENDING</t>
        </is>
      </c>
    </row>
    <row r="125">
      <c r="A125" t="inlineStr">
        <is>
          <t>26-0049</t>
        </is>
      </c>
      <c r="B125" s="16" t="n">
        <v>46142</v>
      </c>
      <c r="C125" t="inlineStr">
        <is>
          <t>Thoms, Wendy</t>
        </is>
      </c>
      <c r="D125" s="223" t="n">
        <v>1395.55</v>
      </c>
      <c r="G125" s="223">
        <f>tblReceivables[[#This Row],[Total_Invoiced]]+tblReceivables[[#This Row],[Credits/Adj]]-tblReceivables[[#This Row],[Amount_Paid]]</f>
        <v/>
      </c>
      <c r="H125" t="inlineStr">
        <is>
          <t>PENDING</t>
        </is>
      </c>
    </row>
    <row r="126" hidden="1">
      <c r="A126" t="inlineStr">
        <is>
          <t>26-0050</t>
        </is>
      </c>
      <c r="B126" s="16" t="n">
        <v>46168</v>
      </c>
      <c r="C126" t="inlineStr">
        <is>
          <t>Leviathan Private Network</t>
        </is>
      </c>
      <c r="D126" s="223" t="n">
        <v>16800.28</v>
      </c>
      <c r="E126" s="223" t="n">
        <v>16800.28</v>
      </c>
      <c r="G126" s="223">
        <f>tblReceivables[[#This Row],[Total_Invoiced]]+tblReceivables[[#This Row],[Credits/Adj]]-tblReceivables[[#This Row],[Amount_Paid]]</f>
        <v/>
      </c>
      <c r="H126" t="inlineStr">
        <is>
          <t>PAID</t>
        </is>
      </c>
    </row>
    <row r="127">
      <c r="A127" t="inlineStr">
        <is>
          <t>26-0051</t>
        </is>
      </c>
      <c r="B127" s="16" t="n">
        <v>46173</v>
      </c>
      <c r="C127" t="inlineStr">
        <is>
          <t>A2B Directcare Inc.</t>
        </is>
      </c>
      <c r="D127" s="223" t="n">
        <v>187.47</v>
      </c>
      <c r="E127" s="223" t="n">
        <v>0</v>
      </c>
      <c r="F127" s="223" t="n">
        <v>0</v>
      </c>
      <c r="G127" s="223" t="n">
        <v>187.47</v>
      </c>
      <c r="H127" t="inlineStr">
        <is>
          <t>PENDING</t>
        </is>
      </c>
    </row>
    <row r="128">
      <c r="A128" t="inlineStr">
        <is>
          <t>26-0052</t>
        </is>
      </c>
      <c r="B128" s="16" t="n">
        <v>46173</v>
      </c>
      <c r="C128" t="inlineStr">
        <is>
          <t>Abound Business Solutions, LLC</t>
        </is>
      </c>
      <c r="D128" s="223" t="n">
        <v>316.4</v>
      </c>
      <c r="E128" s="223" t="n">
        <v>0</v>
      </c>
      <c r="F128" s="223" t="n">
        <v>0</v>
      </c>
      <c r="G128" s="223" t="n">
        <v>316.4</v>
      </c>
      <c r="H128" t="inlineStr">
        <is>
          <t>PENDING</t>
        </is>
      </c>
    </row>
    <row r="129">
      <c r="A129" t="inlineStr">
        <is>
          <t>26-0053</t>
        </is>
      </c>
      <c r="B129" s="16" t="n">
        <v>46173</v>
      </c>
      <c r="C129" t="inlineStr">
        <is>
          <t>James Bittner</t>
        </is>
      </c>
      <c r="D129" s="223" t="n">
        <v>2056.6</v>
      </c>
      <c r="E129" s="223" t="n">
        <v>0</v>
      </c>
      <c r="F129" s="223" t="n">
        <v>0</v>
      </c>
      <c r="G129" s="223" t="n">
        <v>2056.6</v>
      </c>
      <c r="H129" t="inlineStr">
        <is>
          <t>PENDING</t>
        </is>
      </c>
    </row>
    <row r="130">
      <c r="A130" t="inlineStr">
        <is>
          <t>26-0055</t>
        </is>
      </c>
      <c r="B130" s="16" t="n">
        <v>46173</v>
      </c>
      <c r="C130" t="inlineStr">
        <is>
          <t>Leviathan Private Network</t>
        </is>
      </c>
      <c r="D130" s="223" t="n">
        <v>2361.71</v>
      </c>
      <c r="E130" s="223" t="n">
        <v>0</v>
      </c>
      <c r="F130" s="223" t="n">
        <v>0</v>
      </c>
      <c r="G130" s="223" t="n">
        <v>2361.71</v>
      </c>
      <c r="H130" t="inlineStr">
        <is>
          <t>PENDING</t>
        </is>
      </c>
    </row>
    <row r="131">
      <c r="A131" t="inlineStr">
        <is>
          <t>26-0056</t>
        </is>
      </c>
      <c r="B131" s="16" t="n">
        <v>46173</v>
      </c>
      <c r="C131" t="inlineStr">
        <is>
          <t>Leviathan Private Network</t>
        </is>
      </c>
      <c r="D131" s="223" t="n">
        <v>5313.83</v>
      </c>
      <c r="E131" s="223" t="n">
        <v>0</v>
      </c>
      <c r="F131" s="223" t="n">
        <v>0</v>
      </c>
      <c r="G131" s="223" t="n">
        <v>5313.83</v>
      </c>
      <c r="H131" t="inlineStr">
        <is>
          <t>PENDING</t>
        </is>
      </c>
    </row>
    <row r="132">
      <c r="A132" t="inlineStr">
        <is>
          <t>26-0057</t>
        </is>
      </c>
      <c r="B132" s="16" t="n">
        <v>46173</v>
      </c>
      <c r="C132" t="inlineStr">
        <is>
          <t>965 Canada</t>
        </is>
      </c>
      <c r="D132" s="223" t="n">
        <v>161.03</v>
      </c>
      <c r="E132" s="223" t="n">
        <v>0</v>
      </c>
      <c r="F132" s="223" t="n">
        <v>0</v>
      </c>
      <c r="G132" s="223" t="n">
        <v>161.03</v>
      </c>
      <c r="H132" t="inlineStr">
        <is>
          <t>PENDING</t>
        </is>
      </c>
    </row>
    <row r="133" hidden="1">
      <c r="A133" t="inlineStr">
        <is>
          <t>26-0058</t>
        </is>
      </c>
      <c r="B133" s="16" t="n">
        <v>46173</v>
      </c>
      <c r="C133" t="inlineStr">
        <is>
          <t>Leviathan Private Network</t>
        </is>
      </c>
      <c r="D133" s="223" t="n">
        <v>966.15</v>
      </c>
      <c r="E133" s="223" t="n">
        <v>966.15</v>
      </c>
      <c r="F133" s="223" t="n">
        <v>0</v>
      </c>
      <c r="G133" s="223">
        <f>tblReceivables[[#This Row],[Total_Invoiced]]+tblReceivables[[#This Row],[Credits/Adj]]-tblReceivables[[#This Row],[Amount_Paid]]</f>
        <v/>
      </c>
      <c r="H133" t="inlineStr">
        <is>
          <t>PAID</t>
        </is>
      </c>
    </row>
    <row r="134">
      <c r="A134" t="inlineStr">
        <is>
          <t>26-0059</t>
        </is>
      </c>
      <c r="B134" s="16" t="n">
        <v>46173</v>
      </c>
      <c r="C134" t="inlineStr">
        <is>
          <t>Leviathan Private Network</t>
        </is>
      </c>
      <c r="D134" s="223" t="n">
        <v>161.03</v>
      </c>
      <c r="E134" s="223" t="n">
        <v>0</v>
      </c>
      <c r="F134" s="223" t="n">
        <v>0</v>
      </c>
      <c r="G134" s="223" t="n">
        <v>161.03</v>
      </c>
      <c r="H134" t="inlineStr">
        <is>
          <t>PENDING</t>
        </is>
      </c>
      <c r="L134">
        <f>23152.5*0.3</f>
        <v/>
      </c>
    </row>
    <row r="135">
      <c r="A135" t="inlineStr">
        <is>
          <t>26-0060</t>
        </is>
      </c>
      <c r="B135" s="16" t="n">
        <v>46173</v>
      </c>
      <c r="C135" t="inlineStr">
        <is>
          <t>Next Millennium Farms Inc. (dba Entomo Farms)</t>
        </is>
      </c>
      <c r="D135" s="223" t="n">
        <v>1905.91</v>
      </c>
      <c r="E135" s="223" t="n">
        <v>0</v>
      </c>
      <c r="F135" s="223" t="n">
        <v>0</v>
      </c>
      <c r="G135" s="223" t="n">
        <v>1905.91</v>
      </c>
      <c r="H135" t="inlineStr">
        <is>
          <t>PENDING</t>
        </is>
      </c>
      <c r="L135">
        <f>23152.5-16206.75</f>
        <v/>
      </c>
    </row>
    <row r="136">
      <c r="A136" t="inlineStr">
        <is>
          <t>26-0061</t>
        </is>
      </c>
      <c r="B136" s="16" t="n">
        <v>46173</v>
      </c>
      <c r="C136" t="inlineStr">
        <is>
          <t>Cypher Systems Inc.</t>
        </is>
      </c>
      <c r="D136" s="223" t="n">
        <v>2576.4</v>
      </c>
      <c r="E136" s="223" t="n">
        <v>0</v>
      </c>
      <c r="F136" s="223" t="n">
        <v>0</v>
      </c>
      <c r="G136" s="223" t="n">
        <v>2576.4</v>
      </c>
      <c r="H136" t="inlineStr">
        <is>
          <t>PENDING</t>
        </is>
      </c>
    </row>
    <row r="137" hidden="1">
      <c r="A137" t="inlineStr">
        <is>
          <t>26-0062</t>
        </is>
      </c>
      <c r="B137" s="16" t="n">
        <v>46173</v>
      </c>
      <c r="C137" t="inlineStr">
        <is>
          <t>Libra Works Corporation</t>
        </is>
      </c>
      <c r="D137" s="223" t="n">
        <v>5260.15</v>
      </c>
      <c r="E137" s="223" t="n">
        <v>5260.15</v>
      </c>
      <c r="G137" s="223">
        <f>tblReceivables[[#This Row],[Total_Invoiced]]+tblReceivables[[#This Row],[Credits/Adj]]-tblReceivables[[#This Row],[Amount_Paid]]</f>
        <v/>
      </c>
      <c r="H137" t="inlineStr">
        <is>
          <t>PAID</t>
        </is>
      </c>
    </row>
    <row r="138" hidden="1">
      <c r="A138" t="inlineStr">
        <is>
          <t>26-0063</t>
        </is>
      </c>
      <c r="B138" s="16" t="n">
        <v>46195</v>
      </c>
      <c r="C138" t="inlineStr">
        <is>
          <t>Sukhi Dhillon</t>
        </is>
      </c>
      <c r="D138" s="223" t="n">
        <v>339</v>
      </c>
      <c r="E138" s="223" t="n">
        <v>339</v>
      </c>
      <c r="F138" s="223" t="n">
        <v>0</v>
      </c>
      <c r="G138" s="223">
        <f>tblReceivables[[#This Row],[Total_Invoiced]]+tblReceivables[[#This Row],[Credits/Adj]]-tblReceivables[[#This Row],[Amount_Paid]]</f>
        <v/>
      </c>
      <c r="H138" t="inlineStr">
        <is>
          <t>PAID</t>
        </is>
      </c>
      <c r="I138" t="inlineStr">
        <is>
          <t>Sukhi Dhillon</t>
        </is>
      </c>
    </row>
    <row r="139">
      <c r="A139" t="inlineStr">
        <is>
          <t>26-0064</t>
        </is>
      </c>
      <c r="B139" s="16" t="n">
        <v>46198</v>
      </c>
      <c r="C139" t="inlineStr">
        <is>
          <t>Renee Girgis</t>
        </is>
      </c>
      <c r="D139" s="223" t="n">
        <v>649.75</v>
      </c>
      <c r="E139" s="223" t="n">
        <v>0</v>
      </c>
      <c r="F139" s="223" t="n">
        <v>0</v>
      </c>
      <c r="G139" s="223" t="n">
        <v>649.75</v>
      </c>
      <c r="H139" t="inlineStr">
        <is>
          <t>PENDING</t>
        </is>
      </c>
      <c r="I139" t="inlineStr">
        <is>
          <t>Renee Girgis</t>
        </is>
      </c>
    </row>
    <row r="140">
      <c r="A140" t="inlineStr">
        <is>
          <t>26-0054</t>
        </is>
      </c>
      <c r="B140" s="16" t="n">
        <v>46198</v>
      </c>
      <c r="C140" t="inlineStr">
        <is>
          <t>LIHDC Professional Corporation</t>
        </is>
      </c>
      <c r="D140" s="223" t="n">
        <v>2117.9</v>
      </c>
      <c r="E140" s="223" t="n">
        <v>0</v>
      </c>
      <c r="F140" s="223" t="n">
        <v>0</v>
      </c>
      <c r="G140" s="223" t="n">
        <v>2117.9</v>
      </c>
      <c r="H140" t="inlineStr">
        <is>
          <t>PENDING</t>
        </is>
      </c>
      <c r="I140" t="inlineStr">
        <is>
          <t>PLC Group Inc.</t>
        </is>
      </c>
    </row>
    <row r="141">
      <c r="A141" t="inlineStr">
        <is>
          <t>Total</t>
        </is>
      </c>
      <c r="D141" s="217">
        <f>SUBTOTAL(109,tblReceivables[Total_Invoiced])</f>
        <v/>
      </c>
      <c r="E141" s="217">
        <f>SUBTOTAL(109,tblReceivables[Amount_Paid])</f>
        <v/>
      </c>
      <c r="F141" s="217" t="n"/>
      <c r="G141" s="217">
        <f>SUBTOTAL(109,tblReceivables[Balance_Due])</f>
        <v/>
      </c>
      <c r="H141">
        <f>SUBTOTAL(103,tblReceivables[Status])</f>
        <v/>
      </c>
    </row>
  </sheetData>
  <pageMargins left="0.7" right="0.7" top="0.75" bottom="0.75" header="0.3" footer="0.3"/>
  <pageSetup orientation="portrait"/>
  <tableParts count="1">
    <tablePart xmlns:r="http://schemas.openxmlformats.org/officeDocument/2006/relationships" r:id="rId1"/>
  </tableParts>
</worksheet>
</file>

<file path=xl/worksheets/sheet10.xml><?xml version="1.0" encoding="utf-8"?>
<worksheet xmlns="http://schemas.openxmlformats.org/spreadsheetml/2006/main">
  <sheetPr codeName="Sheet27">
    <outlinePr summaryBelow="1" summaryRight="1"/>
    <pageSetUpPr/>
  </sheetPr>
  <dimension ref="A1:H1"/>
  <sheetViews>
    <sheetView workbookViewId="0">
      <selection activeCell="C1" sqref="C1"/>
    </sheetView>
  </sheetViews>
  <sheetFormatPr baseColWidth="8" defaultRowHeight="15"/>
  <cols>
    <col width="11.140625" bestFit="1" customWidth="1" min="1" max="1"/>
    <col width="13.42578125" bestFit="1" customWidth="1" min="2" max="2"/>
    <col width="12.42578125" customWidth="1" min="3" max="3"/>
    <col width="12" bestFit="1" customWidth="1" min="4" max="5"/>
    <col width="9.5703125" bestFit="1" customWidth="1" min="6" max="6"/>
    <col width="11.42578125" bestFit="1" customWidth="1" min="7" max="7"/>
    <col width="14.28515625" bestFit="1" customWidth="1" min="8" max="8"/>
  </cols>
  <sheetData>
    <row r="1">
      <c r="A1" t="inlineStr">
        <is>
          <t>PeriodID</t>
        </is>
      </c>
      <c r="B1" t="inlineStr">
        <is>
          <t>PeriodStart</t>
        </is>
      </c>
      <c r="C1" t="inlineStr">
        <is>
          <t>PeriodEnd</t>
        </is>
      </c>
      <c r="D1" t="inlineStr">
        <is>
          <t>FiledDate</t>
        </is>
      </c>
      <c r="E1" t="inlineStr">
        <is>
          <t>ConfNum</t>
        </is>
      </c>
      <c r="F1" t="inlineStr">
        <is>
          <t>NetTax</t>
        </is>
      </c>
      <c r="G1" t="inlineStr">
        <is>
          <t>PaidDate</t>
        </is>
      </c>
      <c r="H1" t="inlineStr">
        <is>
          <t>PaymentRef</t>
        </is>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codeName="Sheet9">
    <outlinePr summaryBelow="1" summaryRight="1"/>
    <pageSetUpPr/>
  </sheetPr>
  <dimension ref="A1:R153"/>
  <sheetViews>
    <sheetView workbookViewId="0">
      <selection activeCell="H119" sqref="H119"/>
    </sheetView>
  </sheetViews>
  <sheetFormatPr baseColWidth="8" defaultRowHeight="15"/>
  <cols>
    <col width="11.28515625" bestFit="1" customWidth="1" min="1" max="1"/>
    <col width="44.5703125" bestFit="1" customWidth="1" min="2" max="2"/>
    <col width="36.140625" customWidth="1" min="3" max="3"/>
    <col width="26.85546875" bestFit="1" customWidth="1" style="221" min="4" max="4"/>
    <col width="13.85546875" bestFit="1" customWidth="1" style="223" min="5" max="5"/>
    <col width="23.85546875" bestFit="1" customWidth="1" style="223" min="6" max="6"/>
    <col width="12.5703125" bestFit="1" customWidth="1" style="223" min="7" max="7"/>
    <col width="28" bestFit="1" customWidth="1" style="223" min="8" max="8"/>
    <col width="10.5703125" bestFit="1" customWidth="1" min="9" max="9"/>
    <col width="9.42578125" bestFit="1" customWidth="1" min="12" max="13"/>
  </cols>
  <sheetData>
    <row r="1" customFormat="1" s="10">
      <c r="A1" s="10" t="inlineStr">
        <is>
          <t>Invoice #</t>
        </is>
      </c>
      <c r="B1" s="10" t="inlineStr">
        <is>
          <t>Client Name</t>
        </is>
      </c>
      <c r="C1" s="10" t="inlineStr">
        <is>
          <t>Sub-Client</t>
        </is>
      </c>
      <c r="D1" s="232" t="inlineStr">
        <is>
          <t>Invoice Date</t>
        </is>
      </c>
      <c r="E1" s="233" t="inlineStr">
        <is>
          <t>Total Fees</t>
        </is>
      </c>
      <c r="F1" s="233" t="inlineStr">
        <is>
          <t>Total Disbursements</t>
        </is>
      </c>
      <c r="G1" s="233" t="inlineStr">
        <is>
          <t>Total Tax</t>
        </is>
      </c>
      <c r="H1" s="233" t="inlineStr">
        <is>
          <t>Aggregate Billed to Client</t>
        </is>
      </c>
      <c r="I1" s="10" t="inlineStr">
        <is>
          <t>Column1</t>
        </is>
      </c>
      <c r="J1" s="10" t="inlineStr">
        <is>
          <t>Column2</t>
        </is>
      </c>
      <c r="K1" s="10" t="inlineStr">
        <is>
          <t>Bill To Client</t>
        </is>
      </c>
    </row>
    <row r="2" hidden="1">
      <c r="A2" t="inlineStr">
        <is>
          <t>24-0002</t>
        </is>
      </c>
      <c r="E2" s="234" t="n"/>
      <c r="F2" s="234" t="n"/>
      <c r="G2" s="234" t="n"/>
      <c r="H2" s="234" t="n"/>
      <c r="I2" s="234">
        <f>Table1__2[[#This Row],[Aggregate Billed to Client]]*1.3</f>
        <v/>
      </c>
      <c r="J2" s="234">
        <f>Table1__2[[#This Row],[Column1]]-Table1__2[[#This Row],[Aggregate Billed to Client]]</f>
        <v/>
      </c>
      <c r="K2" s="234" t="n"/>
    </row>
    <row r="3" hidden="1">
      <c r="A3" t="inlineStr">
        <is>
          <t>24-0003</t>
        </is>
      </c>
      <c r="E3" s="234" t="n"/>
      <c r="F3" s="234" t="n"/>
      <c r="G3" s="234" t="n"/>
      <c r="H3" s="234" t="n"/>
      <c r="I3" s="234">
        <f>Table1__2[[#This Row],[Aggregate Billed to Client]]*1.3</f>
        <v/>
      </c>
      <c r="J3" s="234">
        <f>Table1__2[[#This Row],[Column1]]-Table1__2[[#This Row],[Aggregate Billed to Client]]</f>
        <v/>
      </c>
      <c r="K3" s="234" t="n"/>
    </row>
    <row r="4" hidden="1">
      <c r="A4" t="inlineStr">
        <is>
          <t>24-0004</t>
        </is>
      </c>
      <c r="E4" s="234" t="n"/>
      <c r="F4" s="234" t="n"/>
      <c r="G4" s="234" t="n"/>
      <c r="H4" s="234" t="n"/>
      <c r="I4" s="234">
        <f>Table1__2[[#This Row],[Aggregate Billed to Client]]*1.3</f>
        <v/>
      </c>
      <c r="J4" s="234">
        <f>Table1__2[[#This Row],[Column1]]-Table1__2[[#This Row],[Aggregate Billed to Client]]</f>
        <v/>
      </c>
      <c r="K4" s="234" t="n"/>
    </row>
    <row r="5" hidden="1">
      <c r="A5" t="inlineStr">
        <is>
          <t>24-0005</t>
        </is>
      </c>
      <c r="E5" s="234" t="n"/>
      <c r="F5" s="234" t="n"/>
      <c r="G5" s="234" t="n"/>
      <c r="H5" s="234" t="n"/>
      <c r="I5" s="234">
        <f>Table1__2[[#This Row],[Aggregate Billed to Client]]*1.3</f>
        <v/>
      </c>
      <c r="J5" s="234">
        <f>Table1__2[[#This Row],[Column1]]-Table1__2[[#This Row],[Aggregate Billed to Client]]</f>
        <v/>
      </c>
      <c r="K5" s="234" t="n"/>
    </row>
    <row r="6" hidden="1">
      <c r="A6" t="inlineStr">
        <is>
          <t>24-0006</t>
        </is>
      </c>
      <c r="E6" s="234" t="n"/>
      <c r="F6" s="234" t="n"/>
      <c r="G6" s="234" t="n"/>
      <c r="H6" s="234" t="n"/>
      <c r="I6" s="234">
        <f>Table1__2[[#This Row],[Aggregate Billed to Client]]*1.3</f>
        <v/>
      </c>
      <c r="J6" s="234">
        <f>Table1__2[[#This Row],[Column1]]-Table1__2[[#This Row],[Aggregate Billed to Client]]</f>
        <v/>
      </c>
      <c r="K6" s="234" t="n"/>
    </row>
    <row r="7" hidden="1">
      <c r="A7" t="inlineStr">
        <is>
          <t>24-0007</t>
        </is>
      </c>
      <c r="E7" s="234" t="n"/>
      <c r="F7" s="234" t="n"/>
      <c r="G7" s="234" t="n"/>
      <c r="H7" s="234" t="n"/>
      <c r="I7" s="234">
        <f>Table1__2[[#This Row],[Aggregate Billed to Client]]*1.3</f>
        <v/>
      </c>
      <c r="J7" s="234">
        <f>Table1__2[[#This Row],[Column1]]-Table1__2[[#This Row],[Aggregate Billed to Client]]</f>
        <v/>
      </c>
      <c r="K7" s="234" t="n"/>
    </row>
    <row r="8" hidden="1">
      <c r="A8" t="inlineStr">
        <is>
          <t>24-0007</t>
        </is>
      </c>
      <c r="E8" s="234" t="n"/>
      <c r="F8" s="234" t="n"/>
      <c r="G8" s="234" t="n"/>
      <c r="H8" s="234" t="n"/>
      <c r="I8" s="234">
        <f>Table1__2[[#This Row],[Aggregate Billed to Client]]*1.3</f>
        <v/>
      </c>
      <c r="J8" s="234">
        <f>Table1__2[[#This Row],[Column1]]-Table1__2[[#This Row],[Aggregate Billed to Client]]</f>
        <v/>
      </c>
      <c r="K8" s="234" t="n"/>
    </row>
    <row r="9" hidden="1">
      <c r="A9" t="inlineStr">
        <is>
          <t>24-0008</t>
        </is>
      </c>
      <c r="E9" s="234" t="n"/>
      <c r="F9" s="234" t="n"/>
      <c r="G9" s="234" t="n"/>
      <c r="H9" s="234" t="n"/>
      <c r="I9" s="234">
        <f>Table1__2[[#This Row],[Aggregate Billed to Client]]*1.3</f>
        <v/>
      </c>
      <c r="J9" s="234">
        <f>Table1__2[[#This Row],[Column1]]-Table1__2[[#This Row],[Aggregate Billed to Client]]</f>
        <v/>
      </c>
      <c r="K9" s="234" t="n"/>
    </row>
    <row r="10" hidden="1">
      <c r="A10" t="inlineStr">
        <is>
          <t>24-0009</t>
        </is>
      </c>
      <c r="E10" s="234" t="n"/>
      <c r="F10" s="234" t="n"/>
      <c r="G10" s="234" t="n"/>
      <c r="H10" s="234" t="n"/>
      <c r="I10" s="234">
        <f>Table1__2[[#This Row],[Aggregate Billed to Client]]*1.3</f>
        <v/>
      </c>
      <c r="J10" s="234">
        <f>Table1__2[[#This Row],[Column1]]-Table1__2[[#This Row],[Aggregate Billed to Client]]</f>
        <v/>
      </c>
      <c r="K10" s="234" t="n"/>
    </row>
    <row r="11" hidden="1">
      <c r="A11" t="inlineStr">
        <is>
          <t>24-0010</t>
        </is>
      </c>
      <c r="E11" s="234" t="n"/>
      <c r="F11" s="234" t="n"/>
      <c r="G11" s="234" t="n"/>
      <c r="H11" s="234" t="n"/>
      <c r="I11" s="234">
        <f>Table1__2[[#This Row],[Aggregate Billed to Client]]*1.3</f>
        <v/>
      </c>
      <c r="J11" s="234">
        <f>Table1__2[[#This Row],[Column1]]-Table1__2[[#This Row],[Aggregate Billed to Client]]</f>
        <v/>
      </c>
      <c r="K11" s="234" t="n"/>
    </row>
    <row r="12" hidden="1">
      <c r="A12" t="inlineStr">
        <is>
          <t>24-0010</t>
        </is>
      </c>
      <c r="E12" s="234" t="n"/>
      <c r="F12" s="234" t="n"/>
      <c r="G12" s="234" t="n"/>
      <c r="H12" s="234" t="n"/>
      <c r="I12" s="234">
        <f>Table1__2[[#This Row],[Aggregate Billed to Client]]*1.3</f>
        <v/>
      </c>
      <c r="J12" s="234">
        <f>Table1__2[[#This Row],[Column1]]-Table1__2[[#This Row],[Aggregate Billed to Client]]</f>
        <v/>
      </c>
      <c r="K12" s="234" t="n"/>
    </row>
    <row r="13" hidden="1">
      <c r="A13" t="inlineStr">
        <is>
          <t>24-0011</t>
        </is>
      </c>
      <c r="E13" s="234" t="n"/>
      <c r="F13" s="234" t="n"/>
      <c r="G13" s="234" t="n"/>
      <c r="H13" s="234" t="n"/>
      <c r="I13" s="234">
        <f>Table1__2[[#This Row],[Aggregate Billed to Client]]*1.3</f>
        <v/>
      </c>
      <c r="J13" s="234">
        <f>Table1__2[[#This Row],[Column1]]-Table1__2[[#This Row],[Aggregate Billed to Client]]</f>
        <v/>
      </c>
      <c r="K13" s="234" t="n"/>
    </row>
    <row r="14" hidden="1">
      <c r="A14" t="inlineStr">
        <is>
          <t>24-0012</t>
        </is>
      </c>
      <c r="E14" s="234" t="n"/>
      <c r="F14" s="234" t="n"/>
      <c r="G14" s="234" t="n"/>
      <c r="H14" s="234" t="n"/>
      <c r="I14" s="234">
        <f>Table1__2[[#This Row],[Aggregate Billed to Client]]*1.3</f>
        <v/>
      </c>
      <c r="J14" s="234">
        <f>Table1__2[[#This Row],[Column1]]-Table1__2[[#This Row],[Aggregate Billed to Client]]</f>
        <v/>
      </c>
      <c r="K14" s="234" t="n"/>
    </row>
    <row r="15" hidden="1">
      <c r="A15" t="inlineStr">
        <is>
          <t>25-0001</t>
        </is>
      </c>
      <c r="B15" t="inlineStr">
        <is>
          <t>Next Millenium Farms Inc. dba Entomo Farms</t>
        </is>
      </c>
      <c r="D15" s="221" t="n">
        <v>45688</v>
      </c>
      <c r="E15" s="234" t="n">
        <v>1592.5</v>
      </c>
      <c r="F15" s="234" t="n">
        <v>0</v>
      </c>
      <c r="G15" s="234">
        <f>Table1__2[[#This Row],[Total Fees]]*0.13</f>
        <v/>
      </c>
      <c r="H15" s="234">
        <f>Table1__2[[#This Row],[Total Tax]]+Table1__2[[#This Row],[Total Fees]]</f>
        <v/>
      </c>
      <c r="I15" s="234">
        <f>Table1__2[[#This Row],[Aggregate Billed to Client]]*1.3</f>
        <v/>
      </c>
      <c r="J15" s="234">
        <f>Table1__2[[#This Row],[Column1]]-Table1__2[[#This Row],[Aggregate Billed to Client]]</f>
        <v/>
      </c>
      <c r="K15" s="234" t="n"/>
    </row>
    <row r="16" hidden="1">
      <c r="A16" t="inlineStr">
        <is>
          <t>25-0002</t>
        </is>
      </c>
      <c r="B16" t="inlineStr">
        <is>
          <t>A2B Directcare Inc.</t>
        </is>
      </c>
      <c r="D16" s="221" t="n">
        <v>45688</v>
      </c>
      <c r="E16" s="234" t="n">
        <v>415.28</v>
      </c>
      <c r="F16" s="234" t="n">
        <v>0</v>
      </c>
      <c r="G16" s="234">
        <f>Table1__2[[#This Row],[Total Fees]]*0.13</f>
        <v/>
      </c>
      <c r="H16" s="234">
        <f>Table1__2[[#This Row],[Total Tax]]+Table1__2[[#This Row],[Total Fees]]</f>
        <v/>
      </c>
      <c r="I16" s="234">
        <f>Table1__2[[#This Row],[Aggregate Billed to Client]]*1.3</f>
        <v/>
      </c>
      <c r="J16" s="234">
        <f>Table1__2[[#This Row],[Column1]]-Table1__2[[#This Row],[Aggregate Billed to Client]]</f>
        <v/>
      </c>
      <c r="K16" s="234" t="n"/>
    </row>
    <row r="17" hidden="1">
      <c r="A17" t="inlineStr">
        <is>
          <t>25-0003</t>
        </is>
      </c>
      <c r="B17" t="inlineStr">
        <is>
          <t>PLC Group Inc.</t>
        </is>
      </c>
      <c r="D17" s="221" t="n">
        <v>45688</v>
      </c>
      <c r="E17" s="234" t="n">
        <v>276.85</v>
      </c>
      <c r="F17" s="234" t="n">
        <v>0</v>
      </c>
      <c r="G17" s="234">
        <f>Table1__2[[#This Row],[Total Fees]]*0.13</f>
        <v/>
      </c>
      <c r="H17" s="234">
        <f>Table1__2[[#This Row],[Total Tax]]+Table1__2[[#This Row],[Total Fees]]</f>
        <v/>
      </c>
      <c r="I17" s="234">
        <f>Table1__2[[#This Row],[Aggregate Billed to Client]]*1.3</f>
        <v/>
      </c>
      <c r="J17" s="234">
        <f>Table1__2[[#This Row],[Column1]]-Table1__2[[#This Row],[Aggregate Billed to Client]]</f>
        <v/>
      </c>
      <c r="K17" s="234" t="n"/>
    </row>
    <row r="18" hidden="1">
      <c r="A18" t="inlineStr">
        <is>
          <t>25-0004</t>
        </is>
      </c>
      <c r="B18" t="inlineStr">
        <is>
          <t>A2B Directcare Inc.</t>
        </is>
      </c>
      <c r="D18" s="221" t="n">
        <v>45716</v>
      </c>
      <c r="E18" s="234" t="n">
        <v>882</v>
      </c>
      <c r="F18" s="234" t="n">
        <v>0</v>
      </c>
      <c r="G18" s="234">
        <f>Table1__2[[#This Row],[Total Fees]]*0.13</f>
        <v/>
      </c>
      <c r="H18" s="234">
        <f>Table1__2[[#This Row],[Total Tax]]+Table1__2[[#This Row],[Total Fees]]</f>
        <v/>
      </c>
      <c r="I18" s="234">
        <f>Table1__2[[#This Row],[Aggregate Billed to Client]]*1.3</f>
        <v/>
      </c>
      <c r="J18" s="234">
        <f>Table1__2[[#This Row],[Column1]]-Table1__2[[#This Row],[Aggregate Billed to Client]]</f>
        <v/>
      </c>
      <c r="K18" s="234" t="n"/>
    </row>
    <row r="19" hidden="1">
      <c r="A19" t="inlineStr">
        <is>
          <t>25-0005</t>
        </is>
      </c>
      <c r="B19" t="inlineStr">
        <is>
          <t>Next Millenium Farms Inc. dba Entomo Farms</t>
        </is>
      </c>
      <c r="D19" s="221" t="n">
        <v>45716</v>
      </c>
      <c r="E19" s="234" t="n">
        <v>416.5</v>
      </c>
      <c r="F19" s="234" t="n">
        <v>0</v>
      </c>
      <c r="G19" s="234">
        <f>Table1__2[[#This Row],[Total Fees]]*0.13</f>
        <v/>
      </c>
      <c r="H19" s="234">
        <f>Table1__2[[#This Row],[Total Tax]]+Table1__2[[#This Row],[Total Fees]]</f>
        <v/>
      </c>
      <c r="I19" s="234">
        <f>Table1__2[[#This Row],[Aggregate Billed to Client]]*1.3</f>
        <v/>
      </c>
      <c r="J19" s="234">
        <f>Table1__2[[#This Row],[Column1]]-Table1__2[[#This Row],[Aggregate Billed to Client]]</f>
        <v/>
      </c>
      <c r="K19" s="234" t="n"/>
    </row>
    <row r="20" hidden="1">
      <c r="A20" t="inlineStr">
        <is>
          <t>25-0006</t>
        </is>
      </c>
      <c r="B20" t="inlineStr">
        <is>
          <t>PLC Group Inc.</t>
        </is>
      </c>
      <c r="D20" s="221" t="n">
        <v>45716</v>
      </c>
      <c r="E20" s="234" t="n">
        <v>416.5</v>
      </c>
      <c r="F20" s="234" t="n">
        <v>0</v>
      </c>
      <c r="G20" s="234">
        <f>Table1__2[[#This Row],[Total Fees]]*0.13</f>
        <v/>
      </c>
      <c r="H20" s="234">
        <f>Table1__2[[#This Row],[Total Fees]]+Table1__2[[#This Row],[Total Disbursements]]+Table1__2[[#This Row],[Total Tax]]</f>
        <v/>
      </c>
      <c r="I20" s="234">
        <f>Table1__2[[#This Row],[Aggregate Billed to Client]]*1.3</f>
        <v/>
      </c>
      <c r="J20" s="234">
        <f>Table1__2[[#This Row],[Column1]]-Table1__2[[#This Row],[Aggregate Billed to Client]]</f>
        <v/>
      </c>
      <c r="K20" s="234" t="n"/>
    </row>
    <row r="21" hidden="1">
      <c r="A21" t="inlineStr">
        <is>
          <t>25-0007</t>
        </is>
      </c>
      <c r="B21" t="inlineStr">
        <is>
          <t>A2B Directcare Inc.</t>
        </is>
      </c>
      <c r="D21" s="221" t="n">
        <v>45747</v>
      </c>
      <c r="E21" s="234" t="n">
        <v>147</v>
      </c>
      <c r="F21" s="234" t="n">
        <v>0</v>
      </c>
      <c r="G21" s="234">
        <f>Table1__2[[#This Row],[Total Fees]]*0.13</f>
        <v/>
      </c>
      <c r="H21" s="234">
        <f>Table1__2[[#This Row],[Total Tax]]+Table1__2[[#This Row],[Total Fees]]</f>
        <v/>
      </c>
      <c r="I21" s="234">
        <f>Table1__2[[#This Row],[Aggregate Billed to Client]]*1.3</f>
        <v/>
      </c>
      <c r="J21" s="234">
        <f>Table1__2[[#This Row],[Column1]]-Table1__2[[#This Row],[Aggregate Billed to Client]]</f>
        <v/>
      </c>
      <c r="K21" s="234" t="n"/>
    </row>
    <row r="22" hidden="1">
      <c r="A22" t="inlineStr">
        <is>
          <t>25-0008</t>
        </is>
      </c>
      <c r="B22" t="inlineStr">
        <is>
          <t>Ezio D'Onofrio</t>
        </is>
      </c>
      <c r="D22" s="221" t="n">
        <v>45747</v>
      </c>
      <c r="E22" s="234" t="n">
        <v>955.5</v>
      </c>
      <c r="F22" s="234" t="n">
        <v>0</v>
      </c>
      <c r="G22" s="234">
        <f>Table1__2[[#This Row],[Total Fees]]*0.13</f>
        <v/>
      </c>
      <c r="H22" s="234">
        <f>Table1__2[[#This Row],[Total Tax]]+Table1__2[[#This Row],[Total Fees]]</f>
        <v/>
      </c>
      <c r="I22" s="234">
        <f>Table1__2[[#This Row],[Aggregate Billed to Client]]*1.3</f>
        <v/>
      </c>
      <c r="J22" s="234">
        <f>Table1__2[[#This Row],[Column1]]-Table1__2[[#This Row],[Aggregate Billed to Client]]</f>
        <v/>
      </c>
      <c r="K22" s="234" t="n"/>
    </row>
    <row r="23" hidden="1">
      <c r="A23" t="inlineStr">
        <is>
          <t>25-0009</t>
        </is>
      </c>
      <c r="B23" t="inlineStr">
        <is>
          <t>PLC Group Inc.</t>
        </is>
      </c>
      <c r="D23" s="221" t="n">
        <v>45747</v>
      </c>
      <c r="E23" s="234" t="n">
        <v>1455.3</v>
      </c>
      <c r="F23" s="234" t="n">
        <v>0</v>
      </c>
      <c r="G23" s="234">
        <f>Table1__2[[#This Row],[Total Fees]]*0.13</f>
        <v/>
      </c>
      <c r="H23" s="234">
        <f>Table1__2[[#This Row],[Total Tax]]+Table1__2[[#This Row],[Total Fees]]</f>
        <v/>
      </c>
      <c r="I23" s="234">
        <f>Table1__2[[#This Row],[Aggregate Billed to Client]]*1.3</f>
        <v/>
      </c>
      <c r="J23" s="234">
        <f>Table1__2[[#This Row],[Column1]]-Table1__2[[#This Row],[Aggregate Billed to Client]]</f>
        <v/>
      </c>
      <c r="K23" s="234" t="n"/>
    </row>
    <row r="24" hidden="1">
      <c r="A24" t="inlineStr">
        <is>
          <t>25-0010</t>
        </is>
      </c>
      <c r="B24" t="inlineStr">
        <is>
          <t>Next Millenium Farms Inc. dba Entomo Farms</t>
        </is>
      </c>
      <c r="D24" s="221" t="n">
        <v>45747</v>
      </c>
      <c r="E24" s="234" t="n">
        <v>882</v>
      </c>
      <c r="F24" s="234" t="n">
        <v>0</v>
      </c>
      <c r="G24" s="234">
        <f>Table1__2[[#This Row],[Total Fees]]*0.13</f>
        <v/>
      </c>
      <c r="H24" s="234">
        <f>Table1__2[[#This Row],[Total Tax]]+Table1__2[[#This Row],[Total Fees]]</f>
        <v/>
      </c>
      <c r="I24" s="234">
        <f>Table1__2[[#This Row],[Aggregate Billed to Client]]*1.3</f>
        <v/>
      </c>
      <c r="J24" s="234">
        <f>Table1__2[[#This Row],[Column1]]-Table1__2[[#This Row],[Aggregate Billed to Client]]</f>
        <v/>
      </c>
      <c r="K24" s="234" t="n"/>
    </row>
    <row r="25" hidden="1">
      <c r="A25" t="inlineStr">
        <is>
          <t>25-0011</t>
        </is>
      </c>
      <c r="B25" t="inlineStr">
        <is>
          <t>Brick Labs Inc.</t>
        </is>
      </c>
      <c r="D25" s="221" t="n">
        <v>45747</v>
      </c>
      <c r="E25" s="234" t="n">
        <v>318.5</v>
      </c>
      <c r="F25" s="234" t="n">
        <v>0</v>
      </c>
      <c r="G25" s="234">
        <f>Table1__2[[#This Row],[Total Fees]]*0.13</f>
        <v/>
      </c>
      <c r="H25" s="234">
        <f>Table1__2[[#This Row],[Total Tax]]+Table1__2[[#This Row],[Total Fees]]</f>
        <v/>
      </c>
      <c r="I25" s="234">
        <f>Table1__2[[#This Row],[Aggregate Billed to Client]]*1.3</f>
        <v/>
      </c>
      <c r="J25" s="234">
        <f>Table1__2[[#This Row],[Column1]]-Table1__2[[#This Row],[Aggregate Billed to Client]]</f>
        <v/>
      </c>
      <c r="K25" s="234" t="n"/>
    </row>
    <row r="26" hidden="1">
      <c r="A26" t="inlineStr">
        <is>
          <t>25-0012</t>
        </is>
      </c>
      <c r="B26" t="inlineStr">
        <is>
          <t>Bassam Hurmizi &amp; Sarbjit Bains</t>
        </is>
      </c>
      <c r="D26" s="221" t="n">
        <v>45747</v>
      </c>
      <c r="E26" s="234" t="n">
        <v>3375</v>
      </c>
      <c r="F26" s="234" t="n">
        <v>0</v>
      </c>
      <c r="G26" s="234">
        <f>Table1__2[[#This Row],[Total Fees]]*0.13</f>
        <v/>
      </c>
      <c r="H26" s="234">
        <f>Table1__2[[#This Row],[Total Tax]]+Table1__2[[#This Row],[Total Fees]]</f>
        <v/>
      </c>
      <c r="I26" s="234">
        <f>Table1__2[[#This Row],[Aggregate Billed to Client]]*1.3</f>
        <v/>
      </c>
      <c r="J26" s="234">
        <f>Table1__2[[#This Row],[Column1]]-Table1__2[[#This Row],[Aggregate Billed to Client]]</f>
        <v/>
      </c>
      <c r="K26" s="234" t="n"/>
    </row>
    <row r="27" hidden="1">
      <c r="A27" t="inlineStr">
        <is>
          <t>25-0013</t>
        </is>
      </c>
      <c r="B27" t="inlineStr">
        <is>
          <t>PLC Group Inc.</t>
        </is>
      </c>
      <c r="D27" s="221" t="n">
        <v>45777</v>
      </c>
      <c r="E27" s="234" t="n">
        <v>1374.75</v>
      </c>
      <c r="F27" s="234" t="n">
        <v>0</v>
      </c>
      <c r="G27" s="234">
        <f>Table1__2[[#This Row],[Total Fees]]*0.13</f>
        <v/>
      </c>
      <c r="H27" s="234">
        <f>Table1__2[[#This Row],[Total Tax]]+Table1__2[[#This Row],[Total Fees]]</f>
        <v/>
      </c>
      <c r="I27" s="234">
        <f>Table1__2[[#This Row],[Aggregate Billed to Client]]*1.3</f>
        <v/>
      </c>
      <c r="J27" s="234">
        <f>Table1__2[[#This Row],[Column1]]-Table1__2[[#This Row],[Aggregate Billed to Client]]</f>
        <v/>
      </c>
      <c r="K27" s="234" t="n"/>
    </row>
    <row r="28" hidden="1">
      <c r="A28" t="inlineStr">
        <is>
          <t>25-0014</t>
        </is>
      </c>
      <c r="B28" t="inlineStr">
        <is>
          <t>Next Millenium Farms Inc. dba Entomo Farms</t>
        </is>
      </c>
      <c r="D28" s="221" t="n">
        <v>45777</v>
      </c>
      <c r="E28" s="234" t="n">
        <v>1151.5</v>
      </c>
      <c r="F28" s="234" t="n">
        <v>0</v>
      </c>
      <c r="G28" s="234">
        <f>Table1__2[[#This Row],[Total Fees]]*0.13</f>
        <v/>
      </c>
      <c r="H28" s="234">
        <f>Table1__2[[#This Row],[Total Tax]]+Table1__2[[#This Row],[Total Fees]]</f>
        <v/>
      </c>
      <c r="I28" s="234">
        <f>Table1__2[[#This Row],[Aggregate Billed to Client]]*1.3</f>
        <v/>
      </c>
      <c r="J28" s="234">
        <f>Table1__2[[#This Row],[Column1]]-Table1__2[[#This Row],[Aggregate Billed to Client]]</f>
        <v/>
      </c>
      <c r="K28" s="234" t="n"/>
    </row>
    <row r="29" hidden="1">
      <c r="A29" t="inlineStr">
        <is>
          <t>25-0015</t>
        </is>
      </c>
      <c r="B29" t="inlineStr">
        <is>
          <t>A2B Directcare Inc.</t>
        </is>
      </c>
      <c r="D29" s="221" t="n">
        <v>45777</v>
      </c>
      <c r="E29" s="234" t="n">
        <v>980</v>
      </c>
      <c r="F29" s="234" t="n">
        <v>0</v>
      </c>
      <c r="G29" s="234">
        <f>Table1__2[[#This Row],[Total Fees]]*0.13</f>
        <v/>
      </c>
      <c r="H29" s="234">
        <f>Table1__2[[#This Row],[Total Tax]]+Table1__2[[#This Row],[Total Fees]]</f>
        <v/>
      </c>
      <c r="I29" s="234">
        <f>Table1__2[[#This Row],[Aggregate Billed to Client]]*1.3</f>
        <v/>
      </c>
      <c r="J29" s="234">
        <f>Table1__2[[#This Row],[Column1]]-Table1__2[[#This Row],[Aggregate Billed to Client]]</f>
        <v/>
      </c>
      <c r="K29" s="234" t="n"/>
    </row>
    <row r="30" hidden="1">
      <c r="A30" t="inlineStr">
        <is>
          <t>25-0016</t>
        </is>
      </c>
      <c r="B30" t="inlineStr">
        <is>
          <t>Next Millenium Farms Inc. dba Entomo Farms</t>
        </is>
      </c>
      <c r="D30" s="221" t="n">
        <v>45808</v>
      </c>
      <c r="E30" s="234" t="n">
        <v>784</v>
      </c>
      <c r="F30" s="234" t="n">
        <v>0</v>
      </c>
      <c r="G30" s="234">
        <f>Table1__2[[#This Row],[Total Fees]]*0.13</f>
        <v/>
      </c>
      <c r="H30" s="234">
        <f>Table1__2[[#This Row],[Total Tax]]+Table1__2[[#This Row],[Total Fees]]</f>
        <v/>
      </c>
      <c r="I30" s="234">
        <f>Table1__2[[#This Row],[Aggregate Billed to Client]]*1.3</f>
        <v/>
      </c>
      <c r="J30" s="234">
        <f>Table1__2[[#This Row],[Column1]]-Table1__2[[#This Row],[Aggregate Billed to Client]]</f>
        <v/>
      </c>
      <c r="K30" s="234" t="n"/>
    </row>
    <row r="31" hidden="1">
      <c r="A31" t="inlineStr">
        <is>
          <t>25-0017</t>
        </is>
      </c>
      <c r="B31" t="inlineStr">
        <is>
          <t>A2B Directcare Inc.</t>
        </is>
      </c>
      <c r="D31" s="221" t="n">
        <v>45808</v>
      </c>
      <c r="E31" s="234" t="n">
        <v>245</v>
      </c>
      <c r="F31" s="234" t="n">
        <v>0</v>
      </c>
      <c r="G31" s="234">
        <f>Table1__2[[#This Row],[Total Fees]]*0.13</f>
        <v/>
      </c>
      <c r="H31" s="234">
        <f>Table1__2[[#This Row],[Total Tax]]+Table1__2[[#This Row],[Total Fees]]</f>
        <v/>
      </c>
      <c r="I31" s="234">
        <f>Table1__2[[#This Row],[Aggregate Billed to Client]]*1.3</f>
        <v/>
      </c>
      <c r="J31" s="234">
        <f>Table1__2[[#This Row],[Column1]]-Table1__2[[#This Row],[Aggregate Billed to Client]]</f>
        <v/>
      </c>
      <c r="K31" s="234" t="n"/>
    </row>
    <row r="32" hidden="1">
      <c r="A32" t="inlineStr">
        <is>
          <t>25-0018</t>
        </is>
      </c>
      <c r="B32" t="inlineStr">
        <is>
          <t>PLC Group Inc.</t>
        </is>
      </c>
      <c r="D32" s="221" t="n">
        <v>45808</v>
      </c>
      <c r="E32" s="234" t="n">
        <v>26.95</v>
      </c>
      <c r="F32" s="234" t="n">
        <v>0</v>
      </c>
      <c r="G32" s="234">
        <f>Table1__2[[#This Row],[Total Fees]]*0.13</f>
        <v/>
      </c>
      <c r="H32" s="234">
        <f>Table1__2[[#This Row],[Total Tax]]+Table1__2[[#This Row],[Total Fees]]</f>
        <v/>
      </c>
      <c r="I32" s="234">
        <f>Table1__2[[#This Row],[Aggregate Billed to Client]]*1.3</f>
        <v/>
      </c>
      <c r="J32" s="234">
        <f>Table1__2[[#This Row],[Column1]]-Table1__2[[#This Row],[Aggregate Billed to Client]]</f>
        <v/>
      </c>
      <c r="K32" s="234" t="n"/>
    </row>
    <row r="33" hidden="1">
      <c r="A33" t="inlineStr">
        <is>
          <t>25-0019</t>
        </is>
      </c>
      <c r="B33" t="inlineStr">
        <is>
          <t>Next Millenium Farms Inc. dba Entomo Farms</t>
        </is>
      </c>
      <c r="D33" s="221" t="n">
        <v>45838</v>
      </c>
      <c r="E33" s="234" t="n">
        <v>465.5</v>
      </c>
      <c r="F33" s="234" t="n">
        <v>0</v>
      </c>
      <c r="G33" s="234">
        <f>Table1__2[[#This Row],[Total Fees]]*0.13</f>
        <v/>
      </c>
      <c r="H33" s="234">
        <f>Table1__2[[#This Row],[Total Tax]]+Table1__2[[#This Row],[Total Fees]]</f>
        <v/>
      </c>
      <c r="I33" s="234">
        <f>Table1__2[[#This Row],[Aggregate Billed to Client]]*1.3</f>
        <v/>
      </c>
      <c r="J33" s="234">
        <f>Table1__2[[#This Row],[Column1]]-Table1__2[[#This Row],[Aggregate Billed to Client]]</f>
        <v/>
      </c>
      <c r="K33" s="234" t="n"/>
    </row>
    <row r="34" hidden="1">
      <c r="A34" t="inlineStr">
        <is>
          <t>25-0020</t>
        </is>
      </c>
      <c r="B34" t="inlineStr">
        <is>
          <t>A2B Directcare Inc.</t>
        </is>
      </c>
      <c r="D34" s="221" t="n">
        <v>45838</v>
      </c>
      <c r="E34" s="234" t="n">
        <v>1127</v>
      </c>
      <c r="F34" s="234" t="n">
        <v>0</v>
      </c>
      <c r="G34" s="234">
        <f>Table1__2[[#This Row],[Total Fees]]*0.13</f>
        <v/>
      </c>
      <c r="H34" s="234">
        <f>Table1__2[[#This Row],[Total Tax]]+Table1__2[[#This Row],[Total Fees]]</f>
        <v/>
      </c>
      <c r="I34" s="234">
        <f>Table1__2[[#This Row],[Aggregate Billed to Client]]*1.3</f>
        <v/>
      </c>
      <c r="J34" s="234">
        <f>Table1__2[[#This Row],[Column1]]-Table1__2[[#This Row],[Aggregate Billed to Client]]</f>
        <v/>
      </c>
      <c r="K34" s="234" t="n"/>
    </row>
    <row r="35" hidden="1">
      <c r="A35" t="inlineStr">
        <is>
          <t>25-0021</t>
        </is>
      </c>
      <c r="B35" t="inlineStr">
        <is>
          <t>Out Smart Teams Inc. (Mario Celio)</t>
        </is>
      </c>
      <c r="D35" s="221" t="n">
        <v>45838</v>
      </c>
      <c r="E35" s="234" t="n">
        <v>2025</v>
      </c>
      <c r="F35" s="234" t="n">
        <v>0</v>
      </c>
      <c r="G35" s="234">
        <f>Table1__2[[#This Row],[Total Fees]]*0.13</f>
        <v/>
      </c>
      <c r="H35" s="234">
        <f>Table1__2[[#This Row],[Total Tax]]+Table1__2[[#This Row],[Total Fees]]</f>
        <v/>
      </c>
      <c r="I35" s="234">
        <f>Table1__2[[#This Row],[Aggregate Billed to Client]]*1.3</f>
        <v/>
      </c>
      <c r="J35" s="234">
        <f>Table1__2[[#This Row],[Column1]]-Table1__2[[#This Row],[Aggregate Billed to Client]]</f>
        <v/>
      </c>
      <c r="K35" s="234" t="n"/>
    </row>
    <row r="36" hidden="1">
      <c r="A36" t="inlineStr">
        <is>
          <t>25-0023</t>
        </is>
      </c>
      <c r="B36" t="inlineStr">
        <is>
          <t>PLC Group Inc.</t>
        </is>
      </c>
      <c r="D36" s="221" t="n">
        <v>45869</v>
      </c>
      <c r="E36" s="220" t="n">
        <v>1078</v>
      </c>
      <c r="F36" s="234" t="n">
        <v>0</v>
      </c>
      <c r="G36" s="234">
        <f>Table1__2[[#This Row],[Total Fees]]*0.13</f>
        <v/>
      </c>
      <c r="H36" s="234">
        <f>Table1__2[[#This Row],[Total Tax]]+Table1__2[[#This Row],[Total Fees]]</f>
        <v/>
      </c>
      <c r="I36" s="234">
        <f>Table1__2[[#This Row],[Aggregate Billed to Client]]*1.3</f>
        <v/>
      </c>
      <c r="J36" s="234">
        <f>Table1__2[[#This Row],[Column1]]-Table1__2[[#This Row],[Aggregate Billed to Client]]</f>
        <v/>
      </c>
      <c r="K36" s="234" t="n"/>
    </row>
    <row r="37" hidden="1">
      <c r="A37" t="inlineStr">
        <is>
          <t>25-0024</t>
        </is>
      </c>
      <c r="B37" t="inlineStr">
        <is>
          <t>14876881 Canada Inc (dba Carnegie Capital)</t>
        </is>
      </c>
      <c r="D37" s="221" t="n">
        <v>45869</v>
      </c>
      <c r="E37" s="220" t="n">
        <v>224</v>
      </c>
      <c r="F37" s="234" t="n">
        <v>0</v>
      </c>
      <c r="G37" s="234">
        <f>Table1__2[[#This Row],[Total Fees]]*0.13</f>
        <v/>
      </c>
      <c r="H37" s="234">
        <f>Table1__2[[#This Row],[Total Tax]]+Table1__2[[#This Row],[Total Fees]]</f>
        <v/>
      </c>
      <c r="I37" s="234">
        <f>Table1__2[[#This Row],[Aggregate Billed to Client]]*1.3</f>
        <v/>
      </c>
      <c r="J37" s="234">
        <f>Table1__2[[#This Row],[Column1]]-Table1__2[[#This Row],[Aggregate Billed to Client]]</f>
        <v/>
      </c>
      <c r="K37" s="234" t="n"/>
    </row>
    <row r="38" hidden="1">
      <c r="A38" t="inlineStr">
        <is>
          <t>25-0025</t>
        </is>
      </c>
      <c r="B38" t="inlineStr">
        <is>
          <t>James A. Hutchinson PC</t>
        </is>
      </c>
      <c r="D38" s="221" t="n">
        <v>45869</v>
      </c>
      <c r="E38" s="220" t="n">
        <v>8452.5</v>
      </c>
      <c r="F38" s="234" t="n">
        <v>0</v>
      </c>
      <c r="G38" s="234">
        <f>Table1__2[[#This Row],[Total Fees]]*0.13</f>
        <v/>
      </c>
      <c r="H38" s="234">
        <f>Table1__2[[#This Row],[Total Tax]]+Table1__2[[#This Row],[Total Fees]]</f>
        <v/>
      </c>
      <c r="I38" s="234">
        <f>Table1__2[[#This Row],[Aggregate Billed to Client]]*1.3</f>
        <v/>
      </c>
      <c r="J38" s="234">
        <f>Table1__2[[#This Row],[Column1]]-Table1__2[[#This Row],[Aggregate Billed to Client]]</f>
        <v/>
      </c>
      <c r="K38" s="234" t="n"/>
      <c r="L38" s="235">
        <f>Table1__2[[#This Row],[Total Fees]]*1.3</f>
        <v/>
      </c>
      <c r="M38" s="236">
        <f>L38*0.3</f>
        <v/>
      </c>
    </row>
    <row r="39" hidden="1">
      <c r="A39" t="inlineStr">
        <is>
          <t>25-0026</t>
        </is>
      </c>
      <c r="B39" t="inlineStr">
        <is>
          <t>Postgrid Inc.</t>
        </is>
      </c>
      <c r="D39" s="221" t="n">
        <v>45900</v>
      </c>
      <c r="E39" s="234" t="n">
        <v>315</v>
      </c>
      <c r="F39" s="234" t="n">
        <v>0</v>
      </c>
      <c r="G39" s="234">
        <f>Table1__2[[#This Row],[Total Fees]]*0.13</f>
        <v/>
      </c>
      <c r="H39" s="234">
        <f>Table1__2[[#This Row],[Total Tax]]+Table1__2[[#This Row],[Total Fees]]</f>
        <v/>
      </c>
      <c r="I39" s="234">
        <f>Table1__2[[#This Row],[Aggregate Billed to Client]]*1.3</f>
        <v/>
      </c>
      <c r="J39" s="234">
        <f>Table1__2[[#This Row],[Column1]]-Table1__2[[#This Row],[Aggregate Billed to Client]]</f>
        <v/>
      </c>
      <c r="K39" s="234" t="n"/>
      <c r="L39" s="235">
        <f>Table1__2[[#This Row],[Total Fees]]*1.3</f>
        <v/>
      </c>
      <c r="M39" s="236">
        <f>L39*0.3</f>
        <v/>
      </c>
    </row>
    <row r="40" hidden="1">
      <c r="A40" t="inlineStr">
        <is>
          <t>25-0027</t>
        </is>
      </c>
      <c r="B40" t="inlineStr">
        <is>
          <t>James A. Hutchinson PC</t>
        </is>
      </c>
      <c r="D40" s="221" t="n">
        <v>45900</v>
      </c>
      <c r="E40" s="234">
        <f>6270.65-721.4</f>
        <v/>
      </c>
      <c r="F40" s="234" t="n">
        <v>0</v>
      </c>
      <c r="G40" s="234">
        <f>Table1__2[[#This Row],[Total Fees]]*0.13</f>
        <v/>
      </c>
      <c r="H40" s="234">
        <f>Table1__2[[#This Row],[Total Tax]]+Table1__2[[#This Row],[Total Fees]]</f>
        <v/>
      </c>
      <c r="I40" s="234">
        <f>Table1__2[[#This Row],[Aggregate Billed to Client]]*1.3</f>
        <v/>
      </c>
      <c r="J40" s="234">
        <f>Table1__2[[#This Row],[Column1]]-Table1__2[[#This Row],[Aggregate Billed to Client]]</f>
        <v/>
      </c>
      <c r="K40" s="234" t="n"/>
      <c r="L40" s="235">
        <f>Table1__2[[#This Row],[Total Fees]]*1.3</f>
        <v/>
      </c>
      <c r="M40" s="236">
        <f>L40*0.3</f>
        <v/>
      </c>
    </row>
    <row r="41" hidden="1">
      <c r="A41" t="inlineStr">
        <is>
          <t>25-0028</t>
        </is>
      </c>
      <c r="B41" t="inlineStr">
        <is>
          <t>James Bittner</t>
        </is>
      </c>
      <c r="D41" s="221" t="n">
        <v>45900</v>
      </c>
      <c r="E41" s="234" t="n">
        <v>960</v>
      </c>
      <c r="F41" s="234" t="n">
        <v>0</v>
      </c>
      <c r="G41" s="234">
        <f>Table1__2[[#This Row],[Total Fees]]*0.13</f>
        <v/>
      </c>
      <c r="H41" s="234">
        <f>Table1__2[[#This Row],[Total Tax]]+Table1__2[[#This Row],[Total Fees]]</f>
        <v/>
      </c>
      <c r="I41" s="234">
        <f>Table1__2[[#This Row],[Aggregate Billed to Client]]*1.3</f>
        <v/>
      </c>
      <c r="J41" s="234">
        <f>Table1__2[[#This Row],[Column1]]-Table1__2[[#This Row],[Aggregate Billed to Client]]</f>
        <v/>
      </c>
      <c r="K41" s="234" t="n"/>
      <c r="L41" s="235">
        <f>Table1__2[[#This Row],[Total Fees]]*1.3</f>
        <v/>
      </c>
      <c r="M41" s="236">
        <f>L41*0.3</f>
        <v/>
      </c>
    </row>
    <row r="42" hidden="1">
      <c r="A42" t="inlineStr">
        <is>
          <t>25-0029</t>
        </is>
      </c>
      <c r="B42" t="inlineStr">
        <is>
          <t>Metrosphere Light Corp.</t>
        </is>
      </c>
      <c r="D42" s="221" t="n">
        <v>45900</v>
      </c>
      <c r="E42" s="234" t="n">
        <v>52.5</v>
      </c>
      <c r="F42" s="234" t="n">
        <v>0</v>
      </c>
      <c r="G42" s="234">
        <f>Table1__2[[#This Row],[Total Fees]]*0.13</f>
        <v/>
      </c>
      <c r="H42" s="234">
        <f>Table1__2[[#This Row],[Total Tax]]+Table1__2[[#This Row],[Total Fees]]</f>
        <v/>
      </c>
      <c r="I42" s="234">
        <f>Table1__2[[#This Row],[Aggregate Billed to Client]]*1.3</f>
        <v/>
      </c>
      <c r="J42" s="234">
        <f>Table1__2[[#This Row],[Column1]]-Table1__2[[#This Row],[Aggregate Billed to Client]]</f>
        <v/>
      </c>
      <c r="K42" s="234" t="n"/>
      <c r="L42" s="235">
        <f>Table1__2[[#This Row],[Total Fees]]*1.3</f>
        <v/>
      </c>
      <c r="M42" s="236">
        <f>L42*0.3</f>
        <v/>
      </c>
    </row>
    <row r="43" hidden="1">
      <c r="A43" t="inlineStr">
        <is>
          <t>25-0030</t>
        </is>
      </c>
      <c r="B43" t="inlineStr">
        <is>
          <t>PLC Group Inc.</t>
        </is>
      </c>
      <c r="D43" s="221" t="n">
        <v>45900</v>
      </c>
      <c r="E43" s="234" t="n">
        <v>673.5</v>
      </c>
      <c r="F43" s="234" t="n">
        <v>0</v>
      </c>
      <c r="G43" s="234">
        <f>Table1__2[[#This Row],[Total Fees]]*0.13</f>
        <v/>
      </c>
      <c r="H43" s="234">
        <f>Table1__2[[#This Row],[Total Tax]]+Table1__2[[#This Row],[Total Fees]]</f>
        <v/>
      </c>
      <c r="I43" s="234">
        <f>Table1__2[[#This Row],[Aggregate Billed to Client]]*1.3</f>
        <v/>
      </c>
      <c r="J43" s="234">
        <f>Table1__2[[#This Row],[Column1]]-Table1__2[[#This Row],[Aggregate Billed to Client]]</f>
        <v/>
      </c>
      <c r="K43" s="234" t="n"/>
      <c r="L43" s="235">
        <f>Table1__2[[#This Row],[Total Fees]]*1.3</f>
        <v/>
      </c>
      <c r="M43" s="236">
        <f>L43*0.3</f>
        <v/>
      </c>
    </row>
    <row r="44" hidden="1">
      <c r="A44" t="inlineStr">
        <is>
          <t>25-0031</t>
        </is>
      </c>
      <c r="B44" t="inlineStr">
        <is>
          <t>Curasion Inc.</t>
        </is>
      </c>
      <c r="D44" s="221" t="n">
        <v>45900</v>
      </c>
      <c r="E44" s="234" t="n">
        <v>73.5</v>
      </c>
      <c r="F44" s="234" t="n">
        <v>0</v>
      </c>
      <c r="G44" s="234">
        <f>Table1__2[[#This Row],[Total Fees]]*0.13</f>
        <v/>
      </c>
      <c r="H44" s="234">
        <f>Table1__2[[#This Row],[Total Tax]]+Table1__2[[#This Row],[Total Fees]]</f>
        <v/>
      </c>
      <c r="I44" s="234">
        <f>Table1__2[[#This Row],[Aggregate Billed to Client]]*1.3</f>
        <v/>
      </c>
      <c r="J44" s="234">
        <f>Table1__2[[#This Row],[Column1]]-Table1__2[[#This Row],[Aggregate Billed to Client]]</f>
        <v/>
      </c>
      <c r="K44" s="237" t="n"/>
      <c r="L44" s="235">
        <f>Table1__2[[#This Row],[Total Fees]]*1.3</f>
        <v/>
      </c>
      <c r="M44" s="236">
        <f>L44*0.3</f>
        <v/>
      </c>
      <c r="N44" s="228" t="n"/>
      <c r="O44" s="229" t="n"/>
      <c r="P44" s="229" t="n"/>
      <c r="Q44" s="229" t="n"/>
      <c r="R44" s="230" t="n"/>
    </row>
    <row r="45" hidden="1">
      <c r="A45" t="inlineStr">
        <is>
          <t>25-0032</t>
        </is>
      </c>
      <c r="B45" t="inlineStr">
        <is>
          <t>Beauty Kitchen UK Limited (T/A Reposit)</t>
        </is>
      </c>
      <c r="D45" s="221" t="n">
        <v>45921</v>
      </c>
      <c r="E45" s="234" t="n">
        <v>525</v>
      </c>
      <c r="F45" s="234" t="n">
        <v>0</v>
      </c>
      <c r="G45" s="234" t="n">
        <v>68.25</v>
      </c>
      <c r="H45" s="234" t="n">
        <v>593.25</v>
      </c>
      <c r="I45" s="234">
        <f>Table1__2[[#This Row],[Aggregate Billed to Client]]*1.3</f>
        <v/>
      </c>
      <c r="J45" s="234">
        <f>Table1__2[[#This Row],[Column1]]-Table1__2[[#This Row],[Aggregate Billed to Client]]</f>
        <v/>
      </c>
      <c r="K45" s="234" t="n"/>
      <c r="L45" s="235">
        <f>Table1__2[[#This Row],[Total Fees]]*1.3</f>
        <v/>
      </c>
      <c r="M45" s="236">
        <f>L45*0.3</f>
        <v/>
      </c>
    </row>
    <row r="46" hidden="1">
      <c r="A46" t="inlineStr">
        <is>
          <t>25-0033</t>
        </is>
      </c>
      <c r="B46" t="inlineStr">
        <is>
          <t>Curasion Inc.</t>
        </is>
      </c>
      <c r="D46" s="221" t="n">
        <v>45930</v>
      </c>
      <c r="E46" s="234" t="n">
        <v>955.5</v>
      </c>
      <c r="F46" s="234" t="n">
        <v>0</v>
      </c>
      <c r="G46" s="234" t="n">
        <v>124.22</v>
      </c>
      <c r="H46" s="234" t="n">
        <v>1079.72</v>
      </c>
      <c r="I46" s="234">
        <f>Table1__2[[#This Row],[Aggregate Billed to Client]]*1.3</f>
        <v/>
      </c>
      <c r="J46" s="234">
        <f>Table1__2[[#This Row],[Column1]]-Table1__2[[#This Row],[Aggregate Billed to Client]]</f>
        <v/>
      </c>
      <c r="K46" s="234" t="n"/>
      <c r="L46" s="235">
        <f>Table1__2[[#This Row],[Total Fees]]*1.3</f>
        <v/>
      </c>
      <c r="M46" s="236">
        <f>L46*0.3</f>
        <v/>
      </c>
    </row>
    <row r="47" hidden="1">
      <c r="A47" t="inlineStr">
        <is>
          <t>25-0034</t>
        </is>
      </c>
      <c r="B47" t="inlineStr">
        <is>
          <t>James A. Hutchinson PC</t>
        </is>
      </c>
      <c r="D47" s="221" t="n">
        <v>45930</v>
      </c>
      <c r="E47" s="234" t="n">
        <v>7129.5</v>
      </c>
      <c r="F47" s="234" t="n">
        <v>0</v>
      </c>
      <c r="G47" s="234" t="n">
        <v>926.84</v>
      </c>
      <c r="H47" s="234" t="n">
        <v>8056.34</v>
      </c>
      <c r="I47" s="234">
        <f>Table1__2[[#This Row],[Aggregate Billed to Client]]*1.3</f>
        <v/>
      </c>
      <c r="J47" s="234">
        <f>Table1__2[[#This Row],[Column1]]-Table1__2[[#This Row],[Aggregate Billed to Client]]</f>
        <v/>
      </c>
      <c r="K47" s="234" t="n"/>
      <c r="L47" s="235">
        <f>Table1__2[[#This Row],[Total Fees]]*1.3</f>
        <v/>
      </c>
      <c r="M47" s="236">
        <f>L47*0.3</f>
        <v/>
      </c>
    </row>
    <row r="48" hidden="1">
      <c r="A48" t="inlineStr">
        <is>
          <t>25-0035</t>
        </is>
      </c>
      <c r="B48" t="inlineStr">
        <is>
          <t>James Bittner</t>
        </is>
      </c>
      <c r="D48" s="221" t="n">
        <v>45930</v>
      </c>
      <c r="E48" s="234" t="n">
        <v>210</v>
      </c>
      <c r="F48" s="234" t="n">
        <v>0</v>
      </c>
      <c r="G48" s="234" t="n">
        <v>27.3</v>
      </c>
      <c r="H48" s="234" t="n">
        <v>237.3</v>
      </c>
      <c r="I48" s="234">
        <f>Table1__2[[#This Row],[Aggregate Billed to Client]]*1.3</f>
        <v/>
      </c>
      <c r="J48" s="234">
        <f>Table1__2[[#This Row],[Column1]]-Table1__2[[#This Row],[Aggregate Billed to Client]]</f>
        <v/>
      </c>
      <c r="K48" s="234" t="n"/>
      <c r="L48" s="235">
        <f>Table1__2[[#This Row],[Total Fees]]*1.3</f>
        <v/>
      </c>
      <c r="M48" s="236">
        <f>L48*0.3</f>
        <v/>
      </c>
    </row>
    <row r="49" hidden="1">
      <c r="A49" t="inlineStr">
        <is>
          <t>25-0036</t>
        </is>
      </c>
      <c r="B49" t="inlineStr">
        <is>
          <t>PLC Group Inc.</t>
        </is>
      </c>
      <c r="D49" s="221" t="n">
        <v>45930</v>
      </c>
      <c r="E49" s="234" t="n">
        <v>215.6</v>
      </c>
      <c r="F49" s="234" t="n">
        <v>0</v>
      </c>
      <c r="G49" s="234" t="n">
        <v>28.03</v>
      </c>
      <c r="H49" s="234" t="n">
        <v>243.63</v>
      </c>
      <c r="I49" s="234">
        <f>Table1__2[[#This Row],[Aggregate Billed to Client]]*1.3</f>
        <v/>
      </c>
      <c r="J49" s="234">
        <f>Table1__2[[#This Row],[Column1]]-Table1__2[[#This Row],[Aggregate Billed to Client]]</f>
        <v/>
      </c>
      <c r="K49" s="234" t="n"/>
      <c r="L49" s="235">
        <f>Table1__2[[#This Row],[Total Fees]]*1.3</f>
        <v/>
      </c>
      <c r="M49" s="236">
        <f>L49*0.3</f>
        <v/>
      </c>
    </row>
    <row r="50" hidden="1">
      <c r="A50" t="inlineStr">
        <is>
          <t>25-0037</t>
        </is>
      </c>
      <c r="B50" t="inlineStr">
        <is>
          <t>Marciano Beckenstein LLP</t>
        </is>
      </c>
      <c r="D50" s="221" t="n">
        <v>45945</v>
      </c>
      <c r="E50" s="234" t="n">
        <v>3532.5</v>
      </c>
      <c r="F50" s="234" t="n">
        <v>0</v>
      </c>
      <c r="G50" s="234" t="n">
        <v>459.23</v>
      </c>
      <c r="H50" s="234" t="n">
        <v>3991.73</v>
      </c>
      <c r="I50" s="234">
        <f>Table1__2[[#This Row],[Aggregate Billed to Client]]*1.3</f>
        <v/>
      </c>
      <c r="J50" s="234">
        <f>Table1__2[[#This Row],[Column1]]-Table1__2[[#This Row],[Aggregate Billed to Client]]</f>
        <v/>
      </c>
      <c r="K50" s="234" t="n"/>
      <c r="L50" s="235">
        <f>Table1__2[[#This Row],[Total Fees]]*1.3</f>
        <v/>
      </c>
      <c r="M50" s="236">
        <f>L50*0.3</f>
        <v/>
      </c>
    </row>
    <row r="51" hidden="1">
      <c r="A51" t="inlineStr">
        <is>
          <t>25-0038</t>
        </is>
      </c>
      <c r="B51" t="inlineStr">
        <is>
          <t>Paolo and Alessia Albanese</t>
        </is>
      </c>
      <c r="D51" s="221" t="n">
        <v>45958</v>
      </c>
      <c r="E51" s="234" t="n">
        <v>4000</v>
      </c>
      <c r="F51" s="234" t="n">
        <v>0</v>
      </c>
      <c r="G51" s="234" t="n">
        <v>520</v>
      </c>
      <c r="H51" s="234" t="n">
        <v>4520</v>
      </c>
      <c r="I51" s="234">
        <f>Table1__2[[#This Row],[Aggregate Billed to Client]]*1.3</f>
        <v/>
      </c>
      <c r="J51" s="234">
        <f>Table1__2[[#This Row],[Column1]]-Table1__2[[#This Row],[Aggregate Billed to Client]]</f>
        <v/>
      </c>
      <c r="K51" s="234" t="n"/>
      <c r="L51" s="235">
        <f>Table1__2[[#This Row],[Total Fees]]*1.3</f>
        <v/>
      </c>
      <c r="M51" s="236">
        <f>L51*0.3</f>
        <v/>
      </c>
    </row>
    <row r="52" hidden="1">
      <c r="A52" t="inlineStr">
        <is>
          <t>25-0039</t>
        </is>
      </c>
      <c r="B52" t="inlineStr">
        <is>
          <t>PLC Group Inc.</t>
        </is>
      </c>
      <c r="D52" s="221" t="n">
        <v>45961</v>
      </c>
      <c r="E52" s="234" t="n">
        <v>1266.65</v>
      </c>
      <c r="F52" s="234" t="n">
        <v>0</v>
      </c>
      <c r="G52" s="234" t="n">
        <v>164.67</v>
      </c>
      <c r="H52" s="234" t="n">
        <v>1431.32</v>
      </c>
      <c r="I52" s="234">
        <f>Table1__2[[#This Row],[Aggregate Billed to Client]]*1.3</f>
        <v/>
      </c>
      <c r="J52" s="234">
        <f>Table1__2[[#This Row],[Column1]]-Table1__2[[#This Row],[Aggregate Billed to Client]]</f>
        <v/>
      </c>
      <c r="K52" s="234" t="n"/>
      <c r="L52" s="235">
        <f>Table1__2[[#This Row],[Total Fees]]*1.3</f>
        <v/>
      </c>
      <c r="M52" s="236">
        <f>L52*0.3</f>
        <v/>
      </c>
    </row>
    <row r="53" hidden="1">
      <c r="A53" t="inlineStr">
        <is>
          <t>25-0040</t>
        </is>
      </c>
      <c r="B53" t="inlineStr">
        <is>
          <t>A2B Directcare Inc.</t>
        </is>
      </c>
      <c r="D53" s="221" t="n">
        <v>45961</v>
      </c>
      <c r="E53" s="234" t="n">
        <v>392</v>
      </c>
      <c r="F53" s="234" t="n">
        <v>0</v>
      </c>
      <c r="G53" s="234" t="n">
        <v>50.96</v>
      </c>
      <c r="H53" s="234" t="n">
        <v>442.96</v>
      </c>
      <c r="I53" s="234">
        <f>Table1__2[[#This Row],[Aggregate Billed to Client]]*1.3</f>
        <v/>
      </c>
      <c r="J53" s="234">
        <f>Table1__2[[#This Row],[Column1]]-Table1__2[[#This Row],[Aggregate Billed to Client]]</f>
        <v/>
      </c>
      <c r="K53" s="234" t="n"/>
      <c r="L53" s="235">
        <f>Table1__2[[#This Row],[Total Fees]]*1.3</f>
        <v/>
      </c>
      <c r="M53" s="236">
        <f>L53*0.3</f>
        <v/>
      </c>
    </row>
    <row r="54" hidden="1">
      <c r="A54" t="inlineStr">
        <is>
          <t>25-0041</t>
        </is>
      </c>
      <c r="B54" t="inlineStr">
        <is>
          <t>14876881 Canada Inc (dba Carnegie Capital)</t>
        </is>
      </c>
      <c r="D54" s="221" t="n">
        <v>45961</v>
      </c>
      <c r="E54" s="234" t="n">
        <v>446.25</v>
      </c>
      <c r="F54" s="234" t="n">
        <v>0</v>
      </c>
      <c r="G54" s="234" t="n">
        <v>58.02</v>
      </c>
      <c r="H54" s="234" t="n">
        <v>504.27</v>
      </c>
      <c r="I54" s="234">
        <f>Table1__2[[#This Row],[Aggregate Billed to Client]]*1.3</f>
        <v/>
      </c>
      <c r="J54" s="234">
        <f>Table1__2[[#This Row],[Column1]]-Table1__2[[#This Row],[Aggregate Billed to Client]]</f>
        <v/>
      </c>
      <c r="K54" s="234" t="n"/>
      <c r="L54" s="235">
        <f>Table1__2[[#This Row],[Total Fees]]*1.3</f>
        <v/>
      </c>
      <c r="M54" s="236">
        <f>L54*0.3</f>
        <v/>
      </c>
    </row>
    <row r="55" hidden="1">
      <c r="A55" t="inlineStr">
        <is>
          <t>25-0042</t>
        </is>
      </c>
      <c r="B55" t="inlineStr">
        <is>
          <t>James Bittner</t>
        </is>
      </c>
      <c r="D55" s="221" t="n">
        <v>45961</v>
      </c>
      <c r="E55" s="234" t="n">
        <v>1011.5</v>
      </c>
      <c r="F55" s="234" t="n">
        <v>0</v>
      </c>
      <c r="G55" s="234" t="n">
        <v>131.5</v>
      </c>
      <c r="H55" s="234" t="n">
        <v>1143</v>
      </c>
      <c r="I55" s="234">
        <f>Table1__2[[#This Row],[Aggregate Billed to Client]]*1.3</f>
        <v/>
      </c>
      <c r="J55" s="234">
        <f>Table1__2[[#This Row],[Column1]]-Table1__2[[#This Row],[Aggregate Billed to Client]]</f>
        <v/>
      </c>
      <c r="K55" s="234" t="n"/>
      <c r="L55" s="235">
        <f>Table1__2[[#This Row],[Total Fees]]*1.3</f>
        <v/>
      </c>
      <c r="M55" s="236">
        <f>L55*0.3</f>
        <v/>
      </c>
    </row>
    <row r="56" hidden="1">
      <c r="A56" t="inlineStr">
        <is>
          <t>25-0043</t>
        </is>
      </c>
      <c r="B56" t="inlineStr">
        <is>
          <t>John Girgis</t>
        </is>
      </c>
      <c r="D56" s="221" t="n">
        <v>45961</v>
      </c>
      <c r="E56" s="234" t="n">
        <v>560</v>
      </c>
      <c r="F56" s="234" t="n">
        <v>0</v>
      </c>
      <c r="G56" s="234" t="n">
        <v>72.8</v>
      </c>
      <c r="H56" s="234" t="n">
        <v>632.8</v>
      </c>
      <c r="I56" s="234">
        <f>Table1__2[[#This Row],[Aggregate Billed to Client]]*1.3</f>
        <v/>
      </c>
      <c r="J56" s="234">
        <f>Table1__2[[#This Row],[Column1]]-Table1__2[[#This Row],[Aggregate Billed to Client]]</f>
        <v/>
      </c>
      <c r="K56" s="234" t="n"/>
      <c r="L56" s="235">
        <f>Table1__2[[#This Row],[Total Fees]]*1.3</f>
        <v/>
      </c>
      <c r="M56" s="236">
        <f>L56*0.3</f>
        <v/>
      </c>
    </row>
    <row r="57" hidden="1">
      <c r="A57" t="inlineStr">
        <is>
          <t>25-0044</t>
        </is>
      </c>
      <c r="B57" t="inlineStr">
        <is>
          <t>John Yurkovich</t>
        </is>
      </c>
      <c r="D57" s="221" t="n">
        <v>45961</v>
      </c>
      <c r="E57" s="234" t="n">
        <v>1260</v>
      </c>
      <c r="F57" s="234" t="n">
        <v>0</v>
      </c>
      <c r="G57" s="234" t="n">
        <v>163.8</v>
      </c>
      <c r="H57" s="234" t="n">
        <v>1423.8</v>
      </c>
      <c r="I57" s="234">
        <f>Table1__2[[#This Row],[Aggregate Billed to Client]]*1.3</f>
        <v/>
      </c>
      <c r="J57" s="234">
        <f>Table1__2[[#This Row],[Column1]]-Table1__2[[#This Row],[Aggregate Billed to Client]]</f>
        <v/>
      </c>
      <c r="K57" s="234" t="n"/>
      <c r="L57" s="235">
        <f>Table1__2[[#This Row],[Total Fees]]*1.3</f>
        <v/>
      </c>
      <c r="M57" s="236">
        <f>L57*0.3</f>
        <v/>
      </c>
    </row>
    <row r="58" hidden="1">
      <c r="A58" t="inlineStr">
        <is>
          <t>25-0045</t>
        </is>
      </c>
      <c r="B58" t="inlineStr">
        <is>
          <t>Next Millennium Farms Inc. (dba Entomo Farms)</t>
        </is>
      </c>
      <c r="D58" s="221" t="n">
        <v>45961</v>
      </c>
      <c r="E58" s="234" t="n">
        <v>343</v>
      </c>
      <c r="F58" s="234" t="n">
        <v>0</v>
      </c>
      <c r="G58" s="234" t="n">
        <v>44.59</v>
      </c>
      <c r="H58" s="234" t="n">
        <v>387.59</v>
      </c>
      <c r="I58" s="234">
        <f>Table1__2[[#This Row],[Aggregate Billed to Client]]*1.3</f>
        <v/>
      </c>
      <c r="J58" s="234">
        <f>Table1__2[[#This Row],[Column1]]-Table1__2[[#This Row],[Aggregate Billed to Client]]</f>
        <v/>
      </c>
      <c r="K58" s="234" t="n"/>
      <c r="L58" s="235">
        <f>Table1__2[[#This Row],[Total Fees]]*1.3</f>
        <v/>
      </c>
      <c r="M58" s="236">
        <f>L58*0.3</f>
        <v/>
      </c>
    </row>
    <row r="59" hidden="1">
      <c r="A59" t="inlineStr">
        <is>
          <t>25-0046</t>
        </is>
      </c>
      <c r="B59" t="inlineStr">
        <is>
          <t>Marciano Beckenstein LLP</t>
        </is>
      </c>
      <c r="D59" s="221" t="n">
        <v>45961</v>
      </c>
      <c r="E59" s="234" t="n">
        <v>2565</v>
      </c>
      <c r="F59" s="234" t="n">
        <v>0</v>
      </c>
      <c r="G59" s="234" t="n">
        <v>333.45</v>
      </c>
      <c r="H59" s="234" t="n">
        <v>2898.45</v>
      </c>
      <c r="I59" s="234">
        <f>Table1__2[[#This Row],[Aggregate Billed to Client]]*1.3</f>
        <v/>
      </c>
      <c r="J59" s="234">
        <f>Table1__2[[#This Row],[Column1]]-Table1__2[[#This Row],[Aggregate Billed to Client]]</f>
        <v/>
      </c>
      <c r="K59" s="234" t="n"/>
      <c r="L59" s="235">
        <f>Table1__2[[#This Row],[Total Fees]]*1.3</f>
        <v/>
      </c>
      <c r="M59" s="236">
        <f>L59*0.3</f>
        <v/>
      </c>
    </row>
    <row r="60" hidden="1">
      <c r="A60" t="inlineStr">
        <is>
          <t>25-0047</t>
        </is>
      </c>
      <c r="B60" t="inlineStr">
        <is>
          <t>James A. Hutchinson PC</t>
        </is>
      </c>
      <c r="D60" s="221" t="n">
        <v>45961</v>
      </c>
      <c r="E60" s="234" t="n">
        <v>8121.75</v>
      </c>
      <c r="F60" s="234" t="n">
        <v>0</v>
      </c>
      <c r="G60" s="234" t="n">
        <v>1055.83</v>
      </c>
      <c r="H60" s="234" t="n">
        <v>9177.58</v>
      </c>
      <c r="I60" s="234">
        <f>Table1__2[[#This Row],[Aggregate Billed to Client]]*1.3</f>
        <v/>
      </c>
      <c r="J60" s="234">
        <f>Table1__2[[#This Row],[Column1]]-Table1__2[[#This Row],[Aggregate Billed to Client]]</f>
        <v/>
      </c>
      <c r="K60" s="234" t="n"/>
      <c r="L60" s="235">
        <f>Table1__2[[#This Row],[Total Fees]]*1.3</f>
        <v/>
      </c>
      <c r="M60" s="236">
        <f>L60*0.3</f>
        <v/>
      </c>
    </row>
    <row r="61" hidden="1">
      <c r="A61" t="inlineStr">
        <is>
          <t>25-0048</t>
        </is>
      </c>
      <c r="B61" t="inlineStr">
        <is>
          <t>Aziza Mehrali</t>
        </is>
      </c>
      <c r="D61" s="221" t="n">
        <v>45991</v>
      </c>
      <c r="E61" s="234" t="n">
        <v>750</v>
      </c>
      <c r="F61" s="234" t="n">
        <v>0</v>
      </c>
      <c r="G61" s="234" t="n">
        <v>97.5</v>
      </c>
      <c r="H61" s="234" t="n">
        <v>847.5</v>
      </c>
      <c r="I61" s="234">
        <f>Table1__2[[#This Row],[Aggregate Billed to Client]]*1.3</f>
        <v/>
      </c>
      <c r="J61" s="234">
        <f>Table1__2[[#This Row],[Column1]]-Table1__2[[#This Row],[Aggregate Billed to Client]]</f>
        <v/>
      </c>
      <c r="K61" s="234" t="n"/>
      <c r="L61" s="235">
        <f>Table1__2[[#This Row],[Total Fees]]*1.3</f>
        <v/>
      </c>
      <c r="M61" s="236">
        <f>L61*0.3</f>
        <v/>
      </c>
    </row>
    <row r="62" hidden="1">
      <c r="A62" t="inlineStr">
        <is>
          <t>25-0049</t>
        </is>
      </c>
      <c r="B62" t="inlineStr">
        <is>
          <t>14876881 Canada Inc (dba Carnegie Capital)</t>
        </is>
      </c>
      <c r="D62" s="221" t="n">
        <v>45991</v>
      </c>
      <c r="E62" s="234" t="n">
        <v>922.25</v>
      </c>
      <c r="F62" s="234" t="n">
        <v>0</v>
      </c>
      <c r="G62" s="234" t="n">
        <v>119.9</v>
      </c>
      <c r="H62" s="234" t="n">
        <v>1042.15</v>
      </c>
      <c r="I62" s="234">
        <f>Table1__2[[#This Row],[Aggregate Billed to Client]]*1.3</f>
        <v/>
      </c>
      <c r="J62" s="234">
        <f>Table1__2[[#This Row],[Column1]]-Table1__2[[#This Row],[Aggregate Billed to Client]]</f>
        <v/>
      </c>
      <c r="K62" s="234" t="n"/>
      <c r="L62" s="235">
        <f>Table1__2[[#This Row],[Total Fees]]*1.3</f>
        <v/>
      </c>
      <c r="M62" s="236">
        <f>L62*0.3</f>
        <v/>
      </c>
    </row>
    <row r="63" hidden="1">
      <c r="A63" t="inlineStr">
        <is>
          <t>25-0050</t>
        </is>
      </c>
      <c r="B63" t="inlineStr">
        <is>
          <t>A2B Directcare Inc.</t>
        </is>
      </c>
      <c r="D63" s="221" t="n">
        <v>45991</v>
      </c>
      <c r="E63" s="234" t="n">
        <v>147</v>
      </c>
      <c r="F63" s="234" t="n">
        <v>0</v>
      </c>
      <c r="G63" s="234" t="n">
        <v>19.11</v>
      </c>
      <c r="H63" s="234" t="n">
        <v>166.11</v>
      </c>
      <c r="I63" s="234">
        <f>Table1__2[[#This Row],[Aggregate Billed to Client]]*1.3</f>
        <v/>
      </c>
      <c r="J63" s="234">
        <f>Table1__2[[#This Row],[Column1]]-Table1__2[[#This Row],[Aggregate Billed to Client]]</f>
        <v/>
      </c>
      <c r="K63" s="234" t="n"/>
      <c r="L63" s="235">
        <f>Table1__2[[#This Row],[Total Fees]]*1.3</f>
        <v/>
      </c>
      <c r="M63" s="236">
        <f>L63*0.3</f>
        <v/>
      </c>
    </row>
    <row r="64" hidden="1">
      <c r="A64" t="inlineStr">
        <is>
          <t>25-0051</t>
        </is>
      </c>
      <c r="B64" t="inlineStr">
        <is>
          <t>African Bronze Honey Company Limited</t>
        </is>
      </c>
      <c r="D64" s="221" t="n">
        <v>45991</v>
      </c>
      <c r="E64" s="234" t="n">
        <v>0</v>
      </c>
      <c r="F64" s="234" t="n">
        <v>47</v>
      </c>
      <c r="G64" s="234" t="n">
        <v>0</v>
      </c>
      <c r="H64" s="234" t="n">
        <v>47</v>
      </c>
      <c r="I64" s="234">
        <f>Table1__2[[#This Row],[Aggregate Billed to Client]]*1.3</f>
        <v/>
      </c>
      <c r="J64" s="234">
        <f>Table1__2[[#This Row],[Column1]]-Table1__2[[#This Row],[Aggregate Billed to Client]]</f>
        <v/>
      </c>
      <c r="K64" s="234" t="n"/>
      <c r="L64" s="235">
        <f>Table1__2[[#This Row],[Total Fees]]*1.3</f>
        <v/>
      </c>
      <c r="M64" s="236">
        <f>L64*0.3</f>
        <v/>
      </c>
    </row>
    <row r="65" hidden="1">
      <c r="A65" t="inlineStr">
        <is>
          <t>25-0052</t>
        </is>
      </c>
      <c r="B65" t="inlineStr">
        <is>
          <t>Finavator</t>
        </is>
      </c>
      <c r="D65" s="221" t="n">
        <v>45991</v>
      </c>
      <c r="E65" s="234" t="n">
        <v>2499</v>
      </c>
      <c r="F65" s="234" t="n">
        <v>0</v>
      </c>
      <c r="G65" s="234" t="n">
        <v>324.87</v>
      </c>
      <c r="H65" s="234" t="n">
        <v>2823.87</v>
      </c>
      <c r="I65" s="234">
        <f>Table1__2[[#This Row],[Aggregate Billed to Client]]*1.3</f>
        <v/>
      </c>
      <c r="J65" s="234">
        <f>Table1__2[[#This Row],[Column1]]-Table1__2[[#This Row],[Aggregate Billed to Client]]</f>
        <v/>
      </c>
      <c r="K65" s="234" t="n"/>
      <c r="L65" s="235">
        <f>Table1__2[[#This Row],[Total Fees]]*1.3</f>
        <v/>
      </c>
      <c r="M65" s="236">
        <f>L65*0.3</f>
        <v/>
      </c>
    </row>
    <row r="66" hidden="1">
      <c r="A66" t="inlineStr">
        <is>
          <t>25-0053</t>
        </is>
      </c>
      <c r="B66" t="inlineStr">
        <is>
          <t>James A. Hutchinson PC</t>
        </is>
      </c>
      <c r="D66" s="221" t="n">
        <v>45991</v>
      </c>
      <c r="E66" s="234" t="n">
        <v>16206.75</v>
      </c>
      <c r="F66" s="234" t="n">
        <v>0</v>
      </c>
      <c r="G66" s="234" t="n">
        <v>2106.88</v>
      </c>
      <c r="H66" s="234" t="n">
        <v>18313.63</v>
      </c>
      <c r="I66" s="234">
        <f>Table1__2[[#This Row],[Aggregate Billed to Client]]*1.3</f>
        <v/>
      </c>
      <c r="J66" s="234">
        <f>Table1__2[[#This Row],[Column1]]-Table1__2[[#This Row],[Aggregate Billed to Client]]</f>
        <v/>
      </c>
      <c r="K66" s="234" t="n"/>
      <c r="L66" s="235">
        <f>Table1__2[[#This Row],[Total Fees]]*1.3</f>
        <v/>
      </c>
      <c r="M66" s="236">
        <f>L66*0.3</f>
        <v/>
      </c>
    </row>
    <row r="67" hidden="1">
      <c r="A67" t="inlineStr">
        <is>
          <t>25-0054</t>
        </is>
      </c>
      <c r="B67" t="inlineStr">
        <is>
          <t>James Bittner</t>
        </is>
      </c>
      <c r="D67" s="221" t="n">
        <v>45991</v>
      </c>
      <c r="E67" s="234" t="n">
        <v>892.5</v>
      </c>
      <c r="F67" s="234" t="n">
        <v>0</v>
      </c>
      <c r="G67" s="234" t="n">
        <v>116.03</v>
      </c>
      <c r="H67" s="234" t="n">
        <v>1008.53</v>
      </c>
      <c r="I67" s="234">
        <f>Table1__2[[#This Row],[Aggregate Billed to Client]]*1.3</f>
        <v/>
      </c>
      <c r="J67" s="234">
        <f>Table1__2[[#This Row],[Column1]]-Table1__2[[#This Row],[Aggregate Billed to Client]]</f>
        <v/>
      </c>
      <c r="K67" s="234" t="n"/>
      <c r="L67" s="235">
        <f>Table1__2[[#This Row],[Total Fees]]*1.3</f>
        <v/>
      </c>
      <c r="M67" s="236">
        <f>L67*0.3</f>
        <v/>
      </c>
    </row>
    <row r="68" hidden="1">
      <c r="A68" t="inlineStr">
        <is>
          <t>25-0055</t>
        </is>
      </c>
      <c r="B68" t="inlineStr">
        <is>
          <t>Next Millennium Farms Inc. (dba Entomo Farms)</t>
        </is>
      </c>
      <c r="D68" s="221" t="n">
        <v>45991</v>
      </c>
      <c r="E68" s="234" t="n">
        <v>220.5</v>
      </c>
      <c r="F68" s="234" t="n">
        <v>0</v>
      </c>
      <c r="G68" s="234" t="n">
        <v>28.67</v>
      </c>
      <c r="H68" s="234" t="n">
        <v>249.17</v>
      </c>
      <c r="I68" s="234">
        <f>Table1__2[[#This Row],[Aggregate Billed to Client]]*1.3</f>
        <v/>
      </c>
      <c r="J68" s="234">
        <f>Table1__2[[#This Row],[Column1]]-Table1__2[[#This Row],[Aggregate Billed to Client]]</f>
        <v/>
      </c>
      <c r="K68" s="234" t="n"/>
      <c r="L68" s="235">
        <f>Table1__2[[#This Row],[Total Fees]]*1.3</f>
        <v/>
      </c>
      <c r="M68" s="236">
        <f>L68*0.3</f>
        <v/>
      </c>
    </row>
    <row r="69" hidden="1">
      <c r="A69" t="inlineStr">
        <is>
          <t>25-0056</t>
        </is>
      </c>
      <c r="B69" t="inlineStr">
        <is>
          <t>Osama Khan</t>
        </is>
      </c>
      <c r="D69" s="221" t="n">
        <v>45991</v>
      </c>
      <c r="E69" s="234" t="n">
        <v>1950.75</v>
      </c>
      <c r="F69" s="234" t="n">
        <v>0</v>
      </c>
      <c r="G69" s="234" t="n">
        <v>253.6</v>
      </c>
      <c r="H69" s="234" t="n">
        <v>2204.35</v>
      </c>
      <c r="I69" s="234">
        <f>Table1__2[[#This Row],[Aggregate Billed to Client]]*1.3</f>
        <v/>
      </c>
      <c r="J69" s="234">
        <f>Table1__2[[#This Row],[Column1]]-Table1__2[[#This Row],[Aggregate Billed to Client]]</f>
        <v/>
      </c>
      <c r="K69" s="234" t="n"/>
      <c r="L69" s="235">
        <f>Table1__2[[#This Row],[Total Fees]]*1.3</f>
        <v/>
      </c>
      <c r="M69" s="236">
        <f>L69*0.3</f>
        <v/>
      </c>
    </row>
    <row r="70" hidden="1">
      <c r="A70" t="inlineStr">
        <is>
          <t>25-0057</t>
        </is>
      </c>
      <c r="B70" t="inlineStr">
        <is>
          <t>PLC Group Inc.</t>
        </is>
      </c>
      <c r="D70" s="221" t="n">
        <v>45991</v>
      </c>
      <c r="E70" s="234" t="n">
        <v>107.8</v>
      </c>
      <c r="F70" s="234" t="n">
        <v>0</v>
      </c>
      <c r="G70" s="234" t="n">
        <v>14.02</v>
      </c>
      <c r="H70" s="234" t="n">
        <v>121.82</v>
      </c>
      <c r="I70" s="234">
        <f>Table1__2[[#This Row],[Aggregate Billed to Client]]*1.3</f>
        <v/>
      </c>
      <c r="J70" s="234">
        <f>Table1__2[[#This Row],[Column1]]-Table1__2[[#This Row],[Aggregate Billed to Client]]</f>
        <v/>
      </c>
      <c r="K70" s="234" t="n"/>
      <c r="L70" s="235">
        <f>Table1__2[[#This Row],[Total Fees]]*1.3</f>
        <v/>
      </c>
      <c r="M70" s="236">
        <f>L70*0.3</f>
        <v/>
      </c>
    </row>
    <row r="71" hidden="1">
      <c r="A71" t="inlineStr">
        <is>
          <t>25-0059</t>
        </is>
      </c>
      <c r="B71" t="inlineStr">
        <is>
          <t>Truexperiences Tours Inc.</t>
        </is>
      </c>
      <c r="D71" s="221" t="n">
        <v>45996</v>
      </c>
      <c r="E71" s="234" t="n">
        <v>1275</v>
      </c>
      <c r="F71" s="234" t="n">
        <v>0</v>
      </c>
      <c r="G71" s="234" t="n">
        <v>165.75</v>
      </c>
      <c r="H71" s="234" t="n">
        <v>1440.75</v>
      </c>
      <c r="I71" s="234">
        <f>Table1__2[[#This Row],[Aggregate Billed to Client]]*1.3</f>
        <v/>
      </c>
      <c r="J71" s="234">
        <f>Table1__2[[#This Row],[Column1]]-Table1__2[[#This Row],[Aggregate Billed to Client]]</f>
        <v/>
      </c>
      <c r="K71" s="234" t="n"/>
      <c r="L71" s="235">
        <f>Table1__2[[#This Row],[Total Fees]]*1.3</f>
        <v/>
      </c>
      <c r="M71" s="236">
        <f>L71*0.3</f>
        <v/>
      </c>
    </row>
    <row r="72">
      <c r="A72" t="inlineStr">
        <is>
          <t>26-0037</t>
        </is>
      </c>
      <c r="B72" t="inlineStr">
        <is>
          <t>Leviathan Private Network</t>
        </is>
      </c>
      <c r="C72" t="inlineStr">
        <is>
          <t>Hogan, Joe</t>
        </is>
      </c>
      <c r="D72" s="221" t="n">
        <v>46142</v>
      </c>
      <c r="E72" s="223" t="n">
        <v>142.5</v>
      </c>
      <c r="F72" s="223" t="n">
        <v>0</v>
      </c>
      <c r="G72" s="223" t="n">
        <v>18.53</v>
      </c>
      <c r="H72" s="234">
        <f>SUM(Table1__2[[#This Row],[Total Fees]:[Total Tax]])</f>
        <v/>
      </c>
      <c r="I72" s="234">
        <f>Table1__2[[#This Row],[Aggregate Billed to Client]]*1.3</f>
        <v/>
      </c>
      <c r="J72" s="234">
        <f>Table1__2[[#This Row],[Column1]]-Table1__2[[#This Row],[Aggregate Billed to Client]]</f>
        <v/>
      </c>
      <c r="K72" s="234" t="n"/>
      <c r="L72" s="235">
        <f>Table1__2[[#This Row],[Total Fees]]*1.3</f>
        <v/>
      </c>
      <c r="M72" s="236">
        <f>L72*0.3</f>
        <v/>
      </c>
    </row>
    <row r="73" hidden="1">
      <c r="A73" t="inlineStr">
        <is>
          <t>25-0061</t>
        </is>
      </c>
      <c r="B73" t="inlineStr">
        <is>
          <t>Hayhoe Equipment and Supply Ltd.</t>
        </is>
      </c>
      <c r="D73" s="221" t="n">
        <v>46006</v>
      </c>
      <c r="E73" s="234" t="n">
        <v>1200</v>
      </c>
      <c r="F73" s="234" t="n">
        <v>0</v>
      </c>
      <c r="G73" s="234" t="n">
        <v>156</v>
      </c>
      <c r="H73" s="234" t="n">
        <v>1356</v>
      </c>
      <c r="I73" s="234">
        <f>Table1__2[[#This Row],[Aggregate Billed to Client]]*1.3</f>
        <v/>
      </c>
      <c r="J73" s="234">
        <f>Table1__2[[#This Row],[Column1]]-Table1__2[[#This Row],[Aggregate Billed to Client]]</f>
        <v/>
      </c>
      <c r="K73" s="234" t="n"/>
      <c r="L73" s="235">
        <f>Table1__2[[#This Row],[Total Fees]]*1.3</f>
        <v/>
      </c>
      <c r="M73" s="236">
        <f>L73*0.3</f>
        <v/>
      </c>
    </row>
    <row r="74" hidden="1">
      <c r="A74" t="inlineStr">
        <is>
          <t>25-0062</t>
        </is>
      </c>
      <c r="B74" t="inlineStr">
        <is>
          <t xml:space="preserve">Tremendis Group </t>
        </is>
      </c>
      <c r="D74" s="221" t="n">
        <v>46009</v>
      </c>
      <c r="E74" s="234" t="n">
        <v>425</v>
      </c>
      <c r="F74" s="234" t="n">
        <v>145.12</v>
      </c>
      <c r="G74" s="234" t="n">
        <v>55.25</v>
      </c>
      <c r="H74" s="234" t="n">
        <v>625.37</v>
      </c>
      <c r="I74" s="234">
        <f>Table1__2[[#This Row],[Aggregate Billed to Client]]*1.3</f>
        <v/>
      </c>
      <c r="J74" s="234">
        <f>Table1__2[[#This Row],[Column1]]-Table1__2[[#This Row],[Aggregate Billed to Client]]</f>
        <v/>
      </c>
      <c r="K74" s="234" t="n"/>
      <c r="L74" s="235">
        <f>Table1__2[[#This Row],[Total Fees]]*1.3</f>
        <v/>
      </c>
      <c r="M74" s="236">
        <f>L74*0.3</f>
        <v/>
      </c>
    </row>
    <row r="75" hidden="1">
      <c r="A75" t="inlineStr">
        <is>
          <t>25-0063</t>
        </is>
      </c>
      <c r="B75" t="inlineStr">
        <is>
          <t>Marciano Beckenstein LLP</t>
        </is>
      </c>
      <c r="D75" s="221" t="n">
        <v>46012</v>
      </c>
      <c r="E75" s="234" t="n">
        <v>4185</v>
      </c>
      <c r="F75" s="234" t="n">
        <v>0</v>
      </c>
      <c r="G75" s="234" t="n">
        <v>544.05</v>
      </c>
      <c r="H75" s="234" t="n">
        <v>4729.05</v>
      </c>
      <c r="I75" s="234">
        <f>Table1__2[[#This Row],[Aggregate Billed to Client]]*1.3</f>
        <v/>
      </c>
      <c r="J75" s="234">
        <f>Table1__2[[#This Row],[Column1]]-Table1__2[[#This Row],[Aggregate Billed to Client]]</f>
        <v/>
      </c>
      <c r="K75" s="234" t="n"/>
      <c r="L75" s="235">
        <f>Table1__2[[#This Row],[Total Fees]]*1.3</f>
        <v/>
      </c>
      <c r="M75" s="236">
        <f>L75*0.3</f>
        <v/>
      </c>
    </row>
    <row r="76" hidden="1">
      <c r="A76" t="inlineStr">
        <is>
          <t>25-0064</t>
        </is>
      </c>
      <c r="B76" t="inlineStr">
        <is>
          <t>Renee Girgis</t>
        </is>
      </c>
      <c r="D76" s="221" t="n">
        <v>46014</v>
      </c>
      <c r="E76" s="234" t="n">
        <v>500</v>
      </c>
      <c r="F76" s="234" t="n">
        <v>17.45</v>
      </c>
      <c r="G76" s="234" t="n">
        <v>67.27</v>
      </c>
      <c r="H76" s="234" t="n">
        <v>584.72</v>
      </c>
      <c r="I76" s="234">
        <f>Table1__2[[#This Row],[Aggregate Billed to Client]]*1.3</f>
        <v/>
      </c>
      <c r="J76" s="234">
        <f>Table1__2[[#This Row],[Column1]]-Table1__2[[#This Row],[Aggregate Billed to Client]]</f>
        <v/>
      </c>
      <c r="K76" s="234" t="n"/>
      <c r="L76" s="235">
        <f>Table1__2[[#This Row],[Total Fees]]*1.3</f>
        <v/>
      </c>
      <c r="M76" s="236">
        <f>L76*0.3</f>
        <v/>
      </c>
    </row>
    <row r="77" hidden="1">
      <c r="A77" t="inlineStr">
        <is>
          <t>25-0065</t>
        </is>
      </c>
      <c r="B77" t="inlineStr">
        <is>
          <t>Osama Khan</t>
        </is>
      </c>
      <c r="D77" s="221" t="n">
        <v>46014</v>
      </c>
      <c r="E77" s="234" t="n">
        <v>855</v>
      </c>
      <c r="F77" s="234" t="n">
        <v>0</v>
      </c>
      <c r="G77" s="234" t="n">
        <v>111.15</v>
      </c>
      <c r="H77" s="234" t="n">
        <v>966.15</v>
      </c>
      <c r="I77" s="234">
        <f>Table1__2[[#This Row],[Aggregate Billed to Client]]*1.3</f>
        <v/>
      </c>
      <c r="J77" s="234">
        <f>Table1__2[[#This Row],[Column1]]-Table1__2[[#This Row],[Aggregate Billed to Client]]</f>
        <v/>
      </c>
      <c r="K77" s="234" t="n"/>
      <c r="L77" s="235">
        <f>Table1__2[[#This Row],[Total Fees]]*1.3</f>
        <v/>
      </c>
      <c r="M77" s="236">
        <f>L77*0.3</f>
        <v/>
      </c>
    </row>
    <row r="78" hidden="1">
      <c r="A78" t="inlineStr">
        <is>
          <t>25-0066</t>
        </is>
      </c>
      <c r="B78" t="inlineStr">
        <is>
          <t>14876881 Canada Inc (dba Carnegie Capital)</t>
        </is>
      </c>
      <c r="D78" s="221" t="n">
        <v>46022</v>
      </c>
      <c r="E78" s="234" t="n">
        <v>565.25</v>
      </c>
      <c r="F78" s="234" t="n">
        <v>0</v>
      </c>
      <c r="G78" s="234" t="n">
        <v>73.48999999999999</v>
      </c>
      <c r="H78" s="234" t="n">
        <v>638.74</v>
      </c>
      <c r="I78" s="234">
        <f>Table1__2[[#This Row],[Aggregate Billed to Client]]*1.3</f>
        <v/>
      </c>
      <c r="J78" s="234">
        <f>Table1__2[[#This Row],[Column1]]-Table1__2[[#This Row],[Aggregate Billed to Client]]</f>
        <v/>
      </c>
      <c r="K78" s="234" t="n"/>
      <c r="L78" s="235">
        <f>Table1__2[[#This Row],[Total Fees]]*1.3</f>
        <v/>
      </c>
      <c r="M78" s="236">
        <f>L78*0.3</f>
        <v/>
      </c>
    </row>
    <row r="79" hidden="1">
      <c r="A79" t="inlineStr">
        <is>
          <t>25-0067</t>
        </is>
      </c>
      <c r="B79" t="inlineStr">
        <is>
          <t>A2B Directcare Inc.</t>
        </is>
      </c>
      <c r="D79" s="221" t="n">
        <v>46022</v>
      </c>
      <c r="E79" s="234" t="n">
        <v>5243</v>
      </c>
      <c r="F79" s="234" t="n">
        <v>0</v>
      </c>
      <c r="G79" s="234" t="n">
        <v>681.59</v>
      </c>
      <c r="H79" s="234" t="n">
        <v>5924.59</v>
      </c>
      <c r="I79" s="234">
        <f>Table1__2[[#This Row],[Aggregate Billed to Client]]*1.3</f>
        <v/>
      </c>
      <c r="J79" s="234">
        <f>Table1__2[[#This Row],[Column1]]-Table1__2[[#This Row],[Aggregate Billed to Client]]</f>
        <v/>
      </c>
      <c r="K79" s="234" t="n"/>
      <c r="L79" s="235">
        <f>Table1__2[[#This Row],[Total Fees]]*1.3</f>
        <v/>
      </c>
      <c r="M79" s="236">
        <f>L79*0.3</f>
        <v/>
      </c>
    </row>
    <row r="80" hidden="1">
      <c r="A80" t="inlineStr">
        <is>
          <t>25-0069</t>
        </is>
      </c>
      <c r="B80" t="inlineStr">
        <is>
          <t>James A. Hutchinson PC</t>
        </is>
      </c>
      <c r="D80" s="221" t="n">
        <v>46022</v>
      </c>
      <c r="E80" s="234" t="n">
        <v>1286.25</v>
      </c>
      <c r="F80" s="234" t="n">
        <v>0</v>
      </c>
      <c r="G80" s="234" t="n">
        <v>167.22</v>
      </c>
      <c r="H80" s="234" t="n">
        <v>1453.47</v>
      </c>
      <c r="I80" s="234">
        <f>Table1__2[[#This Row],[Aggregate Billed to Client]]*1.3</f>
        <v/>
      </c>
      <c r="J80" s="234">
        <f>Table1__2[[#This Row],[Column1]]-Table1__2[[#This Row],[Aggregate Billed to Client]]</f>
        <v/>
      </c>
      <c r="K80" s="234" t="n"/>
      <c r="L80" s="235">
        <f>Table1__2[[#This Row],[Total Fees]]*1.3</f>
        <v/>
      </c>
      <c r="M80" s="236">
        <f>L80*0.3</f>
        <v/>
      </c>
    </row>
    <row r="81">
      <c r="A81" t="inlineStr">
        <is>
          <t>26-0059</t>
        </is>
      </c>
      <c r="B81" t="inlineStr">
        <is>
          <t>Leviathan Private Network</t>
        </is>
      </c>
      <c r="D81" s="221" t="n">
        <v>46173</v>
      </c>
      <c r="E81" s="234" t="n">
        <v>142.5</v>
      </c>
      <c r="F81" s="234" t="n">
        <v>0</v>
      </c>
      <c r="G81" s="234" t="n">
        <v>18.53</v>
      </c>
      <c r="H81" s="234" t="n">
        <v>161.03</v>
      </c>
      <c r="I81" s="234">
        <f>Table1__2[[#This Row],[Aggregate Billed to Client]]*1.3</f>
        <v/>
      </c>
      <c r="J81" s="234">
        <f>Table1__2[[#This Row],[Column1]]-Table1__2[[#This Row],[Aggregate Billed to Client]]</f>
        <v/>
      </c>
      <c r="K81" s="234" t="n"/>
    </row>
    <row r="82" hidden="1">
      <c r="A82" t="inlineStr">
        <is>
          <t>25-0071</t>
        </is>
      </c>
      <c r="B82" t="inlineStr">
        <is>
          <t>PLC Group Inc.</t>
        </is>
      </c>
      <c r="D82" s="221" t="n">
        <v>46022</v>
      </c>
      <c r="E82" s="234" t="n">
        <v>808.5</v>
      </c>
      <c r="F82" s="234" t="n">
        <v>0</v>
      </c>
      <c r="G82" s="234" t="n">
        <v>105.11</v>
      </c>
      <c r="H82" s="234" t="n">
        <v>913.61</v>
      </c>
      <c r="I82" s="234">
        <f>Table1__2[[#This Row],[Aggregate Billed to Client]]*1.3</f>
        <v/>
      </c>
      <c r="J82" s="234">
        <f>Table1__2[[#This Row],[Column1]]-Table1__2[[#This Row],[Aggregate Billed to Client]]</f>
        <v/>
      </c>
      <c r="K82" s="234" t="n"/>
    </row>
    <row r="83" hidden="1">
      <c r="A83" t="inlineStr">
        <is>
          <t>25-0072</t>
        </is>
      </c>
      <c r="B83" t="inlineStr">
        <is>
          <t>Cardoor Inc.</t>
        </is>
      </c>
      <c r="D83" s="221" t="n">
        <v>46024</v>
      </c>
      <c r="E83" s="234" t="n">
        <v>900</v>
      </c>
      <c r="F83" s="234" t="n">
        <v>491.06</v>
      </c>
      <c r="G83" s="234" t="n">
        <v>117</v>
      </c>
      <c r="H83" s="234" t="n">
        <v>1508.06</v>
      </c>
      <c r="I83" s="234">
        <f>Table1__2[[#This Row],[Aggregate Billed to Client]]*1.3</f>
        <v/>
      </c>
      <c r="J83" s="234">
        <f>Table1__2[[#This Row],[Column1]]-Table1__2[[#This Row],[Aggregate Billed to Client]]</f>
        <v/>
      </c>
      <c r="K83" s="234" t="n"/>
    </row>
    <row r="84" hidden="1">
      <c r="A84" t="inlineStr">
        <is>
          <t>25-0073</t>
        </is>
      </c>
      <c r="B84" t="inlineStr">
        <is>
          <t>Constance Terrevina Ince</t>
        </is>
      </c>
      <c r="D84" s="221" t="n">
        <v>46036</v>
      </c>
      <c r="E84" s="234" t="n">
        <v>1225</v>
      </c>
      <c r="F84" s="234" t="n">
        <v>0</v>
      </c>
      <c r="G84" s="234" t="n">
        <v>159.25</v>
      </c>
      <c r="H84" s="234" t="n">
        <v>1384.25</v>
      </c>
      <c r="I84" s="234">
        <f>Table1__2[[#This Row],[Aggregate Billed to Client]]*1.3</f>
        <v/>
      </c>
      <c r="J84" s="234">
        <f>Table1__2[[#This Row],[Column1]]-Table1__2[[#This Row],[Aggregate Billed to Client]]</f>
        <v/>
      </c>
      <c r="K84" s="234" t="n"/>
    </row>
    <row r="85" hidden="1">
      <c r="A85" t="inlineStr">
        <is>
          <t>25-0074</t>
        </is>
      </c>
      <c r="B85" t="inlineStr">
        <is>
          <t>Ambient Mechanical Ltd.</t>
        </is>
      </c>
      <c r="D85" s="221" t="n">
        <v>46043</v>
      </c>
      <c r="E85" s="234" t="n">
        <v>1425</v>
      </c>
      <c r="F85" s="234" t="n">
        <v>596.16</v>
      </c>
      <c r="G85" s="234" t="n">
        <v>185.25</v>
      </c>
      <c r="H85" s="234">
        <f>Table1__2[[#This Row],[Total Fees]]+Table1__2[[#This Row],[Total Disbursements]]+Table1__2[[#This Row],[Total Tax]]</f>
        <v/>
      </c>
      <c r="I85" s="234">
        <f>Table1__2[[#This Row],[Aggregate Billed to Client]]*1.3</f>
        <v/>
      </c>
      <c r="J85" s="234">
        <f>Table1__2[[#This Row],[Column1]]-Table1__2[[#This Row],[Aggregate Billed to Client]]</f>
        <v/>
      </c>
      <c r="K85" s="234" t="n"/>
    </row>
    <row r="86" hidden="1">
      <c r="A86" t="inlineStr">
        <is>
          <t>26-0001</t>
        </is>
      </c>
      <c r="B86" t="inlineStr">
        <is>
          <t>Osama Khan</t>
        </is>
      </c>
      <c r="D86" s="221" t="n">
        <v>46053</v>
      </c>
      <c r="E86" s="234" t="n">
        <v>420.75</v>
      </c>
      <c r="F86" s="234" t="n">
        <v>0</v>
      </c>
      <c r="G86" s="234" t="n">
        <v>54.7</v>
      </c>
      <c r="H86" s="234" t="n">
        <v>475.45</v>
      </c>
      <c r="I86" s="234">
        <f>Table1__2[[#This Row],[Aggregate Billed to Client]]*1.3</f>
        <v/>
      </c>
      <c r="J86" s="234">
        <f>Table1__2[[#This Row],[Column1]]-Table1__2[[#This Row],[Aggregate Billed to Client]]</f>
        <v/>
      </c>
      <c r="K86" s="234" t="n"/>
    </row>
    <row r="87" hidden="1">
      <c r="A87" t="inlineStr">
        <is>
          <t>26-0002</t>
        </is>
      </c>
      <c r="B87" t="inlineStr">
        <is>
          <t>PLC Group Inc.</t>
        </is>
      </c>
      <c r="D87" s="221" t="n">
        <v>46053</v>
      </c>
      <c r="E87" s="234" t="n">
        <v>2021.25</v>
      </c>
      <c r="F87" s="234" t="n">
        <v>0</v>
      </c>
      <c r="G87" s="234" t="n">
        <v>262.76</v>
      </c>
      <c r="H87" s="234" t="n">
        <v>2284.01</v>
      </c>
      <c r="I87" s="234">
        <f>Table1__2[[#This Row],[Aggregate Billed to Client]]*1.3</f>
        <v/>
      </c>
      <c r="J87" s="234">
        <f>Table1__2[[#This Row],[Column1]]-Table1__2[[#This Row],[Aggregate Billed to Client]]</f>
        <v/>
      </c>
      <c r="K87" s="234" t="n"/>
    </row>
    <row r="88" hidden="1">
      <c r="A88" t="inlineStr">
        <is>
          <t>26-0003</t>
        </is>
      </c>
      <c r="B88" t="inlineStr">
        <is>
          <t>Next Millennium Farms Inc. (dba Entomo Farms)</t>
        </is>
      </c>
      <c r="D88" s="221" t="n">
        <v>46053</v>
      </c>
      <c r="E88" s="234" t="n">
        <v>49</v>
      </c>
      <c r="F88" s="234" t="n">
        <v>0</v>
      </c>
      <c r="G88" s="234" t="n">
        <v>6.37</v>
      </c>
      <c r="H88" s="234" t="n">
        <v>55.37</v>
      </c>
      <c r="I88" s="234">
        <f>Table1__2[[#This Row],[Aggregate Billed to Client]]*1.3</f>
        <v/>
      </c>
      <c r="J88" s="234">
        <f>Table1__2[[#This Row],[Column1]]-Table1__2[[#This Row],[Aggregate Billed to Client]]</f>
        <v/>
      </c>
      <c r="K88" s="234" t="n"/>
    </row>
    <row r="89" hidden="1">
      <c r="A89" t="inlineStr">
        <is>
          <t>26-0004</t>
        </is>
      </c>
      <c r="B89" t="inlineStr">
        <is>
          <t>Finavator Inc.</t>
        </is>
      </c>
      <c r="D89" s="221" t="n">
        <v>46053</v>
      </c>
      <c r="E89" s="234" t="n">
        <v>1372</v>
      </c>
      <c r="F89" s="234" t="n">
        <v>0</v>
      </c>
      <c r="G89" s="234" t="n">
        <v>178.36</v>
      </c>
      <c r="H89" s="234" t="n">
        <v>1550.36</v>
      </c>
      <c r="I89" s="234">
        <f>Table1__2[[#This Row],[Aggregate Billed to Client]]*1.3</f>
        <v/>
      </c>
      <c r="J89" s="234">
        <f>Table1__2[[#This Row],[Column1]]-Table1__2[[#This Row],[Aggregate Billed to Client]]</f>
        <v/>
      </c>
      <c r="K89" s="234" t="n"/>
    </row>
    <row r="90" hidden="1">
      <c r="A90" t="inlineStr">
        <is>
          <t>26-0005</t>
        </is>
      </c>
      <c r="B90" t="inlineStr">
        <is>
          <t>14876881 Canada Inc (dba Carnegie Capital)</t>
        </is>
      </c>
      <c r="D90" s="221" t="n">
        <v>46053</v>
      </c>
      <c r="E90" s="234" t="n">
        <v>1457.75</v>
      </c>
      <c r="F90" s="234" t="n">
        <v>0</v>
      </c>
      <c r="G90" s="234" t="n">
        <v>189.51</v>
      </c>
      <c r="H90" s="234" t="n">
        <v>1647.26</v>
      </c>
      <c r="I90" s="234">
        <f>Table1__2[[#This Row],[Aggregate Billed to Client]]*1.3</f>
        <v/>
      </c>
      <c r="J90" s="234">
        <f>Table1__2[[#This Row],[Column1]]-Table1__2[[#This Row],[Aggregate Billed to Client]]</f>
        <v/>
      </c>
      <c r="K90" s="234" t="n"/>
    </row>
    <row r="91" hidden="1">
      <c r="A91" t="inlineStr">
        <is>
          <t>26-0006</t>
        </is>
      </c>
      <c r="B91" t="inlineStr">
        <is>
          <t>A2B Directcare Inc.</t>
        </is>
      </c>
      <c r="D91" s="221" t="n">
        <v>46053</v>
      </c>
      <c r="E91" s="234" t="n">
        <v>318.5</v>
      </c>
      <c r="F91" s="234">
        <f>6.75+17.44</f>
        <v/>
      </c>
      <c r="G91" s="234" t="n">
        <v>44.56</v>
      </c>
      <c r="H91" s="234">
        <f>Table1__2[[#This Row],[Total Fees]]+Table1__2[[#This Row],[Total Disbursements]]+Table1__2[[#This Row],[Total Tax]]</f>
        <v/>
      </c>
      <c r="I91" s="234">
        <f>Table1__2[[#This Row],[Aggregate Billed to Client]]*1.3</f>
        <v/>
      </c>
      <c r="J91" s="234">
        <f>Table1__2[[#This Row],[Column1]]-Table1__2[[#This Row],[Aggregate Billed to Client]]</f>
        <v/>
      </c>
      <c r="K91" s="234" t="n"/>
    </row>
    <row r="92">
      <c r="A92" t="inlineStr">
        <is>
          <t>26-0032</t>
        </is>
      </c>
      <c r="B92" t="inlineStr">
        <is>
          <t>Leviathan Private Network</t>
        </is>
      </c>
      <c r="C92" t="inlineStr">
        <is>
          <t>Charlie Inc.</t>
        </is>
      </c>
      <c r="D92" s="221" t="n">
        <v>46142</v>
      </c>
      <c r="E92" s="234" t="n">
        <v>237.5</v>
      </c>
      <c r="F92" s="234" t="n">
        <v>0</v>
      </c>
      <c r="G92" s="234" t="n">
        <v>30.88</v>
      </c>
      <c r="H92" s="234">
        <f>SUM(Table1__2[[#This Row],[Total Fees]:[Total Tax]])</f>
        <v/>
      </c>
      <c r="I92" s="234">
        <f>Table1__2[[#This Row],[Aggregate Billed to Client]]*1.3</f>
        <v/>
      </c>
      <c r="J92" s="234">
        <f>Table1__2[[#This Row],[Column1]]-Table1__2[[#This Row],[Aggregate Billed to Client]]</f>
        <v/>
      </c>
      <c r="K92" s="234" t="n"/>
    </row>
    <row r="93">
      <c r="A93" t="inlineStr">
        <is>
          <t>26-0045</t>
        </is>
      </c>
      <c r="B93" t="inlineStr">
        <is>
          <t>Leviathan Private Network</t>
        </is>
      </c>
      <c r="C93" t="inlineStr">
        <is>
          <t>Rockford II Capital Inc.</t>
        </is>
      </c>
      <c r="D93" s="221" t="n">
        <v>46142</v>
      </c>
      <c r="E93" s="234" t="n">
        <v>237.5</v>
      </c>
      <c r="F93" s="234" t="n">
        <v>0</v>
      </c>
      <c r="G93" s="234" t="n">
        <v>30.88</v>
      </c>
      <c r="H93" s="234">
        <f>SUM(Table1__2[[#This Row],[Total Fees]:[Total Tax]])</f>
        <v/>
      </c>
      <c r="I93" s="234">
        <f>Table1__2[[#This Row],[Aggregate Billed to Client]]*1.3</f>
        <v/>
      </c>
      <c r="J93" s="234">
        <f>Table1__2[[#This Row],[Column1]]-Table1__2[[#This Row],[Aggregate Billed to Client]]</f>
        <v/>
      </c>
      <c r="K93" s="234" t="n"/>
    </row>
    <row r="94" hidden="1">
      <c r="A94" t="inlineStr">
        <is>
          <t>26-0009</t>
        </is>
      </c>
      <c r="B94" t="inlineStr">
        <is>
          <t>1377041 Ontario Inc.</t>
        </is>
      </c>
      <c r="D94" s="221" t="n">
        <v>46053</v>
      </c>
      <c r="E94" s="234" t="n">
        <v>427.5</v>
      </c>
      <c r="F94" s="234" t="n">
        <v>0</v>
      </c>
      <c r="G94" s="234" t="n">
        <v>55.58</v>
      </c>
      <c r="H94" s="234" t="n">
        <v>483.08</v>
      </c>
      <c r="I94" s="234">
        <f>Table1__2[[#This Row],[Aggregate Billed to Client]]*1.3</f>
        <v/>
      </c>
      <c r="J94" s="234">
        <f>Table1__2[[#This Row],[Column1]]-Table1__2[[#This Row],[Aggregate Billed to Client]]</f>
        <v/>
      </c>
      <c r="K94" s="234" t="n"/>
    </row>
    <row r="95" hidden="1">
      <c r="A95" t="inlineStr">
        <is>
          <t>26-0010</t>
        </is>
      </c>
      <c r="B95" t="inlineStr">
        <is>
          <t>Cardoor Inc.</t>
        </is>
      </c>
      <c r="D95" s="221" t="n">
        <v>46058</v>
      </c>
      <c r="E95" s="234">
        <f>845-95</f>
        <v/>
      </c>
      <c r="F95" s="234" t="n">
        <v>0</v>
      </c>
      <c r="G95" s="234" t="n">
        <v>97.5</v>
      </c>
      <c r="H95" s="234">
        <f>Table1__2[[#This Row],[Total Tax]]+Table1__2[[#This Row],[Total Disbursements]]+Table1__2[[#This Row],[Total Fees]]</f>
        <v/>
      </c>
      <c r="I95" s="234">
        <f>Table1__2[[#This Row],[Aggregate Billed to Client]]*1.3</f>
        <v/>
      </c>
      <c r="J95" s="234">
        <f>Table1__2[[#This Row],[Column1]]-Table1__2[[#This Row],[Aggregate Billed to Client]]</f>
        <v/>
      </c>
      <c r="K95" s="234" t="n"/>
    </row>
    <row r="96" hidden="1">
      <c r="A96" t="inlineStr">
        <is>
          <t>26-0011</t>
        </is>
      </c>
      <c r="B96" t="inlineStr">
        <is>
          <t>Ambient Mechanical Ltd.</t>
        </is>
      </c>
      <c r="D96" s="221" t="n">
        <v>46076</v>
      </c>
      <c r="E96" s="234" t="n">
        <v>356.25</v>
      </c>
      <c r="F96" s="234" t="n">
        <v>149.04</v>
      </c>
      <c r="G96" s="234" t="n">
        <v>46.32</v>
      </c>
      <c r="H96" s="234" t="n">
        <v>551.61</v>
      </c>
      <c r="I96" s="234">
        <f>Table1__2[[#This Row],[Aggregate Billed to Client]]*1.3</f>
        <v/>
      </c>
      <c r="J96" s="234">
        <f>Table1__2[[#This Row],[Column1]]-Table1__2[[#This Row],[Aggregate Billed to Client]]</f>
        <v/>
      </c>
      <c r="K96" s="234" t="n"/>
    </row>
    <row r="97" hidden="1">
      <c r="A97" t="inlineStr">
        <is>
          <t>26-0012</t>
        </is>
      </c>
      <c r="B97" t="inlineStr">
        <is>
          <t>PLC Group Inc.</t>
        </is>
      </c>
      <c r="D97" s="221" t="n">
        <v>46081</v>
      </c>
      <c r="E97" s="234" t="n">
        <v>952</v>
      </c>
      <c r="F97" s="234" t="n">
        <v>0</v>
      </c>
      <c r="G97" s="234" t="n">
        <v>123.76</v>
      </c>
      <c r="H97" s="234" t="n">
        <v>1075.76</v>
      </c>
      <c r="I97" s="234">
        <f>Table1__2[[#This Row],[Aggregate Billed to Client]]*1.3</f>
        <v/>
      </c>
      <c r="J97" s="234">
        <f>Table1__2[[#This Row],[Column1]]-Table1__2[[#This Row],[Aggregate Billed to Client]]</f>
        <v/>
      </c>
      <c r="K97" s="234" t="n"/>
    </row>
    <row r="98" hidden="1">
      <c r="A98" t="inlineStr">
        <is>
          <t>26-0013</t>
        </is>
      </c>
      <c r="B98" t="inlineStr">
        <is>
          <t>African Bronze Honey Company Limited</t>
        </is>
      </c>
      <c r="D98" s="221" t="n">
        <v>46081</v>
      </c>
      <c r="E98" s="234" t="n">
        <v>0</v>
      </c>
      <c r="F98" s="234" t="n">
        <v>2165.38</v>
      </c>
      <c r="G98" s="234" t="n">
        <v>0</v>
      </c>
      <c r="H98" s="234" t="n">
        <v>2165.38</v>
      </c>
      <c r="I98" s="234">
        <f>Table1__2[[#This Row],[Aggregate Billed to Client]]*1.3</f>
        <v/>
      </c>
      <c r="J98" s="234">
        <f>Table1__2[[#This Row],[Column1]]-Table1__2[[#This Row],[Aggregate Billed to Client]]</f>
        <v/>
      </c>
      <c r="K98" s="234" t="n"/>
    </row>
    <row r="99">
      <c r="A99" t="inlineStr">
        <is>
          <t>26-0047</t>
        </is>
      </c>
      <c r="B99" t="inlineStr">
        <is>
          <t>Leviathan Private Network</t>
        </is>
      </c>
      <c r="C99" t="inlineStr">
        <is>
          <t>Teelucksingh, Gary</t>
        </is>
      </c>
      <c r="D99" s="221" t="n">
        <v>46142</v>
      </c>
      <c r="E99" s="234" t="n">
        <v>237.5</v>
      </c>
      <c r="F99" s="234" t="n">
        <v>0</v>
      </c>
      <c r="G99" s="234" t="n">
        <v>30.88</v>
      </c>
      <c r="H99" s="234" t="n">
        <v>268.38</v>
      </c>
      <c r="I99" s="234">
        <f>Table1__2[[#This Row],[Aggregate Billed to Client]]*1.3</f>
        <v/>
      </c>
      <c r="J99" s="234">
        <f>Table1__2[[#This Row],[Column1]]-Table1__2[[#This Row],[Aggregate Billed to Client]]</f>
        <v/>
      </c>
      <c r="K99" s="234" t="n"/>
    </row>
    <row r="100" hidden="1">
      <c r="A100" t="inlineStr">
        <is>
          <t>26-0015</t>
        </is>
      </c>
      <c r="B100" t="inlineStr">
        <is>
          <t>Wild Bunch Beverages Inc.</t>
        </is>
      </c>
      <c r="D100" s="221" t="n">
        <v>46084</v>
      </c>
      <c r="E100" s="234" t="n">
        <v>950</v>
      </c>
      <c r="F100" s="234" t="n">
        <v>491.06</v>
      </c>
      <c r="G100" s="234" t="n">
        <v>123.5</v>
      </c>
      <c r="H100" s="234" t="n">
        <v>1564.56</v>
      </c>
      <c r="I100" s="234">
        <f>Table1__2[[#This Row],[Aggregate Billed to Client]]*1.3</f>
        <v/>
      </c>
      <c r="J100" s="234">
        <f>Table1__2[[#This Row],[Column1]]-Table1__2[[#This Row],[Aggregate Billed to Client]]</f>
        <v/>
      </c>
      <c r="K100" s="234" t="n"/>
    </row>
    <row r="101" hidden="1">
      <c r="A101" t="inlineStr">
        <is>
          <t>26-0016</t>
        </is>
      </c>
      <c r="B101" t="inlineStr">
        <is>
          <t>Truexperiences Tours Inc.</t>
        </is>
      </c>
      <c r="D101" s="221" t="n">
        <v>46086</v>
      </c>
      <c r="E101" s="234" t="n">
        <v>2017.5</v>
      </c>
      <c r="F101" s="234" t="n">
        <v>0</v>
      </c>
      <c r="G101" s="234" t="n">
        <v>262.28</v>
      </c>
      <c r="H101" s="234" t="n">
        <v>2279.78</v>
      </c>
      <c r="I101" s="234">
        <f>Table1__2[[#This Row],[Aggregate Billed to Client]]*1.3</f>
        <v/>
      </c>
      <c r="J101" s="234">
        <f>Table1__2[[#This Row],[Column1]]-Table1__2[[#This Row],[Aggregate Billed to Client]]</f>
        <v/>
      </c>
      <c r="K101" s="234" t="n"/>
    </row>
    <row r="102">
      <c r="A102" t="inlineStr">
        <is>
          <t>26-0036</t>
        </is>
      </c>
      <c r="B102" t="inlineStr">
        <is>
          <t>Leviathan Private Network</t>
        </is>
      </c>
      <c r="C102" t="inlineStr">
        <is>
          <t>Graydel Capital</t>
        </is>
      </c>
      <c r="D102" s="221" t="n">
        <v>46142</v>
      </c>
      <c r="E102" s="234" t="n">
        <v>285</v>
      </c>
      <c r="F102" s="234" t="n">
        <v>0</v>
      </c>
      <c r="G102" s="234" t="n">
        <v>37.05</v>
      </c>
      <c r="H102" s="234">
        <f>SUM(Table1__2[[#This Row],[Total Fees]:[Total Tax]])</f>
        <v/>
      </c>
      <c r="I102" s="234">
        <f>Table1__2[[#This Row],[Aggregate Billed to Client]]*1.3</f>
        <v/>
      </c>
      <c r="J102" s="234">
        <f>Table1__2[[#This Row],[Column1]]-Table1__2[[#This Row],[Aggregate Billed to Client]]</f>
        <v/>
      </c>
      <c r="K102" s="234" t="n"/>
    </row>
    <row r="103">
      <c r="A103" t="inlineStr">
        <is>
          <t>26-0048</t>
        </is>
      </c>
      <c r="B103" t="inlineStr">
        <is>
          <t>Leviathan Private Network</t>
        </is>
      </c>
      <c r="C103" t="inlineStr">
        <is>
          <t>Yoo, Stephen</t>
        </is>
      </c>
      <c r="D103" s="221" t="n">
        <v>46142</v>
      </c>
      <c r="E103" s="234" t="n">
        <v>380</v>
      </c>
      <c r="F103" s="234" t="n">
        <v>0</v>
      </c>
      <c r="G103" s="234" t="n">
        <v>49.4</v>
      </c>
      <c r="H103" s="234" t="n">
        <v>429.4</v>
      </c>
      <c r="I103" s="234">
        <f>Table1__2[[#This Row],[Aggregate Billed to Client]]*1.3</f>
        <v/>
      </c>
      <c r="J103" s="234">
        <f>Table1__2[[#This Row],[Column1]]-Table1__2[[#This Row],[Aggregate Billed to Client]]</f>
        <v/>
      </c>
      <c r="K103" s="234" t="n"/>
    </row>
    <row r="104">
      <c r="A104" t="inlineStr">
        <is>
          <t>26-0035</t>
        </is>
      </c>
      <c r="B104" t="inlineStr">
        <is>
          <t>Leviathan Private Network</t>
        </is>
      </c>
      <c r="C104" t="inlineStr">
        <is>
          <t>Gold, Mark</t>
        </is>
      </c>
      <c r="D104" s="221" t="n">
        <v>46142</v>
      </c>
      <c r="E104" s="234" t="n">
        <v>475</v>
      </c>
      <c r="F104" s="234" t="n">
        <v>0</v>
      </c>
      <c r="G104" s="234" t="n">
        <v>61.75</v>
      </c>
      <c r="H104" s="234">
        <f>SUM(Table1__2[[#This Row],[Total Fees]:[Total Tax]])</f>
        <v/>
      </c>
      <c r="I104" s="234">
        <f>Table1__2[[#This Row],[Aggregate Billed to Client]]*1.3</f>
        <v/>
      </c>
      <c r="J104" s="234">
        <f>Table1__2[[#This Row],[Column1]]-Table1__2[[#This Row],[Aggregate Billed to Client]]</f>
        <v/>
      </c>
      <c r="K104" s="234" t="n"/>
    </row>
    <row r="105" hidden="1">
      <c r="A105" t="inlineStr">
        <is>
          <t>26-0019</t>
        </is>
      </c>
      <c r="B105" t="inlineStr">
        <is>
          <t>Filer, Michael</t>
        </is>
      </c>
      <c r="D105" s="221" t="n">
        <v>46112</v>
      </c>
      <c r="E105" s="234" t="n">
        <v>285</v>
      </c>
      <c r="F105" s="234" t="n">
        <v>0</v>
      </c>
      <c r="G105" s="234" t="n">
        <v>37.05</v>
      </c>
      <c r="H105" s="234" t="n">
        <v>322.05</v>
      </c>
      <c r="I105" s="234">
        <f>Table1__2[[#This Row],[Aggregate Billed to Client]]*1.3</f>
        <v/>
      </c>
      <c r="J105" s="234">
        <f>Table1__2[[#This Row],[Column1]]-Table1__2[[#This Row],[Aggregate Billed to Client]]</f>
        <v/>
      </c>
      <c r="K105" s="234" t="n"/>
    </row>
    <row r="106" hidden="1">
      <c r="A106" t="inlineStr">
        <is>
          <t>26-0020</t>
        </is>
      </c>
      <c r="B106" t="inlineStr">
        <is>
          <t>James Bittner</t>
        </is>
      </c>
      <c r="D106" s="221" t="n">
        <v>46112</v>
      </c>
      <c r="E106" s="234" t="n">
        <v>210</v>
      </c>
      <c r="F106" s="234" t="n">
        <v>0</v>
      </c>
      <c r="G106" s="234" t="n">
        <v>27.3</v>
      </c>
      <c r="H106" s="234" t="n">
        <v>237.3</v>
      </c>
      <c r="I106" s="234">
        <f>Table1__2[[#This Row],[Aggregate Billed to Client]]*1.3</f>
        <v/>
      </c>
      <c r="J106" s="234">
        <f>Table1__2[[#This Row],[Column1]]-Table1__2[[#This Row],[Aggregate Billed to Client]]</f>
        <v/>
      </c>
      <c r="K106" s="234" t="n"/>
    </row>
    <row r="107" hidden="1">
      <c r="A107" t="inlineStr">
        <is>
          <t>26-0021</t>
        </is>
      </c>
      <c r="B107" t="inlineStr">
        <is>
          <t>Libra Works Corporation</t>
        </is>
      </c>
      <c r="D107" s="221" t="n">
        <v>46112</v>
      </c>
      <c r="E107" s="234" t="n">
        <v>4250</v>
      </c>
      <c r="F107" s="234" t="n">
        <v>0</v>
      </c>
      <c r="G107" s="234" t="n">
        <v>552.5</v>
      </c>
      <c r="H107" s="234">
        <f>+Table1__2[[#This Row],[Total Fees]]+Table1__2[[#This Row],[Total Tax]]</f>
        <v/>
      </c>
      <c r="I107" s="234">
        <f>Table1__2[[#This Row],[Aggregate Billed to Client]]*1.3</f>
        <v/>
      </c>
      <c r="J107" s="234">
        <f>Table1__2[[#This Row],[Column1]]-Table1__2[[#This Row],[Aggregate Billed to Client]]</f>
        <v/>
      </c>
      <c r="K107" s="234" t="n"/>
    </row>
    <row r="108" hidden="1">
      <c r="A108" t="inlineStr">
        <is>
          <t>26-0022</t>
        </is>
      </c>
      <c r="B108" t="inlineStr">
        <is>
          <t>PLC Group Inc.</t>
        </is>
      </c>
      <c r="D108" s="221" t="n">
        <v>46112</v>
      </c>
      <c r="E108" s="234" t="n">
        <v>862.75</v>
      </c>
      <c r="F108" s="234" t="n">
        <v>0</v>
      </c>
      <c r="G108" s="234" t="n">
        <v>112.16</v>
      </c>
      <c r="H108" s="234" t="n">
        <v>974.91</v>
      </c>
      <c r="I108" s="234">
        <f>Table1__2[[#This Row],[Aggregate Billed to Client]]*1.3</f>
        <v/>
      </c>
      <c r="J108" s="234">
        <f>Table1__2[[#This Row],[Column1]]-Table1__2[[#This Row],[Aggregate Billed to Client]]</f>
        <v/>
      </c>
      <c r="K108" s="234" t="n"/>
    </row>
    <row r="109" hidden="1">
      <c r="A109" t="inlineStr">
        <is>
          <t>26-0023</t>
        </is>
      </c>
      <c r="B109" t="inlineStr">
        <is>
          <t>Poulson, David</t>
        </is>
      </c>
      <c r="D109" s="221" t="n">
        <v>46112</v>
      </c>
      <c r="E109" s="234" t="n">
        <v>902.5</v>
      </c>
      <c r="F109" s="234" t="n">
        <v>0</v>
      </c>
      <c r="G109" s="234" t="n">
        <v>117.33</v>
      </c>
      <c r="H109" s="234" t="n">
        <v>1019.83</v>
      </c>
      <c r="I109" s="234">
        <f>Table1__2[[#This Row],[Aggregate Billed to Client]]*1.3</f>
        <v/>
      </c>
      <c r="J109" s="234">
        <f>Table1__2[[#This Row],[Column1]]-Table1__2[[#This Row],[Aggregate Billed to Client]]</f>
        <v/>
      </c>
      <c r="K109" s="234" t="n"/>
    </row>
    <row r="110" hidden="1">
      <c r="A110" t="inlineStr">
        <is>
          <t>26-0024</t>
        </is>
      </c>
      <c r="B110" t="inlineStr">
        <is>
          <t>Hayhoe Equipment and Supply Ltd.</t>
        </is>
      </c>
      <c r="D110" s="221" t="n">
        <v>46112</v>
      </c>
      <c r="E110" s="234" t="n">
        <v>2997.5</v>
      </c>
      <c r="F110" s="234" t="n">
        <v>154.99</v>
      </c>
      <c r="G110" s="234" t="n">
        <v>402.68</v>
      </c>
      <c r="H110" s="234">
        <f>Table1__2[[#This Row],[Total Tax]]+Table1__2[[#This Row],[Total Disbursements]]+Table1__2[[#This Row],[Total Fees]]</f>
        <v/>
      </c>
      <c r="I110" s="234">
        <f>Table1__2[[#This Row],[Aggregate Billed to Client]]*1.3</f>
        <v/>
      </c>
      <c r="J110" s="234">
        <f>Table1__2[[#This Row],[Column1]]-Table1__2[[#This Row],[Aggregate Billed to Client]]</f>
        <v/>
      </c>
      <c r="K110" s="234" t="n"/>
    </row>
    <row r="111" hidden="1">
      <c r="A111" t="inlineStr">
        <is>
          <t>26-0025</t>
        </is>
      </c>
      <c r="B111" t="inlineStr">
        <is>
          <t>Sukhi Dhillon</t>
        </is>
      </c>
      <c r="D111" s="221" t="n">
        <v>46112</v>
      </c>
      <c r="E111" s="234" t="n">
        <v>950</v>
      </c>
      <c r="F111" s="234" t="n">
        <v>0</v>
      </c>
      <c r="G111" s="234" t="n">
        <v>123.5</v>
      </c>
      <c r="H111" s="234" t="n">
        <v>1073.5</v>
      </c>
      <c r="I111" s="234">
        <f>Table1__2[[#This Row],[Aggregate Billed to Client]]*1.3</f>
        <v/>
      </c>
      <c r="J111" s="234">
        <f>Table1__2[[#This Row],[Column1]]-Table1__2[[#This Row],[Aggregate Billed to Client]]</f>
        <v/>
      </c>
      <c r="K111" s="234" t="n"/>
    </row>
    <row r="112">
      <c r="A112" t="inlineStr">
        <is>
          <t>26-0018-A</t>
        </is>
      </c>
      <c r="B112" t="inlineStr">
        <is>
          <t>Leviathan Private Network</t>
        </is>
      </c>
      <c r="C112" t="inlineStr">
        <is>
          <t>Layered Holdings</t>
        </is>
      </c>
      <c r="D112" s="221" t="n">
        <v>46104</v>
      </c>
      <c r="E112" s="234" t="n">
        <v>617.5</v>
      </c>
      <c r="F112" s="234" t="n">
        <v>0</v>
      </c>
      <c r="G112" s="234" t="n">
        <v>80.28</v>
      </c>
      <c r="H112" s="234" t="n">
        <v>697.78</v>
      </c>
      <c r="I112" s="234">
        <f>Table1__2[[#This Row],[Aggregate Billed to Client]]*1.3</f>
        <v/>
      </c>
      <c r="J112" s="234">
        <f>Table1__2[[#This Row],[Column1]]-Table1__2[[#This Row],[Aggregate Billed to Client]]</f>
        <v/>
      </c>
      <c r="K112" s="234" t="n"/>
    </row>
    <row r="113">
      <c r="A113" t="inlineStr">
        <is>
          <t>26-0018-B</t>
        </is>
      </c>
      <c r="B113" t="inlineStr">
        <is>
          <t>Leviathan Private Network</t>
        </is>
      </c>
      <c r="C113" t="inlineStr">
        <is>
          <t>965 Canada</t>
        </is>
      </c>
      <c r="D113" s="221" t="n">
        <v>46104</v>
      </c>
      <c r="E113" s="234" t="n">
        <v>617.5</v>
      </c>
      <c r="F113" s="234" t="n">
        <v>0</v>
      </c>
      <c r="G113" s="234" t="n">
        <v>80.28</v>
      </c>
      <c r="H113" s="234" t="n">
        <v>697.78</v>
      </c>
      <c r="I113" s="234">
        <f>Table1__2[[#This Row],[Aggregate Billed to Client]]*1.3</f>
        <v/>
      </c>
      <c r="J113" s="234">
        <f>Table1__2[[#This Row],[Column1]]-Table1__2[[#This Row],[Aggregate Billed to Client]]</f>
        <v/>
      </c>
      <c r="K113" s="234" t="n"/>
    </row>
    <row r="114" hidden="1">
      <c r="A114" t="inlineStr">
        <is>
          <t>26-0029</t>
        </is>
      </c>
      <c r="B114" t="inlineStr">
        <is>
          <t>1377041 Ontario Inc.</t>
        </is>
      </c>
      <c r="D114" s="221" t="n">
        <v>46142</v>
      </c>
      <c r="E114" s="234" t="n">
        <v>237.5</v>
      </c>
      <c r="F114" s="234" t="n">
        <v>0</v>
      </c>
      <c r="G114" s="234" t="n">
        <v>30.8</v>
      </c>
      <c r="H114" s="234">
        <f>Table1__2[[#This Row],[Total Fees]]+Table1__2[[#This Row],[Total Tax]]</f>
        <v/>
      </c>
      <c r="I114" s="234">
        <f>Table1__2[[#This Row],[Aggregate Billed to Client]]*1.3</f>
        <v/>
      </c>
      <c r="J114" s="234">
        <f>Table1__2[[#This Row],[Column1]]-Table1__2[[#This Row],[Aggregate Billed to Client]]</f>
        <v/>
      </c>
      <c r="K114" s="234" t="n"/>
    </row>
    <row r="115">
      <c r="A115" t="inlineStr">
        <is>
          <t>26-0046</t>
        </is>
      </c>
      <c r="B115" t="inlineStr">
        <is>
          <t>Leviathan Private Network</t>
        </is>
      </c>
      <c r="C115" t="inlineStr">
        <is>
          <t>Sofco</t>
        </is>
      </c>
      <c r="D115" s="221" t="n">
        <v>46142</v>
      </c>
      <c r="E115" s="234" t="n">
        <v>617.5</v>
      </c>
      <c r="F115" s="234" t="n">
        <v>0</v>
      </c>
      <c r="G115" s="234" t="n">
        <v>80.28</v>
      </c>
      <c r="H115" s="234" t="n">
        <v>697.78</v>
      </c>
      <c r="I115" s="234">
        <f>Table1__2[[#This Row],[Aggregate Billed to Client]]*1.3</f>
        <v/>
      </c>
      <c r="J115" s="234">
        <f>Table1__2[[#This Row],[Column1]]-Table1__2[[#This Row],[Aggregate Billed to Client]]</f>
        <v/>
      </c>
      <c r="K115" s="234" t="n"/>
    </row>
    <row r="116" hidden="1">
      <c r="A116" t="inlineStr">
        <is>
          <t>26-0031</t>
        </is>
      </c>
      <c r="B116" t="inlineStr">
        <is>
          <t>Bhardwaj, Shiva</t>
        </is>
      </c>
      <c r="D116" s="221" t="n">
        <v>46142</v>
      </c>
      <c r="E116" s="234" t="n">
        <v>646.8</v>
      </c>
      <c r="F116" s="234" t="n">
        <v>0</v>
      </c>
      <c r="G116" s="234" t="n">
        <v>84.09</v>
      </c>
      <c r="H116" s="234">
        <f>SUM(Table1__2[[#This Row],[Total Fees]:[Total Tax]])</f>
        <v/>
      </c>
      <c r="I116" s="234">
        <f>Table1__2[[#This Row],[Aggregate Billed to Client]]*1.3</f>
        <v/>
      </c>
      <c r="J116" s="234">
        <f>Table1__2[[#This Row],[Column1]]-Table1__2[[#This Row],[Aggregate Billed to Client]]</f>
        <v/>
      </c>
      <c r="K116" s="234" t="n"/>
    </row>
    <row r="117">
      <c r="A117" t="inlineStr">
        <is>
          <t>26-0027</t>
        </is>
      </c>
      <c r="B117" t="inlineStr">
        <is>
          <t>Leviathan Private Network</t>
        </is>
      </c>
      <c r="D117" s="221" t="n">
        <v>46112</v>
      </c>
      <c r="E117" s="234" t="n">
        <v>665</v>
      </c>
      <c r="F117" s="234" t="n">
        <v>0</v>
      </c>
      <c r="G117" s="234" t="n">
        <v>86.45</v>
      </c>
      <c r="H117" s="234" t="n">
        <v>751.45</v>
      </c>
      <c r="I117" s="234">
        <f>Table1__2[[#This Row],[Aggregate Billed to Client]]*1.3</f>
        <v/>
      </c>
      <c r="J117" s="234">
        <f>Table1__2[[#This Row],[Column1]]-Table1__2[[#This Row],[Aggregate Billed to Client]]</f>
        <v/>
      </c>
      <c r="K117" s="234" t="n"/>
    </row>
    <row r="118" hidden="1">
      <c r="A118" t="inlineStr">
        <is>
          <t>26-0034</t>
        </is>
      </c>
      <c r="B118" t="inlineStr">
        <is>
          <t>Fines, William</t>
        </is>
      </c>
      <c r="D118" s="221" t="n">
        <v>46142</v>
      </c>
      <c r="E118" s="234" t="n">
        <v>855</v>
      </c>
      <c r="F118" s="234" t="n">
        <v>0</v>
      </c>
      <c r="G118" s="234" t="n">
        <v>111.15</v>
      </c>
      <c r="H118" s="234">
        <f>SUM(Table1__2[[#This Row],[Total Fees]:[Total Tax]])</f>
        <v/>
      </c>
      <c r="I118" s="234">
        <f>Table1__2[[#This Row],[Aggregate Billed to Client]]*1.3</f>
        <v/>
      </c>
      <c r="J118" s="234">
        <f>Table1__2[[#This Row],[Column1]]-Table1__2[[#This Row],[Aggregate Billed to Client]]</f>
        <v/>
      </c>
      <c r="K118" s="234" t="n"/>
    </row>
    <row r="119">
      <c r="A119" t="inlineStr">
        <is>
          <t>26-0058</t>
        </is>
      </c>
      <c r="B119" t="inlineStr">
        <is>
          <t>Leviathan Private Network</t>
        </is>
      </c>
      <c r="C119" t="inlineStr">
        <is>
          <t>Litera Group</t>
        </is>
      </c>
      <c r="D119" s="221" t="n">
        <v>46173</v>
      </c>
      <c r="E119" s="234" t="n">
        <v>855</v>
      </c>
      <c r="F119" s="234" t="n">
        <v>0</v>
      </c>
      <c r="G119" s="234" t="n">
        <v>111.15</v>
      </c>
      <c r="H119" s="234" t="n">
        <v>966.15</v>
      </c>
      <c r="I119" s="234">
        <f>Table1__2[[#This Row],[Aggregate Billed to Client]]*1.3</f>
        <v/>
      </c>
      <c r="J119" s="234">
        <f>Table1__2[[#This Row],[Column1]]-Table1__2[[#This Row],[Aggregate Billed to Client]]</f>
        <v/>
      </c>
      <c r="K119" s="234" t="n"/>
    </row>
    <row r="120">
      <c r="A120" t="inlineStr">
        <is>
          <t>26-0041</t>
        </is>
      </c>
      <c r="B120" t="inlineStr">
        <is>
          <t>Leviathan Private Network</t>
        </is>
      </c>
      <c r="C120" t="inlineStr">
        <is>
          <t>Litera Group</t>
        </is>
      </c>
      <c r="D120" s="221" t="n">
        <v>46142</v>
      </c>
      <c r="E120" s="234" t="n">
        <v>902.5</v>
      </c>
      <c r="F120" s="234" t="n">
        <v>0</v>
      </c>
      <c r="G120" s="234" t="n">
        <v>117.33</v>
      </c>
      <c r="H120" s="234">
        <f>SUM(Table1__2[[#This Row],[Total Fees]:[Total Tax]])</f>
        <v/>
      </c>
      <c r="I120" s="234">
        <f>Table1__2[[#This Row],[Aggregate Billed to Client]]*1.3</f>
        <v/>
      </c>
      <c r="J120" s="234">
        <f>Table1__2[[#This Row],[Column1]]-Table1__2[[#This Row],[Aggregate Billed to Client]]</f>
        <v/>
      </c>
      <c r="K120" s="234" t="n"/>
    </row>
    <row r="121">
      <c r="A121" t="inlineStr">
        <is>
          <t>25-0060</t>
        </is>
      </c>
      <c r="B121" t="inlineStr">
        <is>
          <t>Leviathan Private Network</t>
        </is>
      </c>
      <c r="D121" s="221" t="n">
        <v>45961</v>
      </c>
      <c r="E121" s="234" t="n">
        <v>1260</v>
      </c>
      <c r="F121" s="234" t="n">
        <v>0</v>
      </c>
      <c r="G121" s="234" t="n">
        <v>163.8</v>
      </c>
      <c r="H121" s="234" t="n">
        <v>1423.8</v>
      </c>
      <c r="I121" s="234">
        <f>Table1__2[[#This Row],[Aggregate Billed to Client]]*1.3</f>
        <v/>
      </c>
      <c r="J121" s="234">
        <f>Table1__2[[#This Row],[Column1]]-Table1__2[[#This Row],[Aggregate Billed to Client]]</f>
        <v/>
      </c>
      <c r="K121" s="234" t="n"/>
    </row>
    <row r="122" hidden="1">
      <c r="A122" t="inlineStr">
        <is>
          <t>26-0038</t>
        </is>
      </c>
      <c r="B122" t="inlineStr">
        <is>
          <t>James Bittner</t>
        </is>
      </c>
      <c r="D122" s="221" t="n">
        <v>46142</v>
      </c>
      <c r="E122" s="234" t="n">
        <v>1995</v>
      </c>
      <c r="F122" s="234" t="n">
        <v>0</v>
      </c>
      <c r="G122" s="234" t="n">
        <v>259.35</v>
      </c>
      <c r="H122" s="234">
        <f>SUM(Table1__2[[#This Row],[Total Fees]:[Total Tax]])</f>
        <v/>
      </c>
      <c r="I122" s="234">
        <f>Table1__2[[#This Row],[Aggregate Billed to Client]]*1.3</f>
        <v/>
      </c>
      <c r="J122" s="234">
        <f>Table1__2[[#This Row],[Column1]]-Table1__2[[#This Row],[Aggregate Billed to Client]]</f>
        <v/>
      </c>
      <c r="K122" s="234" t="n"/>
    </row>
    <row r="123" hidden="1">
      <c r="A123" t="inlineStr">
        <is>
          <t>26-0040</t>
        </is>
      </c>
      <c r="B123" t="inlineStr">
        <is>
          <t>Libra Works Corporation</t>
        </is>
      </c>
      <c r="D123" s="221" t="n">
        <v>46142</v>
      </c>
      <c r="E123" s="234" t="n">
        <v>3372.5</v>
      </c>
      <c r="F123" s="234" t="n">
        <v>0</v>
      </c>
      <c r="G123" s="234" t="n">
        <v>438.43</v>
      </c>
      <c r="H123" s="234">
        <f>SUM(Table1__2[[#This Row],[Total Fees]:[Total Tax]])</f>
        <v/>
      </c>
      <c r="I123" s="234">
        <f>Table1__2[[#This Row],[Aggregate Billed to Client]]*1.3</f>
        <v/>
      </c>
      <c r="J123" s="234">
        <f>Table1__2[[#This Row],[Column1]]-Table1__2[[#This Row],[Aggregate Billed to Client]]</f>
        <v/>
      </c>
      <c r="K123" s="234" t="n"/>
    </row>
    <row r="124">
      <c r="A124" t="inlineStr">
        <is>
          <t>26-0039</t>
        </is>
      </c>
      <c r="B124" t="inlineStr">
        <is>
          <t>Leviathan Private Network</t>
        </is>
      </c>
      <c r="C124" t="inlineStr">
        <is>
          <t>Khabouth, Charles</t>
        </is>
      </c>
      <c r="D124" s="221" t="n">
        <v>46142</v>
      </c>
      <c r="E124" s="234" t="n">
        <v>1852.5</v>
      </c>
      <c r="F124" s="234" t="n">
        <v>0</v>
      </c>
      <c r="G124" s="234" t="n">
        <v>240.83</v>
      </c>
      <c r="H124" s="234" t="n">
        <v>2093.33</v>
      </c>
      <c r="I124" s="234">
        <f>Table1__2[[#This Row],[Aggregate Billed to Client]]*1.3</f>
        <v/>
      </c>
      <c r="J124" s="234">
        <f>Table1__2[[#This Row],[Column1]]-Table1__2[[#This Row],[Aggregate Billed to Client]]</f>
        <v/>
      </c>
      <c r="K124" s="234" t="n"/>
    </row>
    <row r="125" hidden="1">
      <c r="A125" t="inlineStr">
        <is>
          <t>26-0042</t>
        </is>
      </c>
      <c r="B125" t="inlineStr">
        <is>
          <t>Next Millenium Farms Inc. dba Entomo Farms</t>
        </is>
      </c>
      <c r="D125" s="221" t="n">
        <v>46142</v>
      </c>
      <c r="E125" s="234" t="n">
        <v>138.25</v>
      </c>
      <c r="F125" s="234" t="n">
        <v>0</v>
      </c>
      <c r="G125" s="234" t="n">
        <v>17.98</v>
      </c>
      <c r="H125" s="234">
        <f>SUM(Table1__2[[#This Row],[Total Fees]:[Total Tax]])</f>
        <v/>
      </c>
      <c r="I125" s="234">
        <f>Table1__2[[#This Row],[Aggregate Billed to Client]]*1.3</f>
        <v/>
      </c>
      <c r="J125" s="234">
        <f>Table1__2[[#This Row],[Column1]]-Table1__2[[#This Row],[Aggregate Billed to Client]]</f>
        <v/>
      </c>
      <c r="K125" s="234" t="n"/>
    </row>
    <row r="126" hidden="1">
      <c r="A126" t="inlineStr">
        <is>
          <t>26-0043</t>
        </is>
      </c>
      <c r="B126" t="inlineStr">
        <is>
          <t>PLC Group Inc.</t>
        </is>
      </c>
      <c r="D126" s="221" t="n">
        <v>46142</v>
      </c>
      <c r="E126" s="234" t="n">
        <v>565.25</v>
      </c>
      <c r="F126" s="234" t="n">
        <v>0</v>
      </c>
      <c r="G126" s="234" t="n">
        <v>73.48999999999999</v>
      </c>
      <c r="H126" s="234">
        <f>SUM(Table1__2[[#This Row],[Total Fees]:[Total Tax]])</f>
        <v/>
      </c>
      <c r="I126" s="234">
        <f>Table1__2[[#This Row],[Aggregate Billed to Client]]*1.3</f>
        <v/>
      </c>
      <c r="J126" s="234">
        <f>Table1__2[[#This Row],[Column1]]-Table1__2[[#This Row],[Aggregate Billed to Client]]</f>
        <v/>
      </c>
      <c r="K126" s="234" t="n"/>
    </row>
    <row r="127" hidden="1">
      <c r="A127" t="inlineStr">
        <is>
          <t>26-0044</t>
        </is>
      </c>
      <c r="B127" t="inlineStr">
        <is>
          <t>Poulson, David</t>
        </is>
      </c>
      <c r="D127" s="221" t="n">
        <v>46142</v>
      </c>
      <c r="E127" s="234" t="n">
        <v>617.5</v>
      </c>
      <c r="F127" s="234" t="n">
        <v>0</v>
      </c>
      <c r="G127" s="234" t="n">
        <v>80.28</v>
      </c>
      <c r="H127" s="234">
        <f>SUM(Table1__2[[#This Row],[Total Fees]:[Total Tax]])</f>
        <v/>
      </c>
      <c r="I127" s="234">
        <f>Table1__2[[#This Row],[Aggregate Billed to Client]]*1.3</f>
        <v/>
      </c>
      <c r="J127" s="234">
        <f>Table1__2[[#This Row],[Column1]]-Table1__2[[#This Row],[Aggregate Billed to Client]]</f>
        <v/>
      </c>
      <c r="K127" s="234" t="n"/>
    </row>
    <row r="128">
      <c r="A128" t="inlineStr">
        <is>
          <t>26-0055</t>
        </is>
      </c>
      <c r="B128" t="inlineStr">
        <is>
          <t>Leviathan Private Network</t>
        </is>
      </c>
      <c r="D128" s="221" t="n">
        <v>46173</v>
      </c>
      <c r="E128" s="234" t="n">
        <v>2090</v>
      </c>
      <c r="F128" s="234" t="n">
        <v>0</v>
      </c>
      <c r="G128" s="234" t="n">
        <v>271.7</v>
      </c>
      <c r="H128" s="234" t="n">
        <v>2361.7</v>
      </c>
      <c r="I128" s="234">
        <f>Table1__2[[#This Row],[Aggregate Billed to Client]]*1.3</f>
        <v/>
      </c>
      <c r="J128" s="234">
        <f>Table1__2[[#This Row],[Column1]]-Table1__2[[#This Row],[Aggregate Billed to Client]]</f>
        <v/>
      </c>
      <c r="K128" s="234" t="n"/>
    </row>
    <row r="129">
      <c r="A129" t="inlineStr">
        <is>
          <t>26-0008</t>
        </is>
      </c>
      <c r="B129" t="inlineStr">
        <is>
          <t>Leviathan Private Network</t>
        </is>
      </c>
      <c r="D129" s="221" t="n">
        <v>46081</v>
      </c>
      <c r="E129" s="234" t="n">
        <v>4450</v>
      </c>
      <c r="F129" s="234" t="n">
        <v>0</v>
      </c>
      <c r="G129" s="234" t="n">
        <v>578.5</v>
      </c>
      <c r="H129" s="234">
        <f>+Table1__2[[#This Row],[Total Tax]]+Table1__2[[#This Row],[Total Fees]]</f>
        <v/>
      </c>
      <c r="I129" s="234">
        <f>Table1__2[[#This Row],[Aggregate Billed to Client]]*1.3</f>
        <v/>
      </c>
      <c r="J129" s="234">
        <f>Table1__2[[#This Row],[Column1]]-Table1__2[[#This Row],[Aggregate Billed to Client]]</f>
        <v/>
      </c>
      <c r="K129" s="234" t="n"/>
    </row>
    <row r="130">
      <c r="A130" t="inlineStr">
        <is>
          <t>26-0007</t>
        </is>
      </c>
      <c r="B130" t="inlineStr">
        <is>
          <t>Leviathan Private Network</t>
        </is>
      </c>
      <c r="D130" s="221" t="n">
        <v>46053</v>
      </c>
      <c r="E130" s="234" t="n">
        <v>4702.5</v>
      </c>
      <c r="F130" s="234" t="n">
        <v>0</v>
      </c>
      <c r="G130" s="234" t="n">
        <v>611.33</v>
      </c>
      <c r="H130" s="234" t="n">
        <v>5313.83</v>
      </c>
      <c r="I130" s="234">
        <f>Table1__2[[#This Row],[Aggregate Billed to Client]]*1.3</f>
        <v/>
      </c>
      <c r="J130" s="234">
        <f>Table1__2[[#This Row],[Column1]]-Table1__2[[#This Row],[Aggregate Billed to Client]]</f>
        <v/>
      </c>
      <c r="K130" s="234" t="n"/>
    </row>
    <row r="131">
      <c r="A131" t="inlineStr">
        <is>
          <t>26-0056</t>
        </is>
      </c>
      <c r="B131" t="inlineStr">
        <is>
          <t>Leviathan Private Network</t>
        </is>
      </c>
      <c r="D131" s="221" t="n">
        <v>46173</v>
      </c>
      <c r="E131" s="234" t="n">
        <v>4702.5</v>
      </c>
      <c r="F131" s="234" t="n">
        <v>0</v>
      </c>
      <c r="G131" s="234" t="n">
        <v>611.33</v>
      </c>
      <c r="H131" s="234" t="n">
        <v>5313.83</v>
      </c>
      <c r="I131" s="234">
        <f>Table1__2[[#This Row],[Aggregate Billed to Client]]*1.3</f>
        <v/>
      </c>
      <c r="J131" s="234">
        <f>Table1__2[[#This Row],[Column1]]-Table1__2[[#This Row],[Aggregate Billed to Client]]</f>
        <v/>
      </c>
      <c r="K131" s="234" t="n"/>
    </row>
    <row r="132" hidden="1">
      <c r="A132" t="inlineStr">
        <is>
          <t>26-0049</t>
        </is>
      </c>
      <c r="B132" t="inlineStr">
        <is>
          <t>Thoms, Wendy</t>
        </is>
      </c>
      <c r="D132" s="221" t="n">
        <v>46146</v>
      </c>
      <c r="E132" s="234" t="n">
        <v>1235</v>
      </c>
      <c r="F132" s="234" t="n">
        <v>0</v>
      </c>
      <c r="G132" s="234" t="n">
        <v>160.55</v>
      </c>
      <c r="H132" s="234" t="n">
        <v>1395.55</v>
      </c>
      <c r="I132" s="234">
        <f>Table1__2[[#This Row],[Aggregate Billed to Client]]*1.3</f>
        <v/>
      </c>
      <c r="J132" s="234">
        <f>Table1__2[[#This Row],[Column1]]-Table1__2[[#This Row],[Aggregate Billed to Client]]</f>
        <v/>
      </c>
      <c r="K132" s="234" t="n"/>
    </row>
    <row r="133">
      <c r="A133" t="inlineStr">
        <is>
          <t>26-0017</t>
        </is>
      </c>
      <c r="B133" t="inlineStr">
        <is>
          <t>Leviathan Private Network</t>
        </is>
      </c>
      <c r="D133" s="221" t="n">
        <v>46085</v>
      </c>
      <c r="E133" s="234" t="n">
        <v>5130</v>
      </c>
      <c r="F133" s="234" t="n">
        <v>0</v>
      </c>
      <c r="G133" s="234" t="n">
        <v>666.9</v>
      </c>
      <c r="H133" s="234" t="n">
        <v>5796.9</v>
      </c>
      <c r="I133" s="234">
        <f>Table1__2[[#This Row],[Aggregate Billed to Client]]*1.3</f>
        <v/>
      </c>
      <c r="J133" s="234">
        <f>Table1__2[[#This Row],[Column1]]-Table1__2[[#This Row],[Aggregate Billed to Client]]</f>
        <v/>
      </c>
      <c r="K133" s="234" t="n"/>
    </row>
    <row r="134">
      <c r="A134" t="inlineStr">
        <is>
          <t>25-0070</t>
        </is>
      </c>
      <c r="B134" t="inlineStr">
        <is>
          <t>Leviathan Private Network</t>
        </is>
      </c>
      <c r="D134" s="221" t="n">
        <v>46022</v>
      </c>
      <c r="E134" s="234" t="n">
        <v>8835</v>
      </c>
      <c r="F134" s="234" t="n">
        <v>34.89</v>
      </c>
      <c r="G134" s="234" t="n">
        <v>1153.09</v>
      </c>
      <c r="H134" s="234" t="n">
        <v>10022.98</v>
      </c>
      <c r="I134" s="234">
        <f>Table1__2[[#This Row],[Aggregate Billed to Client]]*1.3</f>
        <v/>
      </c>
      <c r="J134" s="234">
        <f>Table1__2[[#This Row],[Column1]]-Table1__2[[#This Row],[Aggregate Billed to Client]]</f>
        <v/>
      </c>
      <c r="K134" s="234" t="n"/>
    </row>
    <row r="135" hidden="1">
      <c r="A135" t="inlineStr">
        <is>
          <t>26-0051</t>
        </is>
      </c>
      <c r="B135" t="inlineStr">
        <is>
          <t>A2B Directcare Inc.</t>
        </is>
      </c>
      <c r="D135" s="221" t="n">
        <v>46173</v>
      </c>
      <c r="E135" s="234" t="n">
        <v>165.9</v>
      </c>
      <c r="F135" s="234" t="n">
        <v>0</v>
      </c>
      <c r="G135" s="234" t="n">
        <v>21.57</v>
      </c>
      <c r="H135" s="234" t="n">
        <v>187.47</v>
      </c>
      <c r="I135" s="234">
        <f>Table1__2[[#This Row],[Aggregate Billed to Client]]*1.3</f>
        <v/>
      </c>
      <c r="J135" s="234">
        <f>Table1__2[[#This Row],[Column1]]-Table1__2[[#This Row],[Aggregate Billed to Client]]</f>
        <v/>
      </c>
      <c r="K135" s="234" t="n"/>
    </row>
    <row r="136" hidden="1">
      <c r="A136" t="inlineStr">
        <is>
          <t>26-0052</t>
        </is>
      </c>
      <c r="B136" t="inlineStr">
        <is>
          <t>Abound Business Solutions, LLC</t>
        </is>
      </c>
      <c r="D136" s="221" t="n">
        <v>46173</v>
      </c>
      <c r="E136" s="234" t="n">
        <v>280</v>
      </c>
      <c r="F136" s="234" t="n">
        <v>0</v>
      </c>
      <c r="G136" s="234" t="n">
        <v>36.4</v>
      </c>
      <c r="H136" s="234" t="n">
        <v>316.4</v>
      </c>
      <c r="I136" s="234">
        <f>Table1__2[[#This Row],[Aggregate Billed to Client]]*1.3</f>
        <v/>
      </c>
      <c r="J136" s="234">
        <f>Table1__2[[#This Row],[Column1]]-Table1__2[[#This Row],[Aggregate Billed to Client]]</f>
        <v/>
      </c>
      <c r="K136" s="234" t="n"/>
    </row>
    <row r="137" hidden="1">
      <c r="A137" t="inlineStr">
        <is>
          <t>26-0053</t>
        </is>
      </c>
      <c r="B137" t="inlineStr">
        <is>
          <t>James Bittner</t>
        </is>
      </c>
      <c r="D137" s="221" t="n">
        <v>46173</v>
      </c>
      <c r="E137" s="234" t="n">
        <v>1820</v>
      </c>
      <c r="F137" s="234" t="n">
        <v>0</v>
      </c>
      <c r="G137" s="234" t="n">
        <v>236.6</v>
      </c>
      <c r="H137" s="234" t="n">
        <v>2056.6</v>
      </c>
      <c r="I137" s="234">
        <f>Table1__2[[#This Row],[Aggregate Billed to Client]]*1.3</f>
        <v/>
      </c>
      <c r="J137" s="234">
        <f>Table1__2[[#This Row],[Column1]]-Table1__2[[#This Row],[Aggregate Billed to Client]]</f>
        <v/>
      </c>
      <c r="K137" s="234" t="n"/>
    </row>
    <row r="138">
      <c r="A138" t="inlineStr">
        <is>
          <t>26-0030</t>
        </is>
      </c>
      <c r="B138" t="inlineStr">
        <is>
          <t>Leviathan Private Network</t>
        </is>
      </c>
      <c r="C138" t="inlineStr">
        <is>
          <t>88 Queen</t>
        </is>
      </c>
      <c r="D138" s="221" t="n">
        <v>46142</v>
      </c>
      <c r="E138" s="234" t="n">
        <v>10497.5</v>
      </c>
      <c r="F138" s="234" t="n">
        <v>0</v>
      </c>
      <c r="G138" s="234" t="n">
        <v>1364.68</v>
      </c>
      <c r="H138" s="234">
        <f>SUM(Table1__2[[#This Row],[Total Fees]:[Total Tax]])</f>
        <v/>
      </c>
      <c r="I138" s="234">
        <f>Table1__2[[#This Row],[Aggregate Billed to Client]]*1.3</f>
        <v/>
      </c>
      <c r="J138" s="234">
        <f>Table1__2[[#This Row],[Column1]]-Table1__2[[#This Row],[Aggregate Billed to Client]]</f>
        <v/>
      </c>
      <c r="K138" s="234" t="n"/>
    </row>
    <row r="139">
      <c r="A139" t="inlineStr">
        <is>
          <t>26-0014</t>
        </is>
      </c>
      <c r="B139" t="inlineStr">
        <is>
          <t>Leviathan Private Network</t>
        </is>
      </c>
      <c r="D139" s="221" t="n">
        <v>46081</v>
      </c>
      <c r="E139" s="234" t="n">
        <v>12872.5</v>
      </c>
      <c r="F139" s="234" t="n">
        <v>0</v>
      </c>
      <c r="G139" s="234" t="n">
        <v>1673.43</v>
      </c>
      <c r="H139" s="234" t="n">
        <v>14545.93</v>
      </c>
      <c r="I139" s="234">
        <f>Table1__2[[#This Row],[Aggregate Billed to Client]]*1.3</f>
        <v/>
      </c>
      <c r="J139" s="234">
        <f>Table1__2[[#This Row],[Column1]]-Table1__2[[#This Row],[Aggregate Billed to Client]]</f>
        <v/>
      </c>
      <c r="K139" s="234" t="n"/>
    </row>
    <row r="140" hidden="1">
      <c r="A140" t="inlineStr">
        <is>
          <t>26-0057</t>
        </is>
      </c>
      <c r="B140" t="inlineStr">
        <is>
          <t>965 Canada</t>
        </is>
      </c>
      <c r="D140" s="221" t="n">
        <v>46173</v>
      </c>
      <c r="E140" s="234" t="n">
        <v>142.5</v>
      </c>
      <c r="F140" s="234" t="n">
        <v>0</v>
      </c>
      <c r="G140" s="234" t="n">
        <v>18.53</v>
      </c>
      <c r="H140" s="234" t="n">
        <v>161.03</v>
      </c>
      <c r="I140" s="234">
        <f>Table1__2[[#This Row],[Aggregate Billed to Client]]*1.3</f>
        <v/>
      </c>
      <c r="J140" s="234">
        <f>Table1__2[[#This Row],[Column1]]-Table1__2[[#This Row],[Aggregate Billed to Client]]</f>
        <v/>
      </c>
      <c r="K140" s="234" t="n"/>
    </row>
    <row r="141">
      <c r="A141" t="inlineStr">
        <is>
          <t>26-0050</t>
        </is>
      </c>
      <c r="B141" t="inlineStr">
        <is>
          <t>Leviathan Private Network</t>
        </is>
      </c>
      <c r="C141" t="inlineStr">
        <is>
          <t>Litera Group</t>
        </is>
      </c>
      <c r="D141" s="221" t="n">
        <v>46168</v>
      </c>
      <c r="E141" s="234" t="n">
        <v>14867.5</v>
      </c>
      <c r="F141" s="234" t="n">
        <v>0</v>
      </c>
      <c r="G141" s="234" t="n">
        <v>1932.78</v>
      </c>
      <c r="H141" s="234" t="n">
        <v>16800.28</v>
      </c>
      <c r="I141" s="234">
        <f>Table1__2[[#This Row],[Aggregate Billed to Client]]*1.3</f>
        <v/>
      </c>
      <c r="J141" s="234">
        <f>Table1__2[[#This Row],[Column1]]-Table1__2[[#This Row],[Aggregate Billed to Client]]</f>
        <v/>
      </c>
      <c r="K141" s="234" t="n"/>
    </row>
    <row r="142">
      <c r="A142" t="inlineStr">
        <is>
          <t>26-0026</t>
        </is>
      </c>
      <c r="B142" t="inlineStr">
        <is>
          <t>Leviathan Private Network</t>
        </is>
      </c>
      <c r="D142" s="221" t="n">
        <v>46112</v>
      </c>
      <c r="E142" s="234" t="n">
        <v>20852.5</v>
      </c>
      <c r="F142" s="234" t="n">
        <v>0</v>
      </c>
      <c r="G142" s="234" t="n">
        <v>2710.83</v>
      </c>
      <c r="H142" s="234" t="n">
        <v>23563.33</v>
      </c>
      <c r="I142" s="234">
        <f>Table1__2[[#This Row],[Aggregate Billed to Client]]*1.3</f>
        <v/>
      </c>
      <c r="J142" s="234">
        <f>Table1__2[[#This Row],[Column1]]-Table1__2[[#This Row],[Aggregate Billed to Client]]</f>
        <v/>
      </c>
      <c r="K142" s="234" t="n"/>
    </row>
    <row r="143" hidden="1">
      <c r="A143" t="inlineStr">
        <is>
          <t>26-0060</t>
        </is>
      </c>
      <c r="B143" t="inlineStr">
        <is>
          <t>Next Millennium Farms Inc. (dba Entomo Farms)</t>
        </is>
      </c>
      <c r="D143" s="221" t="n">
        <v>46173</v>
      </c>
      <c r="E143" s="234" t="n">
        <v>1686.65</v>
      </c>
      <c r="F143" s="234" t="n">
        <v>0</v>
      </c>
      <c r="G143" s="234" t="n">
        <v>219.27</v>
      </c>
      <c r="H143" s="234" t="n">
        <v>1905.92</v>
      </c>
      <c r="I143" s="234">
        <f>Table1__2[[#This Row],[Aggregate Billed to Client]]*1.3</f>
        <v/>
      </c>
      <c r="J143" s="234">
        <f>Table1__2[[#This Row],[Column1]]-Table1__2[[#This Row],[Aggregate Billed to Client]]</f>
        <v/>
      </c>
      <c r="K143" s="234" t="n"/>
    </row>
    <row r="144" hidden="1">
      <c r="A144" t="inlineStr">
        <is>
          <t>26-0061</t>
        </is>
      </c>
      <c r="B144" t="inlineStr">
        <is>
          <t>Cypher Systems Inc.</t>
        </is>
      </c>
      <c r="D144" s="221" t="n">
        <v>46173</v>
      </c>
      <c r="E144" s="234" t="n">
        <v>2280</v>
      </c>
      <c r="F144" s="234" t="n">
        <v>0</v>
      </c>
      <c r="G144" s="234" t="n">
        <v>296.4</v>
      </c>
      <c r="H144" s="234" t="n">
        <v>2576.4</v>
      </c>
      <c r="I144" s="234">
        <f>Table1__2[[#This Row],[Aggregate Billed to Client]]*1.3</f>
        <v/>
      </c>
      <c r="J144" s="234">
        <f>Table1__2[[#This Row],[Column1]]-Table1__2[[#This Row],[Aggregate Billed to Client]]</f>
        <v/>
      </c>
      <c r="K144" s="234" t="n"/>
    </row>
    <row r="145" hidden="1">
      <c r="A145" t="inlineStr">
        <is>
          <t>26-0062</t>
        </is>
      </c>
      <c r="B145" t="inlineStr">
        <is>
          <t>Libra Works Corporation</t>
        </is>
      </c>
      <c r="D145" s="221" t="n">
        <v>46173</v>
      </c>
      <c r="E145" s="234" t="n">
        <v>4655</v>
      </c>
      <c r="F145" s="234" t="n">
        <v>0</v>
      </c>
      <c r="G145" s="234" t="n">
        <v>605.15</v>
      </c>
      <c r="H145" s="234" t="n">
        <v>5260.15</v>
      </c>
      <c r="I145" s="234">
        <f>Table1__2[[#This Row],[Aggregate Billed to Client]]*1.3</f>
        <v/>
      </c>
      <c r="J145" s="234">
        <f>Table1__2[[#This Row],[Column1]]-Table1__2[[#This Row],[Aggregate Billed to Client]]</f>
        <v/>
      </c>
      <c r="K145" s="234" t="n"/>
    </row>
    <row r="146" hidden="1">
      <c r="A146" t="inlineStr">
        <is>
          <t>26-0063</t>
        </is>
      </c>
      <c r="B146" t="inlineStr">
        <is>
          <t>Sukhi Dhillon</t>
        </is>
      </c>
      <c r="D146" s="221" t="n">
        <v>46195</v>
      </c>
      <c r="E146" s="234" t="n">
        <v>300</v>
      </c>
      <c r="F146" s="234" t="n">
        <v>0</v>
      </c>
      <c r="G146" s="234" t="n">
        <v>39</v>
      </c>
      <c r="H146" s="234" t="n">
        <v>339</v>
      </c>
      <c r="I146" s="234">
        <f>Table1__2[[#This Row],[Aggregate Billed to Client]]*1.3</f>
        <v/>
      </c>
      <c r="J146" s="234">
        <f>Table1__2[[#This Row],[Column1]]-Table1__2[[#This Row],[Aggregate Billed to Client]]</f>
        <v/>
      </c>
      <c r="K146" s="234" t="inlineStr">
        <is>
          <t>Sukhi Dhillon</t>
        </is>
      </c>
    </row>
    <row r="147" hidden="1">
      <c r="A147" t="inlineStr">
        <is>
          <t>26-0064</t>
        </is>
      </c>
      <c r="B147" t="inlineStr">
        <is>
          <t>Renee Girgis</t>
        </is>
      </c>
      <c r="D147" s="221" t="n">
        <v>46198</v>
      </c>
      <c r="E147" s="234" t="n">
        <v>575</v>
      </c>
      <c r="F147" s="234" t="n">
        <v>0</v>
      </c>
      <c r="G147" s="234" t="n">
        <v>74.75</v>
      </c>
      <c r="H147" s="234" t="n">
        <v>649.75</v>
      </c>
      <c r="I147" s="234">
        <f>Table1__2[[#This Row],[Aggregate Billed to Client]]*1.3</f>
        <v/>
      </c>
      <c r="J147" s="234">
        <f>Table1__2[[#This Row],[Column1]]-Table1__2[[#This Row],[Aggregate Billed to Client]]</f>
        <v/>
      </c>
      <c r="K147" s="234" t="inlineStr">
        <is>
          <t>Renee Girgis</t>
        </is>
      </c>
    </row>
    <row r="148" hidden="1">
      <c r="A148" t="inlineStr">
        <is>
          <t>26-0054</t>
        </is>
      </c>
      <c r="B148" t="inlineStr">
        <is>
          <t>PLC Group Inc.</t>
        </is>
      </c>
      <c r="D148" s="221" t="n">
        <v>46173</v>
      </c>
      <c r="E148" s="234" t="n">
        <v>1874.25</v>
      </c>
      <c r="F148" s="234" t="n">
        <v>0</v>
      </c>
      <c r="G148" s="234" t="n">
        <v>243.66</v>
      </c>
      <c r="H148" s="234" t="n">
        <v>2117.91</v>
      </c>
      <c r="I148" s="234">
        <f>Table1__2[[#This Row],[Aggregate Billed to Client]]*1.3</f>
        <v/>
      </c>
      <c r="J148" s="234">
        <f>Table1__2[[#This Row],[Column1]]-Table1__2[[#This Row],[Aggregate Billed to Client]]</f>
        <v/>
      </c>
      <c r="K148" s="234" t="inlineStr">
        <is>
          <t>LIHDC Professional Corporation</t>
        </is>
      </c>
    </row>
    <row r="150">
      <c r="H150" s="223">
        <f>17766.5-16800.28</f>
        <v/>
      </c>
    </row>
    <row r="151">
      <c r="G151" s="223" t="n">
        <v>17766.5</v>
      </c>
    </row>
    <row r="152">
      <c r="G152" s="223">
        <f>G151-H124</f>
        <v/>
      </c>
    </row>
    <row r="153">
      <c r="G153" s="223">
        <f>H134-G152</f>
        <v/>
      </c>
    </row>
  </sheetData>
  <pageMargins left="0.7" right="0.7" top="0.75" bottom="0.75" header="0.3" footer="0.3"/>
  <pageSetup orientation="portrait"/>
  <tableParts count="1">
    <tablePart xmlns:r="http://schemas.openxmlformats.org/officeDocument/2006/relationships" r:id="rId1"/>
  </tableParts>
</worksheet>
</file>

<file path=xl/worksheets/sheet12.xml><?xml version="1.0" encoding="utf-8"?>
<worksheet xmlns="http://schemas.openxmlformats.org/spreadsheetml/2006/main">
  <sheetPr codeName="Sheet40">
    <outlinePr summaryBelow="1" summaryRight="1"/>
    <pageSetUpPr/>
  </sheetPr>
  <dimension ref="A1:E4"/>
  <sheetViews>
    <sheetView workbookViewId="0">
      <selection activeCell="E8" sqref="E8"/>
    </sheetView>
  </sheetViews>
  <sheetFormatPr baseColWidth="8" defaultRowHeight="15"/>
  <cols>
    <col width="8" bestFit="1" customWidth="1" min="1" max="1"/>
    <col width="6.28515625" bestFit="1" customWidth="1" min="2" max="2"/>
    <col width="10.5703125" bestFit="1" customWidth="1" min="3" max="3"/>
    <col width="10.42578125" bestFit="1" customWidth="1" min="4" max="4"/>
    <col width="61.28515625" bestFit="1" customWidth="1" min="5" max="5"/>
  </cols>
  <sheetData>
    <row r="1" customFormat="1" s="10">
      <c r="A1" s="10" t="inlineStr">
        <is>
          <t>Sheet</t>
        </is>
      </c>
      <c r="B1" s="10" t="inlineStr">
        <is>
          <t>Row #</t>
        </is>
      </c>
      <c r="C1" s="10" t="inlineStr">
        <is>
          <t>Client</t>
        </is>
      </c>
      <c r="D1" s="10" t="inlineStr">
        <is>
          <t>Date</t>
        </is>
      </c>
      <c r="E1" s="10" t="inlineStr">
        <is>
          <t>Issue Description</t>
        </is>
      </c>
    </row>
    <row r="2">
      <c r="A2" t="inlineStr">
        <is>
          <t>Dockets</t>
        </is>
      </c>
      <c r="B2" t="n">
        <v>2</v>
      </c>
      <c r="C2" t="inlineStr">
        <is>
          <t>TestClient4</t>
        </is>
      </c>
      <c r="D2" s="16" t="n">
        <v>45901</v>
      </c>
      <c r="E2" t="inlineStr">
        <is>
          <t>Rate Mismatch: Docket rate is $225.00, but standard rate is $425.00.</t>
        </is>
      </c>
    </row>
    <row r="3">
      <c r="A3" t="inlineStr">
        <is>
          <t>Dockets</t>
        </is>
      </c>
      <c r="B3" t="n">
        <v>3</v>
      </c>
      <c r="C3" t="inlineStr">
        <is>
          <t>TestClient4</t>
        </is>
      </c>
      <c r="D3" s="16" t="n">
        <v>45901</v>
      </c>
      <c r="E3" t="inlineStr">
        <is>
          <t>Rate Mismatch: Docket rate is $225.00, but standard rate is $425.00.</t>
        </is>
      </c>
    </row>
    <row r="4">
      <c r="A4" t="inlineStr">
        <is>
          <t>Dockets</t>
        </is>
      </c>
      <c r="B4" t="n">
        <v>4</v>
      </c>
      <c r="C4" t="inlineStr">
        <is>
          <t>TestClient4</t>
        </is>
      </c>
      <c r="D4" s="16" t="n">
        <v>45912</v>
      </c>
      <c r="E4" t="inlineStr">
        <is>
          <t>Rate Mismatch: Docket rate is $225.00, but standard rate is $425.00.</t>
        </is>
      </c>
    </row>
  </sheetData>
  <pageMargins left="0.7" right="0.7" top="0.75" bottom="0.75" header="0.3" footer="0.3"/>
</worksheet>
</file>

<file path=xl/worksheets/sheet13.xml><?xml version="1.0" encoding="utf-8"?>
<worksheet xmlns="http://schemas.openxmlformats.org/spreadsheetml/2006/main">
  <sheetPr codeName="Sheet6">
    <outlinePr summaryBelow="1" summaryRight="1"/>
    <pageSetUpPr/>
  </sheetPr>
  <dimension ref="A1:B501"/>
  <sheetViews>
    <sheetView topLeftCell="A400" workbookViewId="0">
      <selection activeCell="B429" sqref="B429"/>
    </sheetView>
  </sheetViews>
  <sheetFormatPr baseColWidth="8" defaultRowHeight="15"/>
  <cols>
    <col width="15.5703125" bestFit="1" customWidth="1" min="1" max="1"/>
    <col width="75.28515625" bestFit="1" customWidth="1" min="2" max="2"/>
  </cols>
  <sheetData>
    <row r="1" customFormat="1" s="10">
      <c r="A1" s="10" t="inlineStr">
        <is>
          <t>Timestamp</t>
        </is>
      </c>
      <c r="B1" s="10" t="inlineStr">
        <is>
          <t>Message</t>
        </is>
      </c>
    </row>
    <row r="2">
      <c r="A2" s="13" t="n">
        <v>45932.54111111111</v>
      </c>
      <c r="B2" t="inlineStr">
        <is>
          <t>Start GenerateDraftInvoice</t>
        </is>
      </c>
    </row>
    <row r="3">
      <c r="A3" s="13" t="n">
        <v>45932.54111111111</v>
      </c>
      <c r="B3" t="inlineStr">
        <is>
          <t>Prefilling form from existing Draft</t>
        </is>
      </c>
    </row>
    <row r="4">
      <c r="A4" s="13" t="n">
        <v>45932.54121527778</v>
      </c>
      <c r="B4" t="inlineStr">
        <is>
          <t>Collected inputs: Client='marciano beckenstein llp' Date='2025-12-31' No='25-0006'</t>
        </is>
      </c>
    </row>
    <row r="5">
      <c r="A5" s="13" t="n">
        <v>45932.54121527778</v>
      </c>
      <c r="B5" t="inlineStr">
        <is>
          <t>WriteInvoiceSheet: start</t>
        </is>
      </c>
    </row>
    <row r="6">
      <c r="A6" s="13" t="n">
        <v>45932.54121527778</v>
      </c>
      <c r="B6" t="inlineStr">
        <is>
          <t>WriteInvoiceSheet: end</t>
        </is>
      </c>
    </row>
    <row r="7">
      <c r="A7" s="13" t="n">
        <v>45932.54125</v>
      </c>
      <c r="B7" t="inlineStr">
        <is>
          <t>Draft Invoice created (with dockets)</t>
        </is>
      </c>
    </row>
    <row r="8">
      <c r="A8" s="13" t="n">
        <v>45932.54125</v>
      </c>
      <c r="B8" t="inlineStr">
        <is>
          <t>End GenerateDraftInvoice</t>
        </is>
      </c>
    </row>
    <row r="9">
      <c r="A9" s="13" t="n">
        <v>45932.90829861111</v>
      </c>
      <c r="B9" t="inlineStr">
        <is>
          <t>Start GenerateDraftInvoice</t>
        </is>
      </c>
    </row>
    <row r="10">
      <c r="A10" s="13" t="n">
        <v>45932.90829861111</v>
      </c>
      <c r="B10" t="inlineStr">
        <is>
          <t>Prefilling form from existing Draft</t>
        </is>
      </c>
    </row>
    <row r="11">
      <c r="A11" s="13" t="n">
        <v>45932.90841435185</v>
      </c>
      <c r="B11" t="inlineStr">
        <is>
          <t>Collected inputs: Client='PLC Group Inc.' Date='2025-8-31' No='25-0006'</t>
        </is>
      </c>
    </row>
    <row r="12">
      <c r="A12" s="13" t="n">
        <v>45932.90841435185</v>
      </c>
      <c r="B12" t="inlineStr">
        <is>
          <t>WriteInvoiceSheet: start</t>
        </is>
      </c>
    </row>
    <row r="13">
      <c r="A13" s="13" t="n">
        <v>45932.90841435185</v>
      </c>
      <c r="B13" t="inlineStr">
        <is>
          <t>WriteInvoiceSheet: end</t>
        </is>
      </c>
    </row>
    <row r="14">
      <c r="A14" s="13" t="n">
        <v>45932.9084375</v>
      </c>
      <c r="B14" t="inlineStr">
        <is>
          <t>Draft Invoice created (with dockets)</t>
        </is>
      </c>
    </row>
    <row r="15">
      <c r="A15" s="13" t="n">
        <v>45932.9084375</v>
      </c>
      <c r="B15" t="inlineStr">
        <is>
          <t>End GenerateDraftInvoice</t>
        </is>
      </c>
    </row>
    <row r="16">
      <c r="A16" s="13" t="n">
        <v>45932.91940972222</v>
      </c>
      <c r="B16" t="inlineStr">
        <is>
          <t>Start GenerateDraftInvoice</t>
        </is>
      </c>
    </row>
    <row r="17">
      <c r="A17" s="13" t="n">
        <v>45932.91940972222</v>
      </c>
      <c r="B17" t="inlineStr">
        <is>
          <t>Prefilling form from existing Draft</t>
        </is>
      </c>
    </row>
    <row r="18">
      <c r="A18" s="13" t="n">
        <v>45932.91956018518</v>
      </c>
      <c r="B18" t="inlineStr">
        <is>
          <t>Collected inputs: Client='Marciano Beckenstein LLP' Date='2025-12-31' No='25-0006'</t>
        </is>
      </c>
    </row>
    <row r="19">
      <c r="A19" s="13" t="n">
        <v>45932.91956018518</v>
      </c>
      <c r="B19" t="inlineStr">
        <is>
          <t>WriteInvoiceSheet: start</t>
        </is>
      </c>
    </row>
    <row r="20">
      <c r="A20" s="13" t="n">
        <v>45932.91956018518</v>
      </c>
      <c r="B20" t="inlineStr">
        <is>
          <t>WriteInvoiceSheet: end</t>
        </is>
      </c>
    </row>
    <row r="21">
      <c r="A21" s="13" t="n">
        <v>45932.91957175926</v>
      </c>
      <c r="B21" t="inlineStr">
        <is>
          <t>Draft Invoice created (with dockets)</t>
        </is>
      </c>
    </row>
    <row r="22">
      <c r="A22" s="13" t="n">
        <v>45932.91957175926</v>
      </c>
      <c r="B22" t="inlineStr">
        <is>
          <t>End GenerateDraftInvoice</t>
        </is>
      </c>
    </row>
    <row r="23">
      <c r="A23" s="13" t="n">
        <v>45932.92641203704</v>
      </c>
      <c r="B23" t="inlineStr">
        <is>
          <t>Start GenerateDraftInvoice</t>
        </is>
      </c>
    </row>
    <row r="24">
      <c r="A24" s="13" t="n">
        <v>45932.92641203704</v>
      </c>
      <c r="B24" t="inlineStr">
        <is>
          <t>Prefilling form from existing Draft</t>
        </is>
      </c>
    </row>
    <row r="25">
      <c r="A25" s="13" t="n">
        <v>45932.9265625</v>
      </c>
      <c r="B25" t="inlineStr">
        <is>
          <t>Collected inputs: Client='PLC Group INc.' Date='2025-8-31' No='25-0006'</t>
        </is>
      </c>
    </row>
    <row r="26">
      <c r="A26" s="13" t="n">
        <v>45932.9265625</v>
      </c>
      <c r="B26" t="inlineStr">
        <is>
          <t>WriteInvoiceSheet: start</t>
        </is>
      </c>
    </row>
    <row r="27">
      <c r="A27" s="13" t="n">
        <v>45932.9265625</v>
      </c>
      <c r="B27" t="inlineStr">
        <is>
          <t>WriteInvoiceSheet: end</t>
        </is>
      </c>
    </row>
    <row r="28">
      <c r="A28" s="13" t="n">
        <v>45932.92657407407</v>
      </c>
      <c r="B28" t="inlineStr">
        <is>
          <t>Draft Invoice created (with dockets)</t>
        </is>
      </c>
    </row>
    <row r="29">
      <c r="A29" s="13" t="n">
        <v>45932.92657407407</v>
      </c>
      <c r="B29" t="inlineStr">
        <is>
          <t>End GenerateDraftInvoice</t>
        </is>
      </c>
    </row>
    <row r="30">
      <c r="A30" s="13" t="n">
        <v>45933.56443287037</v>
      </c>
      <c r="B30" t="inlineStr">
        <is>
          <t>Start GenerateDraftInvoice</t>
        </is>
      </c>
    </row>
    <row r="31">
      <c r="A31" s="13" t="n">
        <v>45933.56461805556</v>
      </c>
      <c r="B31" t="inlineStr">
        <is>
          <t>Collected inputs: Client='PLC Group Inc.' Date='September 30, 2025' No='55555'</t>
        </is>
      </c>
    </row>
    <row r="32">
      <c r="A32" s="13" t="n">
        <v>45933.5646875</v>
      </c>
      <c r="B32" t="inlineStr">
        <is>
          <t>No dockets or disbursements found</t>
        </is>
      </c>
    </row>
    <row r="33">
      <c r="A33" s="13" t="n">
        <v>45933.5646875</v>
      </c>
      <c r="B33" t="inlineStr">
        <is>
          <t>End GenerateDraftInvoice</t>
        </is>
      </c>
    </row>
    <row r="34">
      <c r="A34" s="13" t="n">
        <v>45933.56483796296</v>
      </c>
      <c r="B34" t="inlineStr">
        <is>
          <t>Start GenerateDraftInvoice</t>
        </is>
      </c>
    </row>
    <row r="35">
      <c r="A35" s="13" t="n">
        <v>45933.56497685185</v>
      </c>
      <c r="B35" t="inlineStr">
        <is>
          <t>Collected inputs: Client='PLC Group Inc.' Date='August 30, 2025' No='66666'</t>
        </is>
      </c>
    </row>
    <row r="36">
      <c r="A36" s="13" t="n">
        <v>45933.56497685185</v>
      </c>
      <c r="B36" t="inlineStr">
        <is>
          <t>WriteInvoiceSheet: start</t>
        </is>
      </c>
    </row>
    <row r="37">
      <c r="A37" s="13" t="n">
        <v>45933.56497685185</v>
      </c>
      <c r="B37" t="inlineStr">
        <is>
          <t>WriteInvoiceSheet: end</t>
        </is>
      </c>
    </row>
    <row r="38">
      <c r="A38" s="13" t="n">
        <v>45933.56506944444</v>
      </c>
      <c r="B38" t="inlineStr">
        <is>
          <t>Draft Invoice created (with dockets)</t>
        </is>
      </c>
    </row>
    <row r="39">
      <c r="A39" s="13" t="n">
        <v>45933.56506944444</v>
      </c>
      <c r="B39" t="inlineStr">
        <is>
          <t>End GenerateDraftInvoice</t>
        </is>
      </c>
    </row>
    <row r="40">
      <c r="A40" s="13" t="n">
        <v>45933.56517361111</v>
      </c>
      <c r="B40" t="inlineStr">
        <is>
          <t>Start GenerateDraftInvoice</t>
        </is>
      </c>
    </row>
    <row r="41">
      <c r="A41" s="13" t="n">
        <v>45933.56517361111</v>
      </c>
      <c r="B41" t="inlineStr">
        <is>
          <t>Prefilling form from existing Draft</t>
        </is>
      </c>
    </row>
    <row r="42">
      <c r="A42" s="13" t="n">
        <v>45933.56527777778</v>
      </c>
      <c r="B42" t="inlineStr">
        <is>
          <t>Collected inputs: Client='' Date='' No=''</t>
        </is>
      </c>
    </row>
    <row r="43">
      <c r="A43" s="13" t="n">
        <v>45933.56527777778</v>
      </c>
      <c r="B43" t="inlineStr">
        <is>
          <t>Inputs incomplete — exiting</t>
        </is>
      </c>
    </row>
    <row r="44">
      <c r="A44" s="13" t="n">
        <v>45933.56527777778</v>
      </c>
      <c r="B44" t="inlineStr">
        <is>
          <t>End GenerateDraftInvoice</t>
        </is>
      </c>
    </row>
    <row r="45">
      <c r="A45" s="13" t="n">
        <v>45933.57104166667</v>
      </c>
      <c r="B45" t="inlineStr">
        <is>
          <t>Start GenerateDraftInvoice</t>
        </is>
      </c>
    </row>
    <row r="46">
      <c r="A46" s="13" t="n">
        <v>45933.57104166667</v>
      </c>
      <c r="B46" t="inlineStr">
        <is>
          <t>Prefilling form from existing Draft</t>
        </is>
      </c>
    </row>
    <row r="47">
      <c r="A47" s="13" t="n">
        <v>45933.57122685185</v>
      </c>
      <c r="B47" t="inlineStr">
        <is>
          <t>Collected inputs: Client='TestCo Ltd.' Date='2025-12-31' No='66668'</t>
        </is>
      </c>
    </row>
    <row r="48">
      <c r="A48" s="13" t="n">
        <v>45933.57122685185</v>
      </c>
      <c r="B48" t="inlineStr">
        <is>
          <t>WriteInvoiceSheet: start</t>
        </is>
      </c>
    </row>
    <row r="49">
      <c r="A49" s="13" t="n">
        <v>45933.57123842592</v>
      </c>
      <c r="B49" t="inlineStr">
        <is>
          <t>WriteInvoiceSheet: end</t>
        </is>
      </c>
    </row>
    <row r="50">
      <c r="A50" s="13" t="n">
        <v>45933.57125</v>
      </c>
      <c r="B50" t="inlineStr">
        <is>
          <t>Draft Invoice created (with dockets)</t>
        </is>
      </c>
    </row>
    <row r="51">
      <c r="A51" s="13" t="n">
        <v>45933.57125</v>
      </c>
      <c r="B51" t="inlineStr">
        <is>
          <t>End GenerateDraftInvoice</t>
        </is>
      </c>
    </row>
    <row r="52">
      <c r="A52" s="13" t="n">
        <v>45933.57222222222</v>
      </c>
      <c r="B52" t="inlineStr">
        <is>
          <t>Start GenerateDraftInvoice</t>
        </is>
      </c>
    </row>
    <row r="53">
      <c r="A53" s="13" t="n">
        <v>45933.57222222222</v>
      </c>
      <c r="B53" t="inlineStr">
        <is>
          <t>Prefilling form from existing Draft</t>
        </is>
      </c>
    </row>
    <row r="54">
      <c r="A54" s="13" t="n">
        <v>45933.57224537037</v>
      </c>
      <c r="B54" t="inlineStr">
        <is>
          <t>Collected inputs: Client='TestCo Ltd.' Date='2025-12-31' No='66668'</t>
        </is>
      </c>
    </row>
    <row r="55">
      <c r="A55" s="13" t="n">
        <v>45933.57224537037</v>
      </c>
      <c r="B55" t="inlineStr">
        <is>
          <t>WriteInvoiceSheet: start</t>
        </is>
      </c>
    </row>
    <row r="56">
      <c r="A56" s="13" t="n">
        <v>45933.57224537037</v>
      </c>
      <c r="B56" t="inlineStr">
        <is>
          <t>WriteInvoiceSheet: end</t>
        </is>
      </c>
    </row>
    <row r="57">
      <c r="A57" s="13" t="n">
        <v>45933.57229166666</v>
      </c>
      <c r="B57" t="inlineStr">
        <is>
          <t>Draft Invoice created (with dockets)</t>
        </is>
      </c>
    </row>
    <row r="58">
      <c r="A58" s="13" t="n">
        <v>45933.57229166666</v>
      </c>
      <c r="B58" t="inlineStr">
        <is>
          <t>End GenerateDraftInvoice</t>
        </is>
      </c>
    </row>
    <row r="59">
      <c r="A59" s="13" t="n">
        <v>45933.58113425926</v>
      </c>
      <c r="B59" t="inlineStr">
        <is>
          <t>Start GenerateDraftInvoice</t>
        </is>
      </c>
    </row>
    <row r="60">
      <c r="A60" s="13" t="n">
        <v>45933.58113425926</v>
      </c>
      <c r="B60" t="inlineStr">
        <is>
          <t>Prefilling form from existing Draft</t>
        </is>
      </c>
    </row>
    <row r="61">
      <c r="A61" s="13" t="n">
        <v>45933.58136574074</v>
      </c>
      <c r="B61" t="inlineStr">
        <is>
          <t>Collected inputs: Client='Marciano Beckenstein LLP' Date='2025-12-31' No='66668'</t>
        </is>
      </c>
    </row>
    <row r="62">
      <c r="A62" s="13" t="n">
        <v>45933.58136574074</v>
      </c>
      <c r="B62" t="inlineStr">
        <is>
          <t>WriteInvoiceSheet: start</t>
        </is>
      </c>
    </row>
    <row r="63">
      <c r="A63" s="13" t="n">
        <v>45933.58136574074</v>
      </c>
      <c r="B63" t="inlineStr">
        <is>
          <t>WriteInvoiceSheet: end</t>
        </is>
      </c>
    </row>
    <row r="64">
      <c r="A64" s="13" t="n">
        <v>45933.58140046296</v>
      </c>
      <c r="B64" t="inlineStr">
        <is>
          <t>Draft Invoice created (with dockets)</t>
        </is>
      </c>
    </row>
    <row r="65">
      <c r="A65" s="13" t="n">
        <v>45933.58140046296</v>
      </c>
      <c r="B65" t="inlineStr">
        <is>
          <t>End GenerateDraftInvoice</t>
        </is>
      </c>
    </row>
    <row r="66">
      <c r="A66" s="13" t="n">
        <v>45933.58203703703</v>
      </c>
      <c r="B66" t="inlineStr">
        <is>
          <t>Start GenerateDraftInvoice</t>
        </is>
      </c>
    </row>
    <row r="67">
      <c r="A67" s="13" t="n">
        <v>45933.58203703703</v>
      </c>
      <c r="B67" t="inlineStr">
        <is>
          <t>Prefilling form from existing Draft</t>
        </is>
      </c>
    </row>
    <row r="68">
      <c r="A68" s="13" t="n">
        <v>45933.58206018519</v>
      </c>
      <c r="B68" t="inlineStr">
        <is>
          <t>Collected inputs: Client='Marciano Beckenstein LLP' Date='2025-12-31' No='66668'</t>
        </is>
      </c>
    </row>
    <row r="69">
      <c r="A69" s="13" t="n">
        <v>45933.58206018519</v>
      </c>
      <c r="B69" t="inlineStr">
        <is>
          <t>WriteInvoiceSheet: start</t>
        </is>
      </c>
    </row>
    <row r="70">
      <c r="A70" s="13" t="n">
        <v>45933.58206018519</v>
      </c>
      <c r="B70" t="inlineStr">
        <is>
          <t>WriteInvoiceSheet: end</t>
        </is>
      </c>
    </row>
    <row r="71">
      <c r="A71" s="13" t="n">
        <v>45933.58207175926</v>
      </c>
      <c r="B71" t="inlineStr">
        <is>
          <t>Draft Invoice created (with dockets)</t>
        </is>
      </c>
    </row>
    <row r="72">
      <c r="A72" s="13" t="n">
        <v>45933.58207175926</v>
      </c>
      <c r="B72" t="inlineStr">
        <is>
          <t>End GenerateDraftInvoice</t>
        </is>
      </c>
    </row>
    <row r="73">
      <c r="A73" s="13" t="n">
        <v>45933.83452546296</v>
      </c>
      <c r="B73" t="inlineStr">
        <is>
          <t>Start GenerateDraftInvoice</t>
        </is>
      </c>
    </row>
    <row r="74">
      <c r="A74" s="13" t="n">
        <v>45933.83452546296</v>
      </c>
      <c r="B74" t="inlineStr">
        <is>
          <t>Prefilling form from existing Draft</t>
        </is>
      </c>
    </row>
    <row r="75">
      <c r="A75" s="13" t="n">
        <v>45933.83464120371</v>
      </c>
      <c r="B75" t="inlineStr">
        <is>
          <t>Collected inputs: Client='' Date='' No=''</t>
        </is>
      </c>
    </row>
    <row r="76">
      <c r="A76" s="13" t="n">
        <v>45933.83464120371</v>
      </c>
      <c r="B76" t="inlineStr">
        <is>
          <t>Inputs incomplete — exiting</t>
        </is>
      </c>
    </row>
    <row r="77">
      <c r="A77" s="13" t="n">
        <v>45933.83464120371</v>
      </c>
      <c r="B77" t="inlineStr">
        <is>
          <t>End GenerateDraftInvoice</t>
        </is>
      </c>
    </row>
    <row r="78">
      <c r="A78" s="13" t="n">
        <v>45933.83480324074</v>
      </c>
      <c r="B78" t="inlineStr">
        <is>
          <t>Start GenerateDraftInvoice</t>
        </is>
      </c>
    </row>
    <row r="79">
      <c r="A79" s="13" t="n">
        <v>45933.83480324074</v>
      </c>
      <c r="B79" t="inlineStr">
        <is>
          <t>Prefilling form from existing Draft</t>
        </is>
      </c>
    </row>
    <row r="80">
      <c r="A80" s="13" t="n">
        <v>45933.83482638889</v>
      </c>
      <c r="B80" t="inlineStr">
        <is>
          <t>Collected inputs: Client='' Date='' No=''</t>
        </is>
      </c>
    </row>
    <row r="81">
      <c r="A81" s="13" t="n">
        <v>45933.83482638889</v>
      </c>
      <c r="B81" t="inlineStr">
        <is>
          <t>Inputs incomplete — exiting</t>
        </is>
      </c>
    </row>
    <row r="82">
      <c r="A82" s="13" t="n">
        <v>45933.83482638889</v>
      </c>
      <c r="B82" t="inlineStr">
        <is>
          <t>End GenerateDraftInvoice</t>
        </is>
      </c>
    </row>
    <row r="83">
      <c r="A83" s="13" t="n">
        <v>45933.8378125</v>
      </c>
      <c r="B83" t="inlineStr">
        <is>
          <t>Start GenerateDraftInvoice</t>
        </is>
      </c>
    </row>
    <row r="84">
      <c r="A84" s="13" t="n">
        <v>45933.8378125</v>
      </c>
      <c r="B84" t="inlineStr">
        <is>
          <t>Prefilling form from existing Draft</t>
        </is>
      </c>
    </row>
    <row r="85">
      <c r="A85" s="13" t="n">
        <v>45933.84490740741</v>
      </c>
      <c r="B85" t="inlineStr">
        <is>
          <t>Collected inputs: Client='' Date='' No=''</t>
        </is>
      </c>
    </row>
    <row r="86">
      <c r="A86" s="13" t="n">
        <v>45933.84490740741</v>
      </c>
      <c r="B86" t="inlineStr">
        <is>
          <t>Inputs incomplete — exiting</t>
        </is>
      </c>
    </row>
    <row r="87">
      <c r="A87" s="13" t="n">
        <v>45933.84490740741</v>
      </c>
      <c r="B87" t="inlineStr">
        <is>
          <t>End GenerateDraftInvoice</t>
        </is>
      </c>
    </row>
    <row r="88">
      <c r="A88" s="13" t="n">
        <v>45933.84726851852</v>
      </c>
      <c r="B88" t="inlineStr">
        <is>
          <t>Start GenerateDraftInvoice</t>
        </is>
      </c>
    </row>
    <row r="89">
      <c r="A89" s="13" t="n">
        <v>45933.84726851852</v>
      </c>
      <c r="B89" t="inlineStr">
        <is>
          <t>Prefilling form defaults</t>
        </is>
      </c>
    </row>
    <row r="90">
      <c r="A90" s="13" t="n">
        <v>45933.84777777778</v>
      </c>
      <c r="B90" t="inlineStr">
        <is>
          <t>Collected inputs: Client='Marciano Beckenstein LLP' Date='2025-09-30' No='25-0007'</t>
        </is>
      </c>
    </row>
    <row r="91">
      <c r="A91" s="13" t="n">
        <v>45933.84780092593</v>
      </c>
      <c r="B91" t="inlineStr">
        <is>
          <t>No dockets or disbursements found</t>
        </is>
      </c>
    </row>
    <row r="92">
      <c r="A92" s="13" t="n">
        <v>45933.84780092593</v>
      </c>
      <c r="B92" t="inlineStr">
        <is>
          <t>End GenerateDraftInvoice</t>
        </is>
      </c>
    </row>
    <row r="93">
      <c r="A93" s="13" t="n">
        <v>45933.8478587963</v>
      </c>
      <c r="B93" t="inlineStr">
        <is>
          <t>Start GenerateDraftInvoice</t>
        </is>
      </c>
    </row>
    <row r="94">
      <c r="A94" s="13" t="n">
        <v>45933.8478587963</v>
      </c>
      <c r="B94" t="inlineStr">
        <is>
          <t>Prefilling form defaults</t>
        </is>
      </c>
    </row>
    <row r="95">
      <c r="A95" s="13" t="n">
        <v>45933.84795138889</v>
      </c>
      <c r="B95" t="inlineStr">
        <is>
          <t>Collected inputs: Client='Marciano Beckenstein LLP' Date='2025-12-31' No='25-0007'</t>
        </is>
      </c>
    </row>
    <row r="96">
      <c r="A96" s="13" t="n">
        <v>45933.84795138889</v>
      </c>
      <c r="B96" t="inlineStr">
        <is>
          <t>WriteInvoiceSheet: start</t>
        </is>
      </c>
    </row>
    <row r="97">
      <c r="A97" s="13" t="n">
        <v>45933.84795138889</v>
      </c>
      <c r="B97" t="inlineStr">
        <is>
          <t>WriteInvoiceSheet: end</t>
        </is>
      </c>
    </row>
    <row r="98">
      <c r="A98" s="13" t="n">
        <v>45933.84796296297</v>
      </c>
      <c r="B98" t="inlineStr">
        <is>
          <t>Draft Invoice created (with dockets)</t>
        </is>
      </c>
    </row>
    <row r="99">
      <c r="A99" s="13" t="n">
        <v>45933.84796296297</v>
      </c>
      <c r="B99" t="inlineStr">
        <is>
          <t>End GenerateDraftInvoice</t>
        </is>
      </c>
    </row>
    <row r="100">
      <c r="A100" s="13" t="n">
        <v>45937.52214120371</v>
      </c>
      <c r="B100" t="inlineStr">
        <is>
          <t>Start GenerateDraftInvoice</t>
        </is>
      </c>
    </row>
    <row r="101">
      <c r="A101" s="13" t="n">
        <v>45937.52214120371</v>
      </c>
      <c r="B101" t="inlineStr">
        <is>
          <t>Prefilling form from existing Draft</t>
        </is>
      </c>
    </row>
    <row r="102">
      <c r="A102" s="13" t="n">
        <v>45937.52226851852</v>
      </c>
      <c r="B102" t="inlineStr">
        <is>
          <t>Collected inputs: Client='Marciano Beckenstein LLP' Date='2025-09-30' No='25-0008'</t>
        </is>
      </c>
    </row>
    <row r="103">
      <c r="A103" s="13" t="n">
        <v>45937.52226851852</v>
      </c>
      <c r="B103" t="inlineStr">
        <is>
          <t>WriteInvoiceSheet: start</t>
        </is>
      </c>
    </row>
    <row r="104">
      <c r="A104" s="13" t="n">
        <v>45937.52228009259</v>
      </c>
      <c r="B104" t="inlineStr">
        <is>
          <t>WriteInvoiceSheet: end</t>
        </is>
      </c>
    </row>
    <row r="105">
      <c r="A105" s="13" t="n">
        <v>45937.52230324074</v>
      </c>
      <c r="B105" t="inlineStr">
        <is>
          <t>Draft Invoice created (with dockets)</t>
        </is>
      </c>
    </row>
    <row r="106">
      <c r="A106" s="13" t="n">
        <v>45937.52230324074</v>
      </c>
      <c r="B106" t="inlineStr">
        <is>
          <t>End GenerateDraftInvoice</t>
        </is>
      </c>
    </row>
    <row r="107">
      <c r="A107" s="13" t="n">
        <v>45937.70538194444</v>
      </c>
      <c r="B107" t="inlineStr">
        <is>
          <t>Start GenerateDraftInvoice</t>
        </is>
      </c>
    </row>
    <row r="108">
      <c r="A108" s="13" t="n">
        <v>45937.70538194444</v>
      </c>
      <c r="B108" t="inlineStr">
        <is>
          <t>Prefilling form from existing Draft</t>
        </is>
      </c>
    </row>
    <row r="109">
      <c r="A109" s="13" t="n">
        <v>45937.70585648148</v>
      </c>
      <c r="B109" t="inlineStr">
        <is>
          <t>Collected inputs: Client='TestCo Ltd.' Date='2025-12-31' No='25-0009'</t>
        </is>
      </c>
    </row>
    <row r="110">
      <c r="A110" s="13" t="n">
        <v>45937.70585648148</v>
      </c>
      <c r="B110" t="inlineStr">
        <is>
          <t>WriteInvoiceSheet: start</t>
        </is>
      </c>
    </row>
    <row r="111">
      <c r="A111" s="13" t="n">
        <v>45937.70585648148</v>
      </c>
      <c r="B111" t="inlineStr">
        <is>
          <t>WriteInvoiceSheet: end</t>
        </is>
      </c>
    </row>
    <row r="112">
      <c r="A112" s="13" t="n">
        <v>45937.70587962963</v>
      </c>
      <c r="B112" t="inlineStr">
        <is>
          <t>Draft Invoice created (with dockets)</t>
        </is>
      </c>
    </row>
    <row r="113">
      <c r="A113" s="13" t="n">
        <v>45937.70587962963</v>
      </c>
      <c r="B113" t="inlineStr">
        <is>
          <t>End GenerateDraftInvoice</t>
        </is>
      </c>
    </row>
    <row r="114">
      <c r="A114" s="13" t="n">
        <v>45937.70641203703</v>
      </c>
      <c r="B114" t="inlineStr">
        <is>
          <t>Start GenerateDraftInvoice</t>
        </is>
      </c>
    </row>
    <row r="115">
      <c r="A115" s="13" t="n">
        <v>45937.70641203703</v>
      </c>
      <c r="B115" t="inlineStr">
        <is>
          <t>Prefilling form from existing Draft</t>
        </is>
      </c>
    </row>
    <row r="116">
      <c r="A116" s="13" t="n">
        <v>45937.70643518519</v>
      </c>
      <c r="B116" t="inlineStr">
        <is>
          <t>Collected inputs: Client='TestCo Ltd.' Date='2025-12-31' No='25-0009'</t>
        </is>
      </c>
    </row>
    <row r="117">
      <c r="A117" s="13" t="n">
        <v>45937.70643518519</v>
      </c>
      <c r="B117" t="inlineStr">
        <is>
          <t>WriteInvoiceSheet: start</t>
        </is>
      </c>
    </row>
    <row r="118">
      <c r="A118" s="13" t="n">
        <v>45937.70643518519</v>
      </c>
      <c r="B118" t="inlineStr">
        <is>
          <t>WriteInvoiceSheet: end</t>
        </is>
      </c>
    </row>
    <row r="119">
      <c r="A119" s="13" t="n">
        <v>45937.70644675926</v>
      </c>
      <c r="B119" t="inlineStr">
        <is>
          <t>Draft Invoice created (with dockets)</t>
        </is>
      </c>
    </row>
    <row r="120">
      <c r="A120" s="13" t="n">
        <v>45937.70644675926</v>
      </c>
      <c r="B120" t="inlineStr">
        <is>
          <t>End GenerateDraftInvoice</t>
        </is>
      </c>
    </row>
    <row r="121">
      <c r="A121" s="13" t="n">
        <v>45938.74435185185</v>
      </c>
      <c r="B121" t="inlineStr">
        <is>
          <t>Start GenerateDraftInvoice</t>
        </is>
      </c>
    </row>
    <row r="122">
      <c r="A122" s="13" t="n">
        <v>45938.74435185185</v>
      </c>
      <c r="B122" t="inlineStr">
        <is>
          <t>Prefilling form from existing Draft</t>
        </is>
      </c>
    </row>
    <row r="123">
      <c r="A123" s="13" t="n">
        <v>45938.74439814815</v>
      </c>
      <c r="B123" t="inlineStr">
        <is>
          <t>Collected inputs: Client='TestCo Ltd.' Date='2025-12-31' No='25-0009'</t>
        </is>
      </c>
    </row>
    <row r="124">
      <c r="A124" s="13" t="n">
        <v>45938.74439814815</v>
      </c>
      <c r="B124" t="inlineStr">
        <is>
          <t>WriteInvoiceSheet: start</t>
        </is>
      </c>
    </row>
    <row r="125">
      <c r="A125" s="13" t="n">
        <v>45938.74439814815</v>
      </c>
      <c r="B125" t="inlineStr">
        <is>
          <t>WriteInvoiceSheet: end</t>
        </is>
      </c>
    </row>
    <row r="126">
      <c r="A126" s="13" t="n">
        <v>45938.74442129629</v>
      </c>
      <c r="B126" t="inlineStr">
        <is>
          <t>Draft Invoice created (with dockets)</t>
        </is>
      </c>
    </row>
    <row r="127">
      <c r="A127" s="13" t="n">
        <v>45938.74442129629</v>
      </c>
      <c r="B127" t="inlineStr">
        <is>
          <t>End GenerateDraftInvoice</t>
        </is>
      </c>
    </row>
    <row r="128">
      <c r="A128" s="13" t="n">
        <v>45939.4411574074</v>
      </c>
      <c r="B128" t="inlineStr">
        <is>
          <t>Start GenerateDraftInvoice</t>
        </is>
      </c>
    </row>
    <row r="129">
      <c r="A129" s="13" t="n">
        <v>45939.4411574074</v>
      </c>
      <c r="B129" t="inlineStr">
        <is>
          <t>Prefilling form from existing Draft</t>
        </is>
      </c>
    </row>
    <row r="130">
      <c r="A130" s="13" t="n">
        <v>45939.44131944444</v>
      </c>
      <c r="B130" t="inlineStr">
        <is>
          <t>Collected inputs: Client='TestCo Ltd.' Start='2010-01-01' End='2025-12-31' No='25-0009'</t>
        </is>
      </c>
    </row>
    <row r="131">
      <c r="A131" s="13" t="n">
        <v>45939.44131944444</v>
      </c>
      <c r="B131" t="inlineStr">
        <is>
          <t>WriteInvoiceSheet: start</t>
        </is>
      </c>
    </row>
    <row r="132">
      <c r="A132" s="13" t="n">
        <v>45939.44131944444</v>
      </c>
      <c r="B132" t="inlineStr">
        <is>
          <t>WriteInvoiceSheet: end</t>
        </is>
      </c>
    </row>
    <row r="133">
      <c r="A133" s="13" t="n">
        <v>45939.44133101852</v>
      </c>
      <c r="B133" t="inlineStr">
        <is>
          <t>Draft Invoice created</t>
        </is>
      </c>
    </row>
    <row r="134">
      <c r="A134" s="13" t="n">
        <v>45939.44133101852</v>
      </c>
      <c r="B134" t="inlineStr">
        <is>
          <t>End GenerateDraftInvoice</t>
        </is>
      </c>
    </row>
    <row r="135">
      <c r="A135" s="13" t="n">
        <v>45939.4458912037</v>
      </c>
      <c r="B135" t="inlineStr">
        <is>
          <t>WriteInvoiceSheet: start</t>
        </is>
      </c>
    </row>
    <row r="136">
      <c r="A136" s="13" t="n">
        <v>45939.4458912037</v>
      </c>
      <c r="B136" t="inlineStr">
        <is>
          <t>WriteInvoiceSheet: end</t>
        </is>
      </c>
    </row>
    <row r="137">
      <c r="A137" s="13" t="n">
        <v>45939.44603009259</v>
      </c>
      <c r="B137" t="inlineStr">
        <is>
          <t>WriteInvoiceSheet: start</t>
        </is>
      </c>
    </row>
    <row r="138">
      <c r="A138" s="13" t="n">
        <v>45939.44603009259</v>
      </c>
      <c r="B138" t="inlineStr">
        <is>
          <t>WriteInvoiceSheet: end</t>
        </is>
      </c>
    </row>
    <row r="139">
      <c r="A139" s="13" t="n">
        <v>45939.44618055555</v>
      </c>
      <c r="B139" t="inlineStr">
        <is>
          <t>WriteInvoiceSheet: start</t>
        </is>
      </c>
    </row>
    <row r="140">
      <c r="A140" s="13" t="n">
        <v>45939.44618055555</v>
      </c>
      <c r="B140" t="inlineStr">
        <is>
          <t>WriteInvoiceSheet: end</t>
        </is>
      </c>
    </row>
    <row r="141">
      <c r="A141" s="13" t="n">
        <v>45939.44641203704</v>
      </c>
      <c r="B141" t="inlineStr">
        <is>
          <t>WriteInvoiceSheet: start</t>
        </is>
      </c>
    </row>
    <row r="142">
      <c r="A142" s="13" t="n">
        <v>45939.44641203704</v>
      </c>
      <c r="B142" t="inlineStr">
        <is>
          <t>WriteInvoiceSheet: end</t>
        </is>
      </c>
    </row>
    <row r="143">
      <c r="A143" s="13" t="n">
        <v>45939.44680555556</v>
      </c>
      <c r="B143" t="inlineStr">
        <is>
          <t>WriteInvoiceSheet: start</t>
        </is>
      </c>
    </row>
    <row r="144">
      <c r="A144" s="13" t="n">
        <v>45939.44681712963</v>
      </c>
      <c r="B144" t="inlineStr">
        <is>
          <t>WriteInvoiceSheet: end</t>
        </is>
      </c>
    </row>
    <row r="145">
      <c r="A145" s="13" t="n">
        <v>45939.44703703704</v>
      </c>
      <c r="B145" t="inlineStr">
        <is>
          <t>WriteInvoiceSheet: start</t>
        </is>
      </c>
    </row>
    <row r="146">
      <c r="A146" s="13" t="n">
        <v>45939.44703703704</v>
      </c>
      <c r="B146" t="inlineStr">
        <is>
          <t>WriteInvoiceSheet: end</t>
        </is>
      </c>
    </row>
    <row r="147">
      <c r="A147" s="13" t="n">
        <v>45939.46962962963</v>
      </c>
      <c r="B147" t="inlineStr">
        <is>
          <t>WriteInvoiceSheet: start</t>
        </is>
      </c>
    </row>
    <row r="148">
      <c r="A148" s="13" t="n">
        <v>45939.46962962963</v>
      </c>
      <c r="B148" t="inlineStr">
        <is>
          <t>WriteInvoiceSheet: end</t>
        </is>
      </c>
    </row>
    <row r="149">
      <c r="A149" s="13" t="n">
        <v>45939.46981481482</v>
      </c>
      <c r="B149" t="inlineStr">
        <is>
          <t>WriteInvoiceSheet: start</t>
        </is>
      </c>
    </row>
    <row r="150">
      <c r="A150" s="13" t="n">
        <v>45939.46981481482</v>
      </c>
      <c r="B150" t="inlineStr">
        <is>
          <t>WriteInvoiceSheet: end</t>
        </is>
      </c>
    </row>
    <row r="151">
      <c r="A151" s="13" t="n">
        <v>45939.47024305556</v>
      </c>
      <c r="B151" t="inlineStr">
        <is>
          <t>WriteInvoiceSheet: start</t>
        </is>
      </c>
    </row>
    <row r="152">
      <c r="A152" s="13" t="n">
        <v>45939.47025462963</v>
      </c>
      <c r="B152" t="inlineStr">
        <is>
          <t>WriteInvoiceSheet: end</t>
        </is>
      </c>
    </row>
    <row r="153">
      <c r="A153" s="13" t="n">
        <v>45939.47059027778</v>
      </c>
      <c r="B153" t="inlineStr">
        <is>
          <t>WriteInvoiceSheet: start</t>
        </is>
      </c>
    </row>
    <row r="154">
      <c r="A154" s="13" t="n">
        <v>45939.47059027778</v>
      </c>
      <c r="B154" t="inlineStr">
        <is>
          <t>WriteInvoiceSheet: end</t>
        </is>
      </c>
    </row>
    <row r="155">
      <c r="A155" s="13" t="n">
        <v>45939.47076388889</v>
      </c>
      <c r="B155" t="inlineStr">
        <is>
          <t>WriteInvoiceSheet: start</t>
        </is>
      </c>
    </row>
    <row r="156">
      <c r="A156" s="13" t="n">
        <v>45939.47076388889</v>
      </c>
      <c r="B156" t="inlineStr">
        <is>
          <t>WriteInvoiceSheet: end</t>
        </is>
      </c>
    </row>
    <row r="157">
      <c r="A157" s="13" t="n">
        <v>45939.47109953704</v>
      </c>
      <c r="B157" t="inlineStr">
        <is>
          <t>WriteInvoiceSheet: start</t>
        </is>
      </c>
    </row>
    <row r="158">
      <c r="A158" s="13" t="n">
        <v>45939.47109953704</v>
      </c>
      <c r="B158" t="inlineStr">
        <is>
          <t>WriteInvoiceSheet: end</t>
        </is>
      </c>
    </row>
    <row r="159">
      <c r="A159" s="13" t="n">
        <v>45939.476875</v>
      </c>
      <c r="B159" t="inlineStr">
        <is>
          <t>Start GenerateDraftInvoice</t>
        </is>
      </c>
    </row>
    <row r="160">
      <c r="A160" s="13" t="n">
        <v>45939.476875</v>
      </c>
      <c r="B160" t="inlineStr">
        <is>
          <t>Prefilling form from existing Draft</t>
        </is>
      </c>
    </row>
    <row r="161">
      <c r="A161" s="13" t="n">
        <v>45939.47708333333</v>
      </c>
      <c r="B161" t="inlineStr">
        <is>
          <t>Collected inputs: Client='Marciano Beckenstein LLP' Start='2020-09-30' End='2025-12-31' No='25-0006'</t>
        </is>
      </c>
    </row>
    <row r="162">
      <c r="A162" s="13" t="n">
        <v>45939.47708333333</v>
      </c>
      <c r="B162" t="inlineStr">
        <is>
          <t>WriteInvoiceSheet: start</t>
        </is>
      </c>
    </row>
    <row r="163">
      <c r="A163" s="13" t="n">
        <v>45939.47708333333</v>
      </c>
      <c r="B163" t="inlineStr">
        <is>
          <t>WriteInvoiceSheet: end</t>
        </is>
      </c>
    </row>
    <row r="164">
      <c r="A164" s="13" t="n">
        <v>45939.47710648148</v>
      </c>
      <c r="B164" t="inlineStr">
        <is>
          <t>Draft Invoice created</t>
        </is>
      </c>
    </row>
    <row r="165">
      <c r="A165" s="13" t="n">
        <v>45939.47710648148</v>
      </c>
      <c r="B165" t="inlineStr">
        <is>
          <t>End GenerateDraftInvoice</t>
        </is>
      </c>
    </row>
    <row r="166">
      <c r="A166" s="13" t="n">
        <v>45939.48418981482</v>
      </c>
      <c r="B166" t="inlineStr">
        <is>
          <t>Start GenerateDraftInvoice</t>
        </is>
      </c>
    </row>
    <row r="167">
      <c r="A167" s="13" t="n">
        <v>45939.48418981482</v>
      </c>
      <c r="B167" t="inlineStr">
        <is>
          <t>Prefilling form from existing Draft</t>
        </is>
      </c>
    </row>
    <row r="168">
      <c r="A168" s="13" t="n">
        <v>45939.48435185185</v>
      </c>
      <c r="B168" t="inlineStr">
        <is>
          <t>Collected inputs: Client='PLC GROUP INC.' Start='2025-01-01' End='2025-12-31' No='25-0006'</t>
        </is>
      </c>
    </row>
    <row r="169">
      <c r="A169" s="13" t="n">
        <v>45939.48435185185</v>
      </c>
      <c r="B169" t="inlineStr">
        <is>
          <t>WriteInvoiceSheet: start</t>
        </is>
      </c>
    </row>
    <row r="170">
      <c r="A170" s="13" t="n">
        <v>45939.48435185185</v>
      </c>
      <c r="B170" t="inlineStr">
        <is>
          <t>WriteInvoiceSheet: end</t>
        </is>
      </c>
    </row>
    <row r="171">
      <c r="A171" s="13" t="n">
        <v>45939.484375</v>
      </c>
      <c r="B171" t="inlineStr">
        <is>
          <t>Draft Invoice created</t>
        </is>
      </c>
    </row>
    <row r="172">
      <c r="A172" s="13" t="n">
        <v>45939.484375</v>
      </c>
      <c r="B172" t="inlineStr">
        <is>
          <t>End GenerateDraftInvoice</t>
        </is>
      </c>
    </row>
    <row r="173">
      <c r="A173" s="13" t="n">
        <v>45939.48924768518</v>
      </c>
      <c r="B173" t="inlineStr">
        <is>
          <t>Start GenerateDraftInvoice</t>
        </is>
      </c>
    </row>
    <row r="174">
      <c r="A174" s="13" t="n">
        <v>45939.48924768518</v>
      </c>
      <c r="B174" t="inlineStr">
        <is>
          <t>Prefilling form from existing Draft</t>
        </is>
      </c>
    </row>
    <row r="175">
      <c r="A175" s="13" t="n">
        <v>45939.48934027777</v>
      </c>
      <c r="B175" t="inlineStr">
        <is>
          <t>Collected inputs: Client='marciano beckenstein llp' Start='2025-12-31' End='2025-12-31' No='25-0006'</t>
        </is>
      </c>
    </row>
    <row r="176">
      <c r="A176" s="13" t="n">
        <v>45939.48938657407</v>
      </c>
      <c r="B176" t="inlineStr">
        <is>
          <t>No dockets or disbursements found</t>
        </is>
      </c>
    </row>
    <row r="177">
      <c r="A177" s="13" t="n">
        <v>45939.48938657407</v>
      </c>
      <c r="B177" t="inlineStr">
        <is>
          <t>End GenerateDraftInvoice</t>
        </is>
      </c>
    </row>
    <row r="178">
      <c r="A178" s="13" t="n">
        <v>45939.4894212963</v>
      </c>
      <c r="B178" t="inlineStr">
        <is>
          <t>Start GenerateDraftInvoice</t>
        </is>
      </c>
    </row>
    <row r="179">
      <c r="A179" s="13" t="n">
        <v>45939.4894212963</v>
      </c>
      <c r="B179" t="inlineStr">
        <is>
          <t>Prefilling form from existing Draft</t>
        </is>
      </c>
    </row>
    <row r="180">
      <c r="A180" s="13" t="n">
        <v>45939.48950231481</v>
      </c>
      <c r="B180" t="inlineStr">
        <is>
          <t>Collected inputs: Client='Marciano beckenstein LLP' Start='2025-12-31' End='2025-12-31' No='25-0006'</t>
        </is>
      </c>
    </row>
    <row r="181">
      <c r="A181" s="13" t="n">
        <v>45939.48951388889</v>
      </c>
      <c r="B181" t="inlineStr">
        <is>
          <t>No dockets or disbursements found</t>
        </is>
      </c>
    </row>
    <row r="182">
      <c r="A182" s="13" t="n">
        <v>45939.48951388889</v>
      </c>
      <c r="B182" t="inlineStr">
        <is>
          <t>End GenerateDraftInvoice</t>
        </is>
      </c>
    </row>
    <row r="183">
      <c r="A183" s="13" t="n">
        <v>45939.48967592593</v>
      </c>
      <c r="B183" t="inlineStr">
        <is>
          <t>Start GenerateDraftInvoice</t>
        </is>
      </c>
    </row>
    <row r="184">
      <c r="A184" s="13" t="n">
        <v>45939.48967592593</v>
      </c>
      <c r="B184" t="inlineStr">
        <is>
          <t>Prefilling form from existing Draft</t>
        </is>
      </c>
    </row>
    <row r="185">
      <c r="A185" s="13" t="n">
        <v>45939.48983796296</v>
      </c>
      <c r="B185" t="inlineStr">
        <is>
          <t>Collected inputs: Client='Marciano Beckenstein LLP' Start='2025-01-01' End='2025-12-31' No='25-0006'</t>
        </is>
      </c>
    </row>
    <row r="186">
      <c r="A186" s="13" t="n">
        <v>45939.48983796296</v>
      </c>
      <c r="B186" t="inlineStr">
        <is>
          <t>WriteInvoiceSheet: start</t>
        </is>
      </c>
    </row>
    <row r="187">
      <c r="A187" s="13" t="n">
        <v>45939.48983796296</v>
      </c>
      <c r="B187" t="inlineStr">
        <is>
          <t>WriteInvoiceSheet: end</t>
        </is>
      </c>
    </row>
    <row r="188">
      <c r="A188" s="13" t="n">
        <v>45939.48986111111</v>
      </c>
      <c r="B188" t="inlineStr">
        <is>
          <t>Draft Invoice created</t>
        </is>
      </c>
    </row>
    <row r="189">
      <c r="A189" s="13" t="n">
        <v>45939.48986111111</v>
      </c>
      <c r="B189" t="inlineStr">
        <is>
          <t>End GenerateDraftInvoice</t>
        </is>
      </c>
    </row>
    <row r="190">
      <c r="A190" s="13" t="n">
        <v>45939.49689814815</v>
      </c>
      <c r="B190" t="inlineStr">
        <is>
          <t>Start GenerateDraftInvoice</t>
        </is>
      </c>
    </row>
    <row r="191">
      <c r="A191" s="13" t="n">
        <v>45939.49689814815</v>
      </c>
      <c r="B191" t="inlineStr">
        <is>
          <t>Prefilling form from existing Draft</t>
        </is>
      </c>
    </row>
    <row r="192">
      <c r="A192" s="13" t="n">
        <v>45939.49703703704</v>
      </c>
      <c r="B192" t="inlineStr">
        <is>
          <t>Collected inputs: Client='plc group inc.' Start='2025-01-01' End='2025-12-31' No='25-0006'</t>
        </is>
      </c>
    </row>
    <row r="193">
      <c r="A193" s="13" t="n">
        <v>45939.49704861111</v>
      </c>
      <c r="B193" t="inlineStr">
        <is>
          <t>WriteInvoiceSheet: start</t>
        </is>
      </c>
    </row>
    <row r="194">
      <c r="A194" s="13" t="n">
        <v>45939.49704861111</v>
      </c>
      <c r="B194" t="inlineStr">
        <is>
          <t>WriteInvoiceSheet: end</t>
        </is>
      </c>
    </row>
    <row r="195">
      <c r="A195" s="13" t="n">
        <v>45939.49706018518</v>
      </c>
      <c r="B195" t="inlineStr">
        <is>
          <t>Draft Invoice created</t>
        </is>
      </c>
    </row>
    <row r="196">
      <c r="A196" s="13" t="n">
        <v>45939.49706018518</v>
      </c>
      <c r="B196" t="inlineStr">
        <is>
          <t>End GenerateDraftInvoice</t>
        </is>
      </c>
    </row>
    <row r="197">
      <c r="A197" s="13" t="n">
        <v>45939.51162037037</v>
      </c>
      <c r="B197" t="inlineStr">
        <is>
          <t>Start GenerateDraftInvoice</t>
        </is>
      </c>
    </row>
    <row r="198">
      <c r="A198" s="13" t="n">
        <v>45939.51162037037</v>
      </c>
      <c r="B198" t="inlineStr">
        <is>
          <t>Prefilling form from existing Draft</t>
        </is>
      </c>
    </row>
    <row r="199">
      <c r="A199" s="13" t="n">
        <v>45939.51177083333</v>
      </c>
      <c r="B199" t="inlineStr">
        <is>
          <t>Collected inputs: Client='marciano beckenstein llp' Start='2020-01-01' End='2025-12-31' No='25-0006'</t>
        </is>
      </c>
    </row>
    <row r="200">
      <c r="A200" s="13" t="n">
        <v>45939.51177083333</v>
      </c>
      <c r="B200" t="inlineStr">
        <is>
          <t>WriteInvoiceSheet: start</t>
        </is>
      </c>
    </row>
    <row r="201">
      <c r="A201" s="13" t="n">
        <v>45939.51177083333</v>
      </c>
      <c r="B201" t="inlineStr">
        <is>
          <t>WriteInvoiceSheet: end</t>
        </is>
      </c>
    </row>
    <row r="202">
      <c r="A202" s="13" t="n">
        <v>45939.51180555556</v>
      </c>
      <c r="B202" t="inlineStr">
        <is>
          <t>Draft Invoice created</t>
        </is>
      </c>
    </row>
    <row r="203">
      <c r="A203" s="13" t="n">
        <v>45939.51180555556</v>
      </c>
      <c r="B203" t="inlineStr">
        <is>
          <t>End GenerateDraftInvoice</t>
        </is>
      </c>
    </row>
    <row r="204">
      <c r="A204" s="13" t="n">
        <v>45939.5162037037</v>
      </c>
      <c r="B204" t="inlineStr">
        <is>
          <t>Start GenerateDraftInvoice</t>
        </is>
      </c>
    </row>
    <row r="205">
      <c r="A205" s="13" t="n">
        <v>45939.5162037037</v>
      </c>
      <c r="B205" t="inlineStr">
        <is>
          <t>Prefilling form from existing Draft</t>
        </is>
      </c>
    </row>
    <row r="206">
      <c r="A206" s="13" t="n">
        <v>45939.51633101852</v>
      </c>
      <c r="B206" t="inlineStr">
        <is>
          <t>Collected inputs: Client='plc group inc.' Start='2025-01-01' End='2025-12-31' No='25-0006'</t>
        </is>
      </c>
    </row>
    <row r="207">
      <c r="A207" s="13" t="n">
        <v>45939.51633101852</v>
      </c>
      <c r="B207" t="inlineStr">
        <is>
          <t>WriteInvoiceSheet: start</t>
        </is>
      </c>
    </row>
    <row r="208">
      <c r="A208" s="13" t="n">
        <v>45939.51633101852</v>
      </c>
      <c r="B208" t="inlineStr">
        <is>
          <t>WriteInvoiceSheet: end</t>
        </is>
      </c>
    </row>
    <row r="209">
      <c r="A209" s="13" t="n">
        <v>45939.51634259259</v>
      </c>
      <c r="B209" t="inlineStr">
        <is>
          <t>Draft Invoice created</t>
        </is>
      </c>
    </row>
    <row r="210">
      <c r="A210" s="13" t="n">
        <v>45939.51634259259</v>
      </c>
      <c r="B210" t="inlineStr">
        <is>
          <t>End GenerateDraftInvoice</t>
        </is>
      </c>
    </row>
    <row r="211">
      <c r="A211" s="13" t="n">
        <v>45939.52403935185</v>
      </c>
      <c r="B211" t="inlineStr">
        <is>
          <t>Start GenerateDraftInvoice</t>
        </is>
      </c>
    </row>
    <row r="212">
      <c r="A212" s="13" t="n">
        <v>45939.52403935185</v>
      </c>
      <c r="B212" t="inlineStr">
        <is>
          <t>Prefilling form from existing Draft</t>
        </is>
      </c>
    </row>
    <row r="213">
      <c r="A213" s="13" t="n">
        <v>45939.52508101852</v>
      </c>
      <c r="B213" t="inlineStr">
        <is>
          <t>Collected inputs: Client='marciano beckenstein llp' Start='2025-01-01' End='2025-12-31' No='25-0006'</t>
        </is>
      </c>
    </row>
    <row r="214">
      <c r="A214" s="13" t="n">
        <v>45939.52508101852</v>
      </c>
      <c r="B214" t="inlineStr">
        <is>
          <t>WriteInvoiceSheet: start</t>
        </is>
      </c>
    </row>
    <row r="215">
      <c r="A215" s="13" t="n">
        <v>45939.52508101852</v>
      </c>
      <c r="B215" t="inlineStr">
        <is>
          <t>WriteInvoiceSheet: end</t>
        </is>
      </c>
    </row>
    <row r="216">
      <c r="A216" s="13" t="n">
        <v>45939.52509259259</v>
      </c>
      <c r="B216" t="inlineStr">
        <is>
          <t>Draft Invoice created</t>
        </is>
      </c>
    </row>
    <row r="217">
      <c r="A217" s="13" t="n">
        <v>45939.52509259259</v>
      </c>
      <c r="B217" t="inlineStr">
        <is>
          <t>End GenerateDraftInvoice</t>
        </is>
      </c>
    </row>
    <row r="218">
      <c r="A218" s="13" t="n">
        <v>45939.52640046296</v>
      </c>
      <c r="B218" t="inlineStr">
        <is>
          <t>Start GenerateDraftInvoice</t>
        </is>
      </c>
    </row>
    <row r="219">
      <c r="A219" s="13" t="n">
        <v>45939.52640046296</v>
      </c>
      <c r="B219" t="inlineStr">
        <is>
          <t>Prefilling form from existing Draft</t>
        </is>
      </c>
    </row>
    <row r="220">
      <c r="A220" s="13" t="n">
        <v>45939.52643518519</v>
      </c>
      <c r="B220" t="inlineStr">
        <is>
          <t>End GenerateDraftInvoice</t>
        </is>
      </c>
    </row>
    <row r="221">
      <c r="A221" s="13" t="n">
        <v>45939.72827546296</v>
      </c>
      <c r="B221" t="inlineStr">
        <is>
          <t>WriteInvoiceSheet: start</t>
        </is>
      </c>
    </row>
    <row r="222">
      <c r="A222" s="13" t="n">
        <v>45939.72827546296</v>
      </c>
      <c r="B222" t="inlineStr">
        <is>
          <t>WriteInvoiceSheet: end</t>
        </is>
      </c>
    </row>
    <row r="223">
      <c r="A223" s="13" t="n">
        <v>45939.72842592592</v>
      </c>
      <c r="B223" t="inlineStr">
        <is>
          <t>WriteInvoiceSheet: start</t>
        </is>
      </c>
    </row>
    <row r="224">
      <c r="A224" s="13" t="n">
        <v>45939.72842592592</v>
      </c>
      <c r="B224" t="inlineStr">
        <is>
          <t>WriteInvoiceSheet: end</t>
        </is>
      </c>
    </row>
    <row r="225">
      <c r="A225" s="13" t="n">
        <v>45939.72857638889</v>
      </c>
      <c r="B225" t="inlineStr">
        <is>
          <t>WriteInvoiceSheet: start</t>
        </is>
      </c>
    </row>
    <row r="226">
      <c r="A226" s="13" t="n">
        <v>45939.72858796296</v>
      </c>
      <c r="B226" t="inlineStr">
        <is>
          <t>WriteInvoiceSheet: end</t>
        </is>
      </c>
    </row>
    <row r="227">
      <c r="A227" s="13" t="n">
        <v>45939.72903935185</v>
      </c>
      <c r="B227" t="inlineStr">
        <is>
          <t>WriteInvoiceSheet: start</t>
        </is>
      </c>
    </row>
    <row r="228">
      <c r="A228" s="13" t="n">
        <v>45939.72903935185</v>
      </c>
      <c r="B228" t="inlineStr">
        <is>
          <t>WriteInvoiceSheet: end</t>
        </is>
      </c>
    </row>
    <row r="229">
      <c r="A229" s="13" t="n">
        <v>45939.72917824074</v>
      </c>
      <c r="B229" t="inlineStr">
        <is>
          <t>WriteInvoiceSheet: start</t>
        </is>
      </c>
    </row>
    <row r="230">
      <c r="A230" s="13" t="n">
        <v>45939.72917824074</v>
      </c>
      <c r="B230" t="inlineStr">
        <is>
          <t>WriteInvoiceSheet: end</t>
        </is>
      </c>
    </row>
    <row r="231">
      <c r="A231" s="13" t="n">
        <v>45939.72951388889</v>
      </c>
      <c r="B231" t="inlineStr">
        <is>
          <t>WriteInvoiceSheet: start</t>
        </is>
      </c>
    </row>
    <row r="232">
      <c r="A232" s="13" t="n">
        <v>45939.72951388889</v>
      </c>
      <c r="B232" t="inlineStr">
        <is>
          <t>WriteInvoiceSheet: end</t>
        </is>
      </c>
    </row>
    <row r="233">
      <c r="A233" s="13" t="n">
        <v>45939.72965277778</v>
      </c>
      <c r="B233" t="inlineStr">
        <is>
          <t>WriteInvoiceSheet: start</t>
        </is>
      </c>
    </row>
    <row r="234">
      <c r="A234" s="13" t="n">
        <v>45939.72965277778</v>
      </c>
      <c r="B234" t="inlineStr">
        <is>
          <t>WriteInvoiceSheet: end</t>
        </is>
      </c>
    </row>
    <row r="235">
      <c r="A235" s="13" t="n">
        <v>45939.72980324074</v>
      </c>
      <c r="B235" t="inlineStr">
        <is>
          <t>WriteInvoiceSheet: start</t>
        </is>
      </c>
    </row>
    <row r="236">
      <c r="A236" s="13" t="n">
        <v>45939.72980324074</v>
      </c>
      <c r="B236" t="inlineStr">
        <is>
          <t>WriteInvoiceSheet: end</t>
        </is>
      </c>
    </row>
    <row r="237">
      <c r="A237" s="13" t="n">
        <v>45939.73509259259</v>
      </c>
      <c r="B237" t="inlineStr">
        <is>
          <t>Start GenerateDraftInvoice</t>
        </is>
      </c>
    </row>
    <row r="238">
      <c r="A238" s="13" t="n">
        <v>45939.73509259259</v>
      </c>
      <c r="B238" t="inlineStr">
        <is>
          <t>Prefilling form from existing Draft</t>
        </is>
      </c>
    </row>
    <row r="239">
      <c r="A239" s="13" t="n">
        <v>45939.73510416667</v>
      </c>
      <c r="B239" t="inlineStr">
        <is>
          <t>End GenerateDraftInvoice</t>
        </is>
      </c>
    </row>
    <row r="240">
      <c r="A240" s="13" t="n">
        <v>45941.62185185185</v>
      </c>
      <c r="B240" t="inlineStr">
        <is>
          <t>Start GenerateDraftInvoice</t>
        </is>
      </c>
    </row>
    <row r="241">
      <c r="A241" s="13" t="n">
        <v>45941.62185185185</v>
      </c>
      <c r="B241" t="inlineStr">
        <is>
          <t>Prefilling form from existing Draft</t>
        </is>
      </c>
    </row>
    <row r="242">
      <c r="A242" s="13" t="n">
        <v>45941.62199074074</v>
      </c>
      <c r="B242" t="inlineStr">
        <is>
          <t>Operation cancelled by user from form.</t>
        </is>
      </c>
    </row>
    <row r="243">
      <c r="A243" s="13" t="n">
        <v>45941.62199074074</v>
      </c>
      <c r="B243" t="inlineStr">
        <is>
          <t>End GenerateDraftInvoice</t>
        </is>
      </c>
    </row>
    <row r="244">
      <c r="A244" s="13" t="n">
        <v>45941.6271412037</v>
      </c>
      <c r="B244" t="inlineStr">
        <is>
          <t>Start GenerateDraftInvoice</t>
        </is>
      </c>
    </row>
    <row r="245">
      <c r="A245" s="13" t="n">
        <v>45941.6271412037</v>
      </c>
      <c r="B245" t="inlineStr">
        <is>
          <t>Prefilling form from existing Draft</t>
        </is>
      </c>
    </row>
    <row r="246">
      <c r="A246" s="13" t="n">
        <v>45941.62716435185</v>
      </c>
      <c r="B246" t="inlineStr">
        <is>
          <t>Operation cancelled by user from form.</t>
        </is>
      </c>
    </row>
    <row r="247">
      <c r="A247" s="13" t="n">
        <v>45941.62716435185</v>
      </c>
      <c r="B247" t="inlineStr">
        <is>
          <t>End GenerateDraftInvoice</t>
        </is>
      </c>
    </row>
    <row r="248">
      <c r="A248" s="13" t="n">
        <v>45941.62880787037</v>
      </c>
      <c r="B248" t="inlineStr">
        <is>
          <t>Start GenerateDraftInvoice</t>
        </is>
      </c>
    </row>
    <row r="249">
      <c r="A249" s="13" t="n">
        <v>45941.62880787037</v>
      </c>
      <c r="B249" t="inlineStr">
        <is>
          <t>Prefilling form from existing Draft</t>
        </is>
      </c>
    </row>
    <row r="250">
      <c r="A250" s="13" t="n">
        <v>45941.62885416667</v>
      </c>
      <c r="B250" t="inlineStr">
        <is>
          <t>Operation cancelled by user from form.</t>
        </is>
      </c>
    </row>
    <row r="251">
      <c r="A251" s="13" t="n">
        <v>45941.62885416667</v>
      </c>
      <c r="B251" t="inlineStr">
        <is>
          <t>End GenerateDraftInvoice</t>
        </is>
      </c>
    </row>
    <row r="252">
      <c r="A252" s="13" t="n">
        <v>45941.6303125</v>
      </c>
      <c r="B252" t="inlineStr">
        <is>
          <t>Start GenerateDraftInvoice</t>
        </is>
      </c>
    </row>
    <row r="253">
      <c r="A253" s="13" t="n">
        <v>45941.6303125</v>
      </c>
      <c r="B253" t="inlineStr">
        <is>
          <t>Prefilling form from existing Draft</t>
        </is>
      </c>
    </row>
    <row r="254">
      <c r="A254" s="13" t="n">
        <v>45941.63033564815</v>
      </c>
      <c r="B254" t="inlineStr">
        <is>
          <t>Operation cancelled by user from form.</t>
        </is>
      </c>
    </row>
    <row r="255">
      <c r="A255" s="13" t="n">
        <v>45941.63033564815</v>
      </c>
      <c r="B255" t="inlineStr">
        <is>
          <t>End GenerateDraftInvoice</t>
        </is>
      </c>
    </row>
    <row r="256">
      <c r="A256" s="13" t="n">
        <v>45941.63128472222</v>
      </c>
      <c r="B256" t="inlineStr">
        <is>
          <t>Start GenerateDraftInvoice</t>
        </is>
      </c>
    </row>
    <row r="257">
      <c r="A257" s="13" t="n">
        <v>45941.63128472222</v>
      </c>
      <c r="B257" t="inlineStr">
        <is>
          <t>Prefilling form from existing Draft</t>
        </is>
      </c>
    </row>
    <row r="258">
      <c r="A258" s="13" t="n">
        <v>45941.63130787037</v>
      </c>
      <c r="B258" t="inlineStr">
        <is>
          <t>Operation cancelled by user from form.</t>
        </is>
      </c>
    </row>
    <row r="259">
      <c r="A259" s="13" t="n">
        <v>45941.63130787037</v>
      </c>
      <c r="B259" t="inlineStr">
        <is>
          <t>End GenerateDraftInvoice</t>
        </is>
      </c>
    </row>
    <row r="260">
      <c r="A260" s="13" t="n">
        <v>45941.63430555556</v>
      </c>
      <c r="B260" t="inlineStr">
        <is>
          <t>Start GenerateDraftInvoice</t>
        </is>
      </c>
    </row>
    <row r="261">
      <c r="A261" s="13" t="n">
        <v>45941.63430555556</v>
      </c>
      <c r="B261" t="inlineStr">
        <is>
          <t>Prefilling form from existing Draft</t>
        </is>
      </c>
    </row>
    <row r="262">
      <c r="A262" s="13" t="n">
        <v>45941.6343287037</v>
      </c>
      <c r="B262" t="inlineStr">
        <is>
          <t>Operation cancelled by user from form.</t>
        </is>
      </c>
    </row>
    <row r="263">
      <c r="A263" s="13" t="n">
        <v>45941.6343287037</v>
      </c>
      <c r="B263" t="inlineStr">
        <is>
          <t>End GenerateDraftInvoice</t>
        </is>
      </c>
    </row>
    <row r="264">
      <c r="A264" s="13" t="n">
        <v>45941.6365162037</v>
      </c>
      <c r="B264" t="inlineStr">
        <is>
          <t>Start GenerateDraftInvoice</t>
        </is>
      </c>
    </row>
    <row r="265">
      <c r="A265" s="13" t="n">
        <v>45941.6365162037</v>
      </c>
      <c r="B265" t="inlineStr">
        <is>
          <t>Prefilling form from existing Draft</t>
        </is>
      </c>
    </row>
    <row r="266">
      <c r="A266" s="13" t="n">
        <v>45941.63672453703</v>
      </c>
      <c r="B266" t="inlineStr">
        <is>
          <t>Collected inputs: Client='TestCo LTd.' Start='2025-12-01' End='2025-12-31' No='25-0008'</t>
        </is>
      </c>
    </row>
    <row r="267">
      <c r="A267" s="13" t="n">
        <v>45941.63672453703</v>
      </c>
      <c r="B267" t="inlineStr">
        <is>
          <t>WriteInvoiceSheet: start</t>
        </is>
      </c>
    </row>
    <row r="268">
      <c r="A268" s="13" t="n">
        <v>45941.63672453703</v>
      </c>
      <c r="B268" t="inlineStr">
        <is>
          <t>WriteInvoiceSheet: end</t>
        </is>
      </c>
    </row>
    <row r="269">
      <c r="A269" s="13" t="n">
        <v>45941.63675925926</v>
      </c>
      <c r="B269" t="inlineStr">
        <is>
          <t>Draft Invoice created</t>
        </is>
      </c>
    </row>
    <row r="270">
      <c r="A270" s="13" t="n">
        <v>45941.63675925926</v>
      </c>
      <c r="B270" t="inlineStr">
        <is>
          <t>End GenerateDraftInvoice</t>
        </is>
      </c>
    </row>
    <row r="271">
      <c r="A271" s="13" t="n">
        <v>45941.64355324074</v>
      </c>
      <c r="B271" t="inlineStr">
        <is>
          <t>Start GenerateDraftInvoice</t>
        </is>
      </c>
    </row>
    <row r="272">
      <c r="A272" s="13" t="n">
        <v>45941.64365740741</v>
      </c>
      <c r="B272" t="inlineStr">
        <is>
          <t>WriteInvoiceSheet: start</t>
        </is>
      </c>
    </row>
    <row r="273">
      <c r="A273" s="13" t="n">
        <v>45942.34689814815</v>
      </c>
      <c r="B273" t="inlineStr">
        <is>
          <t>Start GenerateDraftInvoice</t>
        </is>
      </c>
    </row>
    <row r="274">
      <c r="A274" s="13" t="n">
        <v>45942.34699074074</v>
      </c>
      <c r="B274" t="inlineStr">
        <is>
          <t>WriteInvoiceSheet: start</t>
        </is>
      </c>
    </row>
    <row r="275">
      <c r="A275" s="13" t="n">
        <v>45942.34854166667</v>
      </c>
      <c r="B275" t="inlineStr">
        <is>
          <t>Start GenerateDraftInvoice</t>
        </is>
      </c>
    </row>
    <row r="276">
      <c r="A276" s="13" t="n">
        <v>45942.34856481481</v>
      </c>
      <c r="B276" t="inlineStr">
        <is>
          <t>WriteInvoiceSheet: start</t>
        </is>
      </c>
    </row>
    <row r="277">
      <c r="A277" s="13" t="n">
        <v>45942.35969907408</v>
      </c>
      <c r="B277" t="inlineStr">
        <is>
          <t>Start GenerateDraftInvoice</t>
        </is>
      </c>
    </row>
    <row r="278">
      <c r="A278" s="13" t="n">
        <v>45942.35982638889</v>
      </c>
      <c r="B278" t="inlineStr">
        <is>
          <t>WriteInvoiceSheet: start</t>
        </is>
      </c>
    </row>
    <row r="279">
      <c r="A279" s="13" t="n">
        <v>45942.56039351852</v>
      </c>
      <c r="B279" t="inlineStr">
        <is>
          <t>WriteInvoiceSheet: start</t>
        </is>
      </c>
    </row>
    <row r="280">
      <c r="A280" s="13" t="n">
        <v>45942.56055555555</v>
      </c>
      <c r="B280" t="inlineStr">
        <is>
          <t>WriteInvoiceSheet: start</t>
        </is>
      </c>
    </row>
    <row r="281">
      <c r="A281" s="13" t="n">
        <v>45942.56078703704</v>
      </c>
      <c r="B281" t="inlineStr">
        <is>
          <t>WriteInvoiceSheet: start</t>
        </is>
      </c>
    </row>
    <row r="282">
      <c r="A282" s="13" t="n">
        <v>45942.56108796296</v>
      </c>
      <c r="B282" t="inlineStr">
        <is>
          <t>WriteInvoiceSheet: start</t>
        </is>
      </c>
    </row>
    <row r="283">
      <c r="A283" s="13" t="n">
        <v>45942.56138888889</v>
      </c>
      <c r="B283" t="inlineStr">
        <is>
          <t>WriteInvoiceSheet: start</t>
        </is>
      </c>
    </row>
    <row r="284">
      <c r="A284" s="13" t="n">
        <v>45942.56152777778</v>
      </c>
      <c r="B284" t="inlineStr">
        <is>
          <t>WriteInvoiceSheet: start</t>
        </is>
      </c>
    </row>
    <row r="285">
      <c r="A285" s="13" t="n">
        <v>45942.56166666667</v>
      </c>
      <c r="B285" t="inlineStr">
        <is>
          <t>WriteInvoiceSheet: start</t>
        </is>
      </c>
    </row>
    <row r="286">
      <c r="A286" s="13" t="n">
        <v>45942.56184027778</v>
      </c>
      <c r="B286" t="inlineStr">
        <is>
          <t>WriteInvoiceSheet: start</t>
        </is>
      </c>
    </row>
    <row r="287">
      <c r="A287" s="13" t="n">
        <v>45942.56210648148</v>
      </c>
      <c r="B287" t="inlineStr">
        <is>
          <t>WriteInvoiceSheet: start</t>
        </is>
      </c>
    </row>
    <row r="288">
      <c r="A288" s="13" t="n">
        <v>45942.56241898148</v>
      </c>
      <c r="B288" t="inlineStr">
        <is>
          <t>WriteInvoiceSheet: start</t>
        </is>
      </c>
    </row>
    <row r="289">
      <c r="A289" s="13" t="n">
        <v>45942.5628125</v>
      </c>
      <c r="B289" t="inlineStr">
        <is>
          <t>WriteInvoiceSheet: start</t>
        </is>
      </c>
    </row>
    <row r="290">
      <c r="A290" s="13" t="n">
        <v>45942.56296296296</v>
      </c>
      <c r="B290" t="inlineStr">
        <is>
          <t>WriteInvoiceSheet: start</t>
        </is>
      </c>
    </row>
    <row r="291">
      <c r="A291" s="13" t="n">
        <v>45942.56314814815</v>
      </c>
      <c r="B291" t="inlineStr">
        <is>
          <t>WriteInvoiceSheet: start</t>
        </is>
      </c>
    </row>
    <row r="292">
      <c r="A292" s="13" t="n">
        <v>45942.56335648148</v>
      </c>
      <c r="B292" t="inlineStr">
        <is>
          <t>WriteInvoiceSheet: start</t>
        </is>
      </c>
    </row>
    <row r="293">
      <c r="A293" s="13" t="n">
        <v>45942.56361111111</v>
      </c>
      <c r="B293" t="inlineStr">
        <is>
          <t>WriteInvoiceSheet: start</t>
        </is>
      </c>
    </row>
    <row r="294">
      <c r="A294" s="13" t="n">
        <v>45942.56381944445</v>
      </c>
      <c r="B294" t="inlineStr">
        <is>
          <t>WriteInvoiceSheet: start</t>
        </is>
      </c>
    </row>
    <row r="295">
      <c r="A295" s="13" t="n">
        <v>45942.56569444444</v>
      </c>
      <c r="B295" t="inlineStr">
        <is>
          <t>WriteInvoiceSheet: start</t>
        </is>
      </c>
    </row>
    <row r="296">
      <c r="A296" s="13" t="n">
        <v>45942.56585648148</v>
      </c>
      <c r="B296" t="inlineStr">
        <is>
          <t>WriteInvoiceSheet: start</t>
        </is>
      </c>
    </row>
    <row r="297">
      <c r="A297" s="13" t="n">
        <v>45942.56609953703</v>
      </c>
      <c r="B297" t="inlineStr">
        <is>
          <t>WriteInvoiceSheet: start</t>
        </is>
      </c>
    </row>
    <row r="298">
      <c r="A298" s="13" t="n">
        <v>45942.5664699074</v>
      </c>
      <c r="B298" t="inlineStr">
        <is>
          <t>WriteInvoiceSheet: start</t>
        </is>
      </c>
    </row>
    <row r="299">
      <c r="A299" s="13" t="n">
        <v>45942.56679398148</v>
      </c>
      <c r="B299" t="inlineStr">
        <is>
          <t>WriteInvoiceSheet: start</t>
        </is>
      </c>
    </row>
    <row r="300">
      <c r="A300" s="13" t="n">
        <v>45942.56694444444</v>
      </c>
      <c r="B300" t="inlineStr">
        <is>
          <t>WriteInvoiceSheet: start</t>
        </is>
      </c>
    </row>
    <row r="301">
      <c r="A301" s="13" t="n">
        <v>45942.56710648148</v>
      </c>
      <c r="B301" t="inlineStr">
        <is>
          <t>WriteInvoiceSheet: start</t>
        </is>
      </c>
    </row>
    <row r="302">
      <c r="A302" s="13" t="n">
        <v>45942.56728009259</v>
      </c>
      <c r="B302" t="inlineStr">
        <is>
          <t>WriteInvoiceSheet: start</t>
        </is>
      </c>
    </row>
    <row r="303">
      <c r="A303" s="13" t="n">
        <v>45942.56752314815</v>
      </c>
      <c r="B303" t="inlineStr">
        <is>
          <t>WriteInvoiceSheet: start</t>
        </is>
      </c>
    </row>
    <row r="304">
      <c r="A304" s="13" t="n">
        <v>45942.56782407407</v>
      </c>
      <c r="B304" t="inlineStr">
        <is>
          <t>WriteInvoiceSheet: start</t>
        </is>
      </c>
    </row>
    <row r="305">
      <c r="A305" s="13" t="n">
        <v>45942.568125</v>
      </c>
      <c r="B305" t="inlineStr">
        <is>
          <t>WriteInvoiceSheet: start</t>
        </is>
      </c>
    </row>
    <row r="306">
      <c r="A306" s="13" t="n">
        <v>45942.56826388889</v>
      </c>
      <c r="B306" t="inlineStr">
        <is>
          <t>WriteInvoiceSheet: start</t>
        </is>
      </c>
    </row>
    <row r="307">
      <c r="A307" s="13" t="n">
        <v>45942.5684375</v>
      </c>
      <c r="B307" t="inlineStr">
        <is>
          <t>WriteInvoiceSheet: start</t>
        </is>
      </c>
    </row>
    <row r="308">
      <c r="A308" s="13" t="n">
        <v>45942.56862268518</v>
      </c>
      <c r="B308" t="inlineStr">
        <is>
          <t>WriteInvoiceSheet: start</t>
        </is>
      </c>
    </row>
    <row r="309">
      <c r="A309" s="13" t="n">
        <v>45942.56888888889</v>
      </c>
      <c r="B309" t="inlineStr">
        <is>
          <t>WriteInvoiceSheet: start</t>
        </is>
      </c>
    </row>
    <row r="310">
      <c r="A310" s="13" t="n">
        <v>45942.56909722222</v>
      </c>
      <c r="B310" t="inlineStr">
        <is>
          <t>WriteInvoiceSheet: start</t>
        </is>
      </c>
    </row>
    <row r="311">
      <c r="A311" s="13" t="n">
        <v>45942.57451388889</v>
      </c>
      <c r="B311" t="inlineStr">
        <is>
          <t>Start GenerateDraftInvoice</t>
        </is>
      </c>
    </row>
    <row r="312">
      <c r="A312" s="13" t="n">
        <v>45942.5745949074</v>
      </c>
      <c r="B312" t="inlineStr">
        <is>
          <t>WriteInvoiceSheet: start</t>
        </is>
      </c>
    </row>
    <row r="313">
      <c r="A313" s="13" t="n">
        <v>45942.60693287037</v>
      </c>
      <c r="B313" t="inlineStr">
        <is>
          <t>Start GenerateDraftInvoice</t>
        </is>
      </c>
    </row>
    <row r="314">
      <c r="A314" s="13" t="n">
        <v>45942.60702546296</v>
      </c>
      <c r="B314" t="inlineStr">
        <is>
          <t>WriteInvoiceSheet: start</t>
        </is>
      </c>
    </row>
    <row r="315">
      <c r="A315" s="13" t="n">
        <v>45942.60827546296</v>
      </c>
      <c r="B315" t="inlineStr">
        <is>
          <t>Start GenerateDraftInvoice</t>
        </is>
      </c>
    </row>
    <row r="316">
      <c r="A316" s="13" t="n">
        <v>45942.60849537037</v>
      </c>
      <c r="B316" t="inlineStr">
        <is>
          <t>Start GenerateDraftInvoice</t>
        </is>
      </c>
    </row>
    <row r="317">
      <c r="A317" s="13" t="n">
        <v>45942.60863425926</v>
      </c>
      <c r="B317" t="inlineStr">
        <is>
          <t>WriteInvoiceSheet: start</t>
        </is>
      </c>
    </row>
    <row r="318">
      <c r="A318" s="13" t="n">
        <v>45942.61655092592</v>
      </c>
      <c r="B318" t="inlineStr">
        <is>
          <t>Start GenerateDraftInvoice</t>
        </is>
      </c>
    </row>
    <row r="319">
      <c r="A319" s="13" t="n">
        <v>45942.61835648148</v>
      </c>
      <c r="B319" t="inlineStr">
        <is>
          <t>Start GenerateDraftInvoice</t>
        </is>
      </c>
    </row>
    <row r="320">
      <c r="A320" s="13" t="n">
        <v>45942.61840277778</v>
      </c>
      <c r="B320" t="inlineStr">
        <is>
          <t>WriteInvoiceSheet: start</t>
        </is>
      </c>
    </row>
    <row r="321">
      <c r="A321" s="13" t="n">
        <v>45942.61947916666</v>
      </c>
      <c r="B321" t="inlineStr">
        <is>
          <t>Start GenerateDraftInvoice</t>
        </is>
      </c>
    </row>
    <row r="322">
      <c r="A322" s="13" t="n">
        <v>45942.62001157407</v>
      </c>
      <c r="B322" t="inlineStr">
        <is>
          <t>Start GenerateDraftInvoice</t>
        </is>
      </c>
    </row>
    <row r="323">
      <c r="A323" s="13" t="n">
        <v>45942.62005787037</v>
      </c>
      <c r="B323" t="inlineStr">
        <is>
          <t>WriteInvoiceSheet: start</t>
        </is>
      </c>
    </row>
    <row r="324">
      <c r="A324" s="13" t="n">
        <v>45942.62394675926</v>
      </c>
      <c r="B324" t="inlineStr">
        <is>
          <t>Start GenerateDraftInvoice</t>
        </is>
      </c>
    </row>
    <row r="325">
      <c r="A325" s="13" t="n">
        <v>45942.62449074074</v>
      </c>
      <c r="B325" t="inlineStr">
        <is>
          <t>Start GenerateDraftInvoice</t>
        </is>
      </c>
    </row>
    <row r="326">
      <c r="A326" s="13" t="n">
        <v>45942.62456018518</v>
      </c>
      <c r="B326" t="inlineStr">
        <is>
          <t>WriteInvoiceSheet: start</t>
        </is>
      </c>
    </row>
    <row r="327">
      <c r="A327" s="13" t="n">
        <v>45942.62540509259</v>
      </c>
      <c r="B327" t="inlineStr">
        <is>
          <t>Start GenerateDraftInvoice</t>
        </is>
      </c>
    </row>
    <row r="328">
      <c r="A328" s="13" t="n">
        <v>45942.62563657408</v>
      </c>
      <c r="B328" t="inlineStr">
        <is>
          <t>WriteInvoiceSheet: start</t>
        </is>
      </c>
    </row>
    <row r="329">
      <c r="A329" s="13" t="n">
        <v>45942.6277662037</v>
      </c>
      <c r="B329" t="inlineStr">
        <is>
          <t>Start GenerateDraftInvoice</t>
        </is>
      </c>
    </row>
    <row r="330">
      <c r="A330" s="13" t="n">
        <v>45942.62810185185</v>
      </c>
      <c r="B330" t="inlineStr">
        <is>
          <t>Start GenerateDraftInvoice</t>
        </is>
      </c>
    </row>
    <row r="331">
      <c r="A331" s="13" t="n">
        <v>45942.62825231482</v>
      </c>
      <c r="B331" t="inlineStr">
        <is>
          <t>WriteInvoiceSheet: start</t>
        </is>
      </c>
    </row>
    <row r="332">
      <c r="A332" s="13" t="n">
        <v>45942.6284837963</v>
      </c>
      <c r="B332" t="inlineStr">
        <is>
          <t>Start GenerateDraftInvoice</t>
        </is>
      </c>
    </row>
    <row r="333">
      <c r="A333" s="13" t="n">
        <v>45942.62861111111</v>
      </c>
      <c r="B333" t="inlineStr">
        <is>
          <t>WriteInvoiceSheet: start</t>
        </is>
      </c>
    </row>
    <row r="334">
      <c r="A334" s="13" t="n">
        <v>45942.6295949074</v>
      </c>
      <c r="B334" t="inlineStr">
        <is>
          <t>Start GenerateDraftInvoice</t>
        </is>
      </c>
    </row>
    <row r="335">
      <c r="A335" s="13" t="n">
        <v>45942.6299074074</v>
      </c>
      <c r="B335" t="inlineStr">
        <is>
          <t>Start GenerateDraftInvoice</t>
        </is>
      </c>
    </row>
    <row r="336">
      <c r="A336" s="13" t="n">
        <v>45942.63009259259</v>
      </c>
      <c r="B336" t="inlineStr">
        <is>
          <t>WriteInvoiceSheet: start</t>
        </is>
      </c>
    </row>
    <row r="337">
      <c r="A337" s="13" t="n">
        <v>45942.63099537037</v>
      </c>
      <c r="B337" t="inlineStr">
        <is>
          <t>Start GenerateDraftInvoice</t>
        </is>
      </c>
    </row>
    <row r="338">
      <c r="A338" s="13" t="n">
        <v>45942.63106481481</v>
      </c>
      <c r="B338" t="inlineStr">
        <is>
          <t>WriteInvoiceSheet: start</t>
        </is>
      </c>
    </row>
    <row r="339">
      <c r="A339" s="13" t="n">
        <v>45942.63383101852</v>
      </c>
      <c r="B339" t="inlineStr">
        <is>
          <t>Start GenerateDraftInvoice</t>
        </is>
      </c>
    </row>
    <row r="340">
      <c r="A340" s="13" t="n">
        <v>45942.63386574074</v>
      </c>
      <c r="B340" t="inlineStr">
        <is>
          <t>WriteInvoiceSheet: start</t>
        </is>
      </c>
    </row>
    <row r="341">
      <c r="A341" s="13" t="n">
        <v>45943.51361111111</v>
      </c>
      <c r="B341" t="inlineStr">
        <is>
          <t>Start GenerateDraftInvoice</t>
        </is>
      </c>
    </row>
    <row r="342">
      <c r="A342" s="13" t="n">
        <v>45943.51364583334</v>
      </c>
      <c r="B342" t="inlineStr">
        <is>
          <t>WriteInvoiceSheet: start</t>
        </is>
      </c>
    </row>
    <row r="343">
      <c r="A343" s="13" t="n">
        <v>45943.52050925926</v>
      </c>
      <c r="B343" t="inlineStr">
        <is>
          <t>Start GenerateDraftInvoice</t>
        </is>
      </c>
    </row>
    <row r="344">
      <c r="A344" s="13" t="n">
        <v>45943.52054398148</v>
      </c>
      <c r="B344" t="inlineStr">
        <is>
          <t>WriteInvoiceSheet: start</t>
        </is>
      </c>
    </row>
    <row r="345">
      <c r="A345" s="13" t="n">
        <v>45943.52565972223</v>
      </c>
      <c r="B345" t="inlineStr">
        <is>
          <t>Start GenerateDraftInvoice</t>
        </is>
      </c>
    </row>
    <row r="346">
      <c r="A346" s="13" t="n">
        <v>45943.52568287037</v>
      </c>
      <c r="B346" t="inlineStr">
        <is>
          <t>WriteInvoiceSheet: start</t>
        </is>
      </c>
    </row>
    <row r="347">
      <c r="A347" s="13" t="n">
        <v>45943.52774305556</v>
      </c>
      <c r="B347" t="inlineStr">
        <is>
          <t>Start GenerateDraftInvoice</t>
        </is>
      </c>
    </row>
    <row r="348">
      <c r="A348" s="13" t="n">
        <v>45943.52782407407</v>
      </c>
      <c r="B348" t="inlineStr">
        <is>
          <t>WriteInvoiceSheet: start</t>
        </is>
      </c>
    </row>
    <row r="349">
      <c r="A349" s="13" t="n">
        <v>45943.52885416667</v>
      </c>
      <c r="B349" t="inlineStr">
        <is>
          <t>Start GenerateDraftInvoice</t>
        </is>
      </c>
    </row>
    <row r="350">
      <c r="A350" s="13" t="n">
        <v>45943.52888888889</v>
      </c>
      <c r="B350" t="inlineStr">
        <is>
          <t>WriteInvoiceSheet: start</t>
        </is>
      </c>
    </row>
    <row r="351">
      <c r="A351" s="13" t="n">
        <v>45943.53005787037</v>
      </c>
      <c r="B351" t="inlineStr">
        <is>
          <t>Start GenerateDraftInvoice</t>
        </is>
      </c>
    </row>
    <row r="352">
      <c r="A352" s="13" t="n">
        <v>45943.53006944444</v>
      </c>
      <c r="B352" t="inlineStr">
        <is>
          <t>WriteInvoiceSheet: start</t>
        </is>
      </c>
    </row>
    <row r="353">
      <c r="A353" s="13" t="n">
        <v>45943.53792824074</v>
      </c>
      <c r="B353" t="inlineStr">
        <is>
          <t>WriteInvoiceSheet: start</t>
        </is>
      </c>
    </row>
    <row r="354">
      <c r="A354" s="13" t="n">
        <v>45943.53806712963</v>
      </c>
      <c r="B354" t="inlineStr">
        <is>
          <t>WriteInvoiceSheet: start</t>
        </is>
      </c>
    </row>
    <row r="355">
      <c r="A355" s="13" t="n">
        <v>45943.53825231481</v>
      </c>
      <c r="B355" t="inlineStr">
        <is>
          <t>WriteInvoiceSheet: start</t>
        </is>
      </c>
    </row>
    <row r="356">
      <c r="A356" s="13" t="n">
        <v>45943.53854166667</v>
      </c>
      <c r="B356" t="inlineStr">
        <is>
          <t>WriteInvoiceSheet: start</t>
        </is>
      </c>
    </row>
    <row r="357">
      <c r="A357" s="13" t="n">
        <v>45943.53893518518</v>
      </c>
      <c r="B357" t="inlineStr">
        <is>
          <t>WriteInvoiceSheet: start</t>
        </is>
      </c>
    </row>
    <row r="358">
      <c r="A358" s="13" t="n">
        <v>45943.53928240741</v>
      </c>
      <c r="B358" t="inlineStr">
        <is>
          <t>WriteInvoiceSheet: start</t>
        </is>
      </c>
    </row>
    <row r="359">
      <c r="A359" s="13" t="n">
        <v>45943.53943287037</v>
      </c>
      <c r="B359" t="inlineStr">
        <is>
          <t>WriteInvoiceSheet: start</t>
        </is>
      </c>
    </row>
    <row r="360">
      <c r="A360" s="13" t="n">
        <v>45943.53958333333</v>
      </c>
      <c r="B360" t="inlineStr">
        <is>
          <t>WriteInvoiceSheet: start</t>
        </is>
      </c>
    </row>
    <row r="361">
      <c r="A361" s="13" t="n">
        <v>45943.53973379629</v>
      </c>
      <c r="B361" t="inlineStr">
        <is>
          <t>WriteInvoiceSheet: start</t>
        </is>
      </c>
    </row>
    <row r="362">
      <c r="A362" s="13" t="n">
        <v>45943.53989583333</v>
      </c>
      <c r="B362" t="inlineStr">
        <is>
          <t>WriteInvoiceSheet: start</t>
        </is>
      </c>
    </row>
    <row r="363">
      <c r="A363" s="13" t="n">
        <v>45943.54016203704</v>
      </c>
      <c r="B363" t="inlineStr">
        <is>
          <t>WriteInvoiceSheet: start</t>
        </is>
      </c>
    </row>
    <row r="364">
      <c r="A364" s="13" t="n">
        <v>45943.54048611111</v>
      </c>
      <c r="B364" t="inlineStr">
        <is>
          <t>WriteInvoiceSheet: start</t>
        </is>
      </c>
    </row>
    <row r="365">
      <c r="A365" s="13" t="n">
        <v>45943.54078703704</v>
      </c>
      <c r="B365" t="inlineStr">
        <is>
          <t>WriteInvoiceSheet: start</t>
        </is>
      </c>
    </row>
    <row r="366">
      <c r="A366" s="13" t="n">
        <v>45943.54092592592</v>
      </c>
      <c r="B366" t="inlineStr">
        <is>
          <t>WriteInvoiceSheet: start</t>
        </is>
      </c>
    </row>
    <row r="367">
      <c r="A367" s="13" t="n">
        <v>45943.54107638889</v>
      </c>
      <c r="B367" t="inlineStr">
        <is>
          <t>WriteInvoiceSheet: start</t>
        </is>
      </c>
    </row>
    <row r="368">
      <c r="A368" s="13" t="n">
        <v>45943.54128472223</v>
      </c>
      <c r="B368" t="inlineStr">
        <is>
          <t>WriteInvoiceSheet: start</t>
        </is>
      </c>
    </row>
    <row r="369">
      <c r="A369" s="13" t="n">
        <v>45943.54152777778</v>
      </c>
      <c r="B369" t="inlineStr">
        <is>
          <t>WriteInvoiceSheet: start</t>
        </is>
      </c>
    </row>
    <row r="370">
      <c r="A370" s="13" t="n">
        <v>45943.54173611111</v>
      </c>
      <c r="B370" t="inlineStr">
        <is>
          <t>WriteInvoiceSheet: start</t>
        </is>
      </c>
    </row>
    <row r="371">
      <c r="A371" s="13" t="n">
        <v>45943.55038194444</v>
      </c>
      <c r="B371" t="inlineStr">
        <is>
          <t>WriteInvoiceSheet: start</t>
        </is>
      </c>
    </row>
    <row r="372">
      <c r="A372" s="13" t="n">
        <v>45943.55054398148</v>
      </c>
      <c r="B372" t="inlineStr">
        <is>
          <t>WriteInvoiceSheet: start</t>
        </is>
      </c>
    </row>
    <row r="373">
      <c r="A373" s="13" t="n">
        <v>45943.5507175926</v>
      </c>
      <c r="B373" t="inlineStr">
        <is>
          <t>WriteInvoiceSheet: start</t>
        </is>
      </c>
    </row>
    <row r="374">
      <c r="A374" s="13" t="n">
        <v>45943.5509837963</v>
      </c>
      <c r="B374" t="inlineStr">
        <is>
          <t>WriteInvoiceSheet: start</t>
        </is>
      </c>
    </row>
    <row r="375">
      <c r="A375" s="13" t="n">
        <v>45943.5512962963</v>
      </c>
      <c r="B375" t="inlineStr">
        <is>
          <t>WriteInvoiceSheet: start</t>
        </is>
      </c>
    </row>
    <row r="376">
      <c r="A376" s="13" t="n">
        <v>45943.5516087963</v>
      </c>
      <c r="B376" t="inlineStr">
        <is>
          <t>WriteInvoiceSheet: start</t>
        </is>
      </c>
    </row>
    <row r="377">
      <c r="A377" s="13" t="n">
        <v>45943.55175925926</v>
      </c>
      <c r="B377" t="inlineStr">
        <is>
          <t>WriteInvoiceSheet: start</t>
        </is>
      </c>
    </row>
    <row r="378">
      <c r="A378" s="13" t="n">
        <v>45943.55189814815</v>
      </c>
      <c r="B378" t="inlineStr">
        <is>
          <t>WriteInvoiceSheet: start</t>
        </is>
      </c>
    </row>
    <row r="379">
      <c r="A379" s="13" t="n">
        <v>45943.55206018518</v>
      </c>
      <c r="B379" t="inlineStr">
        <is>
          <t>WriteInvoiceSheet: start</t>
        </is>
      </c>
    </row>
    <row r="380">
      <c r="A380" s="13" t="n">
        <v>45943.5522337963</v>
      </c>
      <c r="B380" t="inlineStr">
        <is>
          <t>WriteInvoiceSheet: start</t>
        </is>
      </c>
    </row>
    <row r="381">
      <c r="A381" s="13" t="n">
        <v>45943.55246527777</v>
      </c>
      <c r="B381" t="inlineStr">
        <is>
          <t>WriteInvoiceSheet: start</t>
        </is>
      </c>
    </row>
    <row r="382">
      <c r="A382" s="13" t="n">
        <v>45943.55283564814</v>
      </c>
      <c r="B382" t="inlineStr">
        <is>
          <t>WriteInvoiceSheet: start</t>
        </is>
      </c>
    </row>
    <row r="383">
      <c r="A383" s="13" t="n">
        <v>45943.55318287037</v>
      </c>
      <c r="B383" t="inlineStr">
        <is>
          <t>WriteInvoiceSheet: start</t>
        </is>
      </c>
    </row>
    <row r="384">
      <c r="A384" s="13" t="n">
        <v>45943.55334490741</v>
      </c>
      <c r="B384" t="inlineStr">
        <is>
          <t>WriteInvoiceSheet: start</t>
        </is>
      </c>
    </row>
    <row r="385">
      <c r="A385" s="13" t="n">
        <v>45943.55350694444</v>
      </c>
      <c r="B385" t="inlineStr">
        <is>
          <t>WriteInvoiceSheet: start</t>
        </is>
      </c>
    </row>
    <row r="386">
      <c r="A386" s="13" t="n">
        <v>45943.55373842592</v>
      </c>
      <c r="B386" t="inlineStr">
        <is>
          <t>WriteInvoiceSheet: start</t>
        </is>
      </c>
    </row>
    <row r="387">
      <c r="A387" s="13" t="n">
        <v>45943.55400462963</v>
      </c>
      <c r="B387" t="inlineStr">
        <is>
          <t>WriteInvoiceSheet: start</t>
        </is>
      </c>
    </row>
    <row r="388">
      <c r="A388" s="13" t="n">
        <v>45943.55421296296</v>
      </c>
      <c r="B388" t="inlineStr">
        <is>
          <t>WriteInvoiceSheet: start</t>
        </is>
      </c>
    </row>
    <row r="389">
      <c r="A389" s="13" t="n">
        <v>45943.55716435185</v>
      </c>
      <c r="B389" t="inlineStr">
        <is>
          <t>WriteInvoiceSheet: start</t>
        </is>
      </c>
    </row>
    <row r="390">
      <c r="A390" s="13" t="n">
        <v>45943.55739583333</v>
      </c>
      <c r="B390" t="inlineStr">
        <is>
          <t>WriteInvoiceSheet: start</t>
        </is>
      </c>
    </row>
    <row r="391">
      <c r="A391" s="13" t="n">
        <v>45943.55768518519</v>
      </c>
      <c r="B391" t="inlineStr">
        <is>
          <t>WriteInvoiceSheet: start</t>
        </is>
      </c>
    </row>
    <row r="392">
      <c r="A392" s="13" t="n">
        <v>45943.56491898148</v>
      </c>
      <c r="B392" t="inlineStr">
        <is>
          <t>Start GenerateDraftInvoice</t>
        </is>
      </c>
    </row>
    <row r="393">
      <c r="A393" s="13" t="n">
        <v>45943.56503472223</v>
      </c>
      <c r="B393" t="inlineStr">
        <is>
          <t>WriteInvoiceSheet: start</t>
        </is>
      </c>
    </row>
    <row r="394">
      <c r="A394" s="13" t="n">
        <v>45943.56996527778</v>
      </c>
      <c r="B394" t="inlineStr">
        <is>
          <t>Start GenerateDraftInvoice</t>
        </is>
      </c>
    </row>
    <row r="395">
      <c r="A395" s="13" t="n">
        <v>45943.57002314815</v>
      </c>
      <c r="B395" t="inlineStr">
        <is>
          <t>WriteInvoiceSheet: start</t>
        </is>
      </c>
    </row>
    <row r="396">
      <c r="A396" s="13" t="n">
        <v>45943.57103009259</v>
      </c>
      <c r="B396" t="inlineStr">
        <is>
          <t>Start GenerateDraftInvoice</t>
        </is>
      </c>
    </row>
    <row r="397">
      <c r="A397" s="13" t="n">
        <v>45943.57105324074</v>
      </c>
      <c r="B397" t="inlineStr">
        <is>
          <t>WriteInvoiceSheet: start</t>
        </is>
      </c>
    </row>
    <row r="398">
      <c r="A398" s="13" t="n">
        <v>45943.59005787037</v>
      </c>
      <c r="B398" t="inlineStr">
        <is>
          <t>Start GenerateDraftInvoice</t>
        </is>
      </c>
    </row>
    <row r="399">
      <c r="A399" s="13" t="n">
        <v>45943.59019675926</v>
      </c>
      <c r="B399" t="inlineStr">
        <is>
          <t>WriteInvoiceSheet: start</t>
        </is>
      </c>
    </row>
    <row r="400">
      <c r="A400" s="13" t="n">
        <v>45943.59079861111</v>
      </c>
      <c r="B400" t="inlineStr">
        <is>
          <t>Start GenerateDraftInvoice</t>
        </is>
      </c>
    </row>
    <row r="401">
      <c r="A401" s="13" t="n">
        <v>45943.59085648148</v>
      </c>
      <c r="B401" t="inlineStr">
        <is>
          <t>WriteInvoiceSheet: start</t>
        </is>
      </c>
    </row>
    <row r="402">
      <c r="A402" s="13" t="n">
        <v>45943.59369212963</v>
      </c>
      <c r="B402" t="inlineStr">
        <is>
          <t>Start GenerateDraftInvoice</t>
        </is>
      </c>
    </row>
    <row r="403">
      <c r="A403" s="13" t="n">
        <v>45943.59376157408</v>
      </c>
      <c r="B403" t="inlineStr">
        <is>
          <t>WriteInvoiceSheet: start</t>
        </is>
      </c>
    </row>
    <row r="404">
      <c r="A404" s="13" t="n">
        <v>45944.84050925926</v>
      </c>
      <c r="B404" t="inlineStr">
        <is>
          <t>WriteInvoiceSheet: start</t>
        </is>
      </c>
    </row>
    <row r="405">
      <c r="A405" s="13" t="n">
        <v>45944.84068287037</v>
      </c>
      <c r="B405" t="inlineStr">
        <is>
          <t>WriteInvoiceSheet: start</t>
        </is>
      </c>
    </row>
    <row r="406">
      <c r="A406" s="13" t="n">
        <v>45944.8408449074</v>
      </c>
      <c r="B406" t="inlineStr">
        <is>
          <t>WriteInvoiceSheet: start</t>
        </is>
      </c>
    </row>
    <row r="407">
      <c r="A407" s="13" t="n">
        <v>45944.84100694444</v>
      </c>
      <c r="B407" t="inlineStr">
        <is>
          <t>WriteInvoiceSheet: start</t>
        </is>
      </c>
    </row>
    <row r="408">
      <c r="A408" s="13" t="n">
        <v>45944.84126157407</v>
      </c>
      <c r="B408" t="inlineStr">
        <is>
          <t>WriteInvoiceSheet: start</t>
        </is>
      </c>
    </row>
    <row r="409">
      <c r="A409" s="13" t="n">
        <v>45944.84145833334</v>
      </c>
      <c r="B409" t="inlineStr">
        <is>
          <t>WriteInvoiceSheet: start</t>
        </is>
      </c>
    </row>
    <row r="410">
      <c r="A410" s="13" t="n">
        <v>45944.84162037037</v>
      </c>
      <c r="B410" t="inlineStr">
        <is>
          <t>WriteInvoiceSheet: start</t>
        </is>
      </c>
    </row>
    <row r="411">
      <c r="A411" s="13" t="n">
        <v>45944.84181712963</v>
      </c>
      <c r="B411" t="inlineStr">
        <is>
          <t>WriteInvoiceSheet: start</t>
        </is>
      </c>
    </row>
    <row r="412">
      <c r="A412" s="13" t="n">
        <v>45944.84201388889</v>
      </c>
      <c r="B412" t="inlineStr">
        <is>
          <t>WriteInvoiceSheet: start</t>
        </is>
      </c>
    </row>
    <row r="413">
      <c r="A413" s="13" t="n">
        <v>45944.84219907408</v>
      </c>
      <c r="B413" t="inlineStr">
        <is>
          <t>WriteInvoiceSheet: start</t>
        </is>
      </c>
    </row>
    <row r="414">
      <c r="A414" s="13" t="n">
        <v>45944.84236111111</v>
      </c>
      <c r="B414" t="inlineStr">
        <is>
          <t>WriteInvoiceSheet: start</t>
        </is>
      </c>
    </row>
    <row r="415">
      <c r="A415" s="13" t="n">
        <v>45944.84255787037</v>
      </c>
      <c r="B415" t="inlineStr">
        <is>
          <t>WriteInvoiceSheet: start</t>
        </is>
      </c>
    </row>
    <row r="416">
      <c r="A416" s="13" t="n">
        <v>45944.84275462963</v>
      </c>
      <c r="B416" t="inlineStr">
        <is>
          <t>WriteInvoiceSheet: start</t>
        </is>
      </c>
    </row>
    <row r="417">
      <c r="A417" s="13" t="n">
        <v>45944.84296296296</v>
      </c>
      <c r="B417" t="inlineStr">
        <is>
          <t>WriteInvoiceSheet: start</t>
        </is>
      </c>
    </row>
    <row r="418">
      <c r="A418" s="13" t="n">
        <v>45944.84320601852</v>
      </c>
      <c r="B418" t="inlineStr">
        <is>
          <t>WriteInvoiceSheet: start</t>
        </is>
      </c>
    </row>
    <row r="419">
      <c r="A419" s="13" t="n">
        <v>45944.84340277778</v>
      </c>
      <c r="B419" t="inlineStr">
        <is>
          <t>WriteInvoiceSheet: start</t>
        </is>
      </c>
    </row>
    <row r="420">
      <c r="A420" s="13" t="n">
        <v>45944.84356481482</v>
      </c>
      <c r="B420" t="inlineStr">
        <is>
          <t>WriteInvoiceSheet: start</t>
        </is>
      </c>
    </row>
    <row r="421">
      <c r="A421" s="13" t="n">
        <v>45944.84371527778</v>
      </c>
      <c r="B421" t="inlineStr">
        <is>
          <t>WriteInvoiceSheet: start</t>
        </is>
      </c>
    </row>
    <row r="422">
      <c r="A422" s="13" t="n">
        <v>45944.86526620371</v>
      </c>
      <c r="B422" t="inlineStr">
        <is>
          <t>WriteInvoiceSheet: start</t>
        </is>
      </c>
    </row>
    <row r="423">
      <c r="A423" s="13" t="n">
        <v>45944.86543981481</v>
      </c>
      <c r="B423" t="inlineStr">
        <is>
          <t>WriteInvoiceSheet: start</t>
        </is>
      </c>
    </row>
    <row r="424">
      <c r="A424" s="13" t="n">
        <v>45944.86561342593</v>
      </c>
      <c r="B424" t="inlineStr">
        <is>
          <t>WriteInvoiceSheet: start</t>
        </is>
      </c>
    </row>
    <row r="425">
      <c r="A425" s="13" t="n">
        <v>45944.86578703704</v>
      </c>
      <c r="B425" t="inlineStr">
        <is>
          <t>WriteInvoiceSheet: start</t>
        </is>
      </c>
    </row>
    <row r="426">
      <c r="A426" s="13" t="n">
        <v>45944.86605324074</v>
      </c>
      <c r="B426" t="inlineStr">
        <is>
          <t>WriteInvoiceSheet: start</t>
        </is>
      </c>
    </row>
    <row r="427">
      <c r="A427" s="13" t="n">
        <v>45944.86626157408</v>
      </c>
      <c r="B427" t="inlineStr">
        <is>
          <t>WriteInvoiceSheet: start</t>
        </is>
      </c>
    </row>
    <row r="428">
      <c r="A428" s="13" t="n">
        <v>45944.86649305555</v>
      </c>
      <c r="B428" t="inlineStr">
        <is>
          <t>WriteInvoiceSheet: start</t>
        </is>
      </c>
    </row>
    <row r="429">
      <c r="A429" s="13" t="n">
        <v>45944.86678240741</v>
      </c>
      <c r="B429" t="inlineStr">
        <is>
          <t>WriteInvoiceSheet: start</t>
        </is>
      </c>
    </row>
    <row r="430">
      <c r="A430" s="13" t="n">
        <v>45944.86699074074</v>
      </c>
      <c r="B430" t="inlineStr">
        <is>
          <t>WriteInvoiceSheet: start</t>
        </is>
      </c>
    </row>
    <row r="431">
      <c r="A431" s="13" t="n">
        <v>45944.86719907408</v>
      </c>
      <c r="B431" t="inlineStr">
        <is>
          <t>WriteInvoiceSheet: start</t>
        </is>
      </c>
    </row>
    <row r="432">
      <c r="A432" s="13" t="n">
        <v>45944.86736111111</v>
      </c>
      <c r="B432" t="inlineStr">
        <is>
          <t>WriteInvoiceSheet: start</t>
        </is>
      </c>
    </row>
    <row r="433">
      <c r="A433" s="13" t="n">
        <v>45944.86755787037</v>
      </c>
      <c r="B433" t="inlineStr">
        <is>
          <t>WriteInvoiceSheet: start</t>
        </is>
      </c>
    </row>
    <row r="434">
      <c r="A434" s="13" t="n">
        <v>45944.8677662037</v>
      </c>
      <c r="B434" t="inlineStr">
        <is>
          <t>WriteInvoiceSheet: start</t>
        </is>
      </c>
    </row>
    <row r="435">
      <c r="A435" s="13" t="n">
        <v>45944.86796296296</v>
      </c>
      <c r="B435" t="inlineStr">
        <is>
          <t>WriteInvoiceSheet: start</t>
        </is>
      </c>
    </row>
    <row r="436">
      <c r="A436" s="13" t="n">
        <v>45944.86824074074</v>
      </c>
      <c r="B436" t="inlineStr">
        <is>
          <t>WriteInvoiceSheet: start</t>
        </is>
      </c>
    </row>
    <row r="437">
      <c r="A437" s="13" t="n">
        <v>45944.86844907407</v>
      </c>
      <c r="B437" t="inlineStr">
        <is>
          <t>WriteInvoiceSheet: start</t>
        </is>
      </c>
    </row>
    <row r="438">
      <c r="A438" s="13" t="n">
        <v>45944.86862268519</v>
      </c>
      <c r="B438" t="inlineStr">
        <is>
          <t>WriteInvoiceSheet: start</t>
        </is>
      </c>
    </row>
    <row r="439">
      <c r="A439" s="13" t="n">
        <v>45944.86878472222</v>
      </c>
      <c r="B439" t="inlineStr">
        <is>
          <t>WriteInvoiceSheet: start</t>
        </is>
      </c>
    </row>
    <row r="440">
      <c r="A440" s="13" t="n">
        <v>45944.87731481482</v>
      </c>
      <c r="B440" t="inlineStr">
        <is>
          <t>WriteInvoiceSheet: start</t>
        </is>
      </c>
    </row>
    <row r="441">
      <c r="A441" s="13" t="n">
        <v>45944.87748842593</v>
      </c>
      <c r="B441" t="inlineStr">
        <is>
          <t>WriteInvoiceSheet: start</t>
        </is>
      </c>
    </row>
    <row r="442">
      <c r="A442" s="13" t="n">
        <v>45944.87769675926</v>
      </c>
      <c r="B442" t="inlineStr">
        <is>
          <t>WriteInvoiceSheet: start</t>
        </is>
      </c>
    </row>
    <row r="443">
      <c r="A443" s="13" t="n">
        <v>45944.87789351852</v>
      </c>
      <c r="B443" t="inlineStr">
        <is>
          <t>WriteInvoiceSheet: start</t>
        </is>
      </c>
    </row>
    <row r="444">
      <c r="A444" s="13" t="n">
        <v>45944.87810185185</v>
      </c>
      <c r="B444" t="inlineStr">
        <is>
          <t>WriteInvoiceSheet: start</t>
        </is>
      </c>
    </row>
    <row r="445">
      <c r="A445" s="13" t="n">
        <v>45944.87826388889</v>
      </c>
      <c r="B445" t="inlineStr">
        <is>
          <t>WriteInvoiceSheet: start</t>
        </is>
      </c>
    </row>
    <row r="446">
      <c r="A446" s="13" t="n">
        <v>45944.87846064815</v>
      </c>
      <c r="B446" t="inlineStr">
        <is>
          <t>WriteInvoiceSheet: start</t>
        </is>
      </c>
    </row>
    <row r="447">
      <c r="A447" s="13" t="n">
        <v>45944.8797337963</v>
      </c>
      <c r="B447" t="inlineStr">
        <is>
          <t>WriteInvoiceSheet: start</t>
        </is>
      </c>
    </row>
    <row r="448">
      <c r="A448" s="13" t="n">
        <v>45944.88357638889</v>
      </c>
      <c r="B448" t="inlineStr">
        <is>
          <t>WriteInvoiceSheet: start</t>
        </is>
      </c>
    </row>
    <row r="449">
      <c r="A449" s="13" t="n">
        <v>45944.88375</v>
      </c>
      <c r="B449" t="inlineStr">
        <is>
          <t>WriteInvoiceSheet: start</t>
        </is>
      </c>
    </row>
    <row r="450">
      <c r="A450" s="13" t="n">
        <v>45944.88394675926</v>
      </c>
      <c r="B450" t="inlineStr">
        <is>
          <t>WriteInvoiceSheet: start</t>
        </is>
      </c>
    </row>
    <row r="451">
      <c r="A451" s="13" t="n">
        <v>45944.88415509259</v>
      </c>
      <c r="B451" t="inlineStr">
        <is>
          <t>WriteInvoiceSheet: start</t>
        </is>
      </c>
    </row>
    <row r="452">
      <c r="A452" s="13" t="n">
        <v>45944.88436342592</v>
      </c>
      <c r="B452" t="inlineStr">
        <is>
          <t>WriteInvoiceSheet: start</t>
        </is>
      </c>
    </row>
    <row r="453">
      <c r="A453" s="13" t="n">
        <v>45944.88452546296</v>
      </c>
      <c r="B453" t="inlineStr">
        <is>
          <t>WriteInvoiceSheet: start</t>
        </is>
      </c>
    </row>
    <row r="454">
      <c r="A454" s="13" t="n">
        <v>45944.88472222222</v>
      </c>
      <c r="B454" t="inlineStr">
        <is>
          <t>WriteInvoiceSheet: start</t>
        </is>
      </c>
    </row>
    <row r="455">
      <c r="A455" s="13" t="n">
        <v>45944.88511574074</v>
      </c>
      <c r="B455" t="inlineStr">
        <is>
          <t>WriteInvoiceSheet: start</t>
        </is>
      </c>
    </row>
    <row r="456">
      <c r="A456" s="13" t="n">
        <v>45944.89150462963</v>
      </c>
      <c r="B456" t="inlineStr">
        <is>
          <t>WriteInvoiceSheet: start</t>
        </is>
      </c>
    </row>
    <row r="457">
      <c r="A457" s="13" t="n">
        <v>45944.89268518519</v>
      </c>
      <c r="B457" t="inlineStr">
        <is>
          <t>WriteInvoiceSheet: start</t>
        </is>
      </c>
    </row>
    <row r="458">
      <c r="A458" s="13" t="n">
        <v>45944.89349537037</v>
      </c>
      <c r="B458" t="inlineStr">
        <is>
          <t>WriteInvoiceSheet: start</t>
        </is>
      </c>
    </row>
    <row r="459">
      <c r="A459" s="13" t="n">
        <v>45944.90041666666</v>
      </c>
      <c r="B459" t="inlineStr">
        <is>
          <t>WriteInvoiceSheet: start</t>
        </is>
      </c>
    </row>
    <row r="460">
      <c r="A460" s="13" t="n">
        <v>45944.90060185185</v>
      </c>
      <c r="B460" t="inlineStr">
        <is>
          <t>WriteInvoiceSheet: start</t>
        </is>
      </c>
    </row>
    <row r="461">
      <c r="A461" s="13" t="n">
        <v>45944.90076388889</v>
      </c>
      <c r="B461" t="inlineStr">
        <is>
          <t>WriteInvoiceSheet: start</t>
        </is>
      </c>
    </row>
    <row r="462">
      <c r="A462" s="13" t="n">
        <v>45944.90121527778</v>
      </c>
      <c r="B462" t="inlineStr">
        <is>
          <t>WriteInvoiceSheet: start</t>
        </is>
      </c>
    </row>
    <row r="463">
      <c r="A463" s="13" t="n">
        <v>45944.90140046296</v>
      </c>
      <c r="B463" t="inlineStr">
        <is>
          <t>WriteInvoiceSheet: start</t>
        </is>
      </c>
    </row>
    <row r="464">
      <c r="A464" s="13" t="n">
        <v>45944.90159722222</v>
      </c>
      <c r="B464" t="inlineStr">
        <is>
          <t>WriteInvoiceSheet: start</t>
        </is>
      </c>
    </row>
    <row r="465">
      <c r="A465" s="13" t="n">
        <v>45944.90180555556</v>
      </c>
      <c r="B465" t="inlineStr">
        <is>
          <t>WriteInvoiceSheet: start</t>
        </is>
      </c>
    </row>
    <row r="466">
      <c r="A466" s="13" t="n">
        <v>45944.90212962963</v>
      </c>
      <c r="B466" t="inlineStr">
        <is>
          <t>WriteInvoiceSheet: start</t>
        </is>
      </c>
    </row>
    <row r="467">
      <c r="A467" s="13" t="n">
        <v>45944.90891203703</v>
      </c>
      <c r="B467" t="inlineStr">
        <is>
          <t>WriteInvoiceSheet: start</t>
        </is>
      </c>
    </row>
    <row r="468">
      <c r="A468" s="13" t="n">
        <v>45944.90909722223</v>
      </c>
      <c r="B468" t="inlineStr">
        <is>
          <t>WriteInvoiceSheet: start</t>
        </is>
      </c>
    </row>
    <row r="469">
      <c r="A469" s="13" t="n">
        <v>45944.90927083333</v>
      </c>
      <c r="B469" t="inlineStr">
        <is>
          <t>WriteInvoiceSheet: start</t>
        </is>
      </c>
    </row>
    <row r="470">
      <c r="A470" s="13" t="n">
        <v>45944.90953703703</v>
      </c>
      <c r="B470" t="inlineStr">
        <is>
          <t>WriteInvoiceSheet: start</t>
        </is>
      </c>
    </row>
    <row r="471">
      <c r="A471" s="13" t="n">
        <v>45944.90971064815</v>
      </c>
      <c r="B471" t="inlineStr">
        <is>
          <t>WriteInvoiceSheet: start</t>
        </is>
      </c>
    </row>
    <row r="472">
      <c r="A472" s="13" t="n">
        <v>45944.90991898148</v>
      </c>
      <c r="B472" t="inlineStr">
        <is>
          <t>WriteInvoiceSheet: start</t>
        </is>
      </c>
    </row>
    <row r="473">
      <c r="A473" s="13" t="n">
        <v>45944.91012731481</v>
      </c>
      <c r="B473" t="inlineStr">
        <is>
          <t>WriteInvoiceSheet: start</t>
        </is>
      </c>
    </row>
    <row r="474">
      <c r="A474" s="13" t="n">
        <v>45944.91143518518</v>
      </c>
      <c r="B474" t="inlineStr">
        <is>
          <t>WriteInvoiceSheet: start</t>
        </is>
      </c>
    </row>
    <row r="475">
      <c r="A475" s="13" t="n">
        <v>45944.91738425926</v>
      </c>
      <c r="B475" t="inlineStr">
        <is>
          <t>WriteInvoiceSheet: start</t>
        </is>
      </c>
    </row>
    <row r="476">
      <c r="A476" s="13" t="n">
        <v>45944.91756944444</v>
      </c>
      <c r="B476" t="inlineStr">
        <is>
          <t>WriteInvoiceSheet: start</t>
        </is>
      </c>
    </row>
    <row r="477">
      <c r="A477" s="13" t="n">
        <v>45944.91773148148</v>
      </c>
      <c r="B477" t="inlineStr">
        <is>
          <t>WriteInvoiceSheet: start</t>
        </is>
      </c>
    </row>
    <row r="478">
      <c r="A478" s="13" t="n">
        <v>45944.91872685185</v>
      </c>
      <c r="B478" t="inlineStr">
        <is>
          <t>WriteInvoiceSheet: start</t>
        </is>
      </c>
    </row>
    <row r="479">
      <c r="A479" s="13" t="n">
        <v>45944.91891203704</v>
      </c>
      <c r="B479" t="inlineStr">
        <is>
          <t>WriteInvoiceSheet: start</t>
        </is>
      </c>
    </row>
    <row r="480">
      <c r="A480" s="13" t="n">
        <v>45944.91912037037</v>
      </c>
      <c r="B480" t="inlineStr">
        <is>
          <t>WriteInvoiceSheet: start</t>
        </is>
      </c>
    </row>
    <row r="481">
      <c r="A481" s="13" t="n">
        <v>45944.91931712963</v>
      </c>
      <c r="B481" t="inlineStr">
        <is>
          <t>WriteInvoiceSheet: start</t>
        </is>
      </c>
    </row>
    <row r="482">
      <c r="A482" s="13" t="n">
        <v>45944.91957175926</v>
      </c>
      <c r="B482" t="inlineStr">
        <is>
          <t>WriteInvoiceSheet: start</t>
        </is>
      </c>
    </row>
    <row r="483">
      <c r="A483" s="13" t="n">
        <v>45944.92799768518</v>
      </c>
      <c r="B483" t="inlineStr">
        <is>
          <t>WriteInvoiceSheet: start</t>
        </is>
      </c>
    </row>
    <row r="484">
      <c r="A484" s="13" t="n">
        <v>45944.9281712963</v>
      </c>
      <c r="B484" t="inlineStr">
        <is>
          <t>WriteInvoiceSheet: start</t>
        </is>
      </c>
    </row>
    <row r="485">
      <c r="A485" s="13" t="n">
        <v>45944.92834490741</v>
      </c>
      <c r="B485" t="inlineStr">
        <is>
          <t>WriteInvoiceSheet: start</t>
        </is>
      </c>
    </row>
    <row r="486">
      <c r="A486" s="13" t="n">
        <v>45944.92866898148</v>
      </c>
      <c r="B486" t="inlineStr">
        <is>
          <t>WriteInvoiceSheet: start</t>
        </is>
      </c>
    </row>
    <row r="487">
      <c r="A487" s="13" t="n">
        <v>45944.92884259259</v>
      </c>
      <c r="B487" t="inlineStr">
        <is>
          <t>WriteInvoiceSheet: start</t>
        </is>
      </c>
    </row>
    <row r="488">
      <c r="A488" s="13" t="n">
        <v>45944.92905092592</v>
      </c>
      <c r="B488" t="inlineStr">
        <is>
          <t>WriteInvoiceSheet: start</t>
        </is>
      </c>
    </row>
    <row r="489">
      <c r="A489" s="13" t="n">
        <v>45944.92925925926</v>
      </c>
      <c r="B489" t="inlineStr">
        <is>
          <t>WriteInvoiceSheet: start</t>
        </is>
      </c>
    </row>
    <row r="490">
      <c r="A490" s="13" t="n">
        <v>45944.92953703704</v>
      </c>
      <c r="B490" t="inlineStr">
        <is>
          <t>WriteInvoiceSheet: start</t>
        </is>
      </c>
    </row>
    <row r="491">
      <c r="A491" s="13" t="n">
        <v>45944.96304398148</v>
      </c>
      <c r="B491" t="inlineStr">
        <is>
          <t>Start GenerateDraftInvoice</t>
        </is>
      </c>
    </row>
    <row r="492">
      <c r="A492" s="13" t="n">
        <v>45944.96519675926</v>
      </c>
      <c r="B492" t="inlineStr">
        <is>
          <t>Start GenerateDraftInvoice</t>
        </is>
      </c>
    </row>
    <row r="493">
      <c r="A493" s="13" t="n">
        <v>45945.46961805555</v>
      </c>
      <c r="B493" t="inlineStr">
        <is>
          <t>Start GenerateDraftInvoice</t>
        </is>
      </c>
    </row>
    <row r="494">
      <c r="A494" s="13" t="n">
        <v>45945.46998842592</v>
      </c>
      <c r="B494" t="inlineStr">
        <is>
          <t>Start GenerateDraftInvoice</t>
        </is>
      </c>
    </row>
    <row r="495">
      <c r="A495" s="13" t="n">
        <v>45945.47115740741</v>
      </c>
      <c r="B495" t="inlineStr">
        <is>
          <t>Start GenerateDraftInvoice</t>
        </is>
      </c>
    </row>
    <row r="496">
      <c r="A496" s="13" t="n">
        <v>45945.47137731482</v>
      </c>
      <c r="B496" t="inlineStr">
        <is>
          <t>Start GenerateDraftInvoice</t>
        </is>
      </c>
    </row>
    <row r="497">
      <c r="A497" s="13" t="n">
        <v>45945.471875</v>
      </c>
      <c r="B497" t="inlineStr">
        <is>
          <t>Start GenerateDraftInvoice</t>
        </is>
      </c>
    </row>
    <row r="498">
      <c r="A498" s="13" t="n">
        <v>45945.47331018518</v>
      </c>
      <c r="B498" t="inlineStr">
        <is>
          <t>Start GenerateDraftInvoice</t>
        </is>
      </c>
    </row>
    <row r="499">
      <c r="A499" s="13" t="n">
        <v>45945.86783564815</v>
      </c>
      <c r="B499" t="inlineStr">
        <is>
          <t>Start GenerateDraftInvoice</t>
        </is>
      </c>
    </row>
    <row r="500">
      <c r="A500" s="13" t="n">
        <v>45945.86846064815</v>
      </c>
      <c r="B500" t="inlineStr">
        <is>
          <t>Start GenerateDraftInvoice</t>
        </is>
      </c>
    </row>
    <row r="501">
      <c r="A501" s="13" t="n">
        <v>45945.87321759259</v>
      </c>
      <c r="B501" t="inlineStr">
        <is>
          <t>Start GenerateDraftInvoice</t>
        </is>
      </c>
    </row>
  </sheetData>
  <pageMargins left="0.7" right="0.7" top="0.75" bottom="0.75" header="0.3" footer="0.3"/>
  <pageSetup orientation="portrait"/>
</worksheet>
</file>

<file path=xl/worksheets/sheet14.xml><?xml version="1.0" encoding="utf-8"?>
<worksheet xmlns="http://schemas.openxmlformats.org/spreadsheetml/2006/main">
  <sheetPr codeName="Sheet5">
    <outlinePr summaryBelow="1" summaryRight="1"/>
    <pageSetUpPr/>
  </sheetPr>
  <dimension ref="A1:H5837"/>
  <sheetViews>
    <sheetView topLeftCell="A5212" workbookViewId="0">
      <selection activeCell="A1429" sqref="A1429"/>
    </sheetView>
  </sheetViews>
  <sheetFormatPr baseColWidth="8" defaultRowHeight="15"/>
  <cols>
    <col width="20.28515625" customWidth="1" min="1" max="1"/>
    <col width="139.5703125" customWidth="1" min="2" max="2"/>
    <col width="15.5703125" bestFit="1" customWidth="1" min="7" max="7"/>
    <col width="96.28515625" bestFit="1" customWidth="1" min="8" max="8"/>
  </cols>
  <sheetData>
    <row r="1" customFormat="1" s="10">
      <c r="A1" s="10" t="inlineStr">
        <is>
          <t>Timestamp</t>
        </is>
      </c>
      <c r="B1" s="10" t="inlineStr">
        <is>
          <t>Message</t>
        </is>
      </c>
    </row>
    <row r="2">
      <c r="A2" s="13" t="n">
        <v>45944.52016203704</v>
      </c>
      <c r="B2" t="inlineStr">
        <is>
          <t>126: Inserting Address Block</t>
        </is>
      </c>
      <c r="G2" s="13" t="n">
        <v>45943.50050925926</v>
      </c>
      <c r="H2" t="inlineStr">
        <is>
          <t>--- Starting Proactive Page Break Analysis ---</t>
        </is>
      </c>
    </row>
    <row r="3">
      <c r="A3" s="13" t="n">
        <v>45944.52016203704</v>
      </c>
      <c r="B3" t="inlineStr">
        <is>
          <t>129: Calling RenderFeesFromDraft_Styled</t>
        </is>
      </c>
      <c r="G3" s="13" t="n">
        <v>45943.50050925926</v>
      </c>
      <c r="H3" t="inlineStr">
        <is>
          <t>Table 11 (small totals table) marked as unbreakable.</t>
        </is>
      </c>
    </row>
    <row r="4">
      <c r="A4" s="13" t="n">
        <v>45944.52016203704</v>
      </c>
      <c r="B4" t="inlineStr">
        <is>
          <t>163: Calling FindFeesHeader</t>
        </is>
      </c>
      <c r="G4" s="13" t="n">
        <v>45943.50050925926</v>
      </c>
      <c r="H4" t="inlineStr">
        <is>
          <t>Table 10 (small totals table) marked as unbreakable.</t>
        </is>
      </c>
    </row>
    <row r="5">
      <c r="A5" s="13" t="n">
        <v>45944.52016203704</v>
      </c>
      <c r="B5" t="inlineStr">
        <is>
          <t>165: Found header; calling RenderOneFeesSection_Styled(fd=5, ld=5)</t>
        </is>
      </c>
      <c r="G5" s="13" t="n">
        <v>45943.50050925926</v>
      </c>
      <c r="H5" t="inlineStr">
        <is>
          <t>Table 9 (small totals table) marked as unbreakable.</t>
        </is>
      </c>
    </row>
    <row r="6">
      <c r="A6" s="13" t="n">
        <v>45944.52016203704</v>
      </c>
      <c r="B6" t="inlineStr">
        <is>
          <t>189: Table object 't' created</t>
        </is>
      </c>
      <c r="G6" s="13" t="n">
        <v>45943.50050925926</v>
      </c>
      <c r="H6" t="inlineStr">
        <is>
          <t>Checking block for table 8 ('DISBURSEMENTS'). Measuring from title to its sub-total table (Table 9). Starts on page 1, ends on page 2.</t>
        </is>
      </c>
    </row>
    <row r="7">
      <c r="A7" s="13" t="n">
        <v>45944.52016203704</v>
      </c>
      <c r="B7" t="inlineStr">
        <is>
          <t>214: Starting Column Width Calc (Non-LIH=True)</t>
        </is>
      </c>
      <c r="G7" s="13" t="n">
        <v>45943.50050925926</v>
      </c>
      <c r="H7" t="inlineStr">
        <is>
          <t xml:space="preserve">  -&gt; SPLIT DETECTED. Inserting page break before title.</t>
        </is>
      </c>
    </row>
    <row r="8">
      <c r="A8" s="13" t="n">
        <v>45944.52016203704</v>
      </c>
      <c r="B8" t="inlineStr">
        <is>
          <t>239: Column Widths Set.</t>
        </is>
      </c>
      <c r="G8" s="13" t="n">
        <v>45943.50052083333</v>
      </c>
      <c r="H8" t="inlineStr">
        <is>
          <t>Table 7 (small totals table) marked as unbreakable.</t>
        </is>
      </c>
    </row>
    <row r="9">
      <c r="A9" s="13" t="n">
        <v>45944.52016203704</v>
      </c>
      <c r="B9" t="inlineStr">
        <is>
          <t>267: Aligning Columns</t>
        </is>
      </c>
      <c r="G9" s="13" t="n">
        <v>45943.50052083333</v>
      </c>
      <c r="H9" t="inlineStr">
        <is>
          <t>Checking block for table 6 ('WORK FOR: SUB2'). Measuring from title to its sub-total table (Table 7). Starts on page 1, ends on page 1.</t>
        </is>
      </c>
    </row>
    <row r="10">
      <c r="A10" s="13" t="n">
        <v>45944.53851851852</v>
      </c>
      <c r="B10" t="inlineStr">
        <is>
          <t>MODULE VERSION: v1.0.a.116h</t>
        </is>
      </c>
      <c r="G10" s="13" t="n">
        <v>45943.50052083333</v>
      </c>
      <c r="H10" t="inlineStr">
        <is>
          <t xml:space="preserve">  -&gt; No split detected. No action needed.</t>
        </is>
      </c>
    </row>
    <row r="11">
      <c r="A11" s="13" t="n">
        <v>45944.53863425926</v>
      </c>
      <c r="B11" t="inlineStr">
        <is>
          <t>126: Inserting Address Block</t>
        </is>
      </c>
      <c r="G11" s="13" t="n">
        <v>45943.50052083333</v>
      </c>
      <c r="H11" t="inlineStr">
        <is>
          <t>Table 5 (small totals table) marked as unbreakable.</t>
        </is>
      </c>
    </row>
    <row r="12">
      <c r="A12" s="13" t="n">
        <v>45944.53863425926</v>
      </c>
      <c r="B12" t="inlineStr">
        <is>
          <t>129: Calling RenderFeesFromDraft_Styled</t>
        </is>
      </c>
      <c r="G12" s="13" t="n">
        <v>45943.50052083333</v>
      </c>
      <c r="H12" t="inlineStr">
        <is>
          <t>Checking block for table 4 ('WORK FOR: SUB1'). Measuring from title to its sub-total table (Table 5). Starts on page 1, ends on page 1.</t>
        </is>
      </c>
    </row>
    <row r="13">
      <c r="A13" s="13" t="n">
        <v>45944.53863425926</v>
      </c>
      <c r="B13" t="inlineStr">
        <is>
          <t>163: Calling FindFeesHeader</t>
        </is>
      </c>
      <c r="G13" s="13" t="n">
        <v>45943.50052083333</v>
      </c>
      <c r="H13" t="inlineStr">
        <is>
          <t xml:space="preserve">  -&gt; No split detected. No action needed.</t>
        </is>
      </c>
    </row>
    <row r="14">
      <c r="A14" s="13" t="n">
        <v>45944.53863425926</v>
      </c>
      <c r="B14" t="inlineStr">
        <is>
          <t>165: Found header; calling RenderOneFeesSection_Styled(fd=5, ld=5)</t>
        </is>
      </c>
      <c r="G14" s="13" t="n">
        <v>45943.50052083333</v>
      </c>
      <c r="H14" t="inlineStr">
        <is>
          <t>Table 3 (small totals table) marked as unbreakable.</t>
        </is>
      </c>
    </row>
    <row r="15">
      <c r="A15" s="13" t="n">
        <v>45944.53864583333</v>
      </c>
      <c r="B15" t="inlineStr">
        <is>
          <t>189: Table object 't' created</t>
        </is>
      </c>
      <c r="G15" s="13" t="n">
        <v>45943.50052083333</v>
      </c>
      <c r="H15" t="inlineStr">
        <is>
          <t>Checking block for table 2 ('WORK FOR: GENERAL/NOT CLIENT-SPECIFIC'). Measuring from title to its sub-total table (Table 3). Starts on page 1, ends on page 1.</t>
        </is>
      </c>
    </row>
    <row r="16">
      <c r="A16" s="13" t="n">
        <v>45944.53864583333</v>
      </c>
      <c r="B16" t="inlineStr">
        <is>
          <t>214: Starting Column Width Calc (Non-LIH=True)</t>
        </is>
      </c>
      <c r="G16" s="13" t="n">
        <v>45943.50052083333</v>
      </c>
      <c r="H16" t="inlineStr">
        <is>
          <t xml:space="preserve">  -&gt; No split detected. No action needed.</t>
        </is>
      </c>
    </row>
    <row r="17">
      <c r="A17" s="13" t="n">
        <v>45944.53864583333</v>
      </c>
      <c r="B17" t="inlineStr">
        <is>
          <t>239: Column Widths Set.</t>
        </is>
      </c>
      <c r="G17" s="13" t="n">
        <v>45943.50052083333</v>
      </c>
      <c r="H17" t="inlineStr">
        <is>
          <t>Table 1 (small totals table) marked as unbreakable.</t>
        </is>
      </c>
    </row>
    <row r="18">
      <c r="A18" s="13" t="n">
        <v>45944.53864583333</v>
      </c>
      <c r="B18" t="inlineStr">
        <is>
          <t>267: Aligning Columns</t>
        </is>
      </c>
      <c r="G18" s="13" t="n">
        <v>45943.50052083333</v>
      </c>
      <c r="H18" t="inlineStr">
        <is>
          <t>--- Page Break Analysis Complete ---</t>
        </is>
      </c>
    </row>
    <row r="19">
      <c r="A19" s="13" t="n">
        <v>45944.54385416667</v>
      </c>
      <c r="B19" t="inlineStr">
        <is>
          <t>MODULE VERSION: v1.0.a.116h</t>
        </is>
      </c>
    </row>
    <row r="20">
      <c r="A20" s="13" t="n">
        <v>45944.54392361111</v>
      </c>
      <c r="B20" t="inlineStr">
        <is>
          <t>126: Inserting Address Block</t>
        </is>
      </c>
      <c r="G20" s="13" t="n">
        <v>45943.5071875</v>
      </c>
      <c r="H20" t="inlineStr">
        <is>
          <t>--- Starting Proactive Page Break Analysis ---</t>
        </is>
      </c>
    </row>
    <row r="21">
      <c r="A21" s="13" t="n">
        <v>45944.54392361111</v>
      </c>
      <c r="B21" t="inlineStr">
        <is>
          <t>129: Calling RenderFeesFromDraft_Styled</t>
        </is>
      </c>
      <c r="G21" s="13" t="n">
        <v>45943.5071875</v>
      </c>
      <c r="H21" t="inlineStr">
        <is>
          <t>Table 11 (small totals table) marked as unbreakable.</t>
        </is>
      </c>
    </row>
    <row r="22">
      <c r="A22" s="13" t="n">
        <v>45944.54392361111</v>
      </c>
      <c r="B22" t="inlineStr">
        <is>
          <t>163: Calling FindFeesHeader</t>
        </is>
      </c>
      <c r="G22" s="13" t="n">
        <v>45943.5071875</v>
      </c>
      <c r="H22" t="inlineStr">
        <is>
          <t>Table 10 (small totals table) marked as unbreakable.</t>
        </is>
      </c>
    </row>
    <row r="23">
      <c r="A23" s="13" t="n">
        <v>45944.54392361111</v>
      </c>
      <c r="B23" t="inlineStr">
        <is>
          <t>165: Found header; calling RenderOneFeesSection_Styled(fd=5, ld=5)</t>
        </is>
      </c>
      <c r="G23" s="13" t="n">
        <v>45943.5071875</v>
      </c>
      <c r="H23" t="inlineStr">
        <is>
          <t>Table 9 (small totals table) marked as unbreakable.</t>
        </is>
      </c>
    </row>
    <row r="24">
      <c r="A24" s="13" t="n">
        <v>45944.54392361111</v>
      </c>
      <c r="B24" t="inlineStr">
        <is>
          <t>189: Table object 't' created</t>
        </is>
      </c>
      <c r="G24" s="13" t="n">
        <v>45943.5071875</v>
      </c>
      <c r="H24" t="inlineStr">
        <is>
          <t>Checking block for table 8 ('DISBURSEMENTS'). Measuring from title to its sub-total table (Table 9). Starts on page 1, ends on page 2.</t>
        </is>
      </c>
    </row>
    <row r="25">
      <c r="A25" s="13" t="n">
        <v>45944.54392361111</v>
      </c>
      <c r="B25" t="inlineStr">
        <is>
          <t>214: Starting Column Width Calc (Non-LIH=True)</t>
        </is>
      </c>
      <c r="G25" s="13" t="n">
        <v>45943.5071875</v>
      </c>
      <c r="H25" t="inlineStr">
        <is>
          <t xml:space="preserve">  -&gt; SPLIT DETECTED. Setting PageBreakBefore on title.</t>
        </is>
      </c>
    </row>
    <row r="26">
      <c r="A26" s="13" t="n">
        <v>45944.54392361111</v>
      </c>
      <c r="B26" t="inlineStr">
        <is>
          <t>239: Column Widths Set.</t>
        </is>
      </c>
      <c r="G26" s="13" t="n">
        <v>45943.5071875</v>
      </c>
      <c r="H26" t="inlineStr">
        <is>
          <t>Table 7 (small totals table) marked as unbreakable.</t>
        </is>
      </c>
    </row>
    <row r="27">
      <c r="A27" s="13" t="n">
        <v>45944.54392361111</v>
      </c>
      <c r="B27" t="inlineStr">
        <is>
          <t>267: Aligning Columns</t>
        </is>
      </c>
      <c r="G27" s="13" t="n">
        <v>45943.5071875</v>
      </c>
      <c r="H27" t="inlineStr">
        <is>
          <t>Checking block for table 6 ('WORK FOR: SUB2'). Measuring from title to its sub-total table (Table 7). Starts on page 1, ends on page 1.</t>
        </is>
      </c>
    </row>
    <row r="28">
      <c r="A28" s="13" t="n">
        <v>45944.54398148148</v>
      </c>
      <c r="B28" t="inlineStr">
        <is>
          <t>--- Starting Proactive Page Break Analysis ---</t>
        </is>
      </c>
      <c r="G28" s="13" t="n">
        <v>45943.5071875</v>
      </c>
      <c r="H28" t="inlineStr">
        <is>
          <t xml:space="preserve">  -&gt; No split detected. No action needed.</t>
        </is>
      </c>
    </row>
    <row r="29">
      <c r="A29" s="13" t="n">
        <v>45944.54398148148</v>
      </c>
      <c r="B29" t="inlineStr">
        <is>
          <t>Table 7 (small totals table) marked as unbreakable.</t>
        </is>
      </c>
      <c r="G29" s="13" t="n">
        <v>45943.5071875</v>
      </c>
      <c r="H29" t="inlineStr">
        <is>
          <t>Table 5 (small totals table) marked as unbreakable.</t>
        </is>
      </c>
    </row>
    <row r="30">
      <c r="A30" s="13" t="n">
        <v>45944.54398148148</v>
      </c>
      <c r="B30" t="inlineStr">
        <is>
          <t>Table 6 (small totals table) marked as unbreakable.</t>
        </is>
      </c>
      <c r="G30" s="13" t="n">
        <v>45943.5071875</v>
      </c>
      <c r="H30" t="inlineStr">
        <is>
          <t>Checking block for table 4 ('WORK FOR: SUB1'). Measuring from title to its sub-total table (Table 5). Starts on page 1, ends on page 1.</t>
        </is>
      </c>
    </row>
    <row r="31">
      <c r="A31" s="13" t="n">
        <v>45944.54398148148</v>
      </c>
      <c r="B31" t="inlineStr">
        <is>
          <t>Table 5 (small totals table) marked as unbreakable.</t>
        </is>
      </c>
      <c r="G31" s="13" t="n">
        <v>45943.5071875</v>
      </c>
      <c r="H31" t="inlineStr">
        <is>
          <t xml:space="preserve">  -&gt; No split detected. No action needed.</t>
        </is>
      </c>
    </row>
    <row r="32">
      <c r="A32" s="13" t="n">
        <v>45944.54398148148</v>
      </c>
      <c r="B32" t="inlineStr">
        <is>
          <t>Checking block for table 4 ('DISBURSEMENTS'). Measuring from title to its sub-total table (Table 5). Starts on page 1, ends on page 1.</t>
        </is>
      </c>
      <c r="G32" s="13" t="n">
        <v>45943.5071875</v>
      </c>
      <c r="H32" t="inlineStr">
        <is>
          <t>Table 3 (small totals table) marked as unbreakable.</t>
        </is>
      </c>
    </row>
    <row r="33">
      <c r="A33" s="13" t="n">
        <v>45944.54398148148</v>
      </c>
      <c r="B33" t="inlineStr">
        <is>
          <t xml:space="preserve">  -&gt; No split detected. No action needed.</t>
        </is>
      </c>
      <c r="G33" s="13" t="n">
        <v>45943.5071875</v>
      </c>
      <c r="H33" t="inlineStr">
        <is>
          <t>Checking block for table 2 ('WORK FOR: GENERAL/NOT CLIENT-SPECIFIC'). Measuring from title to its sub-total table (Table 3). Starts on page 1, ends on page 1.</t>
        </is>
      </c>
    </row>
    <row r="34">
      <c r="A34" s="13" t="n">
        <v>45944.54398148148</v>
      </c>
      <c r="B34" t="inlineStr">
        <is>
          <t>Table 3 (small totals table) marked as unbreakable.</t>
        </is>
      </c>
      <c r="G34" s="13" t="n">
        <v>45943.5071875</v>
      </c>
      <c r="H34" t="inlineStr">
        <is>
          <t xml:space="preserve">  -&gt; No split detected. No action needed.</t>
        </is>
      </c>
    </row>
    <row r="35">
      <c r="A35" s="13" t="n">
        <v>45944.54399305556</v>
      </c>
      <c r="B35" t="inlineStr">
        <is>
          <t>Table 1 (small totals table) marked as unbreakable.</t>
        </is>
      </c>
      <c r="G35" s="13" t="n">
        <v>45943.5071875</v>
      </c>
      <c r="H35" t="inlineStr">
        <is>
          <t>Table 1 (small totals table) marked as unbreakable.</t>
        </is>
      </c>
    </row>
    <row r="36">
      <c r="A36" s="13" t="n">
        <v>45944.54399305556</v>
      </c>
      <c r="B36" t="inlineStr">
        <is>
          <t>--- Page Break Analysis Complete ---</t>
        </is>
      </c>
      <c r="G36" s="13" t="n">
        <v>45943.5071875</v>
      </c>
      <c r="H36" t="inlineStr">
        <is>
          <t>--- Page Break Analysis Complete ---</t>
        </is>
      </c>
    </row>
    <row r="37">
      <c r="A37" s="13" t="n">
        <v>45944.55885416667</v>
      </c>
      <c r="B37" t="inlineStr">
        <is>
          <t>MODULE VERSION: v1.0.a.116h</t>
        </is>
      </c>
    </row>
    <row r="38">
      <c r="A38" s="13" t="n">
        <v>45944.55892361111</v>
      </c>
      <c r="B38" t="inlineStr">
        <is>
          <t>126: Inserting Address Block</t>
        </is>
      </c>
    </row>
    <row r="39">
      <c r="A39" s="13" t="n">
        <v>45944.55892361111</v>
      </c>
      <c r="B39" t="inlineStr">
        <is>
          <t>129: Calling RenderFeesFromDraft_Styled</t>
        </is>
      </c>
    </row>
    <row r="40">
      <c r="A40" s="13" t="n">
        <v>45944.55892361111</v>
      </c>
      <c r="B40" t="inlineStr">
        <is>
          <t>163: Calling FindFeesHeader</t>
        </is>
      </c>
    </row>
    <row r="41">
      <c r="A41" s="13" t="n">
        <v>45944.55892361111</v>
      </c>
      <c r="B41" t="inlineStr">
        <is>
          <t>165: Found header; calling RenderOneFeesSection_Styled(fd=5, ld=5)</t>
        </is>
      </c>
    </row>
    <row r="42">
      <c r="A42" s="13" t="n">
        <v>45944.55893518519</v>
      </c>
      <c r="B42" t="inlineStr">
        <is>
          <t>189: Table object 't' created</t>
        </is>
      </c>
    </row>
    <row r="43">
      <c r="A43" s="13" t="n">
        <v>45944.55893518519</v>
      </c>
      <c r="B43" t="inlineStr">
        <is>
          <t>214: Starting Column Width Calc (Non-LIH=True)</t>
        </is>
      </c>
    </row>
    <row r="44">
      <c r="A44" s="13" t="n">
        <v>45944.55893518519</v>
      </c>
      <c r="B44" t="inlineStr">
        <is>
          <t>239: Column Widths Set.</t>
        </is>
      </c>
    </row>
    <row r="45">
      <c r="A45" s="13" t="n">
        <v>45944.55893518519</v>
      </c>
      <c r="B45" t="inlineStr">
        <is>
          <t>267: Aligning Columns</t>
        </is>
      </c>
    </row>
    <row r="46">
      <c r="A46" s="13" t="n">
        <v>45944.55893518519</v>
      </c>
      <c r="B46" t="inlineStr">
        <is>
          <t>268: AlignColumn finished (Non-LIH=True)</t>
        </is>
      </c>
    </row>
    <row r="47">
      <c r="A47" s="13" t="n">
        <v>45944.55893518519</v>
      </c>
      <c r="B47" t="inlineStr">
        <is>
          <t>269: TightenTableSpacing OK</t>
        </is>
      </c>
    </row>
    <row r="48">
      <c r="A48" s="13" t="n">
        <v>45944.55893518519</v>
      </c>
      <c r="B48" t="inlineStr">
        <is>
          <t>270: ApplyStyledBorders OK</t>
        </is>
      </c>
    </row>
    <row r="49">
      <c r="A49" s="13" t="n">
        <v>45944.55893518519</v>
      </c>
      <c r="B49" t="inlineStr">
        <is>
          <t>271: AllowBreakAcrossPages=False</t>
        </is>
      </c>
    </row>
    <row r="50">
      <c r="A50" s="13" t="n">
        <v>45944.55893518519</v>
      </c>
      <c r="B50" t="inlineStr">
        <is>
          <t>272: ClearDiagonalBorders OK</t>
        </is>
      </c>
    </row>
    <row r="51">
      <c r="A51" s="13" t="n">
        <v>45944.55893518519</v>
      </c>
      <c r="B51" t="inlineStr">
        <is>
          <t>273: CaptureFeesWidthModel OK</t>
        </is>
      </c>
    </row>
    <row r="52">
      <c r="A52" s="13" t="n">
        <v>45944.55893518519</v>
      </c>
      <c r="B52" t="inlineStr">
        <is>
          <t>274: AppendUltraTightSep OK</t>
        </is>
      </c>
    </row>
    <row r="53">
      <c r="A53" s="13" t="n">
        <v>45944.55893518519</v>
      </c>
      <c r="B53" t="inlineStr">
        <is>
          <t>276: Subtotal table created</t>
        </is>
      </c>
    </row>
    <row r="54">
      <c r="A54" s="13" t="n">
        <v>45944.55893518519</v>
      </c>
      <c r="B54" t="inlineStr">
        <is>
          <t>276.1: Ensuring fee width model before subtotal</t>
        </is>
      </c>
    </row>
    <row r="55">
      <c r="A55" s="13" t="n">
        <v>45944.55894675926</v>
      </c>
      <c r="B55" t="inlineStr">
        <is>
          <t>278: Subtotal shading OK</t>
        </is>
      </c>
    </row>
    <row r="56">
      <c r="A56" s="13" t="n">
        <v>45944.55894675926</v>
      </c>
      <c r="B56" t="inlineStr">
        <is>
          <t>279: Subtotal block complete</t>
        </is>
      </c>
    </row>
    <row r="57">
      <c r="A57" s="13" t="n">
        <v>45944.55899305556</v>
      </c>
      <c r="B57" t="inlineStr">
        <is>
          <t>--- Starting Proactive Page Break Analysis ---</t>
        </is>
      </c>
    </row>
    <row r="58">
      <c r="A58" s="13" t="n">
        <v>45944.55899305556</v>
      </c>
      <c r="B58" t="inlineStr">
        <is>
          <t>Table 7 (small totals table) marked as unbreakable.</t>
        </is>
      </c>
    </row>
    <row r="59">
      <c r="A59" s="13" t="n">
        <v>45944.55899305556</v>
      </c>
      <c r="B59" t="inlineStr">
        <is>
          <t>Table 6 (small totals table) marked as unbreakable.</t>
        </is>
      </c>
    </row>
    <row r="60">
      <c r="A60" s="13" t="n">
        <v>45944.55899305556</v>
      </c>
      <c r="B60" t="inlineStr">
        <is>
          <t>Table 5 (small totals table) marked as unbreakable.</t>
        </is>
      </c>
    </row>
    <row r="61">
      <c r="A61" s="13" t="n">
        <v>45944.55899305556</v>
      </c>
      <c r="B61" t="inlineStr">
        <is>
          <t>Checking block for table 4 ('DISBURSEMENTS'). Measuring from title to its sub-total table (Table 5). Starts on page 1, ends on page 1.</t>
        </is>
      </c>
    </row>
    <row r="62">
      <c r="A62" s="13" t="n">
        <v>45944.55899305556</v>
      </c>
      <c r="B62" t="inlineStr">
        <is>
          <t xml:space="preserve">  -&gt; No split detected. No action needed.</t>
        </is>
      </c>
    </row>
    <row r="63">
      <c r="A63" s="13" t="n">
        <v>45944.55899305556</v>
      </c>
      <c r="B63" t="inlineStr">
        <is>
          <t>Table 3 (small totals table) marked as unbreakable.</t>
        </is>
      </c>
    </row>
    <row r="64">
      <c r="A64" s="13" t="n">
        <v>45944.55899305556</v>
      </c>
      <c r="B64" t="inlineStr">
        <is>
          <t>Table 1 (small totals table) marked as unbreakable.</t>
        </is>
      </c>
    </row>
    <row r="65">
      <c r="A65" s="13" t="n">
        <v>45944.55899305556</v>
      </c>
      <c r="B65" t="inlineStr">
        <is>
          <t>--- Page Break Analysis Complete ---</t>
        </is>
      </c>
    </row>
    <row r="66">
      <c r="A66" s="13" t="n">
        <v>45944.61789351852</v>
      </c>
      <c r="B66" t="inlineStr">
        <is>
          <t>MODULE VERSION: v1.0.a.116h</t>
        </is>
      </c>
    </row>
    <row r="67">
      <c r="A67" s="13" t="n">
        <v>45944.61798611111</v>
      </c>
      <c r="B67" t="inlineStr">
        <is>
          <t>126: Inserting Address Block</t>
        </is>
      </c>
    </row>
    <row r="68">
      <c r="A68" s="13" t="n">
        <v>45944.61798611111</v>
      </c>
      <c r="B68" t="inlineStr">
        <is>
          <t>129: Calling RenderFeesFromDraft_Styled</t>
        </is>
      </c>
    </row>
    <row r="69">
      <c r="A69" s="13" t="n">
        <v>45944.61798611111</v>
      </c>
      <c r="B69" t="inlineStr">
        <is>
          <t>163: Calling FindFeesHeader</t>
        </is>
      </c>
    </row>
    <row r="70">
      <c r="A70" s="13" t="n">
        <v>45944.61798611111</v>
      </c>
      <c r="B70" t="inlineStr">
        <is>
          <t>165: Found header; calling RenderOneFeesSection_Styled(fd=5, ld=5)</t>
        </is>
      </c>
    </row>
    <row r="71">
      <c r="A71" s="13" t="n">
        <v>45944.61799768519</v>
      </c>
      <c r="B71" t="inlineStr">
        <is>
          <t>189: Table object 't' created</t>
        </is>
      </c>
    </row>
    <row r="72">
      <c r="A72" s="13" t="n">
        <v>45944.61799768519</v>
      </c>
      <c r="B72" t="inlineStr">
        <is>
          <t>214: Starting Column Width Calc (Non-LIH=True)</t>
        </is>
      </c>
    </row>
    <row r="73">
      <c r="A73" s="13" t="n">
        <v>45944.61799768519</v>
      </c>
      <c r="B73" t="inlineStr">
        <is>
          <t>239: Column Widths Set.</t>
        </is>
      </c>
    </row>
    <row r="74">
      <c r="A74" s="13" t="n">
        <v>45944.61799768519</v>
      </c>
      <c r="B74" t="inlineStr">
        <is>
          <t>267: Aligning Columns</t>
        </is>
      </c>
    </row>
    <row r="75">
      <c r="A75" s="13" t="n">
        <v>45944.61799768519</v>
      </c>
      <c r="B75" t="inlineStr">
        <is>
          <t>268: AlignColumn finished (Non-LIH=True)</t>
        </is>
      </c>
    </row>
    <row r="76">
      <c r="A76" s="13" t="n">
        <v>45944.61799768519</v>
      </c>
      <c r="B76" t="inlineStr">
        <is>
          <t>269: TightenTableSpacing OK</t>
        </is>
      </c>
    </row>
    <row r="77">
      <c r="A77" s="13" t="n">
        <v>45944.61799768519</v>
      </c>
      <c r="B77" t="inlineStr">
        <is>
          <t>270: ApplyStyledBorders OK</t>
        </is>
      </c>
    </row>
    <row r="78">
      <c r="A78" s="13" t="n">
        <v>45944.61799768519</v>
      </c>
      <c r="B78" t="inlineStr">
        <is>
          <t>271: AllowBreakAcrossPages=False</t>
        </is>
      </c>
    </row>
    <row r="79">
      <c r="A79" s="13" t="n">
        <v>45944.61799768519</v>
      </c>
      <c r="B79" t="inlineStr">
        <is>
          <t>272: ClearDiagonalBorders OK</t>
        </is>
      </c>
    </row>
    <row r="80">
      <c r="A80" s="13" t="n">
        <v>45944.61799768519</v>
      </c>
      <c r="B80" t="inlineStr">
        <is>
          <t>273: CaptureFeesWidthModel OK</t>
        </is>
      </c>
    </row>
    <row r="81">
      <c r="A81" s="13" t="n">
        <v>45944.61799768519</v>
      </c>
      <c r="B81" t="inlineStr">
        <is>
          <t>274: AppendUltraTightSep OK</t>
        </is>
      </c>
    </row>
    <row r="82">
      <c r="A82" s="13" t="n">
        <v>45944.61799768519</v>
      </c>
      <c r="B82" t="inlineStr">
        <is>
          <t>276: Subtotal table created</t>
        </is>
      </c>
    </row>
    <row r="83">
      <c r="A83" s="13" t="n">
        <v>45944.61799768519</v>
      </c>
      <c r="B83" t="inlineStr">
        <is>
          <t>276.1: Ensuring fee width model before subtotal</t>
        </is>
      </c>
    </row>
    <row r="84">
      <c r="A84" s="13" t="n">
        <v>45944.61800925926</v>
      </c>
      <c r="B84" t="inlineStr">
        <is>
          <t>278: Subtotal shading OK</t>
        </is>
      </c>
    </row>
    <row r="85">
      <c r="A85" s="13" t="n">
        <v>45944.61800925926</v>
      </c>
      <c r="B85" t="inlineStr">
        <is>
          <t>279: Subtotal block complete</t>
        </is>
      </c>
    </row>
    <row r="86">
      <c r="A86" s="13" t="n">
        <v>45944.61800925926</v>
      </c>
      <c r="B86" t="inlineStr">
        <is>
          <t>DISB: table created</t>
        </is>
      </c>
    </row>
    <row r="87">
      <c r="A87" s="13" t="n">
        <v>45944.61800925926</v>
      </c>
      <c r="B87" t="inlineStr">
        <is>
          <t>DISB: widths set</t>
        </is>
      </c>
    </row>
    <row r="88">
      <c r="A88" s="13" t="n">
        <v>45944.61802083333</v>
      </c>
      <c r="B88" t="inlineStr">
        <is>
          <t>DISB: main table done</t>
        </is>
      </c>
    </row>
    <row r="89">
      <c r="A89" s="13" t="n">
        <v>45944.61802083333</v>
      </c>
      <c r="B89" t="inlineStr">
        <is>
          <t>DISB: subtotal table created</t>
        </is>
      </c>
    </row>
    <row r="90">
      <c r="A90" s="13" t="n">
        <v>45944.61803240741</v>
      </c>
      <c r="B90" t="inlineStr">
        <is>
          <t>DISB: subtotal block complete</t>
        </is>
      </c>
    </row>
    <row r="91">
      <c r="A91" s="13" t="n">
        <v>45944.61804398148</v>
      </c>
      <c r="B91" t="inlineStr">
        <is>
          <t>TAX: table created</t>
        </is>
      </c>
    </row>
    <row r="92">
      <c r="A92" s="13" t="n">
        <v>45944.61805555555</v>
      </c>
      <c r="B92" t="inlineStr">
        <is>
          <t>TAX: table formatted (no borders, shading applied)</t>
        </is>
      </c>
    </row>
    <row r="93">
      <c r="A93" s="13" t="n">
        <v>45944.61809027778</v>
      </c>
      <c r="B93" t="inlineStr">
        <is>
          <t>--- Starting Proactive Page Break Analysis ---</t>
        </is>
      </c>
    </row>
    <row r="94">
      <c r="A94" s="13" t="n">
        <v>45944.61809027778</v>
      </c>
      <c r="B94" t="inlineStr">
        <is>
          <t>Table 7 (small totals table) marked as unbreakable.</t>
        </is>
      </c>
    </row>
    <row r="95">
      <c r="A95" s="13" t="n">
        <v>45944.61809027778</v>
      </c>
      <c r="B95" t="inlineStr">
        <is>
          <t>Table 6 (small totals table) marked as unbreakable.</t>
        </is>
      </c>
    </row>
    <row r="96">
      <c r="A96" s="13" t="n">
        <v>45944.61809027778</v>
      </c>
      <c r="B96" t="inlineStr">
        <is>
          <t>Table 5 (small totals table) marked as unbreakable.</t>
        </is>
      </c>
    </row>
    <row r="97">
      <c r="A97" s="13" t="n">
        <v>45944.61809027778</v>
      </c>
      <c r="B97" t="inlineStr">
        <is>
          <t>Checking block for table 4 ('DISBURSEMENTS'). Measuring from title to its sub-total table (Table 5). Starts on page 1, ends on page 1.</t>
        </is>
      </c>
    </row>
    <row r="98">
      <c r="A98" s="13" t="n">
        <v>45944.61809027778</v>
      </c>
      <c r="B98" t="inlineStr">
        <is>
          <t xml:space="preserve">  -&gt; No split detected. No action needed.</t>
        </is>
      </c>
    </row>
    <row r="99">
      <c r="A99" s="13" t="n">
        <v>45944.61809027778</v>
      </c>
      <c r="B99" t="inlineStr">
        <is>
          <t>Table 3 (small totals table) marked as unbreakable.</t>
        </is>
      </c>
    </row>
    <row r="100">
      <c r="A100" s="13" t="n">
        <v>45944.61810185185</v>
      </c>
      <c r="B100" t="inlineStr">
        <is>
          <t>Table 1 (small totals table) marked as unbreakable.</t>
        </is>
      </c>
    </row>
    <row r="101">
      <c r="A101" s="13" t="n">
        <v>45944.61810185185</v>
      </c>
      <c r="B101" t="inlineStr">
        <is>
          <t>--- Page Break Analysis Complete ---</t>
        </is>
      </c>
    </row>
    <row r="102">
      <c r="A102" s="13" t="n">
        <v>45944.62700231482</v>
      </c>
      <c r="B102" t="inlineStr">
        <is>
          <t>MODULE VERSION: v1.0.a.116h</t>
        </is>
      </c>
    </row>
    <row r="103">
      <c r="A103" s="13" t="n">
        <v>45944.62710648148</v>
      </c>
      <c r="B103" t="inlineStr">
        <is>
          <t>126: Inserting Address Block</t>
        </is>
      </c>
    </row>
    <row r="104">
      <c r="A104" s="13" t="n">
        <v>45944.62711805556</v>
      </c>
      <c r="B104" t="inlineStr">
        <is>
          <t>129: Calling RenderFeesFromDraft_Styled</t>
        </is>
      </c>
    </row>
    <row r="105">
      <c r="A105" s="13" t="n">
        <v>45944.62711805556</v>
      </c>
      <c r="B105" t="inlineStr">
        <is>
          <t>163: Calling FindFeesHeader</t>
        </is>
      </c>
    </row>
    <row r="106">
      <c r="A106" s="13" t="n">
        <v>45944.62711805556</v>
      </c>
      <c r="B106" t="inlineStr">
        <is>
          <t>165: Found header; calling RenderOneFeesSection_Styled(fd=5, ld=5)</t>
        </is>
      </c>
    </row>
    <row r="107">
      <c r="A107" s="13" t="n">
        <v>45944.62711805556</v>
      </c>
      <c r="B107" t="inlineStr">
        <is>
          <t>189: Table object 't' created</t>
        </is>
      </c>
    </row>
    <row r="108">
      <c r="A108" s="13" t="n">
        <v>45944.62711805556</v>
      </c>
      <c r="B108" t="inlineStr">
        <is>
          <t>214: Starting Column Width Calc (Non-LIH=True)</t>
        </is>
      </c>
    </row>
    <row r="109">
      <c r="A109" s="13" t="n">
        <v>45944.62711805556</v>
      </c>
      <c r="B109" t="inlineStr">
        <is>
          <t>239: Column Widths Set.</t>
        </is>
      </c>
    </row>
    <row r="110">
      <c r="A110" s="13" t="n">
        <v>45944.62711805556</v>
      </c>
      <c r="B110" t="inlineStr">
        <is>
          <t>267: Aligning Columns</t>
        </is>
      </c>
    </row>
    <row r="111">
      <c r="A111" s="13" t="n">
        <v>45944.62711805556</v>
      </c>
      <c r="B111" t="inlineStr">
        <is>
          <t>268: AlignColumn finished (Non-LIH=True)</t>
        </is>
      </c>
    </row>
    <row r="112">
      <c r="A112" s="13" t="n">
        <v>45944.62711805556</v>
      </c>
      <c r="B112" t="inlineStr">
        <is>
          <t>269: TightenTableSpacing OK</t>
        </is>
      </c>
    </row>
    <row r="113">
      <c r="A113" s="13" t="n">
        <v>45944.62711805556</v>
      </c>
      <c r="B113" t="inlineStr">
        <is>
          <t>270: ApplyStyledBorders OK</t>
        </is>
      </c>
    </row>
    <row r="114">
      <c r="A114" s="13" t="n">
        <v>45944.62711805556</v>
      </c>
      <c r="B114" t="inlineStr">
        <is>
          <t>271: AllowBreakAcrossPages=False</t>
        </is>
      </c>
    </row>
    <row r="115">
      <c r="A115" s="13" t="n">
        <v>45944.62711805556</v>
      </c>
      <c r="B115" t="inlineStr">
        <is>
          <t>272: ClearDiagonalBorders OK</t>
        </is>
      </c>
    </row>
    <row r="116">
      <c r="A116" s="13" t="n">
        <v>45944.62712962963</v>
      </c>
      <c r="B116" t="inlineStr">
        <is>
          <t>273: CaptureFeesWidthModel OK</t>
        </is>
      </c>
    </row>
    <row r="117">
      <c r="A117" s="13" t="n">
        <v>45944.62712962963</v>
      </c>
      <c r="B117" t="inlineStr">
        <is>
          <t>274: AppendUltraTightSep OK</t>
        </is>
      </c>
    </row>
    <row r="118">
      <c r="A118" s="13" t="n">
        <v>45944.62712962963</v>
      </c>
      <c r="B118" t="inlineStr">
        <is>
          <t>276: Subtotal table created</t>
        </is>
      </c>
    </row>
    <row r="119">
      <c r="A119" s="13" t="n">
        <v>45944.62712962963</v>
      </c>
      <c r="B119" t="inlineStr">
        <is>
          <t>276.1: Ensuring fee width model before subtotal</t>
        </is>
      </c>
    </row>
    <row r="120">
      <c r="A120" s="13" t="n">
        <v>45944.62712962963</v>
      </c>
      <c r="B120" t="inlineStr">
        <is>
          <t>278: Subtotal shading OK</t>
        </is>
      </c>
    </row>
    <row r="121">
      <c r="A121" s="13" t="n">
        <v>45944.62712962963</v>
      </c>
      <c r="B121" t="inlineStr">
        <is>
          <t>279: Subtotal block complete</t>
        </is>
      </c>
    </row>
    <row r="122">
      <c r="A122" s="13" t="n">
        <v>45944.6271412037</v>
      </c>
      <c r="B122" t="inlineStr">
        <is>
          <t>DISB: table created</t>
        </is>
      </c>
    </row>
    <row r="123">
      <c r="A123" s="13" t="n">
        <v>45944.6271412037</v>
      </c>
      <c r="B123" t="inlineStr">
        <is>
          <t>DISB: widths set</t>
        </is>
      </c>
    </row>
    <row r="124">
      <c r="A124" s="13" t="n">
        <v>45944.6271412037</v>
      </c>
      <c r="B124" t="inlineStr">
        <is>
          <t>DISB: main table done</t>
        </is>
      </c>
    </row>
    <row r="125">
      <c r="A125" s="13" t="n">
        <v>45944.6271412037</v>
      </c>
      <c r="B125" t="inlineStr">
        <is>
          <t>DISB: subtotal table created</t>
        </is>
      </c>
    </row>
    <row r="126">
      <c r="A126" s="13" t="n">
        <v>45944.62715277778</v>
      </c>
      <c r="B126" t="inlineStr">
        <is>
          <t>DISB: subtotal block complete</t>
        </is>
      </c>
    </row>
    <row r="127">
      <c r="A127" s="13" t="n">
        <v>45944.62717592593</v>
      </c>
      <c r="B127" t="inlineStr">
        <is>
          <t>TAX: table created</t>
        </is>
      </c>
    </row>
    <row r="128">
      <c r="A128" s="13" t="n">
        <v>45944.62717592593</v>
      </c>
      <c r="B128" t="inlineStr">
        <is>
          <t>TAX: table formatted (no borders, shading applied)</t>
        </is>
      </c>
    </row>
    <row r="129">
      <c r="A129" s="13" t="n">
        <v>45944.62719907407</v>
      </c>
      <c r="B129" t="inlineStr">
        <is>
          <t>--- Starting Proactive Page Break Analysis ---</t>
        </is>
      </c>
    </row>
    <row r="130">
      <c r="A130" s="13" t="n">
        <v>45944.62719907407</v>
      </c>
      <c r="B130" t="inlineStr">
        <is>
          <t>Table 7 (small totals table) marked as unbreakable.</t>
        </is>
      </c>
    </row>
    <row r="131">
      <c r="A131" s="13" t="n">
        <v>45944.62719907407</v>
      </c>
      <c r="B131" t="inlineStr">
        <is>
          <t>Table 6 (small totals table) marked as unbreakable.</t>
        </is>
      </c>
    </row>
    <row r="132">
      <c r="A132" s="13" t="n">
        <v>45944.62719907407</v>
      </c>
      <c r="B132" t="inlineStr">
        <is>
          <t>Table 5 (small totals table) marked as unbreakable.</t>
        </is>
      </c>
    </row>
    <row r="133">
      <c r="A133" s="13" t="n">
        <v>45944.62719907407</v>
      </c>
      <c r="B133" t="inlineStr">
        <is>
          <t>Checking block for table 4 ('DISBURSEMENTS'). Measuring from title to its sub-total table (Table 5). Starts on page 1, ends on page 1.</t>
        </is>
      </c>
    </row>
    <row r="134">
      <c r="A134" s="13" t="n">
        <v>45944.62719907407</v>
      </c>
      <c r="B134" t="inlineStr">
        <is>
          <t xml:space="preserve">  -&gt; No split detected. No action needed.</t>
        </is>
      </c>
    </row>
    <row r="135">
      <c r="A135" s="13" t="n">
        <v>45944.62719907407</v>
      </c>
      <c r="B135" t="inlineStr">
        <is>
          <t>Table 3 (small totals table) marked as unbreakable.</t>
        </is>
      </c>
    </row>
    <row r="136">
      <c r="A136" s="13" t="n">
        <v>45944.62721064815</v>
      </c>
      <c r="B136" t="inlineStr">
        <is>
          <t>Table 1 (small totals table) marked as unbreakable.</t>
        </is>
      </c>
    </row>
    <row r="137">
      <c r="A137" s="13" t="n">
        <v>45944.62721064815</v>
      </c>
      <c r="B137" t="inlineStr">
        <is>
          <t>--- Page Break Analysis Complete ---</t>
        </is>
      </c>
    </row>
    <row r="138">
      <c r="A138" s="13" t="n">
        <v>45944.63027777777</v>
      </c>
      <c r="B138" t="inlineStr">
        <is>
          <t>MODULE VERSION: v1.0.a.116h</t>
        </is>
      </c>
    </row>
    <row r="139">
      <c r="A139" s="13" t="n">
        <v>45944.63039351852</v>
      </c>
      <c r="B139" t="inlineStr">
        <is>
          <t>126: Inserting Address Block</t>
        </is>
      </c>
    </row>
    <row r="140">
      <c r="A140" s="13" t="n">
        <v>45944.63040509259</v>
      </c>
      <c r="B140" t="inlineStr">
        <is>
          <t>129: Calling RenderFeesFromDraft_Styled</t>
        </is>
      </c>
    </row>
    <row r="141">
      <c r="A141" s="13" t="n">
        <v>45944.63040509259</v>
      </c>
      <c r="B141" t="inlineStr">
        <is>
          <t>163: Calling FindFeesHeader</t>
        </is>
      </c>
    </row>
    <row r="142">
      <c r="A142" s="13" t="n">
        <v>45944.63040509259</v>
      </c>
      <c r="B142" t="inlineStr">
        <is>
          <t>165: Found header; calling RenderOneFeesSection_Styled(fd=5, ld=5)</t>
        </is>
      </c>
    </row>
    <row r="143">
      <c r="A143" s="13" t="n">
        <v>45944.63040509259</v>
      </c>
      <c r="B143" t="inlineStr">
        <is>
          <t>189: Table object 't' created</t>
        </is>
      </c>
    </row>
    <row r="144">
      <c r="A144" s="13" t="n">
        <v>45944.63040509259</v>
      </c>
      <c r="B144" t="inlineStr">
        <is>
          <t>214: Starting Column Width Calc (Non-LIH=True)</t>
        </is>
      </c>
    </row>
    <row r="145">
      <c r="A145" s="13" t="n">
        <v>45944.63040509259</v>
      </c>
      <c r="B145" t="inlineStr">
        <is>
          <t>239: Column Widths Set.</t>
        </is>
      </c>
    </row>
    <row r="146">
      <c r="A146" s="13" t="n">
        <v>45944.63040509259</v>
      </c>
      <c r="B146" t="inlineStr">
        <is>
          <t>267: Aligning Columns</t>
        </is>
      </c>
    </row>
    <row r="147">
      <c r="A147" s="13" t="n">
        <v>45944.63040509259</v>
      </c>
      <c r="B147" t="inlineStr">
        <is>
          <t>268: AlignColumn finished (Non-LIH=True)</t>
        </is>
      </c>
    </row>
    <row r="148">
      <c r="A148" s="13" t="n">
        <v>45944.63040509259</v>
      </c>
      <c r="B148" t="inlineStr">
        <is>
          <t>269: TightenTableSpacing OK</t>
        </is>
      </c>
    </row>
    <row r="149">
      <c r="A149" s="13" t="n">
        <v>45944.63040509259</v>
      </c>
      <c r="B149" t="inlineStr">
        <is>
          <t>270: ApplyStyledBorders OK</t>
        </is>
      </c>
    </row>
    <row r="150">
      <c r="A150" s="13" t="n">
        <v>45944.63040509259</v>
      </c>
      <c r="B150" t="inlineStr">
        <is>
          <t>271: AllowBreakAcrossPages=False</t>
        </is>
      </c>
    </row>
    <row r="151">
      <c r="A151" s="13" t="n">
        <v>45944.63041666667</v>
      </c>
      <c r="B151" t="inlineStr">
        <is>
          <t>272: ClearDiagonalBorders OK</t>
        </is>
      </c>
    </row>
    <row r="152">
      <c r="A152" s="13" t="n">
        <v>45944.63041666667</v>
      </c>
      <c r="B152" t="inlineStr">
        <is>
          <t>273: CaptureFeesWidthModel OK</t>
        </is>
      </c>
    </row>
    <row r="153">
      <c r="A153" s="13" t="n">
        <v>45944.63041666667</v>
      </c>
      <c r="B153" t="inlineStr">
        <is>
          <t>274: AppendUltraTightSep OK</t>
        </is>
      </c>
    </row>
    <row r="154">
      <c r="A154" s="13" t="n">
        <v>45944.63041666667</v>
      </c>
      <c r="B154" t="inlineStr">
        <is>
          <t>276: Subtotal table created</t>
        </is>
      </c>
    </row>
    <row r="155">
      <c r="A155" s="13" t="n">
        <v>45944.63041666667</v>
      </c>
      <c r="B155" t="inlineStr">
        <is>
          <t>276.1: Ensuring fee width model before subtotal</t>
        </is>
      </c>
    </row>
    <row r="156">
      <c r="A156" s="13" t="n">
        <v>45944.63041666667</v>
      </c>
      <c r="B156" t="inlineStr">
        <is>
          <t>278: Subtotal shading OK</t>
        </is>
      </c>
    </row>
    <row r="157">
      <c r="A157" s="13" t="n">
        <v>45944.63042824074</v>
      </c>
      <c r="B157" t="inlineStr">
        <is>
          <t>279: Subtotal block complete</t>
        </is>
      </c>
    </row>
    <row r="158">
      <c r="A158" s="13" t="n">
        <v>45944.63042824074</v>
      </c>
      <c r="B158" t="inlineStr">
        <is>
          <t>DISB: table created</t>
        </is>
      </c>
    </row>
    <row r="159">
      <c r="A159" s="13" t="n">
        <v>45944.63042824074</v>
      </c>
      <c r="B159" t="inlineStr">
        <is>
          <t>DISB: widths set</t>
        </is>
      </c>
    </row>
    <row r="160">
      <c r="A160" s="13" t="n">
        <v>45944.63043981481</v>
      </c>
      <c r="B160" t="inlineStr">
        <is>
          <t>DISB: main table done</t>
        </is>
      </c>
    </row>
    <row r="161">
      <c r="A161" s="13" t="n">
        <v>45944.63049768518</v>
      </c>
      <c r="B161" t="inlineStr">
        <is>
          <t>DISB: subtotal table created</t>
        </is>
      </c>
    </row>
    <row r="162">
      <c r="A162" s="13" t="n">
        <v>45944.63050925926</v>
      </c>
      <c r="B162" t="inlineStr">
        <is>
          <t>DISB: subtotal block complete</t>
        </is>
      </c>
    </row>
    <row r="163">
      <c r="A163" s="13" t="n">
        <v>45944.63053240741</v>
      </c>
      <c r="B163" t="inlineStr">
        <is>
          <t>TAX: table created</t>
        </is>
      </c>
    </row>
    <row r="164">
      <c r="A164" s="13" t="n">
        <v>45944.63054398148</v>
      </c>
      <c r="B164" t="inlineStr">
        <is>
          <t>TAX: table formatted (no borders, shading applied)</t>
        </is>
      </c>
    </row>
    <row r="165">
      <c r="A165" s="13" t="n">
        <v>45944.63059027777</v>
      </c>
      <c r="B165" t="inlineStr">
        <is>
          <t>--- Starting Proactive Page Break Analysis ---</t>
        </is>
      </c>
    </row>
    <row r="166">
      <c r="A166" s="13" t="n">
        <v>45944.63059027777</v>
      </c>
      <c r="B166" t="inlineStr">
        <is>
          <t>Table 7 (small totals table) marked as unbreakable.</t>
        </is>
      </c>
    </row>
    <row r="167">
      <c r="A167" s="13" t="n">
        <v>45944.63059027777</v>
      </c>
      <c r="B167" t="inlineStr">
        <is>
          <t>Table 6 (small totals table) marked as unbreakable.</t>
        </is>
      </c>
    </row>
    <row r="168">
      <c r="A168" s="13" t="n">
        <v>45944.63059027777</v>
      </c>
      <c r="B168" t="inlineStr">
        <is>
          <t>Table 5 (small totals table) marked as unbreakable.</t>
        </is>
      </c>
    </row>
    <row r="169">
      <c r="A169" s="13" t="n">
        <v>45944.63060185185</v>
      </c>
      <c r="B169" t="inlineStr">
        <is>
          <t>Checking block for table 4 ('DISBURSEMENTS'). Measuring from title to its sub-total table (Table 5). Starts on page 1, ends on page 1.</t>
        </is>
      </c>
    </row>
    <row r="170">
      <c r="A170" s="13" t="n">
        <v>45944.63060185185</v>
      </c>
      <c r="B170" t="inlineStr">
        <is>
          <t xml:space="preserve">  -&gt; No split detected. No action needed.</t>
        </is>
      </c>
    </row>
    <row r="171">
      <c r="A171" s="13" t="n">
        <v>45944.63060185185</v>
      </c>
      <c r="B171" t="inlineStr">
        <is>
          <t>Table 3 (small totals table) marked as unbreakable.</t>
        </is>
      </c>
    </row>
    <row r="172">
      <c r="A172" s="13" t="n">
        <v>45944.63060185185</v>
      </c>
      <c r="B172" t="inlineStr">
        <is>
          <t>Table 1 (small totals table) marked as unbreakable.</t>
        </is>
      </c>
    </row>
    <row r="173">
      <c r="A173" s="13" t="n">
        <v>45944.63060185185</v>
      </c>
      <c r="B173" t="inlineStr">
        <is>
          <t>--- Page Break Analysis Complete ---</t>
        </is>
      </c>
    </row>
    <row r="174">
      <c r="A174" s="13" t="n">
        <v>45944.84050925926</v>
      </c>
      <c r="B174" t="inlineStr">
        <is>
          <t>MODULE VERSION: v1.0.a.116h</t>
        </is>
      </c>
    </row>
    <row r="175">
      <c r="A175" s="13" t="n">
        <v>45944.84055555556</v>
      </c>
      <c r="B175" t="inlineStr">
        <is>
          <t>126: Inserting Address Block</t>
        </is>
      </c>
    </row>
    <row r="176">
      <c r="A176" s="13" t="n">
        <v>45944.84055555556</v>
      </c>
      <c r="B176" t="inlineStr">
        <is>
          <t>129: Calling RenderFeesFromDraft_Styled</t>
        </is>
      </c>
    </row>
    <row r="177">
      <c r="A177" s="13" t="n">
        <v>45944.84055555556</v>
      </c>
      <c r="B177" t="inlineStr">
        <is>
          <t>163: Calling FindFeesHeader</t>
        </is>
      </c>
    </row>
    <row r="178">
      <c r="A178" s="13" t="n">
        <v>45944.84055555556</v>
      </c>
      <c r="B178" t="inlineStr">
        <is>
          <t>165: Found header; calling RenderOneFeesSection_Styled(fd=5, ld=5)</t>
        </is>
      </c>
    </row>
    <row r="179">
      <c r="A179" s="13" t="n">
        <v>45944.84056712963</v>
      </c>
      <c r="B179" t="inlineStr">
        <is>
          <t>189: Table object 't' created</t>
        </is>
      </c>
    </row>
    <row r="180">
      <c r="A180" s="13" t="n">
        <v>45944.84056712963</v>
      </c>
      <c r="B180" t="inlineStr">
        <is>
          <t>214: Starting Column Width Calc (Non-LIH=True)</t>
        </is>
      </c>
    </row>
    <row r="181">
      <c r="A181" s="13" t="n">
        <v>45944.84056712963</v>
      </c>
      <c r="B181" t="inlineStr">
        <is>
          <t>239: Column Widths Set.</t>
        </is>
      </c>
    </row>
    <row r="182">
      <c r="A182" s="13" t="n">
        <v>45944.84056712963</v>
      </c>
      <c r="B182" t="inlineStr">
        <is>
          <t>267: Aligning Columns</t>
        </is>
      </c>
    </row>
    <row r="183">
      <c r="A183" s="13" t="n">
        <v>45944.84056712963</v>
      </c>
      <c r="B183" t="inlineStr">
        <is>
          <t>268: AlignColumn finished (Non-LIH=True)</t>
        </is>
      </c>
    </row>
    <row r="184">
      <c r="A184" s="13" t="n">
        <v>45944.84056712963</v>
      </c>
      <c r="B184" t="inlineStr">
        <is>
          <t>269: TightenTableSpacing OK</t>
        </is>
      </c>
    </row>
    <row r="185">
      <c r="A185" s="13" t="n">
        <v>45944.84056712963</v>
      </c>
      <c r="B185" t="inlineStr">
        <is>
          <t>270: ApplyStyledBorders OK</t>
        </is>
      </c>
    </row>
    <row r="186">
      <c r="A186" s="13" t="n">
        <v>45944.84056712963</v>
      </c>
      <c r="B186" t="inlineStr">
        <is>
          <t>271: AllowBreakAcrossPages=False</t>
        </is>
      </c>
    </row>
    <row r="187">
      <c r="A187" s="13" t="n">
        <v>45944.84056712963</v>
      </c>
      <c r="B187" t="inlineStr">
        <is>
          <t>272: ClearDiagonalBorders OK</t>
        </is>
      </c>
    </row>
    <row r="188">
      <c r="A188" s="13" t="n">
        <v>45944.84056712963</v>
      </c>
      <c r="B188" t="inlineStr">
        <is>
          <t>273: CaptureFeesWidthModel OK</t>
        </is>
      </c>
    </row>
    <row r="189">
      <c r="A189" s="13" t="n">
        <v>45944.84056712963</v>
      </c>
      <c r="B189" t="inlineStr">
        <is>
          <t>274: AppendUltraTightSep OK</t>
        </is>
      </c>
    </row>
    <row r="190">
      <c r="A190" s="13" t="n">
        <v>45944.84056712963</v>
      </c>
      <c r="B190" t="inlineStr">
        <is>
          <t>276: Subtotal table created</t>
        </is>
      </c>
    </row>
    <row r="191">
      <c r="A191" s="13" t="n">
        <v>45944.84056712963</v>
      </c>
      <c r="B191" t="inlineStr">
        <is>
          <t>276.1: Ensuring fee width model before subtotal</t>
        </is>
      </c>
    </row>
    <row r="192">
      <c r="A192" s="13" t="n">
        <v>45944.8405787037</v>
      </c>
      <c r="B192" t="inlineStr">
        <is>
          <t>278: Subtotal shading OK</t>
        </is>
      </c>
    </row>
    <row r="193">
      <c r="A193" s="13" t="n">
        <v>45944.8405787037</v>
      </c>
      <c r="B193" t="inlineStr">
        <is>
          <t>279: Subtotal block complete</t>
        </is>
      </c>
    </row>
    <row r="194">
      <c r="A194" s="13" t="n">
        <v>45944.84060185185</v>
      </c>
      <c r="B194" t="inlineStr">
        <is>
          <t>TAX: table created</t>
        </is>
      </c>
    </row>
    <row r="195">
      <c r="A195" s="13" t="n">
        <v>45944.84060185185</v>
      </c>
      <c r="B195" t="inlineStr">
        <is>
          <t>TAX: table formatted (no borders, shading applied)</t>
        </is>
      </c>
    </row>
    <row r="196">
      <c r="A196" s="13" t="n">
        <v>45944.840625</v>
      </c>
      <c r="B196" t="inlineStr">
        <is>
          <t>--- Starting Proactive Page Break Analysis ---</t>
        </is>
      </c>
    </row>
    <row r="197">
      <c r="A197" s="13" t="n">
        <v>45944.840625</v>
      </c>
      <c r="B197" t="inlineStr">
        <is>
          <t>Table 5 (small totals table) marked as unbreakable.</t>
        </is>
      </c>
    </row>
    <row r="198">
      <c r="A198" s="13" t="n">
        <v>45944.840625</v>
      </c>
      <c r="B198" t="inlineStr">
        <is>
          <t>Table 4 (small totals table) marked as unbreakable.</t>
        </is>
      </c>
    </row>
    <row r="199">
      <c r="A199" s="13" t="n">
        <v>45944.840625</v>
      </c>
      <c r="B199" t="inlineStr">
        <is>
          <t>Table 3 (small totals table) marked as unbreakable.</t>
        </is>
      </c>
    </row>
    <row r="200">
      <c r="A200" s="13" t="n">
        <v>45944.840625</v>
      </c>
      <c r="B200" t="inlineStr">
        <is>
          <t>Table 1 (small totals table) marked as unbreakable.</t>
        </is>
      </c>
    </row>
    <row r="201">
      <c r="A201" s="13" t="n">
        <v>45944.840625</v>
      </c>
      <c r="B201" t="inlineStr">
        <is>
          <t>--- Page Break Analysis Complete ---</t>
        </is>
      </c>
    </row>
    <row r="202">
      <c r="A202" s="13" t="n">
        <v>45944.84068287037</v>
      </c>
      <c r="B202" t="inlineStr">
        <is>
          <t>MODULE VERSION: v1.0.a.116h</t>
        </is>
      </c>
    </row>
    <row r="203">
      <c r="A203" s="13" t="n">
        <v>45944.84072916667</v>
      </c>
      <c r="B203" t="inlineStr">
        <is>
          <t>126: Inserting Address Block</t>
        </is>
      </c>
    </row>
    <row r="204">
      <c r="A204" s="13" t="n">
        <v>45944.84072916667</v>
      </c>
      <c r="B204" t="inlineStr">
        <is>
          <t>129: Calling RenderFeesFromDraft_Styled</t>
        </is>
      </c>
    </row>
    <row r="205">
      <c r="A205" s="13" t="n">
        <v>45944.84072916667</v>
      </c>
      <c r="B205" t="inlineStr">
        <is>
          <t>163: Calling FindFeesHeader</t>
        </is>
      </c>
    </row>
    <row r="206">
      <c r="A206" s="13" t="n">
        <v>45944.84072916667</v>
      </c>
      <c r="B206" t="inlineStr">
        <is>
          <t>165: Found header; calling RenderOneFeesSection_Styled(fd=5, ld=6)</t>
        </is>
      </c>
    </row>
    <row r="207">
      <c r="A207" s="13" t="n">
        <v>45944.84072916667</v>
      </c>
      <c r="B207" t="inlineStr">
        <is>
          <t>189: Table object 't' created</t>
        </is>
      </c>
    </row>
    <row r="208">
      <c r="A208" s="13" t="n">
        <v>45944.84072916667</v>
      </c>
      <c r="B208" t="inlineStr">
        <is>
          <t>214: Starting Column Width Calc (Non-LIH=True)</t>
        </is>
      </c>
    </row>
    <row r="209">
      <c r="A209" s="13" t="n">
        <v>45944.84072916667</v>
      </c>
      <c r="B209" t="inlineStr">
        <is>
          <t>239: Column Widths Set.</t>
        </is>
      </c>
    </row>
    <row r="210">
      <c r="A210" s="13" t="n">
        <v>45944.84072916667</v>
      </c>
      <c r="B210" t="inlineStr">
        <is>
          <t>267: Aligning Columns</t>
        </is>
      </c>
    </row>
    <row r="211">
      <c r="A211" s="13" t="n">
        <v>45944.84074074074</v>
      </c>
      <c r="B211" t="inlineStr">
        <is>
          <t>268: AlignColumn finished (Non-LIH=True)</t>
        </is>
      </c>
    </row>
    <row r="212">
      <c r="A212" s="13" t="n">
        <v>45944.84074074074</v>
      </c>
      <c r="B212" t="inlineStr">
        <is>
          <t>269: TightenTableSpacing OK</t>
        </is>
      </c>
    </row>
    <row r="213">
      <c r="A213" s="13" t="n">
        <v>45944.84074074074</v>
      </c>
      <c r="B213" t="inlineStr">
        <is>
          <t>270: ApplyStyledBorders OK</t>
        </is>
      </c>
    </row>
    <row r="214">
      <c r="A214" s="13" t="n">
        <v>45944.84074074074</v>
      </c>
      <c r="B214" t="inlineStr">
        <is>
          <t>271: AllowBreakAcrossPages=False</t>
        </is>
      </c>
    </row>
    <row r="215">
      <c r="A215" s="13" t="n">
        <v>45944.84074074074</v>
      </c>
      <c r="B215" t="inlineStr">
        <is>
          <t>272: ClearDiagonalBorders OK</t>
        </is>
      </c>
    </row>
    <row r="216">
      <c r="A216" s="13" t="n">
        <v>45944.84074074074</v>
      </c>
      <c r="B216" t="inlineStr">
        <is>
          <t>273: CaptureFeesWidthModel OK</t>
        </is>
      </c>
    </row>
    <row r="217">
      <c r="A217" s="13" t="n">
        <v>45944.84074074074</v>
      </c>
      <c r="B217" t="inlineStr">
        <is>
          <t>274: AppendUltraTightSep OK</t>
        </is>
      </c>
    </row>
    <row r="218">
      <c r="A218" s="13" t="n">
        <v>45944.84074074074</v>
      </c>
      <c r="B218" t="inlineStr">
        <is>
          <t>276: Subtotal table created</t>
        </is>
      </c>
    </row>
    <row r="219">
      <c r="A219" s="13" t="n">
        <v>45944.84074074074</v>
      </c>
      <c r="B219" t="inlineStr">
        <is>
          <t>276.1: Ensuring fee width model before subtotal</t>
        </is>
      </c>
    </row>
    <row r="220">
      <c r="A220" s="13" t="n">
        <v>45944.84075231481</v>
      </c>
      <c r="B220" t="inlineStr">
        <is>
          <t>278: Subtotal shading OK</t>
        </is>
      </c>
    </row>
    <row r="221">
      <c r="A221" s="13" t="n">
        <v>45944.84075231481</v>
      </c>
      <c r="B221" t="inlineStr">
        <is>
          <t>279: Subtotal block complete</t>
        </is>
      </c>
    </row>
    <row r="222">
      <c r="A222" s="13" t="n">
        <v>45944.84076388889</v>
      </c>
      <c r="B222" t="inlineStr">
        <is>
          <t>TAX: table created</t>
        </is>
      </c>
    </row>
    <row r="223">
      <c r="A223" s="13" t="n">
        <v>45944.84077546297</v>
      </c>
      <c r="B223" t="inlineStr">
        <is>
          <t>TAX: table formatted (no borders, shading applied)</t>
        </is>
      </c>
    </row>
    <row r="224">
      <c r="A224" s="13" t="n">
        <v>45944.84078703704</v>
      </c>
      <c r="B224" t="inlineStr">
        <is>
          <t>--- Starting Proactive Page Break Analysis ---</t>
        </is>
      </c>
    </row>
    <row r="225">
      <c r="A225" s="13" t="n">
        <v>45944.84078703704</v>
      </c>
      <c r="B225" t="inlineStr">
        <is>
          <t>Table 5 (small totals table) marked as unbreakable.</t>
        </is>
      </c>
    </row>
    <row r="226">
      <c r="A226" s="13" t="n">
        <v>45944.84078703704</v>
      </c>
      <c r="B226" t="inlineStr">
        <is>
          <t>Table 4 (small totals table) marked as unbreakable.</t>
        </is>
      </c>
    </row>
    <row r="227">
      <c r="A227" s="13" t="n">
        <v>45944.84078703704</v>
      </c>
      <c r="B227" t="inlineStr">
        <is>
          <t>Table 3 (small totals table) marked as unbreakable.</t>
        </is>
      </c>
    </row>
    <row r="228">
      <c r="A228" s="13" t="n">
        <v>45944.84079861111</v>
      </c>
      <c r="B228" t="inlineStr">
        <is>
          <t>Table 1 (small totals table) marked as unbreakable.</t>
        </is>
      </c>
    </row>
    <row r="229">
      <c r="A229" s="13" t="n">
        <v>45944.84079861111</v>
      </c>
      <c r="B229" t="inlineStr">
        <is>
          <t>--- Page Break Analysis Complete ---</t>
        </is>
      </c>
    </row>
    <row r="230">
      <c r="A230" s="13" t="n">
        <v>45944.8408449074</v>
      </c>
      <c r="B230" t="inlineStr">
        <is>
          <t>MODULE VERSION: v1.0.a.116h</t>
        </is>
      </c>
    </row>
    <row r="231">
      <c r="A231" s="13" t="n">
        <v>45944.8408912037</v>
      </c>
      <c r="B231" t="inlineStr">
        <is>
          <t>126: Inserting Address Block</t>
        </is>
      </c>
    </row>
    <row r="232">
      <c r="A232" s="13" t="n">
        <v>45944.8408912037</v>
      </c>
      <c r="B232" t="inlineStr">
        <is>
          <t>129: Calling RenderFeesFromDraft_Styled</t>
        </is>
      </c>
    </row>
    <row r="233">
      <c r="A233" s="13" t="n">
        <v>45944.8408912037</v>
      </c>
      <c r="B233" t="inlineStr">
        <is>
          <t>163: Calling FindFeesHeader</t>
        </is>
      </c>
    </row>
    <row r="234">
      <c r="A234" s="13" t="n">
        <v>45944.8408912037</v>
      </c>
      <c r="B234" t="inlineStr">
        <is>
          <t>165: Found header; calling RenderOneFeesSection_Styled(fd=5, ld=6)</t>
        </is>
      </c>
    </row>
    <row r="235">
      <c r="A235" s="13" t="n">
        <v>45944.84090277777</v>
      </c>
      <c r="B235" t="inlineStr">
        <is>
          <t>189: Table object 't' created</t>
        </is>
      </c>
    </row>
    <row r="236">
      <c r="A236" s="13" t="n">
        <v>45944.84090277777</v>
      </c>
      <c r="B236" t="inlineStr">
        <is>
          <t>214: Starting Column Width Calc (Non-LIH=True)</t>
        </is>
      </c>
    </row>
    <row r="237">
      <c r="A237" s="13" t="n">
        <v>45944.84090277777</v>
      </c>
      <c r="B237" t="inlineStr">
        <is>
          <t>239: Column Widths Set.</t>
        </is>
      </c>
    </row>
    <row r="238">
      <c r="A238" s="13" t="n">
        <v>45944.84090277777</v>
      </c>
      <c r="B238" t="inlineStr">
        <is>
          <t>267: Aligning Columns</t>
        </is>
      </c>
    </row>
    <row r="239">
      <c r="A239" s="13" t="n">
        <v>45944.84090277777</v>
      </c>
      <c r="B239" t="inlineStr">
        <is>
          <t>268: AlignColumn finished (Non-LIH=True)</t>
        </is>
      </c>
    </row>
    <row r="240">
      <c r="A240" s="13" t="n">
        <v>45944.84090277777</v>
      </c>
      <c r="B240" t="inlineStr">
        <is>
          <t>269: TightenTableSpacing OK</t>
        </is>
      </c>
    </row>
    <row r="241">
      <c r="A241" s="13" t="n">
        <v>45944.84090277777</v>
      </c>
      <c r="B241" t="inlineStr">
        <is>
          <t>270: ApplyStyledBorders OK</t>
        </is>
      </c>
    </row>
    <row r="242">
      <c r="A242" s="13" t="n">
        <v>45944.84090277777</v>
      </c>
      <c r="B242" t="inlineStr">
        <is>
          <t>271: AllowBreakAcrossPages=False</t>
        </is>
      </c>
    </row>
    <row r="243">
      <c r="A243" s="13" t="n">
        <v>45944.84090277777</v>
      </c>
      <c r="B243" t="inlineStr">
        <is>
          <t>272: ClearDiagonalBorders OK</t>
        </is>
      </c>
    </row>
    <row r="244">
      <c r="A244" s="13" t="n">
        <v>45944.84090277777</v>
      </c>
      <c r="B244" t="inlineStr">
        <is>
          <t>273: CaptureFeesWidthModel OK</t>
        </is>
      </c>
    </row>
    <row r="245">
      <c r="A245" s="13" t="n">
        <v>45944.84090277777</v>
      </c>
      <c r="B245" t="inlineStr">
        <is>
          <t>274: AppendUltraTightSep OK</t>
        </is>
      </c>
    </row>
    <row r="246">
      <c r="A246" s="13" t="n">
        <v>45944.84090277777</v>
      </c>
      <c r="B246" t="inlineStr">
        <is>
          <t>276: Subtotal table created</t>
        </is>
      </c>
    </row>
    <row r="247">
      <c r="A247" s="13" t="n">
        <v>45944.84090277777</v>
      </c>
      <c r="B247" t="inlineStr">
        <is>
          <t>276.1: Ensuring fee width model before subtotal</t>
        </is>
      </c>
    </row>
    <row r="248">
      <c r="A248" s="13" t="n">
        <v>45944.84091435185</v>
      </c>
      <c r="B248" t="inlineStr">
        <is>
          <t>278: Subtotal shading OK</t>
        </is>
      </c>
    </row>
    <row r="249">
      <c r="A249" s="13" t="n">
        <v>45944.84091435185</v>
      </c>
      <c r="B249" t="inlineStr">
        <is>
          <t>279: Subtotal block complete</t>
        </is>
      </c>
    </row>
    <row r="250">
      <c r="A250" s="13" t="n">
        <v>45944.8409375</v>
      </c>
      <c r="B250" t="inlineStr">
        <is>
          <t>TAX: table created</t>
        </is>
      </c>
    </row>
    <row r="251">
      <c r="A251" s="13" t="n">
        <v>45944.8409375</v>
      </c>
      <c r="B251" t="inlineStr">
        <is>
          <t>TAX: table formatted (no borders, shading applied)</t>
        </is>
      </c>
    </row>
    <row r="252">
      <c r="A252" s="13" t="n">
        <v>45944.84096064815</v>
      </c>
      <c r="B252" t="inlineStr">
        <is>
          <t>--- Starting Proactive Page Break Analysis ---</t>
        </is>
      </c>
    </row>
    <row r="253">
      <c r="A253" s="13" t="n">
        <v>45944.84096064815</v>
      </c>
      <c r="B253" t="inlineStr">
        <is>
          <t>Table 5 (small totals table) marked as unbreakable.</t>
        </is>
      </c>
    </row>
    <row r="254">
      <c r="A254" s="13" t="n">
        <v>45944.84096064815</v>
      </c>
      <c r="B254" t="inlineStr">
        <is>
          <t>Table 4 (small totals table) marked as unbreakable.</t>
        </is>
      </c>
    </row>
    <row r="255">
      <c r="A255" s="13" t="n">
        <v>45944.84096064815</v>
      </c>
      <c r="B255" t="inlineStr">
        <is>
          <t>Table 3 (small totals table) marked as unbreakable.</t>
        </is>
      </c>
    </row>
    <row r="256">
      <c r="A256" s="13" t="n">
        <v>45944.84096064815</v>
      </c>
      <c r="B256" t="inlineStr">
        <is>
          <t>Table 1 (small totals table) marked as unbreakable.</t>
        </is>
      </c>
    </row>
    <row r="257">
      <c r="A257" s="13" t="n">
        <v>45944.84096064815</v>
      </c>
      <c r="B257" t="inlineStr">
        <is>
          <t>--- Page Break Analysis Complete ---</t>
        </is>
      </c>
    </row>
    <row r="258">
      <c r="A258" s="13" t="n">
        <v>45944.84101851852</v>
      </c>
      <c r="B258" t="inlineStr">
        <is>
          <t>MODULE VERSION: v1.0.a.116h</t>
        </is>
      </c>
    </row>
    <row r="259">
      <c r="A259" s="13" t="n">
        <v>45944.84106481481</v>
      </c>
      <c r="B259" t="inlineStr">
        <is>
          <t>126: Inserting Address Block</t>
        </is>
      </c>
    </row>
    <row r="260">
      <c r="A260" s="13" t="n">
        <v>45944.84106481481</v>
      </c>
      <c r="B260" t="inlineStr">
        <is>
          <t>129: Calling RenderFeesFromDraft_Styled</t>
        </is>
      </c>
    </row>
    <row r="261">
      <c r="A261" s="13" t="n">
        <v>45944.84107638889</v>
      </c>
      <c r="B261" t="inlineStr">
        <is>
          <t>189: Table object 't' created</t>
        </is>
      </c>
    </row>
    <row r="262">
      <c r="A262" s="13" t="n">
        <v>45944.84107638889</v>
      </c>
      <c r="B262" t="inlineStr">
        <is>
          <t>214: Starting Column Width Calc (Non-LIH=True)</t>
        </is>
      </c>
    </row>
    <row r="263">
      <c r="A263" s="13" t="n">
        <v>45944.84107638889</v>
      </c>
      <c r="B263" t="inlineStr">
        <is>
          <t>239: Column Widths Set.</t>
        </is>
      </c>
    </row>
    <row r="264">
      <c r="A264" s="13" t="n">
        <v>45944.84107638889</v>
      </c>
      <c r="B264" t="inlineStr">
        <is>
          <t>267: Aligning Columns</t>
        </is>
      </c>
    </row>
    <row r="265">
      <c r="A265" s="13" t="n">
        <v>45944.84107638889</v>
      </c>
      <c r="B265" t="inlineStr">
        <is>
          <t>268: AlignColumn finished (Non-LIH=True)</t>
        </is>
      </c>
    </row>
    <row r="266">
      <c r="A266" s="13" t="n">
        <v>45944.84107638889</v>
      </c>
      <c r="B266" t="inlineStr">
        <is>
          <t>269: TightenTableSpacing OK</t>
        </is>
      </c>
    </row>
    <row r="267">
      <c r="A267" s="13" t="n">
        <v>45944.84107638889</v>
      </c>
      <c r="B267" t="inlineStr">
        <is>
          <t>270: ApplyStyledBorders OK</t>
        </is>
      </c>
    </row>
    <row r="268">
      <c r="A268" s="13" t="n">
        <v>45944.84107638889</v>
      </c>
      <c r="B268" t="inlineStr">
        <is>
          <t>271: AllowBreakAcrossPages=False</t>
        </is>
      </c>
    </row>
    <row r="269">
      <c r="A269" s="13" t="n">
        <v>45944.84107638889</v>
      </c>
      <c r="B269" t="inlineStr">
        <is>
          <t>272: ClearDiagonalBorders OK</t>
        </is>
      </c>
    </row>
    <row r="270">
      <c r="A270" s="13" t="n">
        <v>45944.84107638889</v>
      </c>
      <c r="B270" t="inlineStr">
        <is>
          <t>273: CaptureFeesWidthModel OK</t>
        </is>
      </c>
    </row>
    <row r="271">
      <c r="A271" s="13" t="n">
        <v>45944.84107638889</v>
      </c>
      <c r="B271" t="inlineStr">
        <is>
          <t>274: AppendUltraTightSep OK</t>
        </is>
      </c>
    </row>
    <row r="272">
      <c r="A272" s="13" t="n">
        <v>45944.84107638889</v>
      </c>
      <c r="B272" t="inlineStr">
        <is>
          <t>276: Subtotal table created</t>
        </is>
      </c>
    </row>
    <row r="273">
      <c r="A273" s="13" t="n">
        <v>45944.84107638889</v>
      </c>
      <c r="B273" t="inlineStr">
        <is>
          <t>276.1: Ensuring fee width model before subtotal</t>
        </is>
      </c>
    </row>
    <row r="274">
      <c r="A274" s="13" t="n">
        <v>45944.84108796297</v>
      </c>
      <c r="B274" t="inlineStr">
        <is>
          <t>278: Subtotal shading OK</t>
        </is>
      </c>
    </row>
    <row r="275">
      <c r="A275" s="13" t="n">
        <v>45944.84108796297</v>
      </c>
      <c r="B275" t="inlineStr">
        <is>
          <t>279: Subtotal block complete</t>
        </is>
      </c>
    </row>
    <row r="276">
      <c r="A276" s="13" t="n">
        <v>45944.84108796297</v>
      </c>
      <c r="B276" t="inlineStr">
        <is>
          <t>189: Table object 't' created</t>
        </is>
      </c>
    </row>
    <row r="277">
      <c r="A277" s="13" t="n">
        <v>45944.84109953704</v>
      </c>
      <c r="B277" t="inlineStr">
        <is>
          <t>214: Starting Column Width Calc (Non-LIH=True)</t>
        </is>
      </c>
    </row>
    <row r="278">
      <c r="A278" s="13" t="n">
        <v>45944.84109953704</v>
      </c>
      <c r="B278" t="inlineStr">
        <is>
          <t>239: Column Widths Set.</t>
        </is>
      </c>
    </row>
    <row r="279">
      <c r="A279" s="13" t="n">
        <v>45944.84109953704</v>
      </c>
      <c r="B279" t="inlineStr">
        <is>
          <t>267: Aligning Columns</t>
        </is>
      </c>
    </row>
    <row r="280">
      <c r="A280" s="13" t="n">
        <v>45944.84109953704</v>
      </c>
      <c r="B280" t="inlineStr">
        <is>
          <t>268: AlignColumn finished (Non-LIH=True)</t>
        </is>
      </c>
    </row>
    <row r="281">
      <c r="A281" s="13" t="n">
        <v>45944.84109953704</v>
      </c>
      <c r="B281" t="inlineStr">
        <is>
          <t>269: TightenTableSpacing OK</t>
        </is>
      </c>
    </row>
    <row r="282">
      <c r="A282" s="13" t="n">
        <v>45944.84109953704</v>
      </c>
      <c r="B282" t="inlineStr">
        <is>
          <t>270: ApplyStyledBorders OK</t>
        </is>
      </c>
    </row>
    <row r="283">
      <c r="A283" s="13" t="n">
        <v>45944.84109953704</v>
      </c>
      <c r="B283" t="inlineStr">
        <is>
          <t>271: AllowBreakAcrossPages=False</t>
        </is>
      </c>
    </row>
    <row r="284">
      <c r="A284" s="13" t="n">
        <v>45944.84109953704</v>
      </c>
      <c r="B284" t="inlineStr">
        <is>
          <t>272: ClearDiagonalBorders OK</t>
        </is>
      </c>
    </row>
    <row r="285">
      <c r="A285" s="13" t="n">
        <v>45944.84109953704</v>
      </c>
      <c r="B285" t="inlineStr">
        <is>
          <t>273: CaptureFeesWidthModel OK</t>
        </is>
      </c>
    </row>
    <row r="286">
      <c r="A286" s="13" t="n">
        <v>45944.84109953704</v>
      </c>
      <c r="B286" t="inlineStr">
        <is>
          <t>274: AppendUltraTightSep OK</t>
        </is>
      </c>
    </row>
    <row r="287">
      <c r="A287" s="13" t="n">
        <v>45944.84109953704</v>
      </c>
      <c r="B287" t="inlineStr">
        <is>
          <t>276: Subtotal table created</t>
        </is>
      </c>
    </row>
    <row r="288">
      <c r="A288" s="13" t="n">
        <v>45944.84109953704</v>
      </c>
      <c r="B288" t="inlineStr">
        <is>
          <t>276.1: Ensuring fee width model before subtotal</t>
        </is>
      </c>
    </row>
    <row r="289">
      <c r="A289" s="13" t="n">
        <v>45944.84111111111</v>
      </c>
      <c r="B289" t="inlineStr">
        <is>
          <t>278: Subtotal shading OK</t>
        </is>
      </c>
    </row>
    <row r="290">
      <c r="A290" s="13" t="n">
        <v>45944.84111111111</v>
      </c>
      <c r="B290" t="inlineStr">
        <is>
          <t>279: Subtotal block complete</t>
        </is>
      </c>
    </row>
    <row r="291">
      <c r="A291" s="13" t="n">
        <v>45944.84111111111</v>
      </c>
      <c r="B291" t="inlineStr">
        <is>
          <t>DISB: table created</t>
        </is>
      </c>
    </row>
    <row r="292">
      <c r="A292" s="13" t="n">
        <v>45944.84112268518</v>
      </c>
      <c r="B292" t="inlineStr">
        <is>
          <t>DISB: widths set</t>
        </is>
      </c>
    </row>
    <row r="293">
      <c r="A293" s="13" t="n">
        <v>45944.84112268518</v>
      </c>
      <c r="B293" t="inlineStr">
        <is>
          <t>DISB: main table done</t>
        </is>
      </c>
    </row>
    <row r="294">
      <c r="A294" s="13" t="n">
        <v>45944.84112268518</v>
      </c>
      <c r="B294" t="inlineStr">
        <is>
          <t>DISB: subtotal table created</t>
        </is>
      </c>
    </row>
    <row r="295">
      <c r="A295" s="13" t="n">
        <v>45944.84113425926</v>
      </c>
      <c r="B295" t="inlineStr">
        <is>
          <t>DISB: subtotal block complete</t>
        </is>
      </c>
    </row>
    <row r="296">
      <c r="A296" s="13" t="n">
        <v>45944.84115740741</v>
      </c>
      <c r="B296" t="inlineStr">
        <is>
          <t>TAX: table created</t>
        </is>
      </c>
    </row>
    <row r="297">
      <c r="A297" s="13" t="n">
        <v>45944.84116898148</v>
      </c>
      <c r="B297" t="inlineStr">
        <is>
          <t>TAX: table formatted (no borders, shading applied)</t>
        </is>
      </c>
    </row>
    <row r="298">
      <c r="A298" s="13" t="n">
        <v>45944.84119212963</v>
      </c>
      <c r="B298" t="inlineStr">
        <is>
          <t>--- Starting Proactive Page Break Analysis ---</t>
        </is>
      </c>
    </row>
    <row r="299">
      <c r="A299" s="13" t="n">
        <v>45944.84119212963</v>
      </c>
      <c r="B299" t="inlineStr">
        <is>
          <t>Table 9 (small totals table) marked as unbreakable.</t>
        </is>
      </c>
    </row>
    <row r="300">
      <c r="A300" s="13" t="n">
        <v>45944.84119212963</v>
      </c>
      <c r="B300" t="inlineStr">
        <is>
          <t>Table 8 (small totals table) marked as unbreakable.</t>
        </is>
      </c>
    </row>
    <row r="301">
      <c r="A301" s="13" t="n">
        <v>45944.84119212963</v>
      </c>
      <c r="B301" t="inlineStr">
        <is>
          <t>Table 7 (small totals table) marked as unbreakable.</t>
        </is>
      </c>
    </row>
    <row r="302">
      <c r="A302" s="13" t="n">
        <v>45944.84119212963</v>
      </c>
      <c r="B302" t="inlineStr">
        <is>
          <t>Checking block for table 6 ('DISBURSEMENTS'). Measuring from title to its sub-total table (Table 7). Starts on page 1, ends on page 1.</t>
        </is>
      </c>
    </row>
    <row r="303">
      <c r="A303" s="13" t="n">
        <v>45944.84119212963</v>
      </c>
      <c r="B303" t="inlineStr">
        <is>
          <t xml:space="preserve">  -&gt; No split detected. No action needed.</t>
        </is>
      </c>
    </row>
    <row r="304">
      <c r="A304" s="13" t="n">
        <v>45944.84119212963</v>
      </c>
      <c r="B304" t="inlineStr">
        <is>
          <t>Table 5 (small totals table) marked as unbreakable.</t>
        </is>
      </c>
    </row>
    <row r="305">
      <c r="A305" s="13" t="n">
        <v>45944.84119212963</v>
      </c>
      <c r="B305" t="inlineStr">
        <is>
          <t>Checking block for table 4 ('WORK FOR: SUBB'). Measuring from title to its sub-total table (Table 5). Starts on page 1, ends on page 1.</t>
        </is>
      </c>
    </row>
    <row r="306">
      <c r="A306" s="13" t="n">
        <v>45944.84119212963</v>
      </c>
      <c r="B306" t="inlineStr">
        <is>
          <t xml:space="preserve">  -&gt; No split detected. No action needed.</t>
        </is>
      </c>
    </row>
    <row r="307">
      <c r="A307" s="13" t="n">
        <v>45944.84119212963</v>
      </c>
      <c r="B307" t="inlineStr">
        <is>
          <t>Table 3 (small totals table) marked as unbreakable.</t>
        </is>
      </c>
    </row>
    <row r="308">
      <c r="A308" s="13" t="n">
        <v>45944.84119212963</v>
      </c>
      <c r="B308" t="inlineStr">
        <is>
          <t>Checking block for table 2 ('WORK FOR: SUBA'). Measuring from title to its sub-total table (Table 3). Starts on page 1, ends on page 1.</t>
        </is>
      </c>
    </row>
    <row r="309">
      <c r="A309" s="13" t="n">
        <v>45944.84119212963</v>
      </c>
      <c r="B309" t="inlineStr">
        <is>
          <t xml:space="preserve">  -&gt; No split detected. No action needed.</t>
        </is>
      </c>
    </row>
    <row r="310">
      <c r="A310" s="13" t="n">
        <v>45944.84119212963</v>
      </c>
      <c r="B310" t="inlineStr">
        <is>
          <t>Table 1 (small totals table) marked as unbreakable.</t>
        </is>
      </c>
    </row>
    <row r="311">
      <c r="A311" s="13" t="n">
        <v>45944.84119212963</v>
      </c>
      <c r="B311" t="inlineStr">
        <is>
          <t>--- Page Break Analysis Complete ---</t>
        </is>
      </c>
    </row>
    <row r="312">
      <c r="A312" s="13" t="n">
        <v>45944.84126157407</v>
      </c>
      <c r="B312" t="inlineStr">
        <is>
          <t>MODULE VERSION: v1.0.a.116h</t>
        </is>
      </c>
    </row>
    <row r="313">
      <c r="A313" s="13" t="n">
        <v>45944.84130787037</v>
      </c>
      <c r="B313" t="inlineStr">
        <is>
          <t>126: Inserting Address Block</t>
        </is>
      </c>
    </row>
    <row r="314">
      <c r="A314" s="13" t="n">
        <v>45944.84131944444</v>
      </c>
      <c r="B314" t="inlineStr">
        <is>
          <t>129: Calling RenderFeesFromDraft_Styled</t>
        </is>
      </c>
    </row>
    <row r="315">
      <c r="A315" s="13" t="n">
        <v>45944.84131944444</v>
      </c>
      <c r="B315" t="inlineStr">
        <is>
          <t>163: Calling FindFeesHeader</t>
        </is>
      </c>
    </row>
    <row r="316">
      <c r="A316" s="13" t="n">
        <v>45944.84131944444</v>
      </c>
      <c r="B316" t="inlineStr">
        <is>
          <t>165: Found header; calling RenderOneFeesSection_Styled(fd=5, ld=5)</t>
        </is>
      </c>
    </row>
    <row r="317">
      <c r="A317" s="13" t="n">
        <v>45944.84131944444</v>
      </c>
      <c r="B317" t="inlineStr">
        <is>
          <t>189: Table object 't' created</t>
        </is>
      </c>
    </row>
    <row r="318">
      <c r="A318" s="13" t="n">
        <v>45944.84131944444</v>
      </c>
      <c r="B318" t="inlineStr">
        <is>
          <t>214: Starting Column Width Calc (Non-LIH=True)</t>
        </is>
      </c>
    </row>
    <row r="319">
      <c r="A319" s="13" t="n">
        <v>45944.84131944444</v>
      </c>
      <c r="B319" t="inlineStr">
        <is>
          <t>239: Column Widths Set.</t>
        </is>
      </c>
    </row>
    <row r="320">
      <c r="A320" s="13" t="n">
        <v>45944.84131944444</v>
      </c>
      <c r="B320" t="inlineStr">
        <is>
          <t>267: Aligning Columns</t>
        </is>
      </c>
    </row>
    <row r="321">
      <c r="A321" s="13" t="n">
        <v>45944.84131944444</v>
      </c>
      <c r="B321" t="inlineStr">
        <is>
          <t>268: AlignColumn finished (Non-LIH=True)</t>
        </is>
      </c>
    </row>
    <row r="322">
      <c r="A322" s="13" t="n">
        <v>45944.84131944444</v>
      </c>
      <c r="B322" t="inlineStr">
        <is>
          <t>269: TightenTableSpacing OK</t>
        </is>
      </c>
    </row>
    <row r="323">
      <c r="A323" s="13" t="n">
        <v>45944.84131944444</v>
      </c>
      <c r="B323" t="inlineStr">
        <is>
          <t>270: ApplyStyledBorders OK</t>
        </is>
      </c>
    </row>
    <row r="324">
      <c r="A324" s="13" t="n">
        <v>45944.84131944444</v>
      </c>
      <c r="B324" t="inlineStr">
        <is>
          <t>271: AllowBreakAcrossPages=False</t>
        </is>
      </c>
    </row>
    <row r="325">
      <c r="A325" s="13" t="n">
        <v>45944.84131944444</v>
      </c>
      <c r="B325" t="inlineStr">
        <is>
          <t>272: ClearDiagonalBorders OK</t>
        </is>
      </c>
    </row>
    <row r="326">
      <c r="A326" s="13" t="n">
        <v>45944.84131944444</v>
      </c>
      <c r="B326" t="inlineStr">
        <is>
          <t>273: CaptureFeesWidthModel OK</t>
        </is>
      </c>
    </row>
    <row r="327">
      <c r="A327" s="13" t="n">
        <v>45944.84131944444</v>
      </c>
      <c r="B327" t="inlineStr">
        <is>
          <t>274: AppendUltraTightSep OK</t>
        </is>
      </c>
    </row>
    <row r="328">
      <c r="A328" s="13" t="n">
        <v>45944.84131944444</v>
      </c>
      <c r="B328" t="inlineStr">
        <is>
          <t>276: Subtotal table created</t>
        </is>
      </c>
    </row>
    <row r="329">
      <c r="A329" s="13" t="n">
        <v>45944.84131944444</v>
      </c>
      <c r="B329" t="inlineStr">
        <is>
          <t>276.1: Ensuring fee width model before subtotal</t>
        </is>
      </c>
    </row>
    <row r="330">
      <c r="A330" s="13" t="n">
        <v>45944.84133101852</v>
      </c>
      <c r="B330" t="inlineStr">
        <is>
          <t>278: Subtotal shading OK</t>
        </is>
      </c>
    </row>
    <row r="331">
      <c r="A331" s="13" t="n">
        <v>45944.84133101852</v>
      </c>
      <c r="B331" t="inlineStr">
        <is>
          <t>279: Subtotal block complete</t>
        </is>
      </c>
    </row>
    <row r="332">
      <c r="A332" s="13" t="n">
        <v>45944.84133101852</v>
      </c>
      <c r="B332" t="inlineStr">
        <is>
          <t>DISB: table created</t>
        </is>
      </c>
    </row>
    <row r="333">
      <c r="A333" s="13" t="n">
        <v>45944.84134259259</v>
      </c>
      <c r="B333" t="inlineStr">
        <is>
          <t>DISB: widths set</t>
        </is>
      </c>
    </row>
    <row r="334">
      <c r="A334" s="13" t="n">
        <v>45944.84134259259</v>
      </c>
      <c r="B334" t="inlineStr">
        <is>
          <t>DISB: main table done</t>
        </is>
      </c>
    </row>
    <row r="335">
      <c r="A335" s="13" t="n">
        <v>45944.84134259259</v>
      </c>
      <c r="B335" t="inlineStr">
        <is>
          <t>DISB: subtotal table created</t>
        </is>
      </c>
    </row>
    <row r="336">
      <c r="A336" s="13" t="n">
        <v>45944.84135416667</v>
      </c>
      <c r="B336" t="inlineStr">
        <is>
          <t>DISB: subtotal block complete</t>
        </is>
      </c>
    </row>
    <row r="337">
      <c r="A337" s="13" t="n">
        <v>45944.84137731481</v>
      </c>
      <c r="B337" t="inlineStr">
        <is>
          <t>TAX: table created</t>
        </is>
      </c>
    </row>
    <row r="338">
      <c r="A338" s="13" t="n">
        <v>45944.84137731481</v>
      </c>
      <c r="B338" t="inlineStr">
        <is>
          <t>TAX: table formatted (no borders, shading applied)</t>
        </is>
      </c>
    </row>
    <row r="339">
      <c r="A339" s="13" t="n">
        <v>45944.84140046296</v>
      </c>
      <c r="B339" t="inlineStr">
        <is>
          <t>--- Starting Proactive Page Break Analysis ---</t>
        </is>
      </c>
    </row>
    <row r="340">
      <c r="A340" s="13" t="n">
        <v>45944.84140046296</v>
      </c>
      <c r="B340" t="inlineStr">
        <is>
          <t>Table 7 (small totals table) marked as unbreakable.</t>
        </is>
      </c>
    </row>
    <row r="341">
      <c r="A341" s="13" t="n">
        <v>45944.84140046296</v>
      </c>
      <c r="B341" t="inlineStr">
        <is>
          <t>Table 6 (small totals table) marked as unbreakable.</t>
        </is>
      </c>
    </row>
    <row r="342">
      <c r="A342" s="13" t="n">
        <v>45944.84140046296</v>
      </c>
      <c r="B342" t="inlineStr">
        <is>
          <t>Table 5 (small totals table) marked as unbreakable.</t>
        </is>
      </c>
    </row>
    <row r="343">
      <c r="A343" s="13" t="n">
        <v>45944.84140046296</v>
      </c>
      <c r="B343" t="inlineStr">
        <is>
          <t>Checking block for table 4 ('DISBURSEMENTS'). Measuring from title to its sub-total table (Table 5). Starts on page 1, ends on page 1.</t>
        </is>
      </c>
    </row>
    <row r="344">
      <c r="A344" s="13" t="n">
        <v>45944.84140046296</v>
      </c>
      <c r="B344" t="inlineStr">
        <is>
          <t xml:space="preserve">  -&gt; No split detected. No action needed.</t>
        </is>
      </c>
    </row>
    <row r="345">
      <c r="A345" s="13" t="n">
        <v>45944.84140046296</v>
      </c>
      <c r="B345" t="inlineStr">
        <is>
          <t>Table 3 (small totals table) marked as unbreakable.</t>
        </is>
      </c>
    </row>
    <row r="346">
      <c r="A346" s="13" t="n">
        <v>45944.84140046296</v>
      </c>
      <c r="B346" t="inlineStr">
        <is>
          <t>Table 1 (small totals table) marked as unbreakable.</t>
        </is>
      </c>
    </row>
    <row r="347">
      <c r="A347" s="13" t="n">
        <v>45944.84140046296</v>
      </c>
      <c r="B347" t="inlineStr">
        <is>
          <t>--- Page Break Analysis Complete ---</t>
        </is>
      </c>
    </row>
    <row r="348">
      <c r="A348" s="13" t="n">
        <v>45944.84145833334</v>
      </c>
      <c r="B348" t="inlineStr">
        <is>
          <t>MODULE VERSION: v1.0.a.116h</t>
        </is>
      </c>
    </row>
    <row r="349">
      <c r="A349" s="13" t="n">
        <v>45944.84150462963</v>
      </c>
      <c r="B349" t="inlineStr">
        <is>
          <t>126: Inserting Address Block</t>
        </is>
      </c>
    </row>
    <row r="350">
      <c r="A350" s="13" t="n">
        <v>45944.84150462963</v>
      </c>
      <c r="B350" t="inlineStr">
        <is>
          <t>129: Calling RenderFeesFromDraft_Styled</t>
        </is>
      </c>
    </row>
    <row r="351">
      <c r="A351" s="13" t="n">
        <v>45944.84150462963</v>
      </c>
      <c r="B351" t="inlineStr">
        <is>
          <t>163: Calling FindFeesHeader</t>
        </is>
      </c>
    </row>
    <row r="352">
      <c r="A352" s="13" t="n">
        <v>45944.84150462963</v>
      </c>
      <c r="B352" t="inlineStr">
        <is>
          <t>165: Found header; calling RenderOneFeesSection_Styled(fd=5, ld=5)</t>
        </is>
      </c>
    </row>
    <row r="353">
      <c r="A353" s="13" t="n">
        <v>45944.84150462963</v>
      </c>
      <c r="B353" t="inlineStr">
        <is>
          <t>189: Table object 't' created</t>
        </is>
      </c>
    </row>
    <row r="354">
      <c r="A354" s="13" t="n">
        <v>45944.84150462963</v>
      </c>
      <c r="B354" t="inlineStr">
        <is>
          <t>214: Starting Column Width Calc (Non-LIH=True)</t>
        </is>
      </c>
    </row>
    <row r="355">
      <c r="A355" s="13" t="n">
        <v>45944.84151620371</v>
      </c>
      <c r="B355" t="inlineStr">
        <is>
          <t>239: Column Widths Set.</t>
        </is>
      </c>
    </row>
    <row r="356">
      <c r="A356" s="13" t="n">
        <v>45944.84151620371</v>
      </c>
      <c r="B356" t="inlineStr">
        <is>
          <t>267: Aligning Columns</t>
        </is>
      </c>
    </row>
    <row r="357">
      <c r="A357" s="13" t="n">
        <v>45944.84151620371</v>
      </c>
      <c r="B357" t="inlineStr">
        <is>
          <t>268: AlignColumn finished (Non-LIH=True)</t>
        </is>
      </c>
    </row>
    <row r="358">
      <c r="A358" s="13" t="n">
        <v>45944.84151620371</v>
      </c>
      <c r="B358" t="inlineStr">
        <is>
          <t>269: TightenTableSpacing OK</t>
        </is>
      </c>
    </row>
    <row r="359">
      <c r="A359" s="13" t="n">
        <v>45944.84151620371</v>
      </c>
      <c r="B359" t="inlineStr">
        <is>
          <t>270: ApplyStyledBorders OK</t>
        </is>
      </c>
    </row>
    <row r="360">
      <c r="A360" s="13" t="n">
        <v>45944.84151620371</v>
      </c>
      <c r="B360" t="inlineStr">
        <is>
          <t>271: AllowBreakAcrossPages=False</t>
        </is>
      </c>
    </row>
    <row r="361">
      <c r="A361" s="13" t="n">
        <v>45944.84151620371</v>
      </c>
      <c r="B361" t="inlineStr">
        <is>
          <t>272: ClearDiagonalBorders OK</t>
        </is>
      </c>
    </row>
    <row r="362">
      <c r="A362" s="13" t="n">
        <v>45944.84151620371</v>
      </c>
      <c r="B362" t="inlineStr">
        <is>
          <t>273: CaptureFeesWidthModel OK</t>
        </is>
      </c>
    </row>
    <row r="363">
      <c r="A363" s="13" t="n">
        <v>45944.84151620371</v>
      </c>
      <c r="B363" t="inlineStr">
        <is>
          <t>274: AppendUltraTightSep OK</t>
        </is>
      </c>
    </row>
    <row r="364">
      <c r="A364" s="13" t="n">
        <v>45944.84151620371</v>
      </c>
      <c r="B364" t="inlineStr">
        <is>
          <t>276: Subtotal table created</t>
        </is>
      </c>
    </row>
    <row r="365">
      <c r="A365" s="13" t="n">
        <v>45944.84151620371</v>
      </c>
      <c r="B365" t="inlineStr">
        <is>
          <t>276.1: Ensuring fee width model before subtotal</t>
        </is>
      </c>
    </row>
    <row r="366">
      <c r="A366" s="13" t="n">
        <v>45944.84151620371</v>
      </c>
      <c r="B366" t="inlineStr">
        <is>
          <t>278: Subtotal shading OK</t>
        </is>
      </c>
    </row>
    <row r="367">
      <c r="A367" s="13" t="n">
        <v>45944.84152777777</v>
      </c>
      <c r="B367" t="inlineStr">
        <is>
          <t>279: Subtotal block complete</t>
        </is>
      </c>
    </row>
    <row r="368">
      <c r="A368" s="13" t="n">
        <v>45944.84153935185</v>
      </c>
      <c r="B368" t="inlineStr">
        <is>
          <t>TAX: table created</t>
        </is>
      </c>
    </row>
    <row r="369">
      <c r="A369" s="13" t="n">
        <v>45944.84155092593</v>
      </c>
      <c r="B369" t="inlineStr">
        <is>
          <t>TAX: table formatted (no borders, shading applied)</t>
        </is>
      </c>
    </row>
    <row r="370">
      <c r="A370" s="13" t="n">
        <v>45944.8415625</v>
      </c>
      <c r="B370" t="inlineStr">
        <is>
          <t>--- Starting Proactive Page Break Analysis ---</t>
        </is>
      </c>
    </row>
    <row r="371">
      <c r="A371" s="13" t="n">
        <v>45944.8415625</v>
      </c>
      <c r="B371" t="inlineStr">
        <is>
          <t>Table 5 (small totals table) marked as unbreakable.</t>
        </is>
      </c>
    </row>
    <row r="372">
      <c r="A372" s="13" t="n">
        <v>45944.8415625</v>
      </c>
      <c r="B372" t="inlineStr">
        <is>
          <t>Table 4 (small totals table) marked as unbreakable.</t>
        </is>
      </c>
    </row>
    <row r="373">
      <c r="A373" s="13" t="n">
        <v>45944.8415625</v>
      </c>
      <c r="B373" t="inlineStr">
        <is>
          <t>Table 3 (small totals table) marked as unbreakable.</t>
        </is>
      </c>
    </row>
    <row r="374">
      <c r="A374" s="13" t="n">
        <v>45944.8415625</v>
      </c>
      <c r="B374" t="inlineStr">
        <is>
          <t>Table 1 (small totals table) marked as unbreakable.</t>
        </is>
      </c>
    </row>
    <row r="375">
      <c r="A375" s="13" t="n">
        <v>45944.8415625</v>
      </c>
      <c r="B375" t="inlineStr">
        <is>
          <t>--- Page Break Analysis Complete ---</t>
        </is>
      </c>
    </row>
    <row r="376">
      <c r="A376" s="13" t="n">
        <v>45944.84162037037</v>
      </c>
      <c r="B376" t="inlineStr">
        <is>
          <t>MODULE VERSION: v1.0.a.116h</t>
        </is>
      </c>
    </row>
    <row r="377">
      <c r="A377" s="13" t="n">
        <v>45944.84166666667</v>
      </c>
      <c r="B377" t="inlineStr">
        <is>
          <t>126: Inserting Address Block</t>
        </is>
      </c>
    </row>
    <row r="378">
      <c r="A378" s="13" t="n">
        <v>45944.84166666667</v>
      </c>
      <c r="B378" t="inlineStr">
        <is>
          <t>129: Calling RenderFeesFromDraft_Styled</t>
        </is>
      </c>
    </row>
    <row r="379">
      <c r="A379" s="13" t="n">
        <v>45944.84167824074</v>
      </c>
      <c r="B379" t="inlineStr">
        <is>
          <t>163: Calling FindFeesHeader</t>
        </is>
      </c>
    </row>
    <row r="380">
      <c r="A380" s="13" t="n">
        <v>45944.84167824074</v>
      </c>
      <c r="B380" t="inlineStr">
        <is>
          <t>165: Found header; calling RenderOneFeesSection_Styled(fd=5, ld=5)</t>
        </is>
      </c>
    </row>
    <row r="381">
      <c r="A381" s="13" t="n">
        <v>45944.84167824074</v>
      </c>
      <c r="B381" t="inlineStr">
        <is>
          <t>189: Table object 't' created</t>
        </is>
      </c>
    </row>
    <row r="382">
      <c r="A382" s="13" t="n">
        <v>45944.84167824074</v>
      </c>
      <c r="B382" t="inlineStr">
        <is>
          <t>214: Starting Column Width Calc (Non-LIH=True)</t>
        </is>
      </c>
    </row>
    <row r="383">
      <c r="A383" s="13" t="n">
        <v>45944.84167824074</v>
      </c>
      <c r="B383" t="inlineStr">
        <is>
          <t>239: Column Widths Set.</t>
        </is>
      </c>
    </row>
    <row r="384">
      <c r="A384" s="13" t="n">
        <v>45944.84167824074</v>
      </c>
      <c r="B384" t="inlineStr">
        <is>
          <t>267: Aligning Columns</t>
        </is>
      </c>
    </row>
    <row r="385">
      <c r="A385" s="13" t="n">
        <v>45944.84167824074</v>
      </c>
      <c r="B385" t="inlineStr">
        <is>
          <t>268: AlignColumn finished (Non-LIH=True)</t>
        </is>
      </c>
    </row>
    <row r="386">
      <c r="A386" s="13" t="n">
        <v>45944.84167824074</v>
      </c>
      <c r="B386" t="inlineStr">
        <is>
          <t>269: TightenTableSpacing OK</t>
        </is>
      </c>
    </row>
    <row r="387">
      <c r="A387" s="13" t="n">
        <v>45944.84167824074</v>
      </c>
      <c r="B387" t="inlineStr">
        <is>
          <t>270: ApplyStyledBorders OK</t>
        </is>
      </c>
    </row>
    <row r="388">
      <c r="A388" s="13" t="n">
        <v>45944.84167824074</v>
      </c>
      <c r="B388" t="inlineStr">
        <is>
          <t>271: AllowBreakAcrossPages=False</t>
        </is>
      </c>
    </row>
    <row r="389">
      <c r="A389" s="13" t="n">
        <v>45944.84167824074</v>
      </c>
      <c r="B389" t="inlineStr">
        <is>
          <t>272: ClearDiagonalBorders OK</t>
        </is>
      </c>
    </row>
    <row r="390">
      <c r="A390" s="13" t="n">
        <v>45944.84167824074</v>
      </c>
      <c r="B390" t="inlineStr">
        <is>
          <t>273: CaptureFeesWidthModel OK</t>
        </is>
      </c>
    </row>
    <row r="391">
      <c r="A391" s="13" t="n">
        <v>45944.84167824074</v>
      </c>
      <c r="B391" t="inlineStr">
        <is>
          <t>274: AppendUltraTightSep OK</t>
        </is>
      </c>
    </row>
    <row r="392">
      <c r="A392" s="13" t="n">
        <v>45944.84167824074</v>
      </c>
      <c r="B392" t="inlineStr">
        <is>
          <t>276: Subtotal table created</t>
        </is>
      </c>
    </row>
    <row r="393">
      <c r="A393" s="13" t="n">
        <v>45944.84167824074</v>
      </c>
      <c r="B393" t="inlineStr">
        <is>
          <t>276.1: Ensuring fee width model before subtotal</t>
        </is>
      </c>
    </row>
    <row r="394">
      <c r="A394" s="13" t="n">
        <v>45944.84168981481</v>
      </c>
      <c r="B394" t="inlineStr">
        <is>
          <t>278: Subtotal shading OK</t>
        </is>
      </c>
    </row>
    <row r="395">
      <c r="A395" s="13" t="n">
        <v>45944.84168981481</v>
      </c>
      <c r="B395" t="inlineStr">
        <is>
          <t>279: Subtotal block complete</t>
        </is>
      </c>
    </row>
    <row r="396">
      <c r="A396" s="13" t="n">
        <v>45944.84168981481</v>
      </c>
      <c r="B396" t="inlineStr">
        <is>
          <t>DISB: table created</t>
        </is>
      </c>
    </row>
    <row r="397">
      <c r="A397" s="13" t="n">
        <v>45944.84168981481</v>
      </c>
      <c r="B397" t="inlineStr">
        <is>
          <t>DISB: widths set</t>
        </is>
      </c>
    </row>
    <row r="398">
      <c r="A398" s="13" t="n">
        <v>45944.84170138889</v>
      </c>
      <c r="B398" t="inlineStr">
        <is>
          <t>DISB: main table done</t>
        </is>
      </c>
    </row>
    <row r="399">
      <c r="A399" s="13" t="n">
        <v>45944.84170138889</v>
      </c>
      <c r="B399" t="inlineStr">
        <is>
          <t>DISB: subtotal table created</t>
        </is>
      </c>
    </row>
    <row r="400">
      <c r="A400" s="13" t="n">
        <v>45944.84171296296</v>
      </c>
      <c r="B400" t="inlineStr">
        <is>
          <t>DISB: subtotal block complete</t>
        </is>
      </c>
    </row>
    <row r="401">
      <c r="A401" s="13" t="n">
        <v>45944.84173611111</v>
      </c>
      <c r="B401" t="inlineStr">
        <is>
          <t>TAX: table created</t>
        </is>
      </c>
    </row>
    <row r="402">
      <c r="A402" s="13" t="n">
        <v>45944.84173611111</v>
      </c>
      <c r="B402" t="inlineStr">
        <is>
          <t>TAX: table formatted (no borders, shading applied)</t>
        </is>
      </c>
    </row>
    <row r="403">
      <c r="A403" s="13" t="n">
        <v>45944.84175925926</v>
      </c>
      <c r="B403" t="inlineStr">
        <is>
          <t>--- Starting Proactive Page Break Analysis ---</t>
        </is>
      </c>
    </row>
    <row r="404">
      <c r="A404" s="13" t="n">
        <v>45944.84175925926</v>
      </c>
      <c r="B404" t="inlineStr">
        <is>
          <t>Table 7 (small totals table) marked as unbreakable.</t>
        </is>
      </c>
    </row>
    <row r="405">
      <c r="A405" s="13" t="n">
        <v>45944.84175925926</v>
      </c>
      <c r="B405" t="inlineStr">
        <is>
          <t>Table 6 (small totals table) marked as unbreakable.</t>
        </is>
      </c>
    </row>
    <row r="406">
      <c r="A406" s="13" t="n">
        <v>45944.84175925926</v>
      </c>
      <c r="B406" t="inlineStr">
        <is>
          <t>Table 5 (small totals table) marked as unbreakable.</t>
        </is>
      </c>
    </row>
    <row r="407">
      <c r="A407" s="13" t="n">
        <v>45944.84175925926</v>
      </c>
      <c r="B407" t="inlineStr">
        <is>
          <t>Checking block for table 4 ('DISBURSEMENTS'). Measuring from title to its sub-total table (Table 5). Starts on page 1, ends on page 1.</t>
        </is>
      </c>
    </row>
    <row r="408">
      <c r="A408" s="13" t="n">
        <v>45944.84175925926</v>
      </c>
      <c r="B408" t="inlineStr">
        <is>
          <t xml:space="preserve">  -&gt; No split detected. No action needed.</t>
        </is>
      </c>
    </row>
    <row r="409">
      <c r="A409" s="13" t="n">
        <v>45944.84175925926</v>
      </c>
      <c r="B409" t="inlineStr">
        <is>
          <t>Table 3 (small totals table) marked as unbreakable.</t>
        </is>
      </c>
    </row>
    <row r="410">
      <c r="A410" s="13" t="n">
        <v>45944.84175925926</v>
      </c>
      <c r="B410" t="inlineStr">
        <is>
          <t>Table 1 (small totals table) marked as unbreakable.</t>
        </is>
      </c>
    </row>
    <row r="411">
      <c r="A411" s="13" t="n">
        <v>45944.84175925926</v>
      </c>
      <c r="B411" t="inlineStr">
        <is>
          <t>--- Page Break Analysis Complete ---</t>
        </is>
      </c>
    </row>
    <row r="412">
      <c r="A412" s="13" t="n">
        <v>45944.84181712963</v>
      </c>
      <c r="B412" t="inlineStr">
        <is>
          <t>MODULE VERSION: v1.0.a.116h</t>
        </is>
      </c>
    </row>
    <row r="413">
      <c r="A413" s="13" t="n">
        <v>45944.84186342593</v>
      </c>
      <c r="B413" t="inlineStr">
        <is>
          <t>126: Inserting Address Block</t>
        </is>
      </c>
    </row>
    <row r="414">
      <c r="A414" s="13" t="n">
        <v>45944.84186342593</v>
      </c>
      <c r="B414" t="inlineStr">
        <is>
          <t>129: Calling RenderFeesFromDraft_Styled</t>
        </is>
      </c>
    </row>
    <row r="415">
      <c r="A415" s="13" t="n">
        <v>45944.84186342593</v>
      </c>
      <c r="B415" t="inlineStr">
        <is>
          <t>163: Calling FindFeesHeader</t>
        </is>
      </c>
    </row>
    <row r="416">
      <c r="A416" s="13" t="n">
        <v>45944.84186342593</v>
      </c>
      <c r="B416" t="inlineStr">
        <is>
          <t>165: Found header; calling RenderOneFeesSection_Styled(fd=5, ld=5)</t>
        </is>
      </c>
    </row>
    <row r="417">
      <c r="A417" s="13" t="n">
        <v>45944.841875</v>
      </c>
      <c r="B417" t="inlineStr">
        <is>
          <t>189: Table object 't' created</t>
        </is>
      </c>
    </row>
    <row r="418">
      <c r="A418" s="13" t="n">
        <v>45944.841875</v>
      </c>
      <c r="B418" t="inlineStr">
        <is>
          <t>214: Starting Column Width Calc (Non-LIH=True)</t>
        </is>
      </c>
    </row>
    <row r="419">
      <c r="A419" s="13" t="n">
        <v>45944.841875</v>
      </c>
      <c r="B419" t="inlineStr">
        <is>
          <t>239: Column Widths Set.</t>
        </is>
      </c>
    </row>
    <row r="420">
      <c r="A420" s="13" t="n">
        <v>45944.841875</v>
      </c>
      <c r="B420" t="inlineStr">
        <is>
          <t>267: Aligning Columns</t>
        </is>
      </c>
    </row>
    <row r="421">
      <c r="A421" s="13" t="n">
        <v>45944.841875</v>
      </c>
      <c r="B421" t="inlineStr">
        <is>
          <t>268: AlignColumn finished (Non-LIH=True)</t>
        </is>
      </c>
    </row>
    <row r="422">
      <c r="A422" s="13" t="n">
        <v>45944.841875</v>
      </c>
      <c r="B422" t="inlineStr">
        <is>
          <t>269: TightenTableSpacing OK</t>
        </is>
      </c>
    </row>
    <row r="423">
      <c r="A423" s="13" t="n">
        <v>45944.841875</v>
      </c>
      <c r="B423" t="inlineStr">
        <is>
          <t>270: ApplyStyledBorders OK</t>
        </is>
      </c>
    </row>
    <row r="424">
      <c r="A424" s="13" t="n">
        <v>45944.841875</v>
      </c>
      <c r="B424" t="inlineStr">
        <is>
          <t>271: AllowBreakAcrossPages=False</t>
        </is>
      </c>
    </row>
    <row r="425">
      <c r="A425" s="13" t="n">
        <v>45944.841875</v>
      </c>
      <c r="B425" t="inlineStr">
        <is>
          <t>272: ClearDiagonalBorders OK</t>
        </is>
      </c>
    </row>
    <row r="426">
      <c r="A426" s="13" t="n">
        <v>45944.841875</v>
      </c>
      <c r="B426" t="inlineStr">
        <is>
          <t>273: CaptureFeesWidthModel OK</t>
        </is>
      </c>
    </row>
    <row r="427">
      <c r="A427" s="13" t="n">
        <v>45944.841875</v>
      </c>
      <c r="B427" t="inlineStr">
        <is>
          <t>274: AppendUltraTightSep OK</t>
        </is>
      </c>
    </row>
    <row r="428">
      <c r="A428" s="13" t="n">
        <v>45944.841875</v>
      </c>
      <c r="B428" t="inlineStr">
        <is>
          <t>276: Subtotal table created</t>
        </is>
      </c>
    </row>
    <row r="429">
      <c r="A429" s="13" t="n">
        <v>45944.841875</v>
      </c>
      <c r="B429" t="inlineStr">
        <is>
          <t>276.1: Ensuring fee width model before subtotal</t>
        </is>
      </c>
    </row>
    <row r="430">
      <c r="A430" s="13" t="n">
        <v>45944.84188657408</v>
      </c>
      <c r="B430" t="inlineStr">
        <is>
          <t>278: Subtotal shading OK</t>
        </is>
      </c>
    </row>
    <row r="431">
      <c r="A431" s="13" t="n">
        <v>45944.84188657408</v>
      </c>
      <c r="B431" t="inlineStr">
        <is>
          <t>279: Subtotal block complete</t>
        </is>
      </c>
    </row>
    <row r="432">
      <c r="A432" s="13" t="n">
        <v>45944.84188657408</v>
      </c>
      <c r="B432" t="inlineStr">
        <is>
          <t>DISB: table created</t>
        </is>
      </c>
    </row>
    <row r="433">
      <c r="A433" s="13" t="n">
        <v>45944.84188657408</v>
      </c>
      <c r="B433" t="inlineStr">
        <is>
          <t>DISB: widths set</t>
        </is>
      </c>
    </row>
    <row r="434">
      <c r="A434" s="13" t="n">
        <v>45944.84189814814</v>
      </c>
      <c r="B434" t="inlineStr">
        <is>
          <t>DISB: main table done</t>
        </is>
      </c>
    </row>
    <row r="435">
      <c r="A435" s="13" t="n">
        <v>45944.84189814814</v>
      </c>
      <c r="B435" t="inlineStr">
        <is>
          <t>DISB: subtotal table created</t>
        </is>
      </c>
    </row>
    <row r="436">
      <c r="A436" s="13" t="n">
        <v>45944.84190972222</v>
      </c>
      <c r="B436" t="inlineStr">
        <is>
          <t>DISB: subtotal block complete</t>
        </is>
      </c>
    </row>
    <row r="437">
      <c r="A437" s="13" t="n">
        <v>45944.84193287037</v>
      </c>
      <c r="B437" t="inlineStr">
        <is>
          <t>TAX: table created</t>
        </is>
      </c>
    </row>
    <row r="438">
      <c r="A438" s="13" t="n">
        <v>45944.84193287037</v>
      </c>
      <c r="B438" t="inlineStr">
        <is>
          <t>TAX: table formatted (no borders, shading applied)</t>
        </is>
      </c>
    </row>
    <row r="439">
      <c r="A439" s="13" t="n">
        <v>45944.84195601852</v>
      </c>
      <c r="B439" t="inlineStr">
        <is>
          <t>--- Starting Proactive Page Break Analysis ---</t>
        </is>
      </c>
    </row>
    <row r="440">
      <c r="A440" s="13" t="n">
        <v>45944.84195601852</v>
      </c>
      <c r="B440" t="inlineStr">
        <is>
          <t>Table 7 (small totals table) marked as unbreakable.</t>
        </is>
      </c>
    </row>
    <row r="441">
      <c r="A441" s="13" t="n">
        <v>45944.84195601852</v>
      </c>
      <c r="B441" t="inlineStr">
        <is>
          <t>Table 6 (small totals table) marked as unbreakable.</t>
        </is>
      </c>
    </row>
    <row r="442">
      <c r="A442" s="13" t="n">
        <v>45944.84195601852</v>
      </c>
      <c r="B442" t="inlineStr">
        <is>
          <t>Table 5 (small totals table) marked as unbreakable.</t>
        </is>
      </c>
    </row>
    <row r="443">
      <c r="A443" s="13" t="n">
        <v>45944.84195601852</v>
      </c>
      <c r="B443" t="inlineStr">
        <is>
          <t>Checking block for table 4 ('DISBURSEMENTS'). Measuring from title to its sub-total table (Table 5). Starts on page 1, ends on page 1.</t>
        </is>
      </c>
    </row>
    <row r="444">
      <c r="A444" s="13" t="n">
        <v>45944.84195601852</v>
      </c>
      <c r="B444" t="inlineStr">
        <is>
          <t xml:space="preserve">  -&gt; No split detected. No action needed.</t>
        </is>
      </c>
    </row>
    <row r="445">
      <c r="A445" s="13" t="n">
        <v>45944.84195601852</v>
      </c>
      <c r="B445" t="inlineStr">
        <is>
          <t>Table 3 (small totals table) marked as unbreakable.</t>
        </is>
      </c>
    </row>
    <row r="446">
      <c r="A446" s="13" t="n">
        <v>45944.84195601852</v>
      </c>
      <c r="B446" t="inlineStr">
        <is>
          <t>Table 1 (small totals table) marked as unbreakable.</t>
        </is>
      </c>
    </row>
    <row r="447">
      <c r="A447" s="13" t="n">
        <v>45944.84195601852</v>
      </c>
      <c r="B447" t="inlineStr">
        <is>
          <t>--- Page Break Analysis Complete ---</t>
        </is>
      </c>
    </row>
    <row r="448">
      <c r="A448" s="13" t="n">
        <v>45944.84201388889</v>
      </c>
      <c r="B448" t="inlineStr">
        <is>
          <t>MODULE VERSION: v1.0.a.116h</t>
        </is>
      </c>
    </row>
    <row r="449">
      <c r="A449" s="13" t="n">
        <v>45944.84206018518</v>
      </c>
      <c r="B449" t="inlineStr">
        <is>
          <t>126: Inserting Address Block</t>
        </is>
      </c>
    </row>
    <row r="450">
      <c r="A450" s="13" t="n">
        <v>45944.84206018518</v>
      </c>
      <c r="B450" t="inlineStr">
        <is>
          <t>129: Calling RenderFeesFromDraft_Styled</t>
        </is>
      </c>
    </row>
    <row r="451">
      <c r="A451" s="13" t="n">
        <v>45944.84206018518</v>
      </c>
      <c r="B451" t="inlineStr">
        <is>
          <t>163: Calling FindFeesHeader</t>
        </is>
      </c>
    </row>
    <row r="452">
      <c r="A452" s="13" t="n">
        <v>45944.84206018518</v>
      </c>
      <c r="B452" t="inlineStr">
        <is>
          <t>165: Found header; calling RenderOneFeesSection_Styled(fd=5, ld=5)</t>
        </is>
      </c>
    </row>
    <row r="453">
      <c r="A453" s="13" t="n">
        <v>45944.84206018518</v>
      </c>
      <c r="B453" t="inlineStr">
        <is>
          <t>189: Table object 't' created</t>
        </is>
      </c>
    </row>
    <row r="454">
      <c r="A454" s="13" t="n">
        <v>45944.84206018518</v>
      </c>
      <c r="B454" t="inlineStr">
        <is>
          <t>214: Starting Column Width Calc (Non-LIH=True)</t>
        </is>
      </c>
    </row>
    <row r="455">
      <c r="A455" s="13" t="n">
        <v>45944.84206018518</v>
      </c>
      <c r="B455" t="inlineStr">
        <is>
          <t>239: Column Widths Set.</t>
        </is>
      </c>
    </row>
    <row r="456">
      <c r="A456" s="13" t="n">
        <v>45944.84206018518</v>
      </c>
      <c r="B456" t="inlineStr">
        <is>
          <t>267: Aligning Columns</t>
        </is>
      </c>
    </row>
    <row r="457">
      <c r="A457" s="13" t="n">
        <v>45944.84207175926</v>
      </c>
      <c r="B457" t="inlineStr">
        <is>
          <t>268: AlignColumn finished (Non-LIH=True)</t>
        </is>
      </c>
    </row>
    <row r="458">
      <c r="A458" s="13" t="n">
        <v>45944.84207175926</v>
      </c>
      <c r="B458" t="inlineStr">
        <is>
          <t>269: TightenTableSpacing OK</t>
        </is>
      </c>
    </row>
    <row r="459">
      <c r="A459" s="13" t="n">
        <v>45944.84207175926</v>
      </c>
      <c r="B459" t="inlineStr">
        <is>
          <t>270: ApplyStyledBorders OK</t>
        </is>
      </c>
    </row>
    <row r="460">
      <c r="A460" s="13" t="n">
        <v>45944.84207175926</v>
      </c>
      <c r="B460" t="inlineStr">
        <is>
          <t>271: AllowBreakAcrossPages=False</t>
        </is>
      </c>
    </row>
    <row r="461">
      <c r="A461" s="13" t="n">
        <v>45944.84207175926</v>
      </c>
      <c r="B461" t="inlineStr">
        <is>
          <t>272: ClearDiagonalBorders OK</t>
        </is>
      </c>
    </row>
    <row r="462">
      <c r="A462" s="13" t="n">
        <v>45944.84207175926</v>
      </c>
      <c r="B462" t="inlineStr">
        <is>
          <t>273: CaptureFeesWidthModel OK</t>
        </is>
      </c>
    </row>
    <row r="463">
      <c r="A463" s="13" t="n">
        <v>45944.84207175926</v>
      </c>
      <c r="B463" t="inlineStr">
        <is>
          <t>274: AppendUltraTightSep OK</t>
        </is>
      </c>
    </row>
    <row r="464">
      <c r="A464" s="13" t="n">
        <v>45944.84207175926</v>
      </c>
      <c r="B464" t="inlineStr">
        <is>
          <t>276: Subtotal table created</t>
        </is>
      </c>
    </row>
    <row r="465">
      <c r="A465" s="13" t="n">
        <v>45944.84207175926</v>
      </c>
      <c r="B465" t="inlineStr">
        <is>
          <t>276.1: Ensuring fee width model before subtotal</t>
        </is>
      </c>
    </row>
    <row r="466">
      <c r="A466" s="13" t="n">
        <v>45944.84207175926</v>
      </c>
      <c r="B466" t="inlineStr">
        <is>
          <t>278: Subtotal shading OK</t>
        </is>
      </c>
    </row>
    <row r="467">
      <c r="A467" s="13" t="n">
        <v>45944.84208333334</v>
      </c>
      <c r="B467" t="inlineStr">
        <is>
          <t>279: Subtotal block complete</t>
        </is>
      </c>
    </row>
    <row r="468">
      <c r="A468" s="13" t="n">
        <v>45944.84208333334</v>
      </c>
      <c r="B468" t="inlineStr">
        <is>
          <t>DISB: table created</t>
        </is>
      </c>
    </row>
    <row r="469">
      <c r="A469" s="13" t="n">
        <v>45944.84208333334</v>
      </c>
      <c r="B469" t="inlineStr">
        <is>
          <t>DISB: widths set</t>
        </is>
      </c>
    </row>
    <row r="470">
      <c r="A470" s="13" t="n">
        <v>45944.84209490741</v>
      </c>
      <c r="B470" t="inlineStr">
        <is>
          <t>DISB: main table done</t>
        </is>
      </c>
    </row>
    <row r="471">
      <c r="A471" s="13" t="n">
        <v>45944.84209490741</v>
      </c>
      <c r="B471" t="inlineStr">
        <is>
          <t>DISB: subtotal table created</t>
        </is>
      </c>
    </row>
    <row r="472">
      <c r="A472" s="13" t="n">
        <v>45944.84210648148</v>
      </c>
      <c r="B472" t="inlineStr">
        <is>
          <t>DISB: subtotal block complete</t>
        </is>
      </c>
    </row>
    <row r="473">
      <c r="A473" s="13" t="n">
        <v>45944.84211805555</v>
      </c>
      <c r="B473" t="inlineStr">
        <is>
          <t>TAX: table created</t>
        </is>
      </c>
    </row>
    <row r="474">
      <c r="A474" s="13" t="n">
        <v>45944.84212962963</v>
      </c>
      <c r="B474" t="inlineStr">
        <is>
          <t>TAX: table formatted (no borders, shading applied)</t>
        </is>
      </c>
    </row>
    <row r="475">
      <c r="A475" s="13" t="n">
        <v>45944.84214120371</v>
      </c>
      <c r="B475" t="inlineStr">
        <is>
          <t>--- Starting Proactive Page Break Analysis ---</t>
        </is>
      </c>
    </row>
    <row r="476">
      <c r="A476" s="13" t="n">
        <v>45944.84215277778</v>
      </c>
      <c r="B476" t="inlineStr">
        <is>
          <t>Table 7 (small totals table) marked as unbreakable.</t>
        </is>
      </c>
    </row>
    <row r="477">
      <c r="A477" s="13" t="n">
        <v>45944.84215277778</v>
      </c>
      <c r="B477" t="inlineStr">
        <is>
          <t>Table 6 (small totals table) marked as unbreakable.</t>
        </is>
      </c>
    </row>
    <row r="478">
      <c r="A478" s="13" t="n">
        <v>45944.84215277778</v>
      </c>
      <c r="B478" t="inlineStr">
        <is>
          <t>Table 5 (small totals table) marked as unbreakable.</t>
        </is>
      </c>
    </row>
    <row r="479">
      <c r="A479" s="13" t="n">
        <v>45944.84215277778</v>
      </c>
      <c r="B479" t="inlineStr">
        <is>
          <t>Checking block for table 4 ('DISBURSEMENTS'). Measuring from title to its sub-total table (Table 5). Starts on page 1, ends on page 1.</t>
        </is>
      </c>
    </row>
    <row r="480">
      <c r="A480" s="13" t="n">
        <v>45944.84215277778</v>
      </c>
      <c r="B480" t="inlineStr">
        <is>
          <t xml:space="preserve">  -&gt; No split detected. No action needed.</t>
        </is>
      </c>
    </row>
    <row r="481">
      <c r="A481" s="13" t="n">
        <v>45944.84215277778</v>
      </c>
      <c r="B481" t="inlineStr">
        <is>
          <t>Table 3 (small totals table) marked as unbreakable.</t>
        </is>
      </c>
    </row>
    <row r="482">
      <c r="A482" s="13" t="n">
        <v>45944.84215277778</v>
      </c>
      <c r="B482" t="inlineStr">
        <is>
          <t>Table 1 (small totals table) marked as unbreakable.</t>
        </is>
      </c>
    </row>
    <row r="483">
      <c r="A483" s="13" t="n">
        <v>45944.84215277778</v>
      </c>
      <c r="B483" t="inlineStr">
        <is>
          <t>--- Page Break Analysis Complete ---</t>
        </is>
      </c>
    </row>
    <row r="484">
      <c r="A484" s="13" t="n">
        <v>45944.84219907408</v>
      </c>
      <c r="B484" t="inlineStr">
        <is>
          <t>MODULE VERSION: v1.0.a.116h</t>
        </is>
      </c>
    </row>
    <row r="485">
      <c r="A485" s="13" t="n">
        <v>45944.84224537037</v>
      </c>
      <c r="B485" t="inlineStr">
        <is>
          <t>126: Inserting Address Block</t>
        </is>
      </c>
    </row>
    <row r="486">
      <c r="A486" s="13" t="n">
        <v>45944.84225694444</v>
      </c>
      <c r="B486" t="inlineStr">
        <is>
          <t>129: Calling RenderFeesFromDraft_Styled</t>
        </is>
      </c>
    </row>
    <row r="487">
      <c r="A487" s="13" t="n">
        <v>45944.84225694444</v>
      </c>
      <c r="B487" t="inlineStr">
        <is>
          <t>163: Calling FindFeesHeader</t>
        </is>
      </c>
    </row>
    <row r="488">
      <c r="A488" s="13" t="n">
        <v>45944.84225694444</v>
      </c>
      <c r="B488" t="inlineStr">
        <is>
          <t>165: Found header; calling RenderOneFeesSection_Styled(fd=5, ld=5)</t>
        </is>
      </c>
    </row>
    <row r="489">
      <c r="A489" s="13" t="n">
        <v>45944.84225694444</v>
      </c>
      <c r="B489" t="inlineStr">
        <is>
          <t>189: Table object 't' created</t>
        </is>
      </c>
    </row>
    <row r="490">
      <c r="A490" s="13" t="n">
        <v>45944.84225694444</v>
      </c>
      <c r="B490" t="inlineStr">
        <is>
          <t>214: Starting Column Width Calc (Non-LIH=False)</t>
        </is>
      </c>
    </row>
    <row r="491">
      <c r="A491" s="13" t="n">
        <v>45944.84225694444</v>
      </c>
      <c r="B491" t="inlineStr">
        <is>
          <t>239: Column Widths Set.</t>
        </is>
      </c>
    </row>
    <row r="492">
      <c r="A492" s="13" t="n">
        <v>45944.84225694444</v>
      </c>
      <c r="B492" t="inlineStr">
        <is>
          <t>267: Aligning Columns</t>
        </is>
      </c>
    </row>
    <row r="493">
      <c r="A493" s="13" t="n">
        <v>45944.84225694444</v>
      </c>
      <c r="B493" t="inlineStr">
        <is>
          <t>268: AlignColumn finished (Non-LIH=False)</t>
        </is>
      </c>
    </row>
    <row r="494">
      <c r="A494" s="13" t="n">
        <v>45944.84225694444</v>
      </c>
      <c r="B494" t="inlineStr">
        <is>
          <t>269: TightenTableSpacing OK</t>
        </is>
      </c>
    </row>
    <row r="495">
      <c r="A495" s="13" t="n">
        <v>45944.84225694444</v>
      </c>
      <c r="B495" t="inlineStr">
        <is>
          <t>270: ApplyStyledBorders OK</t>
        </is>
      </c>
    </row>
    <row r="496">
      <c r="A496" s="13" t="n">
        <v>45944.84225694444</v>
      </c>
      <c r="B496" t="inlineStr">
        <is>
          <t>271: AllowBreakAcrossPages=False</t>
        </is>
      </c>
    </row>
    <row r="497">
      <c r="A497" s="13" t="n">
        <v>45944.84225694444</v>
      </c>
      <c r="B497" t="inlineStr">
        <is>
          <t>272: ClearDiagonalBorders OK</t>
        </is>
      </c>
    </row>
    <row r="498">
      <c r="A498" s="13" t="n">
        <v>45944.84225694444</v>
      </c>
      <c r="B498" t="inlineStr">
        <is>
          <t>273: CaptureFeesWidthModel OK</t>
        </is>
      </c>
    </row>
    <row r="499">
      <c r="A499" s="13" t="n">
        <v>45944.84225694444</v>
      </c>
      <c r="B499" t="inlineStr">
        <is>
          <t>274: AppendUltraTightSep OK</t>
        </is>
      </c>
    </row>
    <row r="500">
      <c r="A500" s="13" t="n">
        <v>45944.84226851852</v>
      </c>
      <c r="B500" t="inlineStr">
        <is>
          <t>276: Subtotal table created</t>
        </is>
      </c>
    </row>
    <row r="501">
      <c r="A501" s="13" t="n">
        <v>45944.84226851852</v>
      </c>
      <c r="B501" t="inlineStr">
        <is>
          <t>276.1: Ensuring fee width model before subtotal</t>
        </is>
      </c>
    </row>
    <row r="502">
      <c r="A502" s="13" t="n">
        <v>45944.84226851852</v>
      </c>
      <c r="B502" t="inlineStr">
        <is>
          <t>278: Subtotal shading OK</t>
        </is>
      </c>
    </row>
    <row r="503">
      <c r="A503" s="13" t="n">
        <v>45944.84226851852</v>
      </c>
      <c r="B503" t="inlineStr">
        <is>
          <t>279: Subtotal block complete</t>
        </is>
      </c>
    </row>
    <row r="504">
      <c r="A504" s="13" t="n">
        <v>45944.84229166667</v>
      </c>
      <c r="B504" t="inlineStr">
        <is>
          <t>TAX: table created</t>
        </is>
      </c>
    </row>
    <row r="505">
      <c r="A505" s="13" t="n">
        <v>45944.84229166667</v>
      </c>
      <c r="B505" t="inlineStr">
        <is>
          <t>TAX: table formatted (no borders, shading applied)</t>
        </is>
      </c>
    </row>
    <row r="506">
      <c r="A506" s="13" t="n">
        <v>45944.84231481481</v>
      </c>
      <c r="B506" t="inlineStr">
        <is>
          <t>--- Starting Proactive Page Break Analysis ---</t>
        </is>
      </c>
    </row>
    <row r="507">
      <c r="A507" s="13" t="n">
        <v>45944.84231481481</v>
      </c>
      <c r="B507" t="inlineStr">
        <is>
          <t>Table 5 (small totals table) marked as unbreakable.</t>
        </is>
      </c>
    </row>
    <row r="508">
      <c r="A508" s="13" t="n">
        <v>45944.84231481481</v>
      </c>
      <c r="B508" t="inlineStr">
        <is>
          <t>Table 4 (small totals table) marked as unbreakable.</t>
        </is>
      </c>
    </row>
    <row r="509">
      <c r="A509" s="13" t="n">
        <v>45944.84231481481</v>
      </c>
      <c r="B509" t="inlineStr">
        <is>
          <t>Table 3 (small totals table) marked as unbreakable.</t>
        </is>
      </c>
    </row>
    <row r="510">
      <c r="A510" s="13" t="n">
        <v>45944.84231481481</v>
      </c>
      <c r="B510" t="inlineStr">
        <is>
          <t>Table 1 (small totals table) marked as unbreakable.</t>
        </is>
      </c>
    </row>
    <row r="511">
      <c r="A511" s="13" t="n">
        <v>45944.84231481481</v>
      </c>
      <c r="B511" t="inlineStr">
        <is>
          <t>--- Page Break Analysis Complete ---</t>
        </is>
      </c>
    </row>
    <row r="512">
      <c r="A512" s="13" t="n">
        <v>45944.84236111111</v>
      </c>
      <c r="B512" t="inlineStr">
        <is>
          <t>MODULE VERSION: v1.0.a.116h</t>
        </is>
      </c>
    </row>
    <row r="513">
      <c r="A513" s="13" t="n">
        <v>45944.84240740741</v>
      </c>
      <c r="B513" t="inlineStr">
        <is>
          <t>126: Inserting Address Block</t>
        </is>
      </c>
    </row>
    <row r="514">
      <c r="A514" s="13" t="n">
        <v>45944.84241898148</v>
      </c>
      <c r="B514" t="inlineStr">
        <is>
          <t>129: Calling RenderFeesFromDraft_Styled</t>
        </is>
      </c>
    </row>
    <row r="515">
      <c r="A515" s="13" t="n">
        <v>45944.84241898148</v>
      </c>
      <c r="B515" t="inlineStr">
        <is>
          <t>163: Calling FindFeesHeader</t>
        </is>
      </c>
    </row>
    <row r="516">
      <c r="A516" s="13" t="n">
        <v>45944.84241898148</v>
      </c>
      <c r="B516" t="inlineStr">
        <is>
          <t>165: Found header; calling RenderOneFeesSection_Styled(fd=5, ld=5)</t>
        </is>
      </c>
    </row>
    <row r="517">
      <c r="A517" s="13" t="n">
        <v>45944.84241898148</v>
      </c>
      <c r="B517" t="inlineStr">
        <is>
          <t>189: Table object 't' created</t>
        </is>
      </c>
    </row>
    <row r="518">
      <c r="A518" s="13" t="n">
        <v>45944.84241898148</v>
      </c>
      <c r="B518" t="inlineStr">
        <is>
          <t>214: Starting Column Width Calc (Non-LIH=True)</t>
        </is>
      </c>
    </row>
    <row r="519">
      <c r="A519" s="13" t="n">
        <v>45944.84241898148</v>
      </c>
      <c r="B519" t="inlineStr">
        <is>
          <t>239: Column Widths Set.</t>
        </is>
      </c>
    </row>
    <row r="520">
      <c r="A520" s="13" t="n">
        <v>45944.84241898148</v>
      </c>
      <c r="B520" t="inlineStr">
        <is>
          <t>267: Aligning Columns</t>
        </is>
      </c>
    </row>
    <row r="521">
      <c r="A521" s="13" t="n">
        <v>45944.84241898148</v>
      </c>
      <c r="B521" t="inlineStr">
        <is>
          <t>268: AlignColumn finished (Non-LIH=True)</t>
        </is>
      </c>
    </row>
    <row r="522">
      <c r="A522" s="13" t="n">
        <v>45944.84241898148</v>
      </c>
      <c r="B522" t="inlineStr">
        <is>
          <t>269: TightenTableSpacing OK</t>
        </is>
      </c>
    </row>
    <row r="523">
      <c r="A523" s="13" t="n">
        <v>45944.84241898148</v>
      </c>
      <c r="B523" t="inlineStr">
        <is>
          <t>270: ApplyStyledBorders OK</t>
        </is>
      </c>
    </row>
    <row r="524">
      <c r="A524" s="13" t="n">
        <v>45944.84241898148</v>
      </c>
      <c r="B524" t="inlineStr">
        <is>
          <t>271: AllowBreakAcrossPages=False</t>
        </is>
      </c>
    </row>
    <row r="525">
      <c r="A525" s="13" t="n">
        <v>45944.84241898148</v>
      </c>
      <c r="B525" t="inlineStr">
        <is>
          <t>272: ClearDiagonalBorders OK</t>
        </is>
      </c>
    </row>
    <row r="526">
      <c r="A526" s="13" t="n">
        <v>45944.84241898148</v>
      </c>
      <c r="B526" t="inlineStr">
        <is>
          <t>273: CaptureFeesWidthModel OK</t>
        </is>
      </c>
    </row>
    <row r="527">
      <c r="A527" s="13" t="n">
        <v>45944.84241898148</v>
      </c>
      <c r="B527" t="inlineStr">
        <is>
          <t>274: AppendUltraTightSep OK</t>
        </is>
      </c>
    </row>
    <row r="528">
      <c r="A528" s="13" t="n">
        <v>45944.84243055555</v>
      </c>
      <c r="B528" t="inlineStr">
        <is>
          <t>276: Subtotal table created</t>
        </is>
      </c>
    </row>
    <row r="529">
      <c r="A529" s="13" t="n">
        <v>45944.84243055555</v>
      </c>
      <c r="B529" t="inlineStr">
        <is>
          <t>276.1: Ensuring fee width model before subtotal</t>
        </is>
      </c>
    </row>
    <row r="530">
      <c r="A530" s="13" t="n">
        <v>45944.84243055555</v>
      </c>
      <c r="B530" t="inlineStr">
        <is>
          <t>278: Subtotal shading OK</t>
        </is>
      </c>
    </row>
    <row r="531">
      <c r="A531" s="13" t="n">
        <v>45944.84243055555</v>
      </c>
      <c r="B531" t="inlineStr">
        <is>
          <t>279: Subtotal block complete</t>
        </is>
      </c>
    </row>
    <row r="532">
      <c r="A532" s="13" t="n">
        <v>45944.84244212963</v>
      </c>
      <c r="B532" t="inlineStr">
        <is>
          <t>DISB: table created</t>
        </is>
      </c>
    </row>
    <row r="533">
      <c r="A533" s="13" t="n">
        <v>45944.84244212963</v>
      </c>
      <c r="B533" t="inlineStr">
        <is>
          <t>DISB: widths set</t>
        </is>
      </c>
    </row>
    <row r="534">
      <c r="A534" s="13" t="n">
        <v>45944.84244212963</v>
      </c>
      <c r="B534" t="inlineStr">
        <is>
          <t>DISB: main table done</t>
        </is>
      </c>
    </row>
    <row r="535">
      <c r="A535" s="13" t="n">
        <v>45944.84244212963</v>
      </c>
      <c r="B535" t="inlineStr">
        <is>
          <t>DISB: subtotal table created</t>
        </is>
      </c>
    </row>
    <row r="536">
      <c r="A536" s="13" t="n">
        <v>45944.84245370371</v>
      </c>
      <c r="B536" t="inlineStr">
        <is>
          <t>DISB: subtotal block complete</t>
        </is>
      </c>
    </row>
    <row r="537">
      <c r="A537" s="13" t="n">
        <v>45944.84247685185</v>
      </c>
      <c r="B537" t="inlineStr">
        <is>
          <t>TAX: table created</t>
        </is>
      </c>
    </row>
    <row r="538">
      <c r="A538" s="13" t="n">
        <v>45944.84248842593</v>
      </c>
      <c r="B538" t="inlineStr">
        <is>
          <t>TAX: table formatted (no borders, shading applied)</t>
        </is>
      </c>
    </row>
    <row r="539">
      <c r="A539" s="13" t="n">
        <v>45944.8425</v>
      </c>
      <c r="B539" t="inlineStr">
        <is>
          <t>--- Starting Proactive Page Break Analysis ---</t>
        </is>
      </c>
    </row>
    <row r="540">
      <c r="A540" s="13" t="n">
        <v>45944.8425</v>
      </c>
      <c r="B540" t="inlineStr">
        <is>
          <t>Table 7 (small totals table) marked as unbreakable.</t>
        </is>
      </c>
    </row>
    <row r="541">
      <c r="A541" s="13" t="n">
        <v>45944.8425</v>
      </c>
      <c r="B541" t="inlineStr">
        <is>
          <t>Table 6 (small totals table) marked as unbreakable.</t>
        </is>
      </c>
    </row>
    <row r="542">
      <c r="A542" s="13" t="n">
        <v>45944.8425</v>
      </c>
      <c r="B542" t="inlineStr">
        <is>
          <t>Table 5 (small totals table) marked as unbreakable.</t>
        </is>
      </c>
    </row>
    <row r="543">
      <c r="A543" s="13" t="n">
        <v>45944.84251157408</v>
      </c>
      <c r="B543" t="inlineStr">
        <is>
          <t>Checking block for table 4 ('DISBURSEMENTS'). Measuring from title to its sub-total table (Table 5). Starts on page 1, ends on page 1.</t>
        </is>
      </c>
    </row>
    <row r="544">
      <c r="A544" s="13" t="n">
        <v>45944.84251157408</v>
      </c>
      <c r="B544" t="inlineStr">
        <is>
          <t xml:space="preserve">  -&gt; No split detected. No action needed.</t>
        </is>
      </c>
    </row>
    <row r="545">
      <c r="A545" s="13" t="n">
        <v>45944.84251157408</v>
      </c>
      <c r="B545" t="inlineStr">
        <is>
          <t>Table 3 (small totals table) marked as unbreakable.</t>
        </is>
      </c>
    </row>
    <row r="546">
      <c r="A546" s="13" t="n">
        <v>45944.84251157408</v>
      </c>
      <c r="B546" t="inlineStr">
        <is>
          <t>Table 1 (small totals table) marked as unbreakable.</t>
        </is>
      </c>
    </row>
    <row r="547">
      <c r="A547" s="13" t="n">
        <v>45944.84251157408</v>
      </c>
      <c r="B547" t="inlineStr">
        <is>
          <t>--- Page Break Analysis Complete ---</t>
        </is>
      </c>
    </row>
    <row r="548">
      <c r="A548" s="13" t="n">
        <v>45944.84256944444</v>
      </c>
      <c r="B548" t="inlineStr">
        <is>
          <t>MODULE VERSION: v1.0.a.116h</t>
        </is>
      </c>
    </row>
    <row r="549">
      <c r="A549" s="13" t="n">
        <v>45944.84261574074</v>
      </c>
      <c r="B549" t="inlineStr">
        <is>
          <t>126: Inserting Address Block</t>
        </is>
      </c>
    </row>
    <row r="550">
      <c r="A550" s="13" t="n">
        <v>45944.84261574074</v>
      </c>
      <c r="B550" t="inlineStr">
        <is>
          <t>129: Calling RenderFeesFromDraft_Styled</t>
        </is>
      </c>
    </row>
    <row r="551">
      <c r="A551" s="13" t="n">
        <v>45944.84261574074</v>
      </c>
      <c r="B551" t="inlineStr">
        <is>
          <t>163: Calling FindFeesHeader</t>
        </is>
      </c>
    </row>
    <row r="552">
      <c r="A552" s="13" t="n">
        <v>45944.84261574074</v>
      </c>
      <c r="B552" t="inlineStr">
        <is>
          <t>165: Found header; calling RenderOneFeesSection_Styled(fd=5, ld=6)</t>
        </is>
      </c>
    </row>
    <row r="553">
      <c r="A553" s="13" t="n">
        <v>45944.84261574074</v>
      </c>
      <c r="B553" t="inlineStr">
        <is>
          <t>189: Table object 't' created</t>
        </is>
      </c>
    </row>
    <row r="554">
      <c r="A554" s="13" t="n">
        <v>45944.84261574074</v>
      </c>
      <c r="B554" t="inlineStr">
        <is>
          <t>214: Starting Column Width Calc (Non-LIH=False)</t>
        </is>
      </c>
    </row>
    <row r="555">
      <c r="A555" s="13" t="n">
        <v>45944.84261574074</v>
      </c>
      <c r="B555" t="inlineStr">
        <is>
          <t>239: Column Widths Set.</t>
        </is>
      </c>
    </row>
    <row r="556">
      <c r="A556" s="13" t="n">
        <v>45944.84262731481</v>
      </c>
      <c r="B556" t="inlineStr">
        <is>
          <t>267: Aligning Columns</t>
        </is>
      </c>
    </row>
    <row r="557">
      <c r="A557" s="13" t="n">
        <v>45944.84262731481</v>
      </c>
      <c r="B557" t="inlineStr">
        <is>
          <t>268: AlignColumn finished (Non-LIH=False)</t>
        </is>
      </c>
    </row>
    <row r="558">
      <c r="A558" s="13" t="n">
        <v>45944.84262731481</v>
      </c>
      <c r="B558" t="inlineStr">
        <is>
          <t>269: TightenTableSpacing OK</t>
        </is>
      </c>
    </row>
    <row r="559">
      <c r="A559" s="13" t="n">
        <v>45944.84262731481</v>
      </c>
      <c r="B559" t="inlineStr">
        <is>
          <t>270: ApplyStyledBorders OK</t>
        </is>
      </c>
    </row>
    <row r="560">
      <c r="A560" s="13" t="n">
        <v>45944.84262731481</v>
      </c>
      <c r="B560" t="inlineStr">
        <is>
          <t>271: AllowBreakAcrossPages=False</t>
        </is>
      </c>
    </row>
    <row r="561">
      <c r="A561" s="13" t="n">
        <v>45944.84262731481</v>
      </c>
      <c r="B561" t="inlineStr">
        <is>
          <t>272: ClearDiagonalBorders OK</t>
        </is>
      </c>
    </row>
    <row r="562">
      <c r="A562" s="13" t="n">
        <v>45944.84262731481</v>
      </c>
      <c r="B562" t="inlineStr">
        <is>
          <t>273: CaptureFeesWidthModel OK</t>
        </is>
      </c>
    </row>
    <row r="563">
      <c r="A563" s="13" t="n">
        <v>45944.84262731481</v>
      </c>
      <c r="B563" t="inlineStr">
        <is>
          <t>274: AppendUltraTightSep OK</t>
        </is>
      </c>
    </row>
    <row r="564">
      <c r="A564" s="13" t="n">
        <v>45944.84262731481</v>
      </c>
      <c r="B564" t="inlineStr">
        <is>
          <t>276: Subtotal table created</t>
        </is>
      </c>
    </row>
    <row r="565">
      <c r="A565" s="13" t="n">
        <v>45944.84262731481</v>
      </c>
      <c r="B565" t="inlineStr">
        <is>
          <t>276.1: Ensuring fee width model before subtotal</t>
        </is>
      </c>
    </row>
    <row r="566">
      <c r="A566" s="13" t="n">
        <v>45944.84263888889</v>
      </c>
      <c r="B566" t="inlineStr">
        <is>
          <t>278: Subtotal shading OK</t>
        </is>
      </c>
    </row>
    <row r="567">
      <c r="A567" s="13" t="n">
        <v>45944.84263888889</v>
      </c>
      <c r="B567" t="inlineStr">
        <is>
          <t>279: Subtotal block complete</t>
        </is>
      </c>
    </row>
    <row r="568">
      <c r="A568" s="13" t="n">
        <v>45944.84263888889</v>
      </c>
      <c r="B568" t="inlineStr">
        <is>
          <t>DISB: table created</t>
        </is>
      </c>
    </row>
    <row r="569">
      <c r="A569" s="13" t="n">
        <v>45944.84263888889</v>
      </c>
      <c r="B569" t="inlineStr">
        <is>
          <t>DISB: widths set</t>
        </is>
      </c>
    </row>
    <row r="570">
      <c r="A570" s="13" t="n">
        <v>45944.84265046296</v>
      </c>
      <c r="B570" t="inlineStr">
        <is>
          <t>DISB: main table done</t>
        </is>
      </c>
    </row>
    <row r="571">
      <c r="A571" s="13" t="n">
        <v>45944.84265046296</v>
      </c>
      <c r="B571" t="inlineStr">
        <is>
          <t>DISB: subtotal table created</t>
        </is>
      </c>
    </row>
    <row r="572">
      <c r="A572" s="13" t="n">
        <v>45944.84266203704</v>
      </c>
      <c r="B572" t="inlineStr">
        <is>
          <t>DISB: subtotal block complete</t>
        </is>
      </c>
    </row>
    <row r="573">
      <c r="A573" s="13" t="n">
        <v>45944.84268518518</v>
      </c>
      <c r="B573" t="inlineStr">
        <is>
          <t>TAX: table created</t>
        </is>
      </c>
    </row>
    <row r="574">
      <c r="A574" s="13" t="n">
        <v>45944.84268518518</v>
      </c>
      <c r="B574" t="inlineStr">
        <is>
          <t>TAX: table formatted (no borders, shading applied)</t>
        </is>
      </c>
    </row>
    <row r="575">
      <c r="A575" s="13" t="n">
        <v>45944.84270833333</v>
      </c>
      <c r="B575" t="inlineStr">
        <is>
          <t>--- Starting Proactive Page Break Analysis ---</t>
        </is>
      </c>
    </row>
    <row r="576">
      <c r="A576" s="13" t="n">
        <v>45944.84270833333</v>
      </c>
      <c r="B576" t="inlineStr">
        <is>
          <t>Table 7 (small totals table) marked as unbreakable.</t>
        </is>
      </c>
    </row>
    <row r="577">
      <c r="A577" s="13" t="n">
        <v>45944.84270833333</v>
      </c>
      <c r="B577" t="inlineStr">
        <is>
          <t>Table 6 (small totals table) marked as unbreakable.</t>
        </is>
      </c>
    </row>
    <row r="578">
      <c r="A578" s="13" t="n">
        <v>45944.84270833333</v>
      </c>
      <c r="B578" t="inlineStr">
        <is>
          <t>Table 5 (small totals table) marked as unbreakable.</t>
        </is>
      </c>
    </row>
    <row r="579">
      <c r="A579" s="13" t="n">
        <v>45944.84270833333</v>
      </c>
      <c r="B579" t="inlineStr">
        <is>
          <t>Checking block for table 4 ('DISBURSEMENTS'). Measuring from title to its sub-total table (Table 5). Starts on page 1, ends on page 1.</t>
        </is>
      </c>
    </row>
    <row r="580">
      <c r="A580" s="13" t="n">
        <v>45944.84270833333</v>
      </c>
      <c r="B580" t="inlineStr">
        <is>
          <t xml:space="preserve">  -&gt; No split detected. No action needed.</t>
        </is>
      </c>
    </row>
    <row r="581">
      <c r="A581" s="13" t="n">
        <v>45944.84270833333</v>
      </c>
      <c r="B581" t="inlineStr">
        <is>
          <t>Table 3 (small totals table) marked as unbreakable.</t>
        </is>
      </c>
    </row>
    <row r="582">
      <c r="A582" s="13" t="n">
        <v>45944.84270833333</v>
      </c>
      <c r="B582" t="inlineStr">
        <is>
          <t>Table 1 (small totals table) marked as unbreakable.</t>
        </is>
      </c>
    </row>
    <row r="583">
      <c r="A583" s="13" t="n">
        <v>45944.84270833333</v>
      </c>
      <c r="B583" t="inlineStr">
        <is>
          <t>--- Page Break Analysis Complete ---</t>
        </is>
      </c>
    </row>
    <row r="584">
      <c r="A584" s="13" t="n">
        <v>45944.84275462963</v>
      </c>
      <c r="B584" t="inlineStr">
        <is>
          <t>MODULE VERSION: v1.0.a.116h</t>
        </is>
      </c>
    </row>
    <row r="585">
      <c r="A585" s="13" t="n">
        <v>45944.8428125</v>
      </c>
      <c r="B585" t="inlineStr">
        <is>
          <t>126: Inserting Address Block</t>
        </is>
      </c>
    </row>
    <row r="586">
      <c r="A586" s="13" t="n">
        <v>45944.8428125</v>
      </c>
      <c r="B586" t="inlineStr">
        <is>
          <t>129: Calling RenderFeesFromDraft_Styled</t>
        </is>
      </c>
    </row>
    <row r="587">
      <c r="A587" s="13" t="n">
        <v>45944.8428125</v>
      </c>
      <c r="B587" t="inlineStr">
        <is>
          <t>163: Calling FindFeesHeader</t>
        </is>
      </c>
    </row>
    <row r="588">
      <c r="A588" s="13" t="n">
        <v>45944.8428125</v>
      </c>
      <c r="B588" t="inlineStr">
        <is>
          <t>165: Found header; calling RenderOneFeesSection_Styled(fd=5, ld=6)</t>
        </is>
      </c>
    </row>
    <row r="589">
      <c r="A589" s="13" t="n">
        <v>45944.8428125</v>
      </c>
      <c r="B589" t="inlineStr">
        <is>
          <t>189: Table object 't' created</t>
        </is>
      </c>
    </row>
    <row r="590">
      <c r="A590" s="13" t="n">
        <v>45944.8428125</v>
      </c>
      <c r="B590" t="inlineStr">
        <is>
          <t>214: Starting Column Width Calc (Non-LIH=False)</t>
        </is>
      </c>
    </row>
    <row r="591">
      <c r="A591" s="13" t="n">
        <v>45944.8428125</v>
      </c>
      <c r="B591" t="inlineStr">
        <is>
          <t>239: Column Widths Set.</t>
        </is>
      </c>
    </row>
    <row r="592">
      <c r="A592" s="13" t="n">
        <v>45944.8428125</v>
      </c>
      <c r="B592" t="inlineStr">
        <is>
          <t>267: Aligning Columns</t>
        </is>
      </c>
    </row>
    <row r="593">
      <c r="A593" s="13" t="n">
        <v>45944.8428125</v>
      </c>
      <c r="B593" t="inlineStr">
        <is>
          <t>268: AlignColumn finished (Non-LIH=False)</t>
        </is>
      </c>
    </row>
    <row r="594">
      <c r="A594" s="13" t="n">
        <v>45944.84282407408</v>
      </c>
      <c r="B594" t="inlineStr">
        <is>
          <t>269: TightenTableSpacing OK</t>
        </is>
      </c>
    </row>
    <row r="595">
      <c r="A595" s="13" t="n">
        <v>45944.84282407408</v>
      </c>
      <c r="B595" t="inlineStr">
        <is>
          <t>270: ApplyStyledBorders OK</t>
        </is>
      </c>
    </row>
    <row r="596">
      <c r="A596" s="13" t="n">
        <v>45944.84282407408</v>
      </c>
      <c r="B596" t="inlineStr">
        <is>
          <t>271: AllowBreakAcrossPages=False</t>
        </is>
      </c>
    </row>
    <row r="597">
      <c r="A597" s="13" t="n">
        <v>45944.84282407408</v>
      </c>
      <c r="B597" t="inlineStr">
        <is>
          <t>272: ClearDiagonalBorders OK</t>
        </is>
      </c>
    </row>
    <row r="598">
      <c r="A598" s="13" t="n">
        <v>45944.84282407408</v>
      </c>
      <c r="B598" t="inlineStr">
        <is>
          <t>273: CaptureFeesWidthModel OK</t>
        </is>
      </c>
    </row>
    <row r="599">
      <c r="A599" s="13" t="n">
        <v>45944.84282407408</v>
      </c>
      <c r="B599" t="inlineStr">
        <is>
          <t>274: AppendUltraTightSep OK</t>
        </is>
      </c>
    </row>
    <row r="600">
      <c r="A600" s="13" t="n">
        <v>45944.84282407408</v>
      </c>
      <c r="B600" t="inlineStr">
        <is>
          <t>276: Subtotal table created</t>
        </is>
      </c>
    </row>
    <row r="601">
      <c r="A601" s="13" t="n">
        <v>45944.84282407408</v>
      </c>
      <c r="B601" t="inlineStr">
        <is>
          <t>276.1: Ensuring fee width model before subtotal</t>
        </is>
      </c>
    </row>
    <row r="602">
      <c r="A602" s="13" t="n">
        <v>45944.84282407408</v>
      </c>
      <c r="B602" t="inlineStr">
        <is>
          <t>278: Subtotal shading OK</t>
        </is>
      </c>
    </row>
    <row r="603">
      <c r="A603" s="13" t="n">
        <v>45944.84283564815</v>
      </c>
      <c r="B603" t="inlineStr">
        <is>
          <t>279: Subtotal block complete</t>
        </is>
      </c>
    </row>
    <row r="604">
      <c r="A604" s="13" t="n">
        <v>45944.84283564815</v>
      </c>
      <c r="B604" t="inlineStr">
        <is>
          <t>DISB: table created</t>
        </is>
      </c>
    </row>
    <row r="605">
      <c r="A605" s="13" t="n">
        <v>45944.84283564815</v>
      </c>
      <c r="B605" t="inlineStr">
        <is>
          <t>DISB: widths set</t>
        </is>
      </c>
    </row>
    <row r="606">
      <c r="A606" s="13" t="n">
        <v>45944.84284722222</v>
      </c>
      <c r="B606" t="inlineStr">
        <is>
          <t>DISB: main table done</t>
        </is>
      </c>
    </row>
    <row r="607">
      <c r="A607" s="13" t="n">
        <v>45944.84284722222</v>
      </c>
      <c r="B607" t="inlineStr">
        <is>
          <t>DISB: subtotal table created</t>
        </is>
      </c>
    </row>
    <row r="608">
      <c r="A608" s="13" t="n">
        <v>45944.8428587963</v>
      </c>
      <c r="B608" t="inlineStr">
        <is>
          <t>DISB: subtotal block complete</t>
        </is>
      </c>
    </row>
    <row r="609">
      <c r="A609" s="13" t="n">
        <v>45944.84288194445</v>
      </c>
      <c r="B609" t="inlineStr">
        <is>
          <t>TAX: table created</t>
        </is>
      </c>
    </row>
    <row r="610">
      <c r="A610" s="13" t="n">
        <v>45944.84288194445</v>
      </c>
      <c r="B610" t="inlineStr">
        <is>
          <t>TAX: table formatted (no borders, shading applied)</t>
        </is>
      </c>
    </row>
    <row r="611">
      <c r="A611" s="13" t="n">
        <v>45944.84290509259</v>
      </c>
      <c r="B611" t="inlineStr">
        <is>
          <t>--- Starting Proactive Page Break Analysis ---</t>
        </is>
      </c>
    </row>
    <row r="612">
      <c r="A612" s="13" t="n">
        <v>45944.84290509259</v>
      </c>
      <c r="B612" t="inlineStr">
        <is>
          <t>Table 7 (small totals table) marked as unbreakable.</t>
        </is>
      </c>
    </row>
    <row r="613">
      <c r="A613" s="13" t="n">
        <v>45944.84290509259</v>
      </c>
      <c r="B613" t="inlineStr">
        <is>
          <t>Table 6 (small totals table) marked as unbreakable.</t>
        </is>
      </c>
    </row>
    <row r="614">
      <c r="A614" s="13" t="n">
        <v>45944.84290509259</v>
      </c>
      <c r="B614" t="inlineStr">
        <is>
          <t>Table 5 (small totals table) marked as unbreakable.</t>
        </is>
      </c>
    </row>
    <row r="615">
      <c r="A615" s="13" t="n">
        <v>45944.84290509259</v>
      </c>
      <c r="B615" t="inlineStr">
        <is>
          <t>Checking block for table 4 ('DISBURSEMENTS'). Measuring from title to its sub-total table (Table 5). Starts on page 1, ends on page 1.</t>
        </is>
      </c>
    </row>
    <row r="616">
      <c r="A616" s="13" t="n">
        <v>45944.84290509259</v>
      </c>
      <c r="B616" t="inlineStr">
        <is>
          <t xml:space="preserve">  -&gt; No split detected. No action needed.</t>
        </is>
      </c>
    </row>
    <row r="617">
      <c r="A617" s="13" t="n">
        <v>45944.84290509259</v>
      </c>
      <c r="B617" t="inlineStr">
        <is>
          <t>Table 3 (small totals table) marked as unbreakable.</t>
        </is>
      </c>
    </row>
    <row r="618">
      <c r="A618" s="13" t="n">
        <v>45944.84290509259</v>
      </c>
      <c r="B618" t="inlineStr">
        <is>
          <t>Table 1 (small totals table) marked as unbreakable.</t>
        </is>
      </c>
    </row>
    <row r="619">
      <c r="A619" s="13" t="n">
        <v>45944.84290509259</v>
      </c>
      <c r="B619" t="inlineStr">
        <is>
          <t>--- Page Break Analysis Complete ---</t>
        </is>
      </c>
    </row>
    <row r="620">
      <c r="A620" s="13" t="n">
        <v>45944.84296296296</v>
      </c>
      <c r="B620" t="inlineStr">
        <is>
          <t>MODULE VERSION: v1.0.a.116h</t>
        </is>
      </c>
    </row>
    <row r="621">
      <c r="A621" s="13" t="n">
        <v>45944.84302083333</v>
      </c>
      <c r="B621" t="inlineStr">
        <is>
          <t>126: Inserting Address Block</t>
        </is>
      </c>
    </row>
    <row r="622">
      <c r="A622" s="13" t="n">
        <v>45944.84302083333</v>
      </c>
      <c r="B622" t="inlineStr">
        <is>
          <t>129: Calling RenderFeesFromDraft_Styled</t>
        </is>
      </c>
    </row>
    <row r="623">
      <c r="A623" s="13" t="n">
        <v>45944.84302083333</v>
      </c>
      <c r="B623" t="inlineStr">
        <is>
          <t>189: Table object 't' created</t>
        </is>
      </c>
    </row>
    <row r="624">
      <c r="A624" s="13" t="n">
        <v>45944.84302083333</v>
      </c>
      <c r="B624" t="inlineStr">
        <is>
          <t>214: Starting Column Width Calc (Non-LIH=False)</t>
        </is>
      </c>
    </row>
    <row r="625">
      <c r="A625" s="13" t="n">
        <v>45944.84302083333</v>
      </c>
      <c r="B625" t="inlineStr">
        <is>
          <t>239: Column Widths Set.</t>
        </is>
      </c>
    </row>
    <row r="626">
      <c r="A626" s="13" t="n">
        <v>45944.84302083333</v>
      </c>
      <c r="B626" t="inlineStr">
        <is>
          <t>267: Aligning Columns</t>
        </is>
      </c>
    </row>
    <row r="627">
      <c r="A627" s="13" t="n">
        <v>45944.84302083333</v>
      </c>
      <c r="B627" t="inlineStr">
        <is>
          <t>268: AlignColumn finished (Non-LIH=False)</t>
        </is>
      </c>
    </row>
    <row r="628">
      <c r="A628" s="13" t="n">
        <v>45944.84302083333</v>
      </c>
      <c r="B628" t="inlineStr">
        <is>
          <t>269: TightenTableSpacing OK</t>
        </is>
      </c>
    </row>
    <row r="629">
      <c r="A629" s="13" t="n">
        <v>45944.84302083333</v>
      </c>
      <c r="B629" t="inlineStr">
        <is>
          <t>270: ApplyStyledBorders OK</t>
        </is>
      </c>
    </row>
    <row r="630">
      <c r="A630" s="13" t="n">
        <v>45944.84302083333</v>
      </c>
      <c r="B630" t="inlineStr">
        <is>
          <t>271: AllowBreakAcrossPages=False</t>
        </is>
      </c>
    </row>
    <row r="631">
      <c r="A631" s="13" t="n">
        <v>45944.84303240741</v>
      </c>
      <c r="B631" t="inlineStr">
        <is>
          <t>272: ClearDiagonalBorders OK</t>
        </is>
      </c>
    </row>
    <row r="632">
      <c r="A632" s="13" t="n">
        <v>45944.84303240741</v>
      </c>
      <c r="B632" t="inlineStr">
        <is>
          <t>273: CaptureFeesWidthModel OK</t>
        </is>
      </c>
    </row>
    <row r="633">
      <c r="A633" s="13" t="n">
        <v>45944.84303240741</v>
      </c>
      <c r="B633" t="inlineStr">
        <is>
          <t>274: AppendUltraTightSep OK</t>
        </is>
      </c>
    </row>
    <row r="634">
      <c r="A634" s="13" t="n">
        <v>45944.84303240741</v>
      </c>
      <c r="B634" t="inlineStr">
        <is>
          <t>276: Subtotal table created</t>
        </is>
      </c>
    </row>
    <row r="635">
      <c r="A635" s="13" t="n">
        <v>45944.84303240741</v>
      </c>
      <c r="B635" t="inlineStr">
        <is>
          <t>276.1: Ensuring fee width model before subtotal</t>
        </is>
      </c>
    </row>
    <row r="636">
      <c r="A636" s="13" t="n">
        <v>45944.84303240741</v>
      </c>
      <c r="B636" t="inlineStr">
        <is>
          <t>278: Subtotal shading OK</t>
        </is>
      </c>
    </row>
    <row r="637">
      <c r="A637" s="13" t="n">
        <v>45944.84304398148</v>
      </c>
      <c r="B637" t="inlineStr">
        <is>
          <t>279: Subtotal block complete</t>
        </is>
      </c>
    </row>
    <row r="638">
      <c r="A638" s="13" t="n">
        <v>45944.84304398148</v>
      </c>
      <c r="B638" t="inlineStr">
        <is>
          <t>189: Table object 't' created</t>
        </is>
      </c>
    </row>
    <row r="639">
      <c r="A639" s="13" t="n">
        <v>45944.84304398148</v>
      </c>
      <c r="B639" t="inlineStr">
        <is>
          <t>214: Starting Column Width Calc (Non-LIH=False)</t>
        </is>
      </c>
    </row>
    <row r="640">
      <c r="A640" s="13" t="n">
        <v>45944.84304398148</v>
      </c>
      <c r="B640" t="inlineStr">
        <is>
          <t>239: Column Widths Set.</t>
        </is>
      </c>
    </row>
    <row r="641">
      <c r="A641" s="13" t="n">
        <v>45944.84304398148</v>
      </c>
      <c r="B641" t="inlineStr">
        <is>
          <t>267: Aligning Columns</t>
        </is>
      </c>
    </row>
    <row r="642">
      <c r="A642" s="13" t="n">
        <v>45944.84304398148</v>
      </c>
      <c r="B642" t="inlineStr">
        <is>
          <t>268: AlignColumn finished (Non-LIH=False)</t>
        </is>
      </c>
    </row>
    <row r="643">
      <c r="A643" s="13" t="n">
        <v>45944.84304398148</v>
      </c>
      <c r="B643" t="inlineStr">
        <is>
          <t>269: TightenTableSpacing OK</t>
        </is>
      </c>
    </row>
    <row r="644">
      <c r="A644" s="13" t="n">
        <v>45944.84304398148</v>
      </c>
      <c r="B644" t="inlineStr">
        <is>
          <t>270: ApplyStyledBorders OK</t>
        </is>
      </c>
    </row>
    <row r="645">
      <c r="A645" s="13" t="n">
        <v>45944.84304398148</v>
      </c>
      <c r="B645" t="inlineStr">
        <is>
          <t>271: AllowBreakAcrossPages=False</t>
        </is>
      </c>
    </row>
    <row r="646">
      <c r="A646" s="13" t="n">
        <v>45944.84305555555</v>
      </c>
      <c r="B646" t="inlineStr">
        <is>
          <t>272: ClearDiagonalBorders OK</t>
        </is>
      </c>
    </row>
    <row r="647">
      <c r="A647" s="13" t="n">
        <v>45944.84305555555</v>
      </c>
      <c r="B647" t="inlineStr">
        <is>
          <t>273: CaptureFeesWidthModel OK</t>
        </is>
      </c>
    </row>
    <row r="648">
      <c r="A648" s="13" t="n">
        <v>45944.84305555555</v>
      </c>
      <c r="B648" t="inlineStr">
        <is>
          <t>274: AppendUltraTightSep OK</t>
        </is>
      </c>
    </row>
    <row r="649">
      <c r="A649" s="13" t="n">
        <v>45944.84305555555</v>
      </c>
      <c r="B649" t="inlineStr">
        <is>
          <t>276: Subtotal table created</t>
        </is>
      </c>
    </row>
    <row r="650">
      <c r="A650" s="13" t="n">
        <v>45944.84305555555</v>
      </c>
      <c r="B650" t="inlineStr">
        <is>
          <t>276.1: Ensuring fee width model before subtotal</t>
        </is>
      </c>
    </row>
    <row r="651">
      <c r="A651" s="13" t="n">
        <v>45944.84305555555</v>
      </c>
      <c r="B651" t="inlineStr">
        <is>
          <t>278: Subtotal shading OK</t>
        </is>
      </c>
    </row>
    <row r="652">
      <c r="A652" s="13" t="n">
        <v>45944.84306712963</v>
      </c>
      <c r="B652" t="inlineStr">
        <is>
          <t>279: Subtotal block complete</t>
        </is>
      </c>
    </row>
    <row r="653">
      <c r="A653" s="13" t="n">
        <v>45944.84306712963</v>
      </c>
      <c r="B653" t="inlineStr">
        <is>
          <t>DISB: table created</t>
        </is>
      </c>
    </row>
    <row r="654">
      <c r="A654" s="13" t="n">
        <v>45944.84306712963</v>
      </c>
      <c r="B654" t="inlineStr">
        <is>
          <t>DISB: widths set</t>
        </is>
      </c>
    </row>
    <row r="655">
      <c r="A655" s="13" t="n">
        <v>45944.84307870371</v>
      </c>
      <c r="B655" t="inlineStr">
        <is>
          <t>DISB: main table done</t>
        </is>
      </c>
    </row>
    <row r="656">
      <c r="A656" s="13" t="n">
        <v>45944.84307870371</v>
      </c>
      <c r="B656" t="inlineStr">
        <is>
          <t>DISB: subtotal table created</t>
        </is>
      </c>
    </row>
    <row r="657">
      <c r="A657" s="13" t="n">
        <v>45944.84309027778</v>
      </c>
      <c r="B657" t="inlineStr">
        <is>
          <t>DISB: subtotal block complete</t>
        </is>
      </c>
    </row>
    <row r="658">
      <c r="A658" s="13" t="n">
        <v>45944.84311342592</v>
      </c>
      <c r="B658" t="inlineStr">
        <is>
          <t>TAX: table created</t>
        </is>
      </c>
    </row>
    <row r="659">
      <c r="A659" s="13" t="n">
        <v>45944.843125</v>
      </c>
      <c r="B659" t="inlineStr">
        <is>
          <t>TAX: table formatted (no borders, shading applied)</t>
        </is>
      </c>
    </row>
    <row r="660">
      <c r="A660" s="13" t="n">
        <v>45944.84313657408</v>
      </c>
      <c r="B660" t="inlineStr">
        <is>
          <t>--- Starting Proactive Page Break Analysis ---</t>
        </is>
      </c>
    </row>
    <row r="661">
      <c r="A661" s="13" t="n">
        <v>45944.84313657408</v>
      </c>
      <c r="B661" t="inlineStr">
        <is>
          <t>Table 9 (small totals table) marked as unbreakable.</t>
        </is>
      </c>
    </row>
    <row r="662">
      <c r="A662" s="13" t="n">
        <v>45944.84313657408</v>
      </c>
      <c r="B662" t="inlineStr">
        <is>
          <t>Table 8 (small totals table) marked as unbreakable.</t>
        </is>
      </c>
    </row>
    <row r="663">
      <c r="A663" s="13" t="n">
        <v>45944.84313657408</v>
      </c>
      <c r="B663" t="inlineStr">
        <is>
          <t>Table 7 (small totals table) marked as unbreakable.</t>
        </is>
      </c>
    </row>
    <row r="664">
      <c r="A664" s="13" t="n">
        <v>45944.84314814815</v>
      </c>
      <c r="B664" t="inlineStr">
        <is>
          <t>Checking block for table 6 ('DISBURSEMENTS'). Measuring from title to its sub-total table (Table 7). Starts on page 1, ends on page 1.</t>
        </is>
      </c>
    </row>
    <row r="665">
      <c r="A665" s="13" t="n">
        <v>45944.84314814815</v>
      </c>
      <c r="B665" t="inlineStr">
        <is>
          <t xml:space="preserve">  -&gt; No split detected. No action needed.</t>
        </is>
      </c>
    </row>
    <row r="666">
      <c r="A666" s="13" t="n">
        <v>45944.84314814815</v>
      </c>
      <c r="B666" t="inlineStr">
        <is>
          <t>Table 5 (small totals table) marked as unbreakable.</t>
        </is>
      </c>
    </row>
    <row r="667">
      <c r="A667" s="13" t="n">
        <v>45944.84314814815</v>
      </c>
      <c r="B667" t="inlineStr">
        <is>
          <t>Checking block for table 4 ('WORK FOR: SUBB'). Measuring from title to its sub-total table (Table 5). Starts on page 1, ends on page 1.</t>
        </is>
      </c>
    </row>
    <row r="668">
      <c r="A668" s="13" t="n">
        <v>45944.84314814815</v>
      </c>
      <c r="B668" t="inlineStr">
        <is>
          <t xml:space="preserve">  -&gt; No split detected. No action needed.</t>
        </is>
      </c>
    </row>
    <row r="669">
      <c r="A669" s="13" t="n">
        <v>45944.84314814815</v>
      </c>
      <c r="B669" t="inlineStr">
        <is>
          <t>Table 3 (small totals table) marked as unbreakable.</t>
        </is>
      </c>
    </row>
    <row r="670">
      <c r="A670" s="13" t="n">
        <v>45944.84314814815</v>
      </c>
      <c r="B670" t="inlineStr">
        <is>
          <t>Checking block for table 2 ('WORK FOR: SUBA'). Measuring from title to its sub-total table (Table 3). Starts on page 1, ends on page 1.</t>
        </is>
      </c>
    </row>
    <row r="671">
      <c r="A671" s="13" t="n">
        <v>45944.84314814815</v>
      </c>
      <c r="B671" t="inlineStr">
        <is>
          <t xml:space="preserve">  -&gt; No split detected. No action needed.</t>
        </is>
      </c>
    </row>
    <row r="672">
      <c r="A672" s="13" t="n">
        <v>45944.84314814815</v>
      </c>
      <c r="B672" t="inlineStr">
        <is>
          <t>Table 1 (small totals table) marked as unbreakable.</t>
        </is>
      </c>
    </row>
    <row r="673">
      <c r="A673" s="13" t="n">
        <v>45944.84314814815</v>
      </c>
      <c r="B673" t="inlineStr">
        <is>
          <t>--- Page Break Analysis Complete ---</t>
        </is>
      </c>
    </row>
    <row r="674">
      <c r="A674" s="13" t="n">
        <v>45944.84320601852</v>
      </c>
      <c r="B674" t="inlineStr">
        <is>
          <t>MODULE VERSION: v1.0.a.116h</t>
        </is>
      </c>
    </row>
    <row r="675">
      <c r="A675" s="13" t="n">
        <v>45944.84326388889</v>
      </c>
      <c r="B675" t="inlineStr">
        <is>
          <t>126: Inserting Address Block</t>
        </is>
      </c>
    </row>
    <row r="676">
      <c r="A676" s="13" t="n">
        <v>45944.84326388889</v>
      </c>
      <c r="B676" t="inlineStr">
        <is>
          <t>129: Calling RenderFeesFromDraft_Styled</t>
        </is>
      </c>
    </row>
    <row r="677">
      <c r="A677" s="13" t="n">
        <v>45944.84326388889</v>
      </c>
      <c r="B677" t="inlineStr">
        <is>
          <t>163: Calling FindFeesHeader</t>
        </is>
      </c>
    </row>
    <row r="678">
      <c r="A678" s="13" t="n">
        <v>45944.84326388889</v>
      </c>
      <c r="B678" t="inlineStr">
        <is>
          <t>165: Found header; calling RenderOneFeesSection_Styled(fd=5, ld=5)</t>
        </is>
      </c>
    </row>
    <row r="679">
      <c r="A679" s="13" t="n">
        <v>45944.84326388889</v>
      </c>
      <c r="B679" t="inlineStr">
        <is>
          <t>189: Table object 't' created</t>
        </is>
      </c>
    </row>
    <row r="680">
      <c r="A680" s="13" t="n">
        <v>45944.84326388889</v>
      </c>
      <c r="B680" t="inlineStr">
        <is>
          <t>214: Starting Column Width Calc (Non-LIH=True)</t>
        </is>
      </c>
    </row>
    <row r="681">
      <c r="A681" s="13" t="n">
        <v>45944.84326388889</v>
      </c>
      <c r="B681" t="inlineStr">
        <is>
          <t>239: Column Widths Set.</t>
        </is>
      </c>
    </row>
    <row r="682">
      <c r="A682" s="13" t="n">
        <v>45944.84326388889</v>
      </c>
      <c r="B682" t="inlineStr">
        <is>
          <t>267: Aligning Columns</t>
        </is>
      </c>
    </row>
    <row r="683">
      <c r="A683" s="13" t="n">
        <v>45944.84326388889</v>
      </c>
      <c r="B683" t="inlineStr">
        <is>
          <t>268: AlignColumn finished (Non-LIH=True)</t>
        </is>
      </c>
    </row>
    <row r="684">
      <c r="A684" s="13" t="n">
        <v>45944.84326388889</v>
      </c>
      <c r="B684" t="inlineStr">
        <is>
          <t>269: TightenTableSpacing OK</t>
        </is>
      </c>
    </row>
    <row r="685">
      <c r="A685" s="13" t="n">
        <v>45944.84326388889</v>
      </c>
      <c r="B685" t="inlineStr">
        <is>
          <t>270: ApplyStyledBorders OK</t>
        </is>
      </c>
    </row>
    <row r="686">
      <c r="A686" s="13" t="n">
        <v>45944.84326388889</v>
      </c>
      <c r="B686" t="inlineStr">
        <is>
          <t>271: AllowBreakAcrossPages=False</t>
        </is>
      </c>
    </row>
    <row r="687">
      <c r="A687" s="13" t="n">
        <v>45944.84326388889</v>
      </c>
      <c r="B687" t="inlineStr">
        <is>
          <t>272: ClearDiagonalBorders OK</t>
        </is>
      </c>
    </row>
    <row r="688">
      <c r="A688" s="13" t="n">
        <v>45944.84326388889</v>
      </c>
      <c r="B688" t="inlineStr">
        <is>
          <t>273: CaptureFeesWidthModel OK</t>
        </is>
      </c>
    </row>
    <row r="689">
      <c r="A689" s="13" t="n">
        <v>45944.84326388889</v>
      </c>
      <c r="B689" t="inlineStr">
        <is>
          <t>274: AppendUltraTightSep OK</t>
        </is>
      </c>
    </row>
    <row r="690">
      <c r="A690" s="13" t="n">
        <v>45944.84327546296</v>
      </c>
      <c r="B690" t="inlineStr">
        <is>
          <t>276: Subtotal table created</t>
        </is>
      </c>
    </row>
    <row r="691">
      <c r="A691" s="13" t="n">
        <v>45944.84327546296</v>
      </c>
      <c r="B691" t="inlineStr">
        <is>
          <t>276.1: Ensuring fee width model before subtotal</t>
        </is>
      </c>
    </row>
    <row r="692">
      <c r="A692" s="13" t="n">
        <v>45944.84327546296</v>
      </c>
      <c r="B692" t="inlineStr">
        <is>
          <t>278: Subtotal shading OK</t>
        </is>
      </c>
    </row>
    <row r="693">
      <c r="A693" s="13" t="n">
        <v>45944.84327546296</v>
      </c>
      <c r="B693" t="inlineStr">
        <is>
          <t>279: Subtotal block complete</t>
        </is>
      </c>
    </row>
    <row r="694">
      <c r="A694" s="13" t="n">
        <v>45944.84327546296</v>
      </c>
      <c r="B694" t="inlineStr">
        <is>
          <t>DISB: table created</t>
        </is>
      </c>
    </row>
    <row r="695">
      <c r="A695" s="13" t="n">
        <v>45944.84328703704</v>
      </c>
      <c r="B695" t="inlineStr">
        <is>
          <t>DISB: widths set</t>
        </is>
      </c>
    </row>
    <row r="696">
      <c r="A696" s="13" t="n">
        <v>45944.84328703704</v>
      </c>
      <c r="B696" t="inlineStr">
        <is>
          <t>DISB: main table done</t>
        </is>
      </c>
    </row>
    <row r="697">
      <c r="A697" s="13" t="n">
        <v>45944.84328703704</v>
      </c>
      <c r="B697" t="inlineStr">
        <is>
          <t>DISB: subtotal table created</t>
        </is>
      </c>
    </row>
    <row r="698">
      <c r="A698" s="13" t="n">
        <v>45944.84329861111</v>
      </c>
      <c r="B698" t="inlineStr">
        <is>
          <t>DISB: subtotal block complete</t>
        </is>
      </c>
    </row>
    <row r="699">
      <c r="A699" s="13" t="n">
        <v>45944.84332175926</v>
      </c>
      <c r="B699" t="inlineStr">
        <is>
          <t>TAX: table created</t>
        </is>
      </c>
    </row>
    <row r="700">
      <c r="A700" s="13" t="n">
        <v>45944.84333333333</v>
      </c>
      <c r="B700" t="inlineStr">
        <is>
          <t>TAX: table formatted (no borders, shading applied)</t>
        </is>
      </c>
    </row>
    <row r="701">
      <c r="A701" s="13" t="n">
        <v>45944.84334490741</v>
      </c>
      <c r="B701" t="inlineStr">
        <is>
          <t>--- Starting Proactive Page Break Analysis ---</t>
        </is>
      </c>
    </row>
    <row r="702">
      <c r="A702" s="13" t="n">
        <v>45944.84334490741</v>
      </c>
      <c r="B702" t="inlineStr">
        <is>
          <t>Table 7 (small totals table) marked as unbreakable.</t>
        </is>
      </c>
    </row>
    <row r="703">
      <c r="A703" s="13" t="n">
        <v>45944.84334490741</v>
      </c>
      <c r="B703" t="inlineStr">
        <is>
          <t>Table 6 (small totals table) marked as unbreakable.</t>
        </is>
      </c>
    </row>
    <row r="704">
      <c r="A704" s="13" t="n">
        <v>45944.84334490741</v>
      </c>
      <c r="B704" t="inlineStr">
        <is>
          <t>Table 5 (small totals table) marked as unbreakable.</t>
        </is>
      </c>
    </row>
    <row r="705">
      <c r="A705" s="13" t="n">
        <v>45944.84334490741</v>
      </c>
      <c r="B705" t="inlineStr">
        <is>
          <t>Checking block for table 4 ('DISBURSEMENTS'). Measuring from title to its sub-total table (Table 5). Starts on page 1, ends on page 1.</t>
        </is>
      </c>
    </row>
    <row r="706">
      <c r="A706" s="13" t="n">
        <v>45944.84334490741</v>
      </c>
      <c r="B706" t="inlineStr">
        <is>
          <t xml:space="preserve">  -&gt; No split detected. No action needed.</t>
        </is>
      </c>
    </row>
    <row r="707">
      <c r="A707" s="13" t="n">
        <v>45944.84334490741</v>
      </c>
      <c r="B707" t="inlineStr">
        <is>
          <t>Table 3 (small totals table) marked as unbreakable.</t>
        </is>
      </c>
    </row>
    <row r="708">
      <c r="A708" s="13" t="n">
        <v>45944.84334490741</v>
      </c>
      <c r="B708" t="inlineStr">
        <is>
          <t>Table 1 (small totals table) marked as unbreakable.</t>
        </is>
      </c>
    </row>
    <row r="709">
      <c r="A709" s="13" t="n">
        <v>45944.84334490741</v>
      </c>
      <c r="B709" t="inlineStr">
        <is>
          <t>--- Page Break Analysis Complete ---</t>
        </is>
      </c>
    </row>
    <row r="710">
      <c r="A710" s="13" t="n">
        <v>45944.84340277778</v>
      </c>
      <c r="B710" t="inlineStr">
        <is>
          <t>MODULE VERSION: v1.0.a.116h</t>
        </is>
      </c>
    </row>
    <row r="711">
      <c r="A711" s="13" t="n">
        <v>45944.84344907408</v>
      </c>
      <c r="B711" t="inlineStr">
        <is>
          <t>126: Inserting Address Block</t>
        </is>
      </c>
    </row>
    <row r="712">
      <c r="A712" s="13" t="n">
        <v>45944.84344907408</v>
      </c>
      <c r="B712" t="inlineStr">
        <is>
          <t>129: Calling RenderFeesFromDraft_Styled</t>
        </is>
      </c>
    </row>
    <row r="713">
      <c r="A713" s="13" t="n">
        <v>45944.84344907408</v>
      </c>
      <c r="B713" t="inlineStr">
        <is>
          <t>163: Calling FindFeesHeader</t>
        </is>
      </c>
    </row>
    <row r="714">
      <c r="A714" s="13" t="n">
        <v>45944.84344907408</v>
      </c>
      <c r="B714" t="inlineStr">
        <is>
          <t>165: Found header; calling RenderOneFeesSection_Styled(fd=5, ld=5)</t>
        </is>
      </c>
    </row>
    <row r="715">
      <c r="A715" s="13" t="n">
        <v>45944.84344907408</v>
      </c>
      <c r="B715" t="inlineStr">
        <is>
          <t>189: Table object 't' created</t>
        </is>
      </c>
    </row>
    <row r="716">
      <c r="A716" s="13" t="n">
        <v>45944.84344907408</v>
      </c>
      <c r="B716" t="inlineStr">
        <is>
          <t>214: Starting Column Width Calc (Non-LIH=False)</t>
        </is>
      </c>
    </row>
    <row r="717">
      <c r="A717" s="13" t="n">
        <v>45944.84344907408</v>
      </c>
      <c r="B717" t="inlineStr">
        <is>
          <t>239: Column Widths Set.</t>
        </is>
      </c>
    </row>
    <row r="718">
      <c r="A718" s="13" t="n">
        <v>45944.84344907408</v>
      </c>
      <c r="B718" t="inlineStr">
        <is>
          <t>267: Aligning Columns</t>
        </is>
      </c>
    </row>
    <row r="719">
      <c r="A719" s="13" t="n">
        <v>45944.84346064815</v>
      </c>
      <c r="B719" t="inlineStr">
        <is>
          <t>268: AlignColumn finished (Non-LIH=False)</t>
        </is>
      </c>
    </row>
    <row r="720">
      <c r="A720" s="13" t="n">
        <v>45944.84346064815</v>
      </c>
      <c r="B720" t="inlineStr">
        <is>
          <t>269: TightenTableSpacing OK</t>
        </is>
      </c>
    </row>
    <row r="721">
      <c r="A721" s="13" t="n">
        <v>45944.84346064815</v>
      </c>
      <c r="B721" t="inlineStr">
        <is>
          <t>270: ApplyStyledBorders OK</t>
        </is>
      </c>
    </row>
    <row r="722">
      <c r="A722" s="13" t="n">
        <v>45944.84346064815</v>
      </c>
      <c r="B722" t="inlineStr">
        <is>
          <t>271: AllowBreakAcrossPages=False</t>
        </is>
      </c>
    </row>
    <row r="723">
      <c r="A723" s="13" t="n">
        <v>45944.84346064815</v>
      </c>
      <c r="B723" t="inlineStr">
        <is>
          <t>272: ClearDiagonalBorders OK</t>
        </is>
      </c>
    </row>
    <row r="724">
      <c r="A724" s="13" t="n">
        <v>45944.84346064815</v>
      </c>
      <c r="B724" t="inlineStr">
        <is>
          <t>273: CaptureFeesWidthModel OK</t>
        </is>
      </c>
    </row>
    <row r="725">
      <c r="A725" s="13" t="n">
        <v>45944.84346064815</v>
      </c>
      <c r="B725" t="inlineStr">
        <is>
          <t>274: AppendUltraTightSep OK</t>
        </is>
      </c>
    </row>
    <row r="726">
      <c r="A726" s="13" t="n">
        <v>45944.84346064815</v>
      </c>
      <c r="B726" t="inlineStr">
        <is>
          <t>276: Subtotal table created</t>
        </is>
      </c>
    </row>
    <row r="727">
      <c r="A727" s="13" t="n">
        <v>45944.84346064815</v>
      </c>
      <c r="B727" t="inlineStr">
        <is>
          <t>276.1: Ensuring fee width model before subtotal</t>
        </is>
      </c>
    </row>
    <row r="728">
      <c r="A728" s="13" t="n">
        <v>45944.84346064815</v>
      </c>
      <c r="B728" t="inlineStr">
        <is>
          <t>278: Subtotal shading OK</t>
        </is>
      </c>
    </row>
    <row r="729">
      <c r="A729" s="13" t="n">
        <v>45944.84347222222</v>
      </c>
      <c r="B729" t="inlineStr">
        <is>
          <t>279: Subtotal block complete</t>
        </is>
      </c>
    </row>
    <row r="730">
      <c r="A730" s="13" t="n">
        <v>45944.8434837963</v>
      </c>
      <c r="B730" t="inlineStr">
        <is>
          <t>TAX: table created</t>
        </is>
      </c>
    </row>
    <row r="731">
      <c r="A731" s="13" t="n">
        <v>45944.84349537037</v>
      </c>
      <c r="B731" t="inlineStr">
        <is>
          <t>TAX: table formatted (no borders, shading applied)</t>
        </is>
      </c>
    </row>
    <row r="732">
      <c r="A732" s="13" t="n">
        <v>45944.84350694445</v>
      </c>
      <c r="B732" t="inlineStr">
        <is>
          <t>--- Starting Proactive Page Break Analysis ---</t>
        </is>
      </c>
    </row>
    <row r="733">
      <c r="A733" s="13" t="n">
        <v>45944.84350694445</v>
      </c>
      <c r="B733" t="inlineStr">
        <is>
          <t>Table 5 (small totals table) marked as unbreakable.</t>
        </is>
      </c>
    </row>
    <row r="734">
      <c r="A734" s="13" t="n">
        <v>45944.84350694445</v>
      </c>
      <c r="B734" t="inlineStr">
        <is>
          <t>Table 4 (small totals table) marked as unbreakable.</t>
        </is>
      </c>
    </row>
    <row r="735">
      <c r="A735" s="13" t="n">
        <v>45944.84350694445</v>
      </c>
      <c r="B735" t="inlineStr">
        <is>
          <t>Table 3 (small totals table) marked as unbreakable.</t>
        </is>
      </c>
    </row>
    <row r="736">
      <c r="A736" s="13" t="n">
        <v>45944.84350694445</v>
      </c>
      <c r="B736" t="inlineStr">
        <is>
          <t>Table 1 (small totals table) marked as unbreakable.</t>
        </is>
      </c>
    </row>
    <row r="737">
      <c r="A737" s="13" t="n">
        <v>45944.84350694445</v>
      </c>
      <c r="B737" t="inlineStr">
        <is>
          <t>--- Page Break Analysis Complete ---</t>
        </is>
      </c>
    </row>
    <row r="738">
      <c r="A738" s="13" t="n">
        <v>45944.84356481482</v>
      </c>
      <c r="B738" t="inlineStr">
        <is>
          <t>MODULE VERSION: v1.0.a.116h</t>
        </is>
      </c>
    </row>
    <row r="739">
      <c r="A739" s="13" t="n">
        <v>45944.84361111111</v>
      </c>
      <c r="B739" t="inlineStr">
        <is>
          <t>126: Inserting Address Block</t>
        </is>
      </c>
    </row>
    <row r="740">
      <c r="A740" s="13" t="n">
        <v>45944.84361111111</v>
      </c>
      <c r="B740" t="inlineStr">
        <is>
          <t>129: Calling RenderFeesFromDraft_Styled</t>
        </is>
      </c>
    </row>
    <row r="741">
      <c r="A741" s="13" t="n">
        <v>45944.84361111111</v>
      </c>
      <c r="B741" t="inlineStr">
        <is>
          <t>163: Calling FindFeesHeader</t>
        </is>
      </c>
    </row>
    <row r="742">
      <c r="A742" s="13" t="n">
        <v>45944.84361111111</v>
      </c>
      <c r="B742" t="inlineStr">
        <is>
          <t>165: Found header; calling RenderOneFeesSection_Styled(fd=5, ld=5)</t>
        </is>
      </c>
    </row>
    <row r="743">
      <c r="A743" s="13" t="n">
        <v>45944.84361111111</v>
      </c>
      <c r="B743" t="inlineStr">
        <is>
          <t>189: Table object 't' created</t>
        </is>
      </c>
    </row>
    <row r="744">
      <c r="A744" s="13" t="n">
        <v>45944.84361111111</v>
      </c>
      <c r="B744" t="inlineStr">
        <is>
          <t>214: Starting Column Width Calc (Non-LIH=False)</t>
        </is>
      </c>
    </row>
    <row r="745">
      <c r="A745" s="13" t="n">
        <v>45944.84361111111</v>
      </c>
      <c r="B745" t="inlineStr">
        <is>
          <t>239: Column Widths Set.</t>
        </is>
      </c>
    </row>
    <row r="746">
      <c r="A746" s="13" t="n">
        <v>45944.84361111111</v>
      </c>
      <c r="B746" t="inlineStr">
        <is>
          <t>267: Aligning Columns</t>
        </is>
      </c>
    </row>
    <row r="747">
      <c r="A747" s="13" t="n">
        <v>45944.84361111111</v>
      </c>
      <c r="B747" t="inlineStr">
        <is>
          <t>268: AlignColumn finished (Non-LIH=False)</t>
        </is>
      </c>
    </row>
    <row r="748">
      <c r="A748" s="13" t="n">
        <v>45944.84361111111</v>
      </c>
      <c r="B748" t="inlineStr">
        <is>
          <t>269: TightenTableSpacing OK</t>
        </is>
      </c>
    </row>
    <row r="749">
      <c r="A749" s="13" t="n">
        <v>45944.84361111111</v>
      </c>
      <c r="B749" t="inlineStr">
        <is>
          <t>270: ApplyStyledBorders OK</t>
        </is>
      </c>
    </row>
    <row r="750">
      <c r="A750" s="13" t="n">
        <v>45944.84361111111</v>
      </c>
      <c r="B750" t="inlineStr">
        <is>
          <t>271: AllowBreakAcrossPages=False</t>
        </is>
      </c>
    </row>
    <row r="751">
      <c r="A751" s="13" t="n">
        <v>45944.84361111111</v>
      </c>
      <c r="B751" t="inlineStr">
        <is>
          <t>272: ClearDiagonalBorders OK</t>
        </is>
      </c>
    </row>
    <row r="752">
      <c r="A752" s="13" t="n">
        <v>45944.84362268518</v>
      </c>
      <c r="B752" t="inlineStr">
        <is>
          <t>273: CaptureFeesWidthModel OK</t>
        </is>
      </c>
    </row>
    <row r="753">
      <c r="A753" s="13" t="n">
        <v>45944.84362268518</v>
      </c>
      <c r="B753" t="inlineStr">
        <is>
          <t>274: AppendUltraTightSep OK</t>
        </is>
      </c>
    </row>
    <row r="754">
      <c r="A754" s="13" t="n">
        <v>45944.84362268518</v>
      </c>
      <c r="B754" t="inlineStr">
        <is>
          <t>276: Subtotal table created</t>
        </is>
      </c>
    </row>
    <row r="755">
      <c r="A755" s="13" t="n">
        <v>45944.84362268518</v>
      </c>
      <c r="B755" t="inlineStr">
        <is>
          <t>276.1: Ensuring fee width model before subtotal</t>
        </is>
      </c>
    </row>
    <row r="756">
      <c r="A756" s="13" t="n">
        <v>45944.84362268518</v>
      </c>
      <c r="B756" t="inlineStr">
        <is>
          <t>278: Subtotal shading OK</t>
        </is>
      </c>
    </row>
    <row r="757">
      <c r="A757" s="13" t="n">
        <v>45944.84362268518</v>
      </c>
      <c r="B757" t="inlineStr">
        <is>
          <t>279: Subtotal block complete</t>
        </is>
      </c>
    </row>
    <row r="758">
      <c r="A758" s="13" t="n">
        <v>45944.84364583333</v>
      </c>
      <c r="B758" t="inlineStr">
        <is>
          <t>TAX: table created</t>
        </is>
      </c>
    </row>
    <row r="759">
      <c r="A759" s="13" t="n">
        <v>45944.84364583333</v>
      </c>
      <c r="B759" t="inlineStr">
        <is>
          <t>TAX: table formatted (no borders, shading applied)</t>
        </is>
      </c>
    </row>
    <row r="760">
      <c r="A760" s="13" t="n">
        <v>45944.84366898148</v>
      </c>
      <c r="B760" t="inlineStr">
        <is>
          <t>--- Starting Proactive Page Break Analysis ---</t>
        </is>
      </c>
    </row>
    <row r="761">
      <c r="A761" s="13" t="n">
        <v>45944.84366898148</v>
      </c>
      <c r="B761" t="inlineStr">
        <is>
          <t>Table 5 (small totals table) marked as unbreakable.</t>
        </is>
      </c>
    </row>
    <row r="762">
      <c r="A762" s="13" t="n">
        <v>45944.84366898148</v>
      </c>
      <c r="B762" t="inlineStr">
        <is>
          <t>Table 4 (small totals table) marked as unbreakable.</t>
        </is>
      </c>
    </row>
    <row r="763">
      <c r="A763" s="13" t="n">
        <v>45944.84366898148</v>
      </c>
      <c r="B763" t="inlineStr">
        <is>
          <t>Table 3 (small totals table) marked as unbreakable.</t>
        </is>
      </c>
    </row>
    <row r="764">
      <c r="A764" s="13" t="n">
        <v>45944.84366898148</v>
      </c>
      <c r="B764" t="inlineStr">
        <is>
          <t>Table 1 (small totals table) marked as unbreakable.</t>
        </is>
      </c>
    </row>
    <row r="765">
      <c r="A765" s="13" t="n">
        <v>45944.84366898148</v>
      </c>
      <c r="B765" t="inlineStr">
        <is>
          <t>--- Page Break Analysis Complete ---</t>
        </is>
      </c>
    </row>
    <row r="766">
      <c r="A766" s="13" t="n">
        <v>45944.84371527778</v>
      </c>
      <c r="B766" t="inlineStr">
        <is>
          <t>MODULE VERSION: v1.0.a.116h</t>
        </is>
      </c>
    </row>
    <row r="767">
      <c r="A767" s="13" t="n">
        <v>45944.84376157408</v>
      </c>
      <c r="B767" t="inlineStr">
        <is>
          <t>126: Inserting Address Block</t>
        </is>
      </c>
    </row>
    <row r="768">
      <c r="A768" s="13" t="n">
        <v>45944.84377314815</v>
      </c>
      <c r="B768" t="inlineStr">
        <is>
          <t>129: Calling RenderFeesFromDraft_Styled</t>
        </is>
      </c>
    </row>
    <row r="769">
      <c r="A769" s="13" t="n">
        <v>45944.84377314815</v>
      </c>
      <c r="B769" t="inlineStr">
        <is>
          <t>163: Calling FindFeesHeader</t>
        </is>
      </c>
    </row>
    <row r="770">
      <c r="A770" s="13" t="n">
        <v>45944.84377314815</v>
      </c>
      <c r="B770" t="inlineStr">
        <is>
          <t>165: Found header; calling RenderOneFeesSection_Styled(fd=5, ld=5)</t>
        </is>
      </c>
    </row>
    <row r="771">
      <c r="A771" s="13" t="n">
        <v>45944.84377314815</v>
      </c>
      <c r="B771" t="inlineStr">
        <is>
          <t>189: Table object 't' created</t>
        </is>
      </c>
    </row>
    <row r="772">
      <c r="A772" s="13" t="n">
        <v>45944.84377314815</v>
      </c>
      <c r="B772" t="inlineStr">
        <is>
          <t>214: Starting Column Width Calc (Non-LIH=False)</t>
        </is>
      </c>
    </row>
    <row r="773">
      <c r="A773" s="13" t="n">
        <v>45944.84377314815</v>
      </c>
      <c r="B773" t="inlineStr">
        <is>
          <t>239: Column Widths Set.</t>
        </is>
      </c>
    </row>
    <row r="774">
      <c r="A774" s="13" t="n">
        <v>45944.84377314815</v>
      </c>
      <c r="B774" t="inlineStr">
        <is>
          <t>267: Aligning Columns</t>
        </is>
      </c>
    </row>
    <row r="775">
      <c r="A775" s="13" t="n">
        <v>45944.84377314815</v>
      </c>
      <c r="B775" t="inlineStr">
        <is>
          <t>268: AlignColumn finished (Non-LIH=False)</t>
        </is>
      </c>
    </row>
    <row r="776">
      <c r="A776" s="13" t="n">
        <v>45944.84377314815</v>
      </c>
      <c r="B776" t="inlineStr">
        <is>
          <t>269: TightenTableSpacing OK</t>
        </is>
      </c>
    </row>
    <row r="777">
      <c r="A777" s="13" t="n">
        <v>45944.84377314815</v>
      </c>
      <c r="B777" t="inlineStr">
        <is>
          <t>270: ApplyStyledBorders OK</t>
        </is>
      </c>
    </row>
    <row r="778">
      <c r="A778" s="13" t="n">
        <v>45944.84377314815</v>
      </c>
      <c r="B778" t="inlineStr">
        <is>
          <t>271: AllowBreakAcrossPages=False</t>
        </is>
      </c>
    </row>
    <row r="779">
      <c r="A779" s="13" t="n">
        <v>45944.84377314815</v>
      </c>
      <c r="B779" t="inlineStr">
        <is>
          <t>272: ClearDiagonalBorders OK</t>
        </is>
      </c>
    </row>
    <row r="780">
      <c r="A780" s="13" t="n">
        <v>45944.84377314815</v>
      </c>
      <c r="B780" t="inlineStr">
        <is>
          <t>273: CaptureFeesWidthModel OK</t>
        </is>
      </c>
    </row>
    <row r="781">
      <c r="A781" s="13" t="n">
        <v>45944.84377314815</v>
      </c>
      <c r="B781" t="inlineStr">
        <is>
          <t>274: AppendUltraTightSep OK</t>
        </is>
      </c>
    </row>
    <row r="782">
      <c r="A782" s="13" t="n">
        <v>45944.84378472222</v>
      </c>
      <c r="B782" t="inlineStr">
        <is>
          <t>276: Subtotal table created</t>
        </is>
      </c>
    </row>
    <row r="783">
      <c r="A783" s="13" t="n">
        <v>45944.84378472222</v>
      </c>
      <c r="B783" t="inlineStr">
        <is>
          <t>276.1: Ensuring fee width model before subtotal</t>
        </is>
      </c>
    </row>
    <row r="784">
      <c r="A784" s="13" t="n">
        <v>45944.84378472222</v>
      </c>
      <c r="B784" t="inlineStr">
        <is>
          <t>278: Subtotal shading OK</t>
        </is>
      </c>
    </row>
    <row r="785">
      <c r="A785" s="13" t="n">
        <v>45944.84378472222</v>
      </c>
      <c r="B785" t="inlineStr">
        <is>
          <t>279: Subtotal block complete</t>
        </is>
      </c>
    </row>
    <row r="786">
      <c r="A786" s="13" t="n">
        <v>45944.8437962963</v>
      </c>
      <c r="B786" t="inlineStr">
        <is>
          <t>DISB: table created</t>
        </is>
      </c>
    </row>
    <row r="787">
      <c r="A787" s="13" t="n">
        <v>45944.8437962963</v>
      </c>
      <c r="B787" t="inlineStr">
        <is>
          <t>DISB: widths set</t>
        </is>
      </c>
    </row>
    <row r="788">
      <c r="A788" s="13" t="n">
        <v>45944.8437962963</v>
      </c>
      <c r="B788" t="inlineStr">
        <is>
          <t>DISB: main table done</t>
        </is>
      </c>
    </row>
    <row r="789">
      <c r="A789" s="13" t="n">
        <v>45944.8437962963</v>
      </c>
      <c r="B789" t="inlineStr">
        <is>
          <t>DISB: subtotal table created</t>
        </is>
      </c>
    </row>
    <row r="790">
      <c r="A790" s="13" t="n">
        <v>45944.84380787037</v>
      </c>
      <c r="B790" t="inlineStr">
        <is>
          <t>DISB: subtotal block complete</t>
        </is>
      </c>
    </row>
    <row r="791">
      <c r="A791" s="13" t="n">
        <v>45944.84383101852</v>
      </c>
      <c r="B791" t="inlineStr">
        <is>
          <t>TAX: table created</t>
        </is>
      </c>
    </row>
    <row r="792">
      <c r="A792" s="13" t="n">
        <v>45944.84384259259</v>
      </c>
      <c r="B792" t="inlineStr">
        <is>
          <t>TAX: table formatted (no borders, shading applied)</t>
        </is>
      </c>
    </row>
    <row r="793">
      <c r="A793" s="13" t="n">
        <v>45944.84385416667</v>
      </c>
      <c r="B793" t="inlineStr">
        <is>
          <t>--- Starting Proactive Page Break Analysis ---</t>
        </is>
      </c>
    </row>
    <row r="794">
      <c r="A794" s="13" t="n">
        <v>45944.84385416667</v>
      </c>
      <c r="B794" t="inlineStr">
        <is>
          <t>Table 7 (small totals table) marked as unbreakable.</t>
        </is>
      </c>
    </row>
    <row r="795">
      <c r="A795" s="13" t="n">
        <v>45944.84385416667</v>
      </c>
      <c r="B795" t="inlineStr">
        <is>
          <t>Table 6 (small totals table) marked as unbreakable.</t>
        </is>
      </c>
    </row>
    <row r="796">
      <c r="A796" s="13" t="n">
        <v>45944.84385416667</v>
      </c>
      <c r="B796" t="inlineStr">
        <is>
          <t>Table 5 (small totals table) marked as unbreakable.</t>
        </is>
      </c>
    </row>
    <row r="797">
      <c r="A797" s="13" t="n">
        <v>45944.84385416667</v>
      </c>
      <c r="B797" t="inlineStr">
        <is>
          <t>Checking block for table 4 ('DISBURSEMENTS'). Measuring from title to its sub-total table (Table 5). Starts on page 1, ends on page 1.</t>
        </is>
      </c>
    </row>
    <row r="798">
      <c r="A798" s="13" t="n">
        <v>45944.84385416667</v>
      </c>
      <c r="B798" t="inlineStr">
        <is>
          <t xml:space="preserve">  -&gt; No split detected. No action needed.</t>
        </is>
      </c>
    </row>
    <row r="799">
      <c r="A799" s="13" t="n">
        <v>45944.84385416667</v>
      </c>
      <c r="B799" t="inlineStr">
        <is>
          <t>Table 3 (small totals table) marked as unbreakable.</t>
        </is>
      </c>
    </row>
    <row r="800">
      <c r="A800" s="13" t="n">
        <v>45944.84385416667</v>
      </c>
      <c r="B800" t="inlineStr">
        <is>
          <t>Table 1 (small totals table) marked as unbreakable.</t>
        </is>
      </c>
    </row>
    <row r="801">
      <c r="A801" s="13" t="n">
        <v>45944.84385416667</v>
      </c>
      <c r="B801" t="inlineStr">
        <is>
          <t>--- Page Break Analysis Complete ---</t>
        </is>
      </c>
    </row>
    <row r="802">
      <c r="A802" s="13" t="n">
        <v>45944.86526620371</v>
      </c>
      <c r="B802" t="inlineStr">
        <is>
          <t>MODULE VERSION: v1.0.a.116h</t>
        </is>
      </c>
    </row>
    <row r="803">
      <c r="A803" s="13" t="n">
        <v>45944.86532407408</v>
      </c>
      <c r="B803" t="inlineStr">
        <is>
          <t>126: Inserting Address Block</t>
        </is>
      </c>
    </row>
    <row r="804">
      <c r="A804" s="13" t="n">
        <v>45944.86532407408</v>
      </c>
      <c r="B804" t="inlineStr">
        <is>
          <t>129: Calling RenderFeesFromDraft_Styled</t>
        </is>
      </c>
    </row>
    <row r="805">
      <c r="A805" s="13" t="n">
        <v>45944.86532407408</v>
      </c>
      <c r="B805" t="inlineStr">
        <is>
          <t>163: Calling FindFeesHeader</t>
        </is>
      </c>
    </row>
    <row r="806">
      <c r="A806" s="13" t="n">
        <v>45944.86532407408</v>
      </c>
      <c r="B806" t="inlineStr">
        <is>
          <t>165: Found header; calling RenderOneFeesSection_Styled(fd=5, ld=5)</t>
        </is>
      </c>
    </row>
    <row r="807">
      <c r="A807" s="13" t="n">
        <v>45944.86532407408</v>
      </c>
      <c r="B807" t="inlineStr">
        <is>
          <t>189: Table object 't' created</t>
        </is>
      </c>
    </row>
    <row r="808">
      <c r="A808" s="13" t="n">
        <v>45944.86532407408</v>
      </c>
      <c r="B808" t="inlineStr">
        <is>
          <t>214: Starting Column Width Calc (Non-LIH=True)</t>
        </is>
      </c>
    </row>
    <row r="809">
      <c r="A809" s="13" t="n">
        <v>45944.86532407408</v>
      </c>
      <c r="B809" t="inlineStr">
        <is>
          <t>239: Column Widths Set.</t>
        </is>
      </c>
    </row>
    <row r="810">
      <c r="A810" s="13" t="n">
        <v>45944.86532407408</v>
      </c>
      <c r="B810" t="inlineStr">
        <is>
          <t>267: Aligning Columns</t>
        </is>
      </c>
    </row>
    <row r="811">
      <c r="A811" s="13" t="n">
        <v>45944.86532407408</v>
      </c>
      <c r="B811" t="inlineStr">
        <is>
          <t>268: AlignColumn finished (Non-LIH=True)</t>
        </is>
      </c>
    </row>
    <row r="812">
      <c r="A812" s="13" t="n">
        <v>45944.86532407408</v>
      </c>
      <c r="B812" t="inlineStr">
        <is>
          <t>269: TightenTableSpacing OK</t>
        </is>
      </c>
    </row>
    <row r="813">
      <c r="A813" s="13" t="n">
        <v>45944.86533564814</v>
      </c>
      <c r="B813" t="inlineStr">
        <is>
          <t>270: ApplyStyledBorders OK</t>
        </is>
      </c>
    </row>
    <row r="814">
      <c r="A814" s="13" t="n">
        <v>45944.86533564814</v>
      </c>
      <c r="B814" t="inlineStr">
        <is>
          <t>271: AllowBreakAcrossPages=False</t>
        </is>
      </c>
    </row>
    <row r="815">
      <c r="A815" s="13" t="n">
        <v>45944.86533564814</v>
      </c>
      <c r="B815" t="inlineStr">
        <is>
          <t>272: ClearDiagonalBorders OK</t>
        </is>
      </c>
    </row>
    <row r="816">
      <c r="A816" s="13" t="n">
        <v>45944.86533564814</v>
      </c>
      <c r="B816" t="inlineStr">
        <is>
          <t>273: CaptureFeesWidthModel OK</t>
        </is>
      </c>
    </row>
    <row r="817">
      <c r="A817" s="13" t="n">
        <v>45944.86533564814</v>
      </c>
      <c r="B817" t="inlineStr">
        <is>
          <t>274: AppendUltraTightSep OK</t>
        </is>
      </c>
    </row>
    <row r="818">
      <c r="A818" s="13" t="n">
        <v>45944.86533564814</v>
      </c>
      <c r="B818" t="inlineStr">
        <is>
          <t>276: Subtotal table created</t>
        </is>
      </c>
    </row>
    <row r="819">
      <c r="A819" s="13" t="n">
        <v>45944.86533564814</v>
      </c>
      <c r="B819" t="inlineStr">
        <is>
          <t>276.1: Ensuring fee width model before subtotal</t>
        </is>
      </c>
    </row>
    <row r="820">
      <c r="A820" s="13" t="n">
        <v>45944.86533564814</v>
      </c>
      <c r="B820" t="inlineStr">
        <is>
          <t>278: Subtotal shading OK</t>
        </is>
      </c>
    </row>
    <row r="821">
      <c r="A821" s="13" t="n">
        <v>45944.86534722222</v>
      </c>
      <c r="B821" t="inlineStr">
        <is>
          <t>279: Subtotal block complete</t>
        </is>
      </c>
    </row>
    <row r="822">
      <c r="A822" s="13" t="n">
        <v>45944.8653587963</v>
      </c>
      <c r="B822" t="inlineStr">
        <is>
          <t>TAX: table created</t>
        </is>
      </c>
    </row>
    <row r="823">
      <c r="A823" s="13" t="n">
        <v>45944.86537037037</v>
      </c>
      <c r="B823" t="inlineStr">
        <is>
          <t>TAX: table formatted (no borders, shading applied)</t>
        </is>
      </c>
    </row>
    <row r="824">
      <c r="A824" s="13" t="n">
        <v>45944.86538194444</v>
      </c>
      <c r="B824" t="inlineStr">
        <is>
          <t>--- Starting Proactive Page Break Analysis ---</t>
        </is>
      </c>
    </row>
    <row r="825">
      <c r="A825" s="13" t="n">
        <v>45944.86538194444</v>
      </c>
      <c r="B825" t="inlineStr">
        <is>
          <t>Table 5 (small totals table) marked as unbreakable.</t>
        </is>
      </c>
    </row>
    <row r="826">
      <c r="A826" s="13" t="n">
        <v>45944.86538194444</v>
      </c>
      <c r="B826" t="inlineStr">
        <is>
          <t>Table 4 (small totals table) marked as unbreakable.</t>
        </is>
      </c>
    </row>
    <row r="827">
      <c r="A827" s="13" t="n">
        <v>45944.86538194444</v>
      </c>
      <c r="B827" t="inlineStr">
        <is>
          <t>Table 3 (small totals table) marked as unbreakable.</t>
        </is>
      </c>
    </row>
    <row r="828">
      <c r="A828" s="13" t="n">
        <v>45944.86538194444</v>
      </c>
      <c r="B828" t="inlineStr">
        <is>
          <t>Table 1 (small totals table) marked as unbreakable.</t>
        </is>
      </c>
    </row>
    <row r="829">
      <c r="A829" s="13" t="n">
        <v>45944.86538194444</v>
      </c>
      <c r="B829" t="inlineStr">
        <is>
          <t>--- Page Break Analysis Complete ---</t>
        </is>
      </c>
    </row>
    <row r="830">
      <c r="A830" s="13" t="n">
        <v>45944.86543981481</v>
      </c>
      <c r="B830" t="inlineStr">
        <is>
          <t>MODULE VERSION: v1.0.a.116h</t>
        </is>
      </c>
    </row>
    <row r="831">
      <c r="A831" s="13" t="n">
        <v>45944.86549768518</v>
      </c>
      <c r="B831" t="inlineStr">
        <is>
          <t>126: Inserting Address Block</t>
        </is>
      </c>
    </row>
    <row r="832">
      <c r="A832" s="13" t="n">
        <v>45944.86549768518</v>
      </c>
      <c r="B832" t="inlineStr">
        <is>
          <t>129: Calling RenderFeesFromDraft_Styled</t>
        </is>
      </c>
    </row>
    <row r="833">
      <c r="A833" s="13" t="n">
        <v>45944.86549768518</v>
      </c>
      <c r="B833" t="inlineStr">
        <is>
          <t>163: Calling FindFeesHeader</t>
        </is>
      </c>
    </row>
    <row r="834">
      <c r="A834" s="13" t="n">
        <v>45944.86549768518</v>
      </c>
      <c r="B834" t="inlineStr">
        <is>
          <t>165: Found header; calling RenderOneFeesSection_Styled(fd=5, ld=6)</t>
        </is>
      </c>
    </row>
    <row r="835">
      <c r="A835" s="13" t="n">
        <v>45944.86549768518</v>
      </c>
      <c r="B835" t="inlineStr">
        <is>
          <t>189: Table object 't' created</t>
        </is>
      </c>
    </row>
    <row r="836">
      <c r="A836" s="13" t="n">
        <v>45944.86549768518</v>
      </c>
      <c r="B836" t="inlineStr">
        <is>
          <t>214: Starting Column Width Calc (Non-LIH=True)</t>
        </is>
      </c>
    </row>
    <row r="837">
      <c r="A837" s="13" t="n">
        <v>45944.86549768518</v>
      </c>
      <c r="B837" t="inlineStr">
        <is>
          <t>239: Column Widths Set.</t>
        </is>
      </c>
    </row>
    <row r="838">
      <c r="A838" s="13" t="n">
        <v>45944.86549768518</v>
      </c>
      <c r="B838" t="inlineStr">
        <is>
          <t>267: Aligning Columns</t>
        </is>
      </c>
    </row>
    <row r="839">
      <c r="A839" s="13" t="n">
        <v>45944.86550925926</v>
      </c>
      <c r="B839" t="inlineStr">
        <is>
          <t>268: AlignColumn finished (Non-LIH=True)</t>
        </is>
      </c>
    </row>
    <row r="840">
      <c r="A840" s="13" t="n">
        <v>45944.86550925926</v>
      </c>
      <c r="B840" t="inlineStr">
        <is>
          <t>269: TightenTableSpacing OK</t>
        </is>
      </c>
    </row>
    <row r="841">
      <c r="A841" s="13" t="n">
        <v>45944.86550925926</v>
      </c>
      <c r="B841" t="inlineStr">
        <is>
          <t>270: ApplyStyledBorders OK</t>
        </is>
      </c>
    </row>
    <row r="842">
      <c r="A842" s="13" t="n">
        <v>45944.86550925926</v>
      </c>
      <c r="B842" t="inlineStr">
        <is>
          <t>271: AllowBreakAcrossPages=False</t>
        </is>
      </c>
    </row>
    <row r="843">
      <c r="A843" s="13" t="n">
        <v>45944.86550925926</v>
      </c>
      <c r="B843" t="inlineStr">
        <is>
          <t>272: ClearDiagonalBorders OK</t>
        </is>
      </c>
    </row>
    <row r="844">
      <c r="A844" s="13" t="n">
        <v>45944.86550925926</v>
      </c>
      <c r="B844" t="inlineStr">
        <is>
          <t>273: CaptureFeesWidthModel OK</t>
        </is>
      </c>
    </row>
    <row r="845">
      <c r="A845" s="13" t="n">
        <v>45944.86550925926</v>
      </c>
      <c r="B845" t="inlineStr">
        <is>
          <t>274: AppendUltraTightSep OK</t>
        </is>
      </c>
    </row>
    <row r="846">
      <c r="A846" s="13" t="n">
        <v>45944.86550925926</v>
      </c>
      <c r="B846" t="inlineStr">
        <is>
          <t>276: Subtotal table created</t>
        </is>
      </c>
    </row>
    <row r="847">
      <c r="A847" s="13" t="n">
        <v>45944.86550925926</v>
      </c>
      <c r="B847" t="inlineStr">
        <is>
          <t>276.1: Ensuring fee width model before subtotal</t>
        </is>
      </c>
    </row>
    <row r="848">
      <c r="A848" s="13" t="n">
        <v>45944.86552083334</v>
      </c>
      <c r="B848" t="inlineStr">
        <is>
          <t>278: Subtotal shading OK</t>
        </is>
      </c>
    </row>
    <row r="849">
      <c r="A849" s="13" t="n">
        <v>45944.86552083334</v>
      </c>
      <c r="B849" t="inlineStr">
        <is>
          <t>279: Subtotal block complete</t>
        </is>
      </c>
    </row>
    <row r="850">
      <c r="A850" s="13" t="n">
        <v>45944.86554398148</v>
      </c>
      <c r="B850" t="inlineStr">
        <is>
          <t>TAX: table created</t>
        </is>
      </c>
    </row>
    <row r="851">
      <c r="A851" s="13" t="n">
        <v>45944.86554398148</v>
      </c>
      <c r="B851" t="inlineStr">
        <is>
          <t>TAX: table formatted (no borders, shading applied)</t>
        </is>
      </c>
    </row>
    <row r="852">
      <c r="A852" s="13" t="n">
        <v>45944.86556712963</v>
      </c>
      <c r="B852" t="inlineStr">
        <is>
          <t>--- Starting Proactive Page Break Analysis ---</t>
        </is>
      </c>
    </row>
    <row r="853">
      <c r="A853" s="13" t="n">
        <v>45944.86556712963</v>
      </c>
      <c r="B853" t="inlineStr">
        <is>
          <t>Table 5 (small totals table) marked as unbreakable.</t>
        </is>
      </c>
    </row>
    <row r="854">
      <c r="A854" s="13" t="n">
        <v>45944.86556712963</v>
      </c>
      <c r="B854" t="inlineStr">
        <is>
          <t>Table 4 (small totals table) marked as unbreakable.</t>
        </is>
      </c>
    </row>
    <row r="855">
      <c r="A855" s="13" t="n">
        <v>45944.86556712963</v>
      </c>
      <c r="B855" t="inlineStr">
        <is>
          <t>Table 3 (small totals table) marked as unbreakable.</t>
        </is>
      </c>
    </row>
    <row r="856">
      <c r="A856" s="13" t="n">
        <v>45944.86556712963</v>
      </c>
      <c r="B856" t="inlineStr">
        <is>
          <t>Table 1 (small totals table) marked as unbreakable.</t>
        </is>
      </c>
    </row>
    <row r="857">
      <c r="A857" s="13" t="n">
        <v>45944.86556712963</v>
      </c>
      <c r="B857" t="inlineStr">
        <is>
          <t>--- Page Break Analysis Complete ---</t>
        </is>
      </c>
    </row>
    <row r="858">
      <c r="A858" s="13" t="n">
        <v>45944.86561342593</v>
      </c>
      <c r="B858" t="inlineStr">
        <is>
          <t>MODULE VERSION: v1.0.a.116h</t>
        </is>
      </c>
    </row>
    <row r="859">
      <c r="A859" s="13" t="n">
        <v>45944.8656712963</v>
      </c>
      <c r="B859" t="inlineStr">
        <is>
          <t>126: Inserting Address Block</t>
        </is>
      </c>
    </row>
    <row r="860">
      <c r="A860" s="13" t="n">
        <v>45944.8656712963</v>
      </c>
      <c r="B860" t="inlineStr">
        <is>
          <t>129: Calling RenderFeesFromDraft_Styled</t>
        </is>
      </c>
    </row>
    <row r="861">
      <c r="A861" s="13" t="n">
        <v>45944.8656712963</v>
      </c>
      <c r="B861" t="inlineStr">
        <is>
          <t>163: Calling FindFeesHeader</t>
        </is>
      </c>
    </row>
    <row r="862">
      <c r="A862" s="13" t="n">
        <v>45944.8656712963</v>
      </c>
      <c r="B862" t="inlineStr">
        <is>
          <t>165: Found header; calling RenderOneFeesSection_Styled(fd=5, ld=6)</t>
        </is>
      </c>
    </row>
    <row r="863">
      <c r="A863" s="13" t="n">
        <v>45944.8656712963</v>
      </c>
      <c r="B863" t="inlineStr">
        <is>
          <t>189: Table object 't' created</t>
        </is>
      </c>
    </row>
    <row r="864">
      <c r="A864" s="13" t="n">
        <v>45944.8656712963</v>
      </c>
      <c r="B864" t="inlineStr">
        <is>
          <t>214: Starting Column Width Calc (Non-LIH=True)</t>
        </is>
      </c>
    </row>
    <row r="865">
      <c r="A865" s="13" t="n">
        <v>45944.8656712963</v>
      </c>
      <c r="B865" t="inlineStr">
        <is>
          <t>239: Column Widths Set.</t>
        </is>
      </c>
    </row>
    <row r="866">
      <c r="A866" s="13" t="n">
        <v>45944.8656712963</v>
      </c>
      <c r="B866" t="inlineStr">
        <is>
          <t>267: Aligning Columns</t>
        </is>
      </c>
    </row>
    <row r="867">
      <c r="A867" s="13" t="n">
        <v>45944.8656712963</v>
      </c>
      <c r="B867" t="inlineStr">
        <is>
          <t>268: AlignColumn finished (Non-LIH=True)</t>
        </is>
      </c>
    </row>
    <row r="868">
      <c r="A868" s="13" t="n">
        <v>45944.8656712963</v>
      </c>
      <c r="B868" t="inlineStr">
        <is>
          <t>269: TightenTableSpacing OK</t>
        </is>
      </c>
    </row>
    <row r="869">
      <c r="A869" s="13" t="n">
        <v>45944.86568287037</v>
      </c>
      <c r="B869" t="inlineStr">
        <is>
          <t>270: ApplyStyledBorders OK</t>
        </is>
      </c>
    </row>
    <row r="870">
      <c r="A870" s="13" t="n">
        <v>45944.86568287037</v>
      </c>
      <c r="B870" t="inlineStr">
        <is>
          <t>271: AllowBreakAcrossPages=False</t>
        </is>
      </c>
    </row>
    <row r="871">
      <c r="A871" s="13" t="n">
        <v>45944.86568287037</v>
      </c>
      <c r="B871" t="inlineStr">
        <is>
          <t>272: ClearDiagonalBorders OK</t>
        </is>
      </c>
    </row>
    <row r="872">
      <c r="A872" s="13" t="n">
        <v>45944.86568287037</v>
      </c>
      <c r="B872" t="inlineStr">
        <is>
          <t>273: CaptureFeesWidthModel OK</t>
        </is>
      </c>
    </row>
    <row r="873">
      <c r="A873" s="13" t="n">
        <v>45944.86568287037</v>
      </c>
      <c r="B873" t="inlineStr">
        <is>
          <t>274: AppendUltraTightSep OK</t>
        </is>
      </c>
    </row>
    <row r="874">
      <c r="A874" s="13" t="n">
        <v>45944.86568287037</v>
      </c>
      <c r="B874" t="inlineStr">
        <is>
          <t>276: Subtotal table created</t>
        </is>
      </c>
    </row>
    <row r="875">
      <c r="A875" s="13" t="n">
        <v>45944.86568287037</v>
      </c>
      <c r="B875" t="inlineStr">
        <is>
          <t>276.1: Ensuring fee width model before subtotal</t>
        </is>
      </c>
    </row>
    <row r="876">
      <c r="A876" s="13" t="n">
        <v>45944.86568287037</v>
      </c>
      <c r="B876" t="inlineStr">
        <is>
          <t>278: Subtotal shading OK</t>
        </is>
      </c>
    </row>
    <row r="877">
      <c r="A877" s="13" t="n">
        <v>45944.86569444444</v>
      </c>
      <c r="B877" t="inlineStr">
        <is>
          <t>279: Subtotal block complete</t>
        </is>
      </c>
    </row>
    <row r="878">
      <c r="A878" s="13" t="n">
        <v>45944.86570601852</v>
      </c>
      <c r="B878" t="inlineStr">
        <is>
          <t>TAX: table created</t>
        </is>
      </c>
    </row>
    <row r="879">
      <c r="A879" s="13" t="n">
        <v>45944.86571759259</v>
      </c>
      <c r="B879" t="inlineStr">
        <is>
          <t>TAX: table formatted (no borders, shading applied)</t>
        </is>
      </c>
    </row>
    <row r="880">
      <c r="A880" s="13" t="n">
        <v>45944.86572916667</v>
      </c>
      <c r="B880" t="inlineStr">
        <is>
          <t>--- Starting Proactive Page Break Analysis ---</t>
        </is>
      </c>
    </row>
    <row r="881">
      <c r="A881" s="13" t="n">
        <v>45944.86572916667</v>
      </c>
      <c r="B881" t="inlineStr">
        <is>
          <t>Table 5 (small totals table) marked as unbreakable.</t>
        </is>
      </c>
    </row>
    <row r="882">
      <c r="A882" s="13" t="n">
        <v>45944.86572916667</v>
      </c>
      <c r="B882" t="inlineStr">
        <is>
          <t>Table 4 (small totals table) marked as unbreakable.</t>
        </is>
      </c>
    </row>
    <row r="883">
      <c r="A883" s="13" t="n">
        <v>45944.86572916667</v>
      </c>
      <c r="B883" t="inlineStr">
        <is>
          <t>Table 3 (small totals table) marked as unbreakable.</t>
        </is>
      </c>
    </row>
    <row r="884">
      <c r="A884" s="13" t="n">
        <v>45944.86572916667</v>
      </c>
      <c r="B884" t="inlineStr">
        <is>
          <t>Table 1 (small totals table) marked as unbreakable.</t>
        </is>
      </c>
    </row>
    <row r="885">
      <c r="A885" s="13" t="n">
        <v>45944.86572916667</v>
      </c>
      <c r="B885" t="inlineStr">
        <is>
          <t>--- Page Break Analysis Complete ---</t>
        </is>
      </c>
    </row>
    <row r="886">
      <c r="A886" s="13" t="n">
        <v>45944.86578703704</v>
      </c>
      <c r="B886" t="inlineStr">
        <is>
          <t>MODULE VERSION: v1.0.a.116h</t>
        </is>
      </c>
    </row>
    <row r="887">
      <c r="A887" s="13" t="n">
        <v>45944.86584490741</v>
      </c>
      <c r="B887" t="inlineStr">
        <is>
          <t>126: Inserting Address Block</t>
        </is>
      </c>
    </row>
    <row r="888">
      <c r="A888" s="13" t="n">
        <v>45944.86584490741</v>
      </c>
      <c r="B888" t="inlineStr">
        <is>
          <t>129: Calling RenderFeesFromDraft_Styled</t>
        </is>
      </c>
    </row>
    <row r="889">
      <c r="A889" s="13" t="n">
        <v>45944.86584490741</v>
      </c>
      <c r="B889" t="inlineStr">
        <is>
          <t>189: Table object 't' created</t>
        </is>
      </c>
    </row>
    <row r="890">
      <c r="A890" s="13" t="n">
        <v>45944.86584490741</v>
      </c>
      <c r="B890" t="inlineStr">
        <is>
          <t>214: Starting Column Width Calc (Non-LIH=True)</t>
        </is>
      </c>
    </row>
    <row r="891">
      <c r="A891" s="13" t="n">
        <v>45944.86584490741</v>
      </c>
      <c r="B891" t="inlineStr">
        <is>
          <t>239: Column Widths Set.</t>
        </is>
      </c>
    </row>
    <row r="892">
      <c r="A892" s="13" t="n">
        <v>45944.86584490741</v>
      </c>
      <c r="B892" t="inlineStr">
        <is>
          <t>267: Aligning Columns</t>
        </is>
      </c>
    </row>
    <row r="893">
      <c r="A893" s="13" t="n">
        <v>45944.86584490741</v>
      </c>
      <c r="B893" t="inlineStr">
        <is>
          <t>268: AlignColumn finished (Non-LIH=True)</t>
        </is>
      </c>
    </row>
    <row r="894">
      <c r="A894" s="13" t="n">
        <v>45944.86584490741</v>
      </c>
      <c r="B894" t="inlineStr">
        <is>
          <t>269: TightenTableSpacing OK</t>
        </is>
      </c>
    </row>
    <row r="895">
      <c r="A895" s="13" t="n">
        <v>45944.86585648148</v>
      </c>
      <c r="B895" t="inlineStr">
        <is>
          <t>270: ApplyStyledBorders OK</t>
        </is>
      </c>
    </row>
    <row r="896">
      <c r="A896" s="13" t="n">
        <v>45944.86585648148</v>
      </c>
      <c r="B896" t="inlineStr">
        <is>
          <t>271: AllowBreakAcrossPages=False</t>
        </is>
      </c>
    </row>
    <row r="897">
      <c r="A897" s="13" t="n">
        <v>45944.86585648148</v>
      </c>
      <c r="B897" t="inlineStr">
        <is>
          <t>272: ClearDiagonalBorders OK</t>
        </is>
      </c>
    </row>
    <row r="898">
      <c r="A898" s="13" t="n">
        <v>45944.86585648148</v>
      </c>
      <c r="B898" t="inlineStr">
        <is>
          <t>273: CaptureFeesWidthModel OK</t>
        </is>
      </c>
    </row>
    <row r="899">
      <c r="A899" s="13" t="n">
        <v>45944.86585648148</v>
      </c>
      <c r="B899" t="inlineStr">
        <is>
          <t>274: AppendUltraTightSep OK</t>
        </is>
      </c>
    </row>
    <row r="900">
      <c r="A900" s="13" t="n">
        <v>45944.86585648148</v>
      </c>
      <c r="B900" t="inlineStr">
        <is>
          <t>276: Subtotal table created</t>
        </is>
      </c>
    </row>
    <row r="901">
      <c r="A901" s="13" t="n">
        <v>45944.86585648148</v>
      </c>
      <c r="B901" t="inlineStr">
        <is>
          <t>276.1: Ensuring fee width model before subtotal</t>
        </is>
      </c>
    </row>
    <row r="902">
      <c r="A902" s="13" t="n">
        <v>45944.86585648148</v>
      </c>
      <c r="B902" t="inlineStr">
        <is>
          <t>278: Subtotal shading OK</t>
        </is>
      </c>
    </row>
    <row r="903">
      <c r="A903" s="13" t="n">
        <v>45944.86586805555</v>
      </c>
      <c r="B903" t="inlineStr">
        <is>
          <t>279: Subtotal block complete</t>
        </is>
      </c>
    </row>
    <row r="904">
      <c r="A904" s="13" t="n">
        <v>45944.86586805555</v>
      </c>
      <c r="B904" t="inlineStr">
        <is>
          <t>189: Table object 't' created</t>
        </is>
      </c>
    </row>
    <row r="905">
      <c r="A905" s="13" t="n">
        <v>45944.86586805555</v>
      </c>
      <c r="B905" t="inlineStr">
        <is>
          <t>214: Starting Column Width Calc (Non-LIH=True)</t>
        </is>
      </c>
    </row>
    <row r="906">
      <c r="A906" s="13" t="n">
        <v>45944.86586805555</v>
      </c>
      <c r="B906" t="inlineStr">
        <is>
          <t>239: Column Widths Set.</t>
        </is>
      </c>
    </row>
    <row r="907">
      <c r="A907" s="13" t="n">
        <v>45944.86586805555</v>
      </c>
      <c r="B907" t="inlineStr">
        <is>
          <t>267: Aligning Columns</t>
        </is>
      </c>
    </row>
    <row r="908">
      <c r="A908" s="13" t="n">
        <v>45944.86586805555</v>
      </c>
      <c r="B908" t="inlineStr">
        <is>
          <t>268: AlignColumn finished (Non-LIH=True)</t>
        </is>
      </c>
    </row>
    <row r="909">
      <c r="A909" s="13" t="n">
        <v>45944.86586805555</v>
      </c>
      <c r="B909" t="inlineStr">
        <is>
          <t>269: TightenTableSpacing OK</t>
        </is>
      </c>
    </row>
    <row r="910">
      <c r="A910" s="13" t="n">
        <v>45944.86587962963</v>
      </c>
      <c r="B910" t="inlineStr">
        <is>
          <t>270: ApplyStyledBorders OK</t>
        </is>
      </c>
    </row>
    <row r="911">
      <c r="A911" s="13" t="n">
        <v>45944.86587962963</v>
      </c>
      <c r="B911" t="inlineStr">
        <is>
          <t>271: AllowBreakAcrossPages=False</t>
        </is>
      </c>
    </row>
    <row r="912">
      <c r="A912" s="13" t="n">
        <v>45944.86587962963</v>
      </c>
      <c r="B912" t="inlineStr">
        <is>
          <t>272: ClearDiagonalBorders OK</t>
        </is>
      </c>
    </row>
    <row r="913">
      <c r="A913" s="13" t="n">
        <v>45944.86587962963</v>
      </c>
      <c r="B913" t="inlineStr">
        <is>
          <t>273: CaptureFeesWidthModel OK</t>
        </is>
      </c>
    </row>
    <row r="914">
      <c r="A914" s="13" t="n">
        <v>45944.86587962963</v>
      </c>
      <c r="B914" t="inlineStr">
        <is>
          <t>274: AppendUltraTightSep OK</t>
        </is>
      </c>
    </row>
    <row r="915">
      <c r="A915" s="13" t="n">
        <v>45944.86587962963</v>
      </c>
      <c r="B915" t="inlineStr">
        <is>
          <t>276: Subtotal table created</t>
        </is>
      </c>
    </row>
    <row r="916">
      <c r="A916" s="13" t="n">
        <v>45944.86587962963</v>
      </c>
      <c r="B916" t="inlineStr">
        <is>
          <t>276.1: Ensuring fee width model before subtotal</t>
        </is>
      </c>
    </row>
    <row r="917">
      <c r="A917" s="13" t="n">
        <v>45944.86587962963</v>
      </c>
      <c r="B917" t="inlineStr">
        <is>
          <t>278: Subtotal shading OK</t>
        </is>
      </c>
    </row>
    <row r="918">
      <c r="A918" s="13" t="n">
        <v>45944.86589120371</v>
      </c>
      <c r="B918" t="inlineStr">
        <is>
          <t>279: Subtotal block complete</t>
        </is>
      </c>
    </row>
    <row r="919">
      <c r="A919" s="13" t="n">
        <v>45944.86589120371</v>
      </c>
      <c r="B919" t="inlineStr">
        <is>
          <t>DISB: table created</t>
        </is>
      </c>
    </row>
    <row r="920">
      <c r="A920" s="13" t="n">
        <v>45944.86589120371</v>
      </c>
      <c r="B920" t="inlineStr">
        <is>
          <t>DISB: widths set</t>
        </is>
      </c>
    </row>
    <row r="921">
      <c r="A921" s="13" t="n">
        <v>45944.86590277778</v>
      </c>
      <c r="B921" t="inlineStr">
        <is>
          <t>DISB: main table done</t>
        </is>
      </c>
    </row>
    <row r="922">
      <c r="A922" s="13" t="n">
        <v>45944.86590277778</v>
      </c>
      <c r="B922" t="inlineStr">
        <is>
          <t>DISB: subtotal table created</t>
        </is>
      </c>
    </row>
    <row r="923">
      <c r="A923" s="13" t="n">
        <v>45944.86591435185</v>
      </c>
      <c r="B923" t="inlineStr">
        <is>
          <t>DISB: subtotal block complete</t>
        </is>
      </c>
    </row>
    <row r="924">
      <c r="A924" s="13" t="n">
        <v>45944.8659375</v>
      </c>
      <c r="B924" t="inlineStr">
        <is>
          <t>TAX: table created</t>
        </is>
      </c>
    </row>
    <row r="925">
      <c r="A925" s="13" t="n">
        <v>45944.86594907408</v>
      </c>
      <c r="B925" t="inlineStr">
        <is>
          <t>TAX: table formatted (no borders, shading applied)</t>
        </is>
      </c>
    </row>
    <row r="926">
      <c r="A926" s="13" t="n">
        <v>45944.86597222222</v>
      </c>
      <c r="B926" t="inlineStr">
        <is>
          <t>--- Starting Proactive Page Break Analysis ---</t>
        </is>
      </c>
    </row>
    <row r="927">
      <c r="A927" s="13" t="n">
        <v>45944.86597222222</v>
      </c>
      <c r="B927" t="inlineStr">
        <is>
          <t>Table 9 (small totals table) marked as unbreakable.</t>
        </is>
      </c>
    </row>
    <row r="928">
      <c r="A928" s="13" t="n">
        <v>45944.86597222222</v>
      </c>
      <c r="B928" t="inlineStr">
        <is>
          <t>Table 8 (small totals table) marked as unbreakable.</t>
        </is>
      </c>
    </row>
    <row r="929">
      <c r="A929" s="13" t="n">
        <v>45944.86597222222</v>
      </c>
      <c r="B929" t="inlineStr">
        <is>
          <t>Table 7 (small totals table) marked as unbreakable.</t>
        </is>
      </c>
    </row>
    <row r="930">
      <c r="A930" s="13" t="n">
        <v>45944.8659837963</v>
      </c>
      <c r="B930" t="inlineStr">
        <is>
          <t>Checking block for table 6 ('DISBURSEMENTS'). Measuring from title to its sub-total table (Table 7). Starts on page 1, ends on page 1.</t>
        </is>
      </c>
    </row>
    <row r="931">
      <c r="A931" s="13" t="n">
        <v>45944.8659837963</v>
      </c>
      <c r="B931" t="inlineStr">
        <is>
          <t xml:space="preserve">  -&gt; No split detected. No action needed.</t>
        </is>
      </c>
    </row>
    <row r="932">
      <c r="A932" s="13" t="n">
        <v>45944.8659837963</v>
      </c>
      <c r="B932" t="inlineStr">
        <is>
          <t>Table 5 (small totals table) marked as unbreakable.</t>
        </is>
      </c>
    </row>
    <row r="933">
      <c r="A933" s="13" t="n">
        <v>45944.8659837963</v>
      </c>
      <c r="B933" t="inlineStr">
        <is>
          <t>Checking block for table 4 ('WORK FOR: SUBB'). Measuring from title to its sub-total table (Table 5). Starts on page 1, ends on page 1.</t>
        </is>
      </c>
    </row>
    <row r="934">
      <c r="A934" s="13" t="n">
        <v>45944.8659837963</v>
      </c>
      <c r="B934" t="inlineStr">
        <is>
          <t xml:space="preserve">  -&gt; No split detected. No action needed.</t>
        </is>
      </c>
    </row>
    <row r="935">
      <c r="A935" s="13" t="n">
        <v>45944.8659837963</v>
      </c>
      <c r="B935" t="inlineStr">
        <is>
          <t>Table 3 (small totals table) marked as unbreakable.</t>
        </is>
      </c>
    </row>
    <row r="936">
      <c r="A936" s="13" t="n">
        <v>45944.8659837963</v>
      </c>
      <c r="B936" t="inlineStr">
        <is>
          <t>Checking block for table 2 ('WORK FOR: SUBA'). Measuring from title to its sub-total table (Table 3). Starts on page 1, ends on page 1.</t>
        </is>
      </c>
    </row>
    <row r="937">
      <c r="A937" s="13" t="n">
        <v>45944.8659837963</v>
      </c>
      <c r="B937" t="inlineStr">
        <is>
          <t xml:space="preserve">  -&gt; No split detected. No action needed.</t>
        </is>
      </c>
    </row>
    <row r="938">
      <c r="A938" s="13" t="n">
        <v>45944.8659837963</v>
      </c>
      <c r="B938" t="inlineStr">
        <is>
          <t>Table 1 (small totals table) marked as unbreakable.</t>
        </is>
      </c>
    </row>
    <row r="939">
      <c r="A939" s="13" t="n">
        <v>45944.8659837963</v>
      </c>
      <c r="B939" t="inlineStr">
        <is>
          <t>--- Page Break Analysis Complete ---</t>
        </is>
      </c>
    </row>
    <row r="940">
      <c r="A940" s="13" t="n">
        <v>45944.86605324074</v>
      </c>
      <c r="B940" t="inlineStr">
        <is>
          <t>MODULE VERSION: v1.0.a.116h</t>
        </is>
      </c>
    </row>
    <row r="941">
      <c r="A941" s="13" t="n">
        <v>45944.86609953704</v>
      </c>
      <c r="B941" t="inlineStr">
        <is>
          <t>126: Inserting Address Block</t>
        </is>
      </c>
    </row>
    <row r="942">
      <c r="A942" s="13" t="n">
        <v>45944.86609953704</v>
      </c>
      <c r="B942" t="inlineStr">
        <is>
          <t>129: Calling RenderFeesFromDraft_Styled</t>
        </is>
      </c>
    </row>
    <row r="943">
      <c r="A943" s="13" t="n">
        <v>45944.86611111111</v>
      </c>
      <c r="B943" t="inlineStr">
        <is>
          <t>163: Calling FindFeesHeader</t>
        </is>
      </c>
    </row>
    <row r="944">
      <c r="A944" s="13" t="n">
        <v>45944.86611111111</v>
      </c>
      <c r="B944" t="inlineStr">
        <is>
          <t>165: Found header; calling RenderOneFeesSection_Styled(fd=5, ld=5)</t>
        </is>
      </c>
    </row>
    <row r="945">
      <c r="A945" s="13" t="n">
        <v>45944.86611111111</v>
      </c>
      <c r="B945" t="inlineStr">
        <is>
          <t>189: Table object 't' created</t>
        </is>
      </c>
    </row>
    <row r="946">
      <c r="A946" s="13" t="n">
        <v>45944.86611111111</v>
      </c>
      <c r="B946" t="inlineStr">
        <is>
          <t>214: Starting Column Width Calc (Non-LIH=True)</t>
        </is>
      </c>
    </row>
    <row r="947">
      <c r="A947" s="13" t="n">
        <v>45944.86611111111</v>
      </c>
      <c r="B947" t="inlineStr">
        <is>
          <t>239: Column Widths Set.</t>
        </is>
      </c>
    </row>
    <row r="948">
      <c r="A948" s="13" t="n">
        <v>45944.86611111111</v>
      </c>
      <c r="B948" t="inlineStr">
        <is>
          <t>267: Aligning Columns</t>
        </is>
      </c>
    </row>
    <row r="949">
      <c r="A949" s="13" t="n">
        <v>45944.86611111111</v>
      </c>
      <c r="B949" t="inlineStr">
        <is>
          <t>268: AlignColumn finished (Non-LIH=True)</t>
        </is>
      </c>
    </row>
    <row r="950">
      <c r="A950" s="13" t="n">
        <v>45944.86611111111</v>
      </c>
      <c r="B950" t="inlineStr">
        <is>
          <t>269: TightenTableSpacing OK</t>
        </is>
      </c>
    </row>
    <row r="951">
      <c r="A951" s="13" t="n">
        <v>45944.86611111111</v>
      </c>
      <c r="B951" t="inlineStr">
        <is>
          <t>270: ApplyStyledBorders OK</t>
        </is>
      </c>
    </row>
    <row r="952">
      <c r="A952" s="13" t="n">
        <v>45944.86611111111</v>
      </c>
      <c r="B952" t="inlineStr">
        <is>
          <t>271: AllowBreakAcrossPages=False</t>
        </is>
      </c>
    </row>
    <row r="953">
      <c r="A953" s="13" t="n">
        <v>45944.86611111111</v>
      </c>
      <c r="B953" t="inlineStr">
        <is>
          <t>272: ClearDiagonalBorders OK</t>
        </is>
      </c>
    </row>
    <row r="954">
      <c r="A954" s="13" t="n">
        <v>45944.86611111111</v>
      </c>
      <c r="B954" t="inlineStr">
        <is>
          <t>273: CaptureFeesWidthModel OK</t>
        </is>
      </c>
    </row>
    <row r="955">
      <c r="A955" s="13" t="n">
        <v>45944.86611111111</v>
      </c>
      <c r="B955" t="inlineStr">
        <is>
          <t>274: AppendUltraTightSep OK</t>
        </is>
      </c>
    </row>
    <row r="956">
      <c r="A956" s="13" t="n">
        <v>45944.86611111111</v>
      </c>
      <c r="B956" t="inlineStr">
        <is>
          <t>276: Subtotal table created</t>
        </is>
      </c>
    </row>
    <row r="957">
      <c r="A957" s="13" t="n">
        <v>45944.86611111111</v>
      </c>
      <c r="B957" t="inlineStr">
        <is>
          <t>276.1: Ensuring fee width model before subtotal</t>
        </is>
      </c>
    </row>
    <row r="958">
      <c r="A958" s="13" t="n">
        <v>45944.86612268518</v>
      </c>
      <c r="B958" t="inlineStr">
        <is>
          <t>278: Subtotal shading OK</t>
        </is>
      </c>
    </row>
    <row r="959">
      <c r="A959" s="13" t="n">
        <v>45944.86612268518</v>
      </c>
      <c r="B959" t="inlineStr">
        <is>
          <t>279: Subtotal block complete</t>
        </is>
      </c>
    </row>
    <row r="960">
      <c r="A960" s="13" t="n">
        <v>45944.86612268518</v>
      </c>
      <c r="B960" t="inlineStr">
        <is>
          <t>DISB: table created</t>
        </is>
      </c>
    </row>
    <row r="961">
      <c r="A961" s="13" t="n">
        <v>45944.86613425926</v>
      </c>
      <c r="B961" t="inlineStr">
        <is>
          <t>DISB: widths set</t>
        </is>
      </c>
    </row>
    <row r="962">
      <c r="A962" s="13" t="n">
        <v>45944.86613425926</v>
      </c>
      <c r="B962" t="inlineStr">
        <is>
          <t>DISB: main table done</t>
        </is>
      </c>
    </row>
    <row r="963">
      <c r="A963" s="13" t="n">
        <v>45944.86613425926</v>
      </c>
      <c r="B963" t="inlineStr">
        <is>
          <t>DISB: subtotal table created</t>
        </is>
      </c>
    </row>
    <row r="964">
      <c r="A964" s="13" t="n">
        <v>45944.86614583333</v>
      </c>
      <c r="B964" t="inlineStr">
        <is>
          <t>DISB: subtotal block complete</t>
        </is>
      </c>
    </row>
    <row r="965">
      <c r="A965" s="13" t="n">
        <v>45944.86616898148</v>
      </c>
      <c r="B965" t="inlineStr">
        <is>
          <t>TAX: table created</t>
        </is>
      </c>
    </row>
    <row r="966">
      <c r="A966" s="13" t="n">
        <v>45944.86618055555</v>
      </c>
      <c r="B966" t="inlineStr">
        <is>
          <t>TAX: table formatted (no borders, shading applied)</t>
        </is>
      </c>
    </row>
    <row r="967">
      <c r="A967" s="13" t="n">
        <v>45944.86619212963</v>
      </c>
      <c r="B967" t="inlineStr">
        <is>
          <t>--- Starting Proactive Page Break Analysis ---</t>
        </is>
      </c>
    </row>
    <row r="968">
      <c r="A968" s="13" t="n">
        <v>45944.86619212963</v>
      </c>
      <c r="B968" t="inlineStr">
        <is>
          <t>Table 7 (small totals table) marked as unbreakable.</t>
        </is>
      </c>
    </row>
    <row r="969">
      <c r="A969" s="13" t="n">
        <v>45944.86619212963</v>
      </c>
      <c r="B969" t="inlineStr">
        <is>
          <t>Table 6 (small totals table) marked as unbreakable.</t>
        </is>
      </c>
    </row>
    <row r="970">
      <c r="A970" s="13" t="n">
        <v>45944.86619212963</v>
      </c>
      <c r="B970" t="inlineStr">
        <is>
          <t>Table 5 (small totals table) marked as unbreakable.</t>
        </is>
      </c>
    </row>
    <row r="971">
      <c r="A971" s="13" t="n">
        <v>45944.86619212963</v>
      </c>
      <c r="B971" t="inlineStr">
        <is>
          <t>Checking block for table 4 ('DISBURSEMENTS'). Measuring from title to its sub-total table (Table 5). Starts on page 1, ends on page 1.</t>
        </is>
      </c>
    </row>
    <row r="972">
      <c r="A972" s="13" t="n">
        <v>45944.86619212963</v>
      </c>
      <c r="B972" t="inlineStr">
        <is>
          <t xml:space="preserve">  -&gt; No split detected. No action needed.</t>
        </is>
      </c>
    </row>
    <row r="973">
      <c r="A973" s="13" t="n">
        <v>45944.86619212963</v>
      </c>
      <c r="B973" t="inlineStr">
        <is>
          <t>Table 3 (small totals table) marked as unbreakable.</t>
        </is>
      </c>
    </row>
    <row r="974">
      <c r="A974" s="13" t="n">
        <v>45944.86619212963</v>
      </c>
      <c r="B974" t="inlineStr">
        <is>
          <t>Table 1 (small totals table) marked as unbreakable.</t>
        </is>
      </c>
    </row>
    <row r="975">
      <c r="A975" s="13" t="n">
        <v>45944.86619212963</v>
      </c>
      <c r="B975" t="inlineStr">
        <is>
          <t>--- Page Break Analysis Complete ---</t>
        </is>
      </c>
    </row>
    <row r="976">
      <c r="A976" s="13" t="n">
        <v>45944.86626157408</v>
      </c>
      <c r="B976" t="inlineStr">
        <is>
          <t>MODULE VERSION: v1.0.a.116h</t>
        </is>
      </c>
    </row>
    <row r="977">
      <c r="A977" s="13" t="n">
        <v>45944.86636574074</v>
      </c>
      <c r="B977" t="inlineStr">
        <is>
          <t>126: Inserting Address Block</t>
        </is>
      </c>
    </row>
    <row r="978">
      <c r="A978" s="13" t="n">
        <v>45944.86636574074</v>
      </c>
      <c r="B978" t="inlineStr">
        <is>
          <t>129: Calling RenderFeesFromDraft_Styled</t>
        </is>
      </c>
    </row>
    <row r="979">
      <c r="A979" s="13" t="n">
        <v>45944.86636574074</v>
      </c>
      <c r="B979" t="inlineStr">
        <is>
          <t>163: Calling FindFeesHeader</t>
        </is>
      </c>
    </row>
    <row r="980">
      <c r="A980" s="13" t="n">
        <v>45944.86636574074</v>
      </c>
      <c r="B980" t="inlineStr">
        <is>
          <t>165: Found header; calling RenderOneFeesSection_Styled(fd=5, ld=5)</t>
        </is>
      </c>
    </row>
    <row r="981">
      <c r="A981" s="13" t="n">
        <v>45944.86636574074</v>
      </c>
      <c r="B981" t="inlineStr">
        <is>
          <t>189: Table object 't' created</t>
        </is>
      </c>
    </row>
    <row r="982">
      <c r="A982" s="13" t="n">
        <v>45944.86636574074</v>
      </c>
      <c r="B982" t="inlineStr">
        <is>
          <t>214: Starting Column Width Calc (Non-LIH=True)</t>
        </is>
      </c>
    </row>
    <row r="983">
      <c r="A983" s="13" t="n">
        <v>45944.86636574074</v>
      </c>
      <c r="B983" t="inlineStr">
        <is>
          <t>239: Column Widths Set.</t>
        </is>
      </c>
    </row>
    <row r="984">
      <c r="A984" s="13" t="n">
        <v>45944.86636574074</v>
      </c>
      <c r="B984" t="inlineStr">
        <is>
          <t>267: Aligning Columns</t>
        </is>
      </c>
    </row>
    <row r="985">
      <c r="A985" s="13" t="n">
        <v>45944.86636574074</v>
      </c>
      <c r="B985" t="inlineStr">
        <is>
          <t>268: AlignColumn finished (Non-LIH=True)</t>
        </is>
      </c>
    </row>
    <row r="986">
      <c r="A986" s="13" t="n">
        <v>45944.86636574074</v>
      </c>
      <c r="B986" t="inlineStr">
        <is>
          <t>269: TightenTableSpacing OK</t>
        </is>
      </c>
    </row>
    <row r="987">
      <c r="A987" s="13" t="n">
        <v>45944.86636574074</v>
      </c>
      <c r="B987" t="inlineStr">
        <is>
          <t>270: ApplyStyledBorders OK</t>
        </is>
      </c>
    </row>
    <row r="988">
      <c r="A988" s="13" t="n">
        <v>45944.86636574074</v>
      </c>
      <c r="B988" t="inlineStr">
        <is>
          <t>271: AllowBreakAcrossPages=False</t>
        </is>
      </c>
    </row>
    <row r="989">
      <c r="A989" s="13" t="n">
        <v>45944.86636574074</v>
      </c>
      <c r="B989" t="inlineStr">
        <is>
          <t>272: ClearDiagonalBorders OK</t>
        </is>
      </c>
    </row>
    <row r="990">
      <c r="A990" s="13" t="n">
        <v>45944.86637731481</v>
      </c>
      <c r="B990" t="inlineStr">
        <is>
          <t>273: CaptureFeesWidthModel OK</t>
        </is>
      </c>
    </row>
    <row r="991">
      <c r="A991" s="13" t="n">
        <v>45944.86637731481</v>
      </c>
      <c r="B991" t="inlineStr">
        <is>
          <t>274: AppendUltraTightSep OK</t>
        </is>
      </c>
    </row>
    <row r="992">
      <c r="A992" s="13" t="n">
        <v>45944.86637731481</v>
      </c>
      <c r="B992" t="inlineStr">
        <is>
          <t>276: Subtotal table created</t>
        </is>
      </c>
    </row>
    <row r="993">
      <c r="A993" s="13" t="n">
        <v>45944.86637731481</v>
      </c>
      <c r="B993" t="inlineStr">
        <is>
          <t>276.1: Ensuring fee width model before subtotal</t>
        </is>
      </c>
    </row>
    <row r="994">
      <c r="A994" s="13" t="n">
        <v>45944.86637731481</v>
      </c>
      <c r="B994" t="inlineStr">
        <is>
          <t>278: Subtotal shading OK</t>
        </is>
      </c>
    </row>
    <row r="995">
      <c r="A995" s="13" t="n">
        <v>45944.86637731481</v>
      </c>
      <c r="B995" t="inlineStr">
        <is>
          <t>279: Subtotal block complete</t>
        </is>
      </c>
    </row>
    <row r="996">
      <c r="A996" s="13" t="n">
        <v>45944.86640046296</v>
      </c>
      <c r="B996" t="inlineStr">
        <is>
          <t>TAX: table created</t>
        </is>
      </c>
    </row>
    <row r="997">
      <c r="A997" s="13" t="n">
        <v>45944.86640046296</v>
      </c>
      <c r="B997" t="inlineStr">
        <is>
          <t>TAX: table formatted (no borders, shading applied)</t>
        </is>
      </c>
    </row>
    <row r="998">
      <c r="A998" s="13" t="n">
        <v>45944.86642361111</v>
      </c>
      <c r="B998" t="inlineStr">
        <is>
          <t>--- Starting Proactive Page Break Analysis ---</t>
        </is>
      </c>
    </row>
    <row r="999">
      <c r="A999" s="13" t="n">
        <v>45944.86642361111</v>
      </c>
      <c r="B999" t="inlineStr">
        <is>
          <t>Table 5 (small totals table) marked as unbreakable.</t>
        </is>
      </c>
    </row>
    <row r="1000">
      <c r="A1000" s="13" t="n">
        <v>45944.86642361111</v>
      </c>
      <c r="B1000" t="inlineStr">
        <is>
          <t>Table 4 (small totals table) marked as unbreakable.</t>
        </is>
      </c>
    </row>
    <row r="1001">
      <c r="A1001" s="13" t="n">
        <v>45944.86642361111</v>
      </c>
      <c r="B1001" t="inlineStr">
        <is>
          <t>Table 3 (small totals table) marked as unbreakable.</t>
        </is>
      </c>
    </row>
    <row r="1002">
      <c r="A1002" s="13" t="n">
        <v>45944.86642361111</v>
      </c>
      <c r="B1002" t="inlineStr">
        <is>
          <t>Table 1 (small totals table) marked as unbreakable.</t>
        </is>
      </c>
    </row>
    <row r="1003">
      <c r="A1003" s="13" t="n">
        <v>45944.86642361111</v>
      </c>
      <c r="B1003" t="inlineStr">
        <is>
          <t>--- Page Break Analysis Complete ---</t>
        </is>
      </c>
    </row>
    <row r="1004">
      <c r="A1004" s="13" t="n">
        <v>45944.86649305555</v>
      </c>
      <c r="B1004" t="inlineStr">
        <is>
          <t>MODULE VERSION: v1.0.a.116h</t>
        </is>
      </c>
    </row>
    <row r="1005">
      <c r="A1005" s="13" t="n">
        <v>45944.8665625</v>
      </c>
      <c r="B1005" t="inlineStr">
        <is>
          <t>126: Inserting Address Block</t>
        </is>
      </c>
    </row>
    <row r="1006">
      <c r="A1006" s="13" t="n">
        <v>45944.8665625</v>
      </c>
      <c r="B1006" t="inlineStr">
        <is>
          <t>129: Calling RenderFeesFromDraft_Styled</t>
        </is>
      </c>
    </row>
    <row r="1007">
      <c r="A1007" s="13" t="n">
        <v>45944.8665625</v>
      </c>
      <c r="B1007" t="inlineStr">
        <is>
          <t>163: Calling FindFeesHeader</t>
        </is>
      </c>
    </row>
    <row r="1008">
      <c r="A1008" s="13" t="n">
        <v>45944.8665625</v>
      </c>
      <c r="B1008" t="inlineStr">
        <is>
          <t>165: Found header; calling RenderOneFeesSection_Styled(fd=5, ld=5)</t>
        </is>
      </c>
    </row>
    <row r="1009">
      <c r="A1009" s="13" t="n">
        <v>45944.86662037037</v>
      </c>
      <c r="B1009" t="inlineStr">
        <is>
          <t>189: Table object 't' created</t>
        </is>
      </c>
    </row>
    <row r="1010">
      <c r="A1010" s="13" t="n">
        <v>45944.86662037037</v>
      </c>
      <c r="B1010" t="inlineStr">
        <is>
          <t>214: Starting Column Width Calc (Non-LIH=True)</t>
        </is>
      </c>
    </row>
    <row r="1011">
      <c r="A1011" s="13" t="n">
        <v>45944.86662037037</v>
      </c>
      <c r="B1011" t="inlineStr">
        <is>
          <t>239: Column Widths Set.</t>
        </is>
      </c>
    </row>
    <row r="1012">
      <c r="A1012" s="13" t="n">
        <v>45944.86662037037</v>
      </c>
      <c r="B1012" t="inlineStr">
        <is>
          <t>267: Aligning Columns</t>
        </is>
      </c>
    </row>
    <row r="1013">
      <c r="A1013" s="13" t="n">
        <v>45944.86662037037</v>
      </c>
      <c r="B1013" t="inlineStr">
        <is>
          <t>268: AlignColumn finished (Non-LIH=True)</t>
        </is>
      </c>
    </row>
    <row r="1014">
      <c r="A1014" s="13" t="n">
        <v>45944.86662037037</v>
      </c>
      <c r="B1014" t="inlineStr">
        <is>
          <t>269: TightenTableSpacing OK</t>
        </is>
      </c>
    </row>
    <row r="1015">
      <c r="A1015" s="13" t="n">
        <v>45944.86663194445</v>
      </c>
      <c r="B1015" t="inlineStr">
        <is>
          <t>270: ApplyStyledBorders OK</t>
        </is>
      </c>
    </row>
    <row r="1016">
      <c r="A1016" s="13" t="n">
        <v>45944.86663194445</v>
      </c>
      <c r="B1016" t="inlineStr">
        <is>
          <t>271: AllowBreakAcrossPages=False</t>
        </is>
      </c>
    </row>
    <row r="1017">
      <c r="A1017" s="13" t="n">
        <v>45944.86663194445</v>
      </c>
      <c r="B1017" t="inlineStr">
        <is>
          <t>272: ClearDiagonalBorders OK</t>
        </is>
      </c>
    </row>
    <row r="1018">
      <c r="A1018" s="13" t="n">
        <v>45944.86663194445</v>
      </c>
      <c r="B1018" t="inlineStr">
        <is>
          <t>273: CaptureFeesWidthModel OK</t>
        </is>
      </c>
    </row>
    <row r="1019">
      <c r="A1019" s="13" t="n">
        <v>45944.86663194445</v>
      </c>
      <c r="B1019" t="inlineStr">
        <is>
          <t>274: AppendUltraTightSep OK</t>
        </is>
      </c>
    </row>
    <row r="1020">
      <c r="A1020" s="13" t="n">
        <v>45944.86663194445</v>
      </c>
      <c r="B1020" t="inlineStr">
        <is>
          <t>276: Subtotal table created</t>
        </is>
      </c>
    </row>
    <row r="1021">
      <c r="A1021" s="13" t="n">
        <v>45944.86663194445</v>
      </c>
      <c r="B1021" t="inlineStr">
        <is>
          <t>276.1: Ensuring fee width model before subtotal</t>
        </is>
      </c>
    </row>
    <row r="1022">
      <c r="A1022" s="13" t="n">
        <v>45944.86663194445</v>
      </c>
      <c r="B1022" t="inlineStr">
        <is>
          <t>278: Subtotal shading OK</t>
        </is>
      </c>
    </row>
    <row r="1023">
      <c r="A1023" s="13" t="n">
        <v>45944.86664351852</v>
      </c>
      <c r="B1023" t="inlineStr">
        <is>
          <t>279: Subtotal block complete</t>
        </is>
      </c>
    </row>
    <row r="1024">
      <c r="A1024" s="13" t="n">
        <v>45944.86664351852</v>
      </c>
      <c r="B1024" t="inlineStr">
        <is>
          <t>DISB: table created</t>
        </is>
      </c>
    </row>
    <row r="1025">
      <c r="A1025" s="13" t="n">
        <v>45944.86664351852</v>
      </c>
      <c r="B1025" t="inlineStr">
        <is>
          <t>DISB: widths set</t>
        </is>
      </c>
    </row>
    <row r="1026">
      <c r="A1026" s="13" t="n">
        <v>45944.86665509259</v>
      </c>
      <c r="B1026" t="inlineStr">
        <is>
          <t>DISB: main table done</t>
        </is>
      </c>
    </row>
    <row r="1027">
      <c r="A1027" s="13" t="n">
        <v>45944.86665509259</v>
      </c>
      <c r="B1027" t="inlineStr">
        <is>
          <t>DISB: subtotal table created</t>
        </is>
      </c>
    </row>
    <row r="1028">
      <c r="A1028" s="13" t="n">
        <v>45944.86666666667</v>
      </c>
      <c r="B1028" t="inlineStr">
        <is>
          <t>DISB: subtotal block complete</t>
        </is>
      </c>
    </row>
    <row r="1029">
      <c r="A1029" s="13" t="n">
        <v>45944.86668981481</v>
      </c>
      <c r="B1029" t="inlineStr">
        <is>
          <t>TAX: table created</t>
        </is>
      </c>
    </row>
    <row r="1030">
      <c r="A1030" s="13" t="n">
        <v>45944.86670138889</v>
      </c>
      <c r="B1030" t="inlineStr">
        <is>
          <t>TAX: table formatted (no borders, shading applied)</t>
        </is>
      </c>
    </row>
    <row r="1031">
      <c r="A1031" s="13" t="n">
        <v>45944.86671296296</v>
      </c>
      <c r="B1031" t="inlineStr">
        <is>
          <t>--- Starting Proactive Page Break Analysis ---</t>
        </is>
      </c>
    </row>
    <row r="1032">
      <c r="A1032" s="13" t="n">
        <v>45944.86671296296</v>
      </c>
      <c r="B1032" t="inlineStr">
        <is>
          <t>Table 7 (small totals table) marked as unbreakable.</t>
        </is>
      </c>
    </row>
    <row r="1033">
      <c r="A1033" s="13" t="n">
        <v>45944.86671296296</v>
      </c>
      <c r="B1033" t="inlineStr">
        <is>
          <t>Table 6 (small totals table) marked as unbreakable.</t>
        </is>
      </c>
    </row>
    <row r="1034">
      <c r="A1034" s="13" t="n">
        <v>45944.86671296296</v>
      </c>
      <c r="B1034" t="inlineStr">
        <is>
          <t>Table 5 (small totals table) marked as unbreakable.</t>
        </is>
      </c>
    </row>
    <row r="1035">
      <c r="A1035" s="13" t="n">
        <v>45944.86671296296</v>
      </c>
      <c r="B1035" t="inlineStr">
        <is>
          <t>Checking block for table 4 ('DISBURSEMENTS'). Measuring from title to its sub-total table (Table 5). Starts on page 1, ends on page 1.</t>
        </is>
      </c>
    </row>
    <row r="1036">
      <c r="A1036" s="13" t="n">
        <v>45944.86671296296</v>
      </c>
      <c r="B1036" t="inlineStr">
        <is>
          <t xml:space="preserve">  -&gt; No split detected. No action needed.</t>
        </is>
      </c>
    </row>
    <row r="1037">
      <c r="A1037" s="13" t="n">
        <v>45944.86671296296</v>
      </c>
      <c r="B1037" t="inlineStr">
        <is>
          <t>Table 3 (small totals table) marked as unbreakable.</t>
        </is>
      </c>
    </row>
    <row r="1038">
      <c r="A1038" s="13" t="n">
        <v>45944.86672453704</v>
      </c>
      <c r="B1038" t="inlineStr">
        <is>
          <t>Table 1 (small totals table) marked as unbreakable.</t>
        </is>
      </c>
    </row>
    <row r="1039">
      <c r="A1039" s="13" t="n">
        <v>45944.86672453704</v>
      </c>
      <c r="B1039" t="inlineStr">
        <is>
          <t>--- Page Break Analysis Complete ---</t>
        </is>
      </c>
    </row>
    <row r="1040">
      <c r="A1040" s="13" t="n">
        <v>45944.86678240741</v>
      </c>
      <c r="B1040" t="inlineStr">
        <is>
          <t>MODULE VERSION: v1.0.a.116h</t>
        </is>
      </c>
    </row>
    <row r="1041">
      <c r="A1041" s="13" t="n">
        <v>45944.86684027778</v>
      </c>
      <c r="B1041" t="inlineStr">
        <is>
          <t>126: Inserting Address Block</t>
        </is>
      </c>
    </row>
    <row r="1042">
      <c r="A1042" s="13" t="n">
        <v>45944.86684027778</v>
      </c>
      <c r="B1042" t="inlineStr">
        <is>
          <t>129: Calling RenderFeesFromDraft_Styled</t>
        </is>
      </c>
    </row>
    <row r="1043">
      <c r="A1043" s="13" t="n">
        <v>45944.86684027778</v>
      </c>
      <c r="B1043" t="inlineStr">
        <is>
          <t>163: Calling FindFeesHeader</t>
        </is>
      </c>
    </row>
    <row r="1044">
      <c r="A1044" s="13" t="n">
        <v>45944.86684027778</v>
      </c>
      <c r="B1044" t="inlineStr">
        <is>
          <t>165: Found header; calling RenderOneFeesSection_Styled(fd=5, ld=5)</t>
        </is>
      </c>
    </row>
    <row r="1045">
      <c r="A1045" s="13" t="n">
        <v>45944.86684027778</v>
      </c>
      <c r="B1045" t="inlineStr">
        <is>
          <t>189: Table object 't' created</t>
        </is>
      </c>
    </row>
    <row r="1046">
      <c r="A1046" s="13" t="n">
        <v>45944.86684027778</v>
      </c>
      <c r="B1046" t="inlineStr">
        <is>
          <t>214: Starting Column Width Calc (Non-LIH=True)</t>
        </is>
      </c>
    </row>
    <row r="1047">
      <c r="A1047" s="13" t="n">
        <v>45944.86684027778</v>
      </c>
      <c r="B1047" t="inlineStr">
        <is>
          <t>239: Column Widths Set.</t>
        </is>
      </c>
    </row>
    <row r="1048">
      <c r="A1048" s="13" t="n">
        <v>45944.86684027778</v>
      </c>
      <c r="B1048" t="inlineStr">
        <is>
          <t>267: Aligning Columns</t>
        </is>
      </c>
    </row>
    <row r="1049">
      <c r="A1049" s="13" t="n">
        <v>45944.86684027778</v>
      </c>
      <c r="B1049" t="inlineStr">
        <is>
          <t>268: AlignColumn finished (Non-LIH=True)</t>
        </is>
      </c>
    </row>
    <row r="1050">
      <c r="A1050" s="13" t="n">
        <v>45944.86684027778</v>
      </c>
      <c r="B1050" t="inlineStr">
        <is>
          <t>269: TightenTableSpacing OK</t>
        </is>
      </c>
    </row>
    <row r="1051">
      <c r="A1051" s="13" t="n">
        <v>45944.86685185185</v>
      </c>
      <c r="B1051" t="inlineStr">
        <is>
          <t>270: ApplyStyledBorders OK</t>
        </is>
      </c>
    </row>
    <row r="1052">
      <c r="A1052" s="13" t="n">
        <v>45944.86685185185</v>
      </c>
      <c r="B1052" t="inlineStr">
        <is>
          <t>271: AllowBreakAcrossPages=False</t>
        </is>
      </c>
    </row>
    <row r="1053">
      <c r="A1053" s="13" t="n">
        <v>45944.86685185185</v>
      </c>
      <c r="B1053" t="inlineStr">
        <is>
          <t>272: ClearDiagonalBorders OK</t>
        </is>
      </c>
    </row>
    <row r="1054">
      <c r="A1054" s="13" t="n">
        <v>45944.86685185185</v>
      </c>
      <c r="B1054" t="inlineStr">
        <is>
          <t>273: CaptureFeesWidthModel OK</t>
        </is>
      </c>
    </row>
    <row r="1055">
      <c r="A1055" s="13" t="n">
        <v>45944.86685185185</v>
      </c>
      <c r="B1055" t="inlineStr">
        <is>
          <t>274: AppendUltraTightSep OK</t>
        </is>
      </c>
    </row>
    <row r="1056">
      <c r="A1056" s="13" t="n">
        <v>45944.86685185185</v>
      </c>
      <c r="B1056" t="inlineStr">
        <is>
          <t>276: Subtotal table created</t>
        </is>
      </c>
    </row>
    <row r="1057">
      <c r="A1057" s="13" t="n">
        <v>45944.86685185185</v>
      </c>
      <c r="B1057" t="inlineStr">
        <is>
          <t>276.1: Ensuring fee width model before subtotal</t>
        </is>
      </c>
    </row>
    <row r="1058">
      <c r="A1058" s="13" t="n">
        <v>45944.86685185185</v>
      </c>
      <c r="B1058" t="inlineStr">
        <is>
          <t>278: Subtotal shading OK</t>
        </is>
      </c>
    </row>
    <row r="1059">
      <c r="A1059" s="13" t="n">
        <v>45944.86686342592</v>
      </c>
      <c r="B1059" t="inlineStr">
        <is>
          <t>279: Subtotal block complete</t>
        </is>
      </c>
    </row>
    <row r="1060">
      <c r="A1060" s="13" t="n">
        <v>45944.86686342592</v>
      </c>
      <c r="B1060" t="inlineStr">
        <is>
          <t>DISB: table created</t>
        </is>
      </c>
    </row>
    <row r="1061">
      <c r="A1061" s="13" t="n">
        <v>45944.86686342592</v>
      </c>
      <c r="B1061" t="inlineStr">
        <is>
          <t>DISB: widths set</t>
        </is>
      </c>
    </row>
    <row r="1062">
      <c r="A1062" s="13" t="n">
        <v>45944.866875</v>
      </c>
      <c r="B1062" t="inlineStr">
        <is>
          <t>DISB: main table done</t>
        </is>
      </c>
    </row>
    <row r="1063">
      <c r="A1063" s="13" t="n">
        <v>45944.866875</v>
      </c>
      <c r="B1063" t="inlineStr">
        <is>
          <t>DISB: subtotal table created</t>
        </is>
      </c>
    </row>
    <row r="1064">
      <c r="A1064" s="13" t="n">
        <v>45944.86688657408</v>
      </c>
      <c r="B1064" t="inlineStr">
        <is>
          <t>DISB: subtotal block complete</t>
        </is>
      </c>
    </row>
    <row r="1065">
      <c r="A1065" s="13" t="n">
        <v>45944.86690972222</v>
      </c>
      <c r="B1065" t="inlineStr">
        <is>
          <t>TAX: table created</t>
        </is>
      </c>
    </row>
    <row r="1066">
      <c r="A1066" s="13" t="n">
        <v>45944.86690972222</v>
      </c>
      <c r="B1066" t="inlineStr">
        <is>
          <t>TAX: table formatted (no borders, shading applied)</t>
        </is>
      </c>
    </row>
    <row r="1067">
      <c r="A1067" s="13" t="n">
        <v>45944.86693287037</v>
      </c>
      <c r="B1067" t="inlineStr">
        <is>
          <t>--- Starting Proactive Page Break Analysis ---</t>
        </is>
      </c>
    </row>
    <row r="1068">
      <c r="A1068" s="13" t="n">
        <v>45944.86693287037</v>
      </c>
      <c r="B1068" t="inlineStr">
        <is>
          <t>Table 7 (small totals table) marked as unbreakable.</t>
        </is>
      </c>
    </row>
    <row r="1069">
      <c r="A1069" s="13" t="n">
        <v>45944.86693287037</v>
      </c>
      <c r="B1069" t="inlineStr">
        <is>
          <t>Table 6 (small totals table) marked as unbreakable.</t>
        </is>
      </c>
    </row>
    <row r="1070">
      <c r="A1070" s="13" t="n">
        <v>45944.86693287037</v>
      </c>
      <c r="B1070" t="inlineStr">
        <is>
          <t>Table 5 (small totals table) marked as unbreakable.</t>
        </is>
      </c>
    </row>
    <row r="1071">
      <c r="A1071" s="13" t="n">
        <v>45944.86693287037</v>
      </c>
      <c r="B1071" t="inlineStr">
        <is>
          <t>Checking block for table 4 ('DISBURSEMENTS'). Measuring from title to its sub-total table (Table 5). Starts on page 1, ends on page 1.</t>
        </is>
      </c>
    </row>
    <row r="1072">
      <c r="A1072" s="13" t="n">
        <v>45944.86693287037</v>
      </c>
      <c r="B1072" t="inlineStr">
        <is>
          <t xml:space="preserve">  -&gt; No split detected. No action needed.</t>
        </is>
      </c>
    </row>
    <row r="1073">
      <c r="A1073" s="13" t="n">
        <v>45944.86693287037</v>
      </c>
      <c r="B1073" t="inlineStr">
        <is>
          <t>Table 3 (small totals table) marked as unbreakable.</t>
        </is>
      </c>
    </row>
    <row r="1074">
      <c r="A1074" s="13" t="n">
        <v>45944.86693287037</v>
      </c>
      <c r="B1074" t="inlineStr">
        <is>
          <t>Table 1 (small totals table) marked as unbreakable.</t>
        </is>
      </c>
    </row>
    <row r="1075">
      <c r="A1075" s="13" t="n">
        <v>45944.86693287037</v>
      </c>
      <c r="B1075" t="inlineStr">
        <is>
          <t>--- Page Break Analysis Complete ---</t>
        </is>
      </c>
    </row>
    <row r="1076">
      <c r="A1076" s="13" t="n">
        <v>45944.86699074074</v>
      </c>
      <c r="B1076" t="inlineStr">
        <is>
          <t>MODULE VERSION: v1.0.a.116h</t>
        </is>
      </c>
    </row>
    <row r="1077">
      <c r="A1077" s="13" t="n">
        <v>45944.86704861111</v>
      </c>
      <c r="B1077" t="inlineStr">
        <is>
          <t>126: Inserting Address Block</t>
        </is>
      </c>
    </row>
    <row r="1078">
      <c r="A1078" s="13" t="n">
        <v>45944.86704861111</v>
      </c>
      <c r="B1078" t="inlineStr">
        <is>
          <t>129: Calling RenderFeesFromDraft_Styled</t>
        </is>
      </c>
    </row>
    <row r="1079">
      <c r="A1079" s="13" t="n">
        <v>45944.86704861111</v>
      </c>
      <c r="B1079" t="inlineStr">
        <is>
          <t>163: Calling FindFeesHeader</t>
        </is>
      </c>
    </row>
    <row r="1080">
      <c r="A1080" s="13" t="n">
        <v>45944.86704861111</v>
      </c>
      <c r="B1080" t="inlineStr">
        <is>
          <t>165: Found header; calling RenderOneFeesSection_Styled(fd=5, ld=5)</t>
        </is>
      </c>
    </row>
    <row r="1081">
      <c r="A1081" s="13" t="n">
        <v>45944.86706018518</v>
      </c>
      <c r="B1081" t="inlineStr">
        <is>
          <t>189: Table object 't' created</t>
        </is>
      </c>
    </row>
    <row r="1082">
      <c r="A1082" s="13" t="n">
        <v>45944.86706018518</v>
      </c>
      <c r="B1082" t="inlineStr">
        <is>
          <t>214: Starting Column Width Calc (Non-LIH=True)</t>
        </is>
      </c>
    </row>
    <row r="1083">
      <c r="A1083" s="13" t="n">
        <v>45944.86706018518</v>
      </c>
      <c r="B1083" t="inlineStr">
        <is>
          <t>239: Column Widths Set.</t>
        </is>
      </c>
    </row>
    <row r="1084">
      <c r="A1084" s="13" t="n">
        <v>45944.86706018518</v>
      </c>
      <c r="B1084" t="inlineStr">
        <is>
          <t>267: Aligning Columns</t>
        </is>
      </c>
    </row>
    <row r="1085">
      <c r="A1085" s="13" t="n">
        <v>45944.86706018518</v>
      </c>
      <c r="B1085" t="inlineStr">
        <is>
          <t>268: AlignColumn finished (Non-LIH=True)</t>
        </is>
      </c>
    </row>
    <row r="1086">
      <c r="A1086" s="13" t="n">
        <v>45944.86706018518</v>
      </c>
      <c r="B1086" t="inlineStr">
        <is>
          <t>269: TightenTableSpacing OK</t>
        </is>
      </c>
    </row>
    <row r="1087">
      <c r="A1087" s="13" t="n">
        <v>45944.86706018518</v>
      </c>
      <c r="B1087" t="inlineStr">
        <is>
          <t>270: ApplyStyledBorders OK</t>
        </is>
      </c>
    </row>
    <row r="1088">
      <c r="A1088" s="13" t="n">
        <v>45944.86706018518</v>
      </c>
      <c r="B1088" t="inlineStr">
        <is>
          <t>271: AllowBreakAcrossPages=False</t>
        </is>
      </c>
    </row>
    <row r="1089">
      <c r="A1089" s="13" t="n">
        <v>45944.86706018518</v>
      </c>
      <c r="B1089" t="inlineStr">
        <is>
          <t>272: ClearDiagonalBorders OK</t>
        </is>
      </c>
    </row>
    <row r="1090">
      <c r="A1090" s="13" t="n">
        <v>45944.86706018518</v>
      </c>
      <c r="B1090" t="inlineStr">
        <is>
          <t>273: CaptureFeesWidthModel OK</t>
        </is>
      </c>
    </row>
    <row r="1091">
      <c r="A1091" s="13" t="n">
        <v>45944.86706018518</v>
      </c>
      <c r="B1091" t="inlineStr">
        <is>
          <t>274: AppendUltraTightSep OK</t>
        </is>
      </c>
    </row>
    <row r="1092">
      <c r="A1092" s="13" t="n">
        <v>45944.86706018518</v>
      </c>
      <c r="B1092" t="inlineStr">
        <is>
          <t>276: Subtotal table created</t>
        </is>
      </c>
    </row>
    <row r="1093">
      <c r="A1093" s="13" t="n">
        <v>45944.86706018518</v>
      </c>
      <c r="B1093" t="inlineStr">
        <is>
          <t>276.1: Ensuring fee width model before subtotal</t>
        </is>
      </c>
    </row>
    <row r="1094">
      <c r="A1094" s="13" t="n">
        <v>45944.86707175926</v>
      </c>
      <c r="B1094" t="inlineStr">
        <is>
          <t>278: Subtotal shading OK</t>
        </is>
      </c>
    </row>
    <row r="1095">
      <c r="A1095" s="13" t="n">
        <v>45944.86707175926</v>
      </c>
      <c r="B1095" t="inlineStr">
        <is>
          <t>279: Subtotal block complete</t>
        </is>
      </c>
    </row>
    <row r="1096">
      <c r="A1096" s="13" t="n">
        <v>45944.86707175926</v>
      </c>
      <c r="B1096" t="inlineStr">
        <is>
          <t>DISB: table created</t>
        </is>
      </c>
    </row>
    <row r="1097">
      <c r="A1097" s="13" t="n">
        <v>45944.86707175926</v>
      </c>
      <c r="B1097" t="inlineStr">
        <is>
          <t>DISB: widths set</t>
        </is>
      </c>
    </row>
    <row r="1098">
      <c r="A1098" s="13" t="n">
        <v>45944.86708333333</v>
      </c>
      <c r="B1098" t="inlineStr">
        <is>
          <t>DISB: main table done</t>
        </is>
      </c>
    </row>
    <row r="1099">
      <c r="A1099" s="13" t="n">
        <v>45944.86708333333</v>
      </c>
      <c r="B1099" t="inlineStr">
        <is>
          <t>DISB: subtotal table created</t>
        </is>
      </c>
    </row>
    <row r="1100">
      <c r="A1100" s="13" t="n">
        <v>45944.86709490741</v>
      </c>
      <c r="B1100" t="inlineStr">
        <is>
          <t>DISB: subtotal block complete</t>
        </is>
      </c>
    </row>
    <row r="1101">
      <c r="A1101" s="13" t="n">
        <v>45944.86711805555</v>
      </c>
      <c r="B1101" t="inlineStr">
        <is>
          <t>TAX: table created</t>
        </is>
      </c>
    </row>
    <row r="1102">
      <c r="A1102" s="13" t="n">
        <v>45944.86712962963</v>
      </c>
      <c r="B1102" t="inlineStr">
        <is>
          <t>TAX: table formatted (no borders, shading applied)</t>
        </is>
      </c>
    </row>
    <row r="1103">
      <c r="A1103" s="13" t="n">
        <v>45944.8671412037</v>
      </c>
      <c r="B1103" t="inlineStr">
        <is>
          <t>--- Starting Proactive Page Break Analysis ---</t>
        </is>
      </c>
    </row>
    <row r="1104">
      <c r="A1104" s="13" t="n">
        <v>45944.8671412037</v>
      </c>
      <c r="B1104" t="inlineStr">
        <is>
          <t>Table 7 (small totals table) marked as unbreakable.</t>
        </is>
      </c>
    </row>
    <row r="1105">
      <c r="A1105" s="13" t="n">
        <v>45944.8671412037</v>
      </c>
      <c r="B1105" t="inlineStr">
        <is>
          <t>Table 6 (small totals table) marked as unbreakable.</t>
        </is>
      </c>
    </row>
    <row r="1106">
      <c r="A1106" s="13" t="n">
        <v>45944.8671412037</v>
      </c>
      <c r="B1106" t="inlineStr">
        <is>
          <t>Table 5 (small totals table) marked as unbreakable.</t>
        </is>
      </c>
    </row>
    <row r="1107">
      <c r="A1107" s="13" t="n">
        <v>45944.8671412037</v>
      </c>
      <c r="B1107" t="inlineStr">
        <is>
          <t>Checking block for table 4 ('DISBURSEMENTS'). Measuring from title to its sub-total table (Table 5). Starts on page 1, ends on page 1.</t>
        </is>
      </c>
    </row>
    <row r="1108">
      <c r="A1108" s="13" t="n">
        <v>45944.8671412037</v>
      </c>
      <c r="B1108" t="inlineStr">
        <is>
          <t xml:space="preserve">  -&gt; No split detected. No action needed.</t>
        </is>
      </c>
    </row>
    <row r="1109">
      <c r="A1109" s="13" t="n">
        <v>45944.8671412037</v>
      </c>
      <c r="B1109" t="inlineStr">
        <is>
          <t>Table 3 (small totals table) marked as unbreakable.</t>
        </is>
      </c>
    </row>
    <row r="1110">
      <c r="A1110" s="13" t="n">
        <v>45944.8671412037</v>
      </c>
      <c r="B1110" t="inlineStr">
        <is>
          <t>Table 1 (small totals table) marked as unbreakable.</t>
        </is>
      </c>
    </row>
    <row r="1111">
      <c r="A1111" s="13" t="n">
        <v>45944.8671412037</v>
      </c>
      <c r="B1111" t="inlineStr">
        <is>
          <t>--- Page Break Analysis Complete ---</t>
        </is>
      </c>
    </row>
    <row r="1112">
      <c r="A1112" s="13" t="n">
        <v>45944.86719907408</v>
      </c>
      <c r="B1112" t="inlineStr">
        <is>
          <t>MODULE VERSION: v1.0.a.116h</t>
        </is>
      </c>
    </row>
    <row r="1113">
      <c r="A1113" s="13" t="n">
        <v>45944.86724537037</v>
      </c>
      <c r="B1113" t="inlineStr">
        <is>
          <t>126: Inserting Address Block</t>
        </is>
      </c>
    </row>
    <row r="1114">
      <c r="A1114" s="13" t="n">
        <v>45944.86724537037</v>
      </c>
      <c r="B1114" t="inlineStr">
        <is>
          <t>129: Calling RenderFeesFromDraft_Styled</t>
        </is>
      </c>
    </row>
    <row r="1115">
      <c r="A1115" s="13" t="n">
        <v>45944.86724537037</v>
      </c>
      <c r="B1115" t="inlineStr">
        <is>
          <t>163: Calling FindFeesHeader</t>
        </is>
      </c>
    </row>
    <row r="1116">
      <c r="A1116" s="13" t="n">
        <v>45944.86724537037</v>
      </c>
      <c r="B1116" t="inlineStr">
        <is>
          <t>165: Found header; calling RenderOneFeesSection_Styled(fd=5, ld=5)</t>
        </is>
      </c>
    </row>
    <row r="1117">
      <c r="A1117" s="13" t="n">
        <v>45944.86725694445</v>
      </c>
      <c r="B1117" t="inlineStr">
        <is>
          <t>189: Table object 't' created</t>
        </is>
      </c>
    </row>
    <row r="1118">
      <c r="A1118" s="13" t="n">
        <v>45944.86725694445</v>
      </c>
      <c r="B1118" t="inlineStr">
        <is>
          <t>214: Starting Column Width Calc (Non-LIH=False)</t>
        </is>
      </c>
    </row>
    <row r="1119">
      <c r="A1119" s="13" t="n">
        <v>45944.86725694445</v>
      </c>
      <c r="B1119" t="inlineStr">
        <is>
          <t>239: Column Widths Set.</t>
        </is>
      </c>
    </row>
    <row r="1120">
      <c r="A1120" s="13" t="n">
        <v>45944.86725694445</v>
      </c>
      <c r="B1120" t="inlineStr">
        <is>
          <t>267: Aligning Columns</t>
        </is>
      </c>
    </row>
    <row r="1121">
      <c r="A1121" s="13" t="n">
        <v>45944.86725694445</v>
      </c>
      <c r="B1121" t="inlineStr">
        <is>
          <t>268: AlignColumn finished (Non-LIH=False)</t>
        </is>
      </c>
    </row>
    <row r="1122">
      <c r="A1122" s="13" t="n">
        <v>45944.86725694445</v>
      </c>
      <c r="B1122" t="inlineStr">
        <is>
          <t>269: TightenTableSpacing OK</t>
        </is>
      </c>
    </row>
    <row r="1123">
      <c r="A1123" s="13" t="n">
        <v>45944.86725694445</v>
      </c>
      <c r="B1123" t="inlineStr">
        <is>
          <t>270: ApplyStyledBorders OK</t>
        </is>
      </c>
    </row>
    <row r="1124">
      <c r="A1124" s="13" t="n">
        <v>45944.86725694445</v>
      </c>
      <c r="B1124" t="inlineStr">
        <is>
          <t>271: AllowBreakAcrossPages=False</t>
        </is>
      </c>
    </row>
    <row r="1125">
      <c r="A1125" s="13" t="n">
        <v>45944.86725694445</v>
      </c>
      <c r="B1125" t="inlineStr">
        <is>
          <t>272: ClearDiagonalBorders OK</t>
        </is>
      </c>
    </row>
    <row r="1126">
      <c r="A1126" s="13" t="n">
        <v>45944.86725694445</v>
      </c>
      <c r="B1126" t="inlineStr">
        <is>
          <t>273: CaptureFeesWidthModel OK</t>
        </is>
      </c>
    </row>
    <row r="1127">
      <c r="A1127" s="13" t="n">
        <v>45944.86725694445</v>
      </c>
      <c r="B1127" t="inlineStr">
        <is>
          <t>274: AppendUltraTightSep OK</t>
        </is>
      </c>
    </row>
    <row r="1128">
      <c r="A1128" s="13" t="n">
        <v>45944.86725694445</v>
      </c>
      <c r="B1128" t="inlineStr">
        <is>
          <t>276: Subtotal table created</t>
        </is>
      </c>
    </row>
    <row r="1129">
      <c r="A1129" s="13" t="n">
        <v>45944.86725694445</v>
      </c>
      <c r="B1129" t="inlineStr">
        <is>
          <t>276.1: Ensuring fee width model before subtotal</t>
        </is>
      </c>
    </row>
    <row r="1130">
      <c r="A1130" s="13" t="n">
        <v>45944.86726851852</v>
      </c>
      <c r="B1130" t="inlineStr">
        <is>
          <t>278: Subtotal shading OK</t>
        </is>
      </c>
    </row>
    <row r="1131">
      <c r="A1131" s="13" t="n">
        <v>45944.86726851852</v>
      </c>
      <c r="B1131" t="inlineStr">
        <is>
          <t>279: Subtotal block complete</t>
        </is>
      </c>
    </row>
    <row r="1132">
      <c r="A1132" s="13" t="n">
        <v>45944.86728009259</v>
      </c>
      <c r="B1132" t="inlineStr">
        <is>
          <t>TAX: table created</t>
        </is>
      </c>
    </row>
    <row r="1133">
      <c r="A1133" s="13" t="n">
        <v>45944.86729166667</v>
      </c>
      <c r="B1133" t="inlineStr">
        <is>
          <t>TAX: table formatted (no borders, shading applied)</t>
        </is>
      </c>
    </row>
    <row r="1134">
      <c r="A1134" s="13" t="n">
        <v>45944.86730324074</v>
      </c>
      <c r="B1134" t="inlineStr">
        <is>
          <t>--- Starting Proactive Page Break Analysis ---</t>
        </is>
      </c>
    </row>
    <row r="1135">
      <c r="A1135" s="13" t="n">
        <v>45944.86730324074</v>
      </c>
      <c r="B1135" t="inlineStr">
        <is>
          <t>Table 5 (small totals table) marked as unbreakable.</t>
        </is>
      </c>
    </row>
    <row r="1136">
      <c r="A1136" s="13" t="n">
        <v>45944.86730324074</v>
      </c>
      <c r="B1136" t="inlineStr">
        <is>
          <t>Table 4 (small totals table) marked as unbreakable.</t>
        </is>
      </c>
    </row>
    <row r="1137">
      <c r="A1137" s="13" t="n">
        <v>45944.86730324074</v>
      </c>
      <c r="B1137" t="inlineStr">
        <is>
          <t>Table 3 (small totals table) marked as unbreakable.</t>
        </is>
      </c>
    </row>
    <row r="1138">
      <c r="A1138" s="13" t="n">
        <v>45944.86731481482</v>
      </c>
      <c r="B1138" t="inlineStr">
        <is>
          <t>Table 1 (small totals table) marked as unbreakable.</t>
        </is>
      </c>
    </row>
    <row r="1139">
      <c r="A1139" s="13" t="n">
        <v>45944.86731481482</v>
      </c>
      <c r="B1139" t="inlineStr">
        <is>
          <t>--- Page Break Analysis Complete ---</t>
        </is>
      </c>
    </row>
    <row r="1140">
      <c r="A1140" s="13" t="n">
        <v>45944.86736111111</v>
      </c>
      <c r="B1140" t="inlineStr">
        <is>
          <t>MODULE VERSION: v1.0.a.116h</t>
        </is>
      </c>
    </row>
    <row r="1141">
      <c r="A1141" s="13" t="n">
        <v>45944.86741898148</v>
      </c>
      <c r="B1141" t="inlineStr">
        <is>
          <t>126: Inserting Address Block</t>
        </is>
      </c>
    </row>
    <row r="1142">
      <c r="A1142" s="13" t="n">
        <v>45944.86741898148</v>
      </c>
      <c r="B1142" t="inlineStr">
        <is>
          <t>129: Calling RenderFeesFromDraft_Styled</t>
        </is>
      </c>
    </row>
    <row r="1143">
      <c r="A1143" s="13" t="n">
        <v>45944.86741898148</v>
      </c>
      <c r="B1143" t="inlineStr">
        <is>
          <t>163: Calling FindFeesHeader</t>
        </is>
      </c>
    </row>
    <row r="1144">
      <c r="A1144" s="13" t="n">
        <v>45944.86741898148</v>
      </c>
      <c r="B1144" t="inlineStr">
        <is>
          <t>165: Found header; calling RenderOneFeesSection_Styled(fd=5, ld=5)</t>
        </is>
      </c>
    </row>
    <row r="1145">
      <c r="A1145" s="13" t="n">
        <v>45944.86741898148</v>
      </c>
      <c r="B1145" t="inlineStr">
        <is>
          <t>189: Table object 't' created</t>
        </is>
      </c>
    </row>
    <row r="1146">
      <c r="A1146" s="13" t="n">
        <v>45944.86741898148</v>
      </c>
      <c r="B1146" t="inlineStr">
        <is>
          <t>214: Starting Column Width Calc (Non-LIH=True)</t>
        </is>
      </c>
    </row>
    <row r="1147">
      <c r="A1147" s="13" t="n">
        <v>45944.86741898148</v>
      </c>
      <c r="B1147" t="inlineStr">
        <is>
          <t>239: Column Widths Set.</t>
        </is>
      </c>
    </row>
    <row r="1148">
      <c r="A1148" s="13" t="n">
        <v>45944.86741898148</v>
      </c>
      <c r="B1148" t="inlineStr">
        <is>
          <t>267: Aligning Columns</t>
        </is>
      </c>
    </row>
    <row r="1149">
      <c r="A1149" s="13" t="n">
        <v>45944.86741898148</v>
      </c>
      <c r="B1149" t="inlineStr">
        <is>
          <t>268: AlignColumn finished (Non-LIH=True)</t>
        </is>
      </c>
    </row>
    <row r="1150">
      <c r="A1150" s="13" t="n">
        <v>45944.86741898148</v>
      </c>
      <c r="B1150" t="inlineStr">
        <is>
          <t>269: TightenTableSpacing OK</t>
        </is>
      </c>
    </row>
    <row r="1151">
      <c r="A1151" s="13" t="n">
        <v>45944.86741898148</v>
      </c>
      <c r="B1151" t="inlineStr">
        <is>
          <t>270: ApplyStyledBorders OK</t>
        </is>
      </c>
    </row>
    <row r="1152">
      <c r="A1152" s="13" t="n">
        <v>45944.86741898148</v>
      </c>
      <c r="B1152" t="inlineStr">
        <is>
          <t>271: AllowBreakAcrossPages=False</t>
        </is>
      </c>
    </row>
    <row r="1153">
      <c r="A1153" s="13" t="n">
        <v>45944.86741898148</v>
      </c>
      <c r="B1153" t="inlineStr">
        <is>
          <t>272: ClearDiagonalBorders OK</t>
        </is>
      </c>
    </row>
    <row r="1154">
      <c r="A1154" s="13" t="n">
        <v>45944.86741898148</v>
      </c>
      <c r="B1154" t="inlineStr">
        <is>
          <t>273: CaptureFeesWidthModel OK</t>
        </is>
      </c>
    </row>
    <row r="1155">
      <c r="A1155" s="13" t="n">
        <v>45944.86741898148</v>
      </c>
      <c r="B1155" t="inlineStr">
        <is>
          <t>274: AppendUltraTightSep OK</t>
        </is>
      </c>
    </row>
    <row r="1156">
      <c r="A1156" s="13" t="n">
        <v>45944.86743055555</v>
      </c>
      <c r="B1156" t="inlineStr">
        <is>
          <t>276: Subtotal table created</t>
        </is>
      </c>
    </row>
    <row r="1157">
      <c r="A1157" s="13" t="n">
        <v>45944.86743055555</v>
      </c>
      <c r="B1157" t="inlineStr">
        <is>
          <t>276.1: Ensuring fee width model before subtotal</t>
        </is>
      </c>
    </row>
    <row r="1158">
      <c r="A1158" s="13" t="n">
        <v>45944.86743055555</v>
      </c>
      <c r="B1158" t="inlineStr">
        <is>
          <t>278: Subtotal shading OK</t>
        </is>
      </c>
    </row>
    <row r="1159">
      <c r="A1159" s="13" t="n">
        <v>45944.86743055555</v>
      </c>
      <c r="B1159" t="inlineStr">
        <is>
          <t>279: Subtotal block complete</t>
        </is>
      </c>
    </row>
    <row r="1160">
      <c r="A1160" s="13" t="n">
        <v>45944.86744212963</v>
      </c>
      <c r="B1160" t="inlineStr">
        <is>
          <t>DISB: table created</t>
        </is>
      </c>
    </row>
    <row r="1161">
      <c r="A1161" s="13" t="n">
        <v>45944.86744212963</v>
      </c>
      <c r="B1161" t="inlineStr">
        <is>
          <t>DISB: widths set</t>
        </is>
      </c>
    </row>
    <row r="1162">
      <c r="A1162" s="13" t="n">
        <v>45944.86744212963</v>
      </c>
      <c r="B1162" t="inlineStr">
        <is>
          <t>DISB: main table done</t>
        </is>
      </c>
    </row>
    <row r="1163">
      <c r="A1163" s="13" t="n">
        <v>45944.86744212963</v>
      </c>
      <c r="B1163" t="inlineStr">
        <is>
          <t>DISB: subtotal table created</t>
        </is>
      </c>
    </row>
    <row r="1164">
      <c r="A1164" s="13" t="n">
        <v>45944.8674537037</v>
      </c>
      <c r="B1164" t="inlineStr">
        <is>
          <t>DISB: subtotal block complete</t>
        </is>
      </c>
    </row>
    <row r="1165">
      <c r="A1165" s="13" t="n">
        <v>45944.86747685185</v>
      </c>
      <c r="B1165" t="inlineStr">
        <is>
          <t>TAX: table created</t>
        </is>
      </c>
    </row>
    <row r="1166">
      <c r="A1166" s="13" t="n">
        <v>45944.86748842592</v>
      </c>
      <c r="B1166" t="inlineStr">
        <is>
          <t>TAX: table formatted (no borders, shading applied)</t>
        </is>
      </c>
    </row>
    <row r="1167">
      <c r="A1167" s="13" t="n">
        <v>45944.8675</v>
      </c>
      <c r="B1167" t="inlineStr">
        <is>
          <t>--- Starting Proactive Page Break Analysis ---</t>
        </is>
      </c>
    </row>
    <row r="1168">
      <c r="A1168" s="13" t="n">
        <v>45944.8675</v>
      </c>
      <c r="B1168" t="inlineStr">
        <is>
          <t>Table 7 (small totals table) marked as unbreakable.</t>
        </is>
      </c>
    </row>
    <row r="1169">
      <c r="A1169" s="13" t="n">
        <v>45944.8675</v>
      </c>
      <c r="B1169" t="inlineStr">
        <is>
          <t>Table 6 (small totals table) marked as unbreakable.</t>
        </is>
      </c>
    </row>
    <row r="1170">
      <c r="A1170" s="13" t="n">
        <v>45944.8675</v>
      </c>
      <c r="B1170" t="inlineStr">
        <is>
          <t>Table 5 (small totals table) marked as unbreakable.</t>
        </is>
      </c>
    </row>
    <row r="1171">
      <c r="A1171" s="13" t="n">
        <v>45944.86751157408</v>
      </c>
      <c r="B1171" t="inlineStr">
        <is>
          <t>Checking block for table 4 ('DISBURSEMENTS'). Measuring from title to its sub-total table (Table 5). Starts on page 1, ends on page 1.</t>
        </is>
      </c>
    </row>
    <row r="1172">
      <c r="A1172" s="13" t="n">
        <v>45944.86751157408</v>
      </c>
      <c r="B1172" t="inlineStr">
        <is>
          <t xml:space="preserve">  -&gt; No split detected. No action needed.</t>
        </is>
      </c>
    </row>
    <row r="1173">
      <c r="A1173" s="13" t="n">
        <v>45944.86751157408</v>
      </c>
      <c r="B1173" t="inlineStr">
        <is>
          <t>Table 3 (small totals table) marked as unbreakable.</t>
        </is>
      </c>
    </row>
    <row r="1174">
      <c r="A1174" s="13" t="n">
        <v>45944.86751157408</v>
      </c>
      <c r="B1174" t="inlineStr">
        <is>
          <t>Table 1 (small totals table) marked as unbreakable.</t>
        </is>
      </c>
    </row>
    <row r="1175">
      <c r="A1175" s="13" t="n">
        <v>45944.86751157408</v>
      </c>
      <c r="B1175" t="inlineStr">
        <is>
          <t>--- Page Break Analysis Complete ---</t>
        </is>
      </c>
    </row>
    <row r="1176">
      <c r="A1176" s="13" t="n">
        <v>45944.86755787037</v>
      </c>
      <c r="B1176" t="inlineStr">
        <is>
          <t>MODULE VERSION: v1.0.a.116h</t>
        </is>
      </c>
    </row>
    <row r="1177">
      <c r="A1177" s="13" t="n">
        <v>45944.86761574074</v>
      </c>
      <c r="B1177" t="inlineStr">
        <is>
          <t>126: Inserting Address Block</t>
        </is>
      </c>
    </row>
    <row r="1178">
      <c r="A1178" s="13" t="n">
        <v>45944.86761574074</v>
      </c>
      <c r="B1178" t="inlineStr">
        <is>
          <t>129: Calling RenderFeesFromDraft_Styled</t>
        </is>
      </c>
    </row>
    <row r="1179">
      <c r="A1179" s="13" t="n">
        <v>45944.86761574074</v>
      </c>
      <c r="B1179" t="inlineStr">
        <is>
          <t>163: Calling FindFeesHeader</t>
        </is>
      </c>
    </row>
    <row r="1180">
      <c r="A1180" s="13" t="n">
        <v>45944.86761574074</v>
      </c>
      <c r="B1180" t="inlineStr">
        <is>
          <t>165: Found header; calling RenderOneFeesSection_Styled(fd=5, ld=6)</t>
        </is>
      </c>
    </row>
    <row r="1181">
      <c r="A1181" s="13" t="n">
        <v>45944.86761574074</v>
      </c>
      <c r="B1181" t="inlineStr">
        <is>
          <t>189: Table object 't' created</t>
        </is>
      </c>
    </row>
    <row r="1182">
      <c r="A1182" s="13" t="n">
        <v>45944.86761574074</v>
      </c>
      <c r="B1182" t="inlineStr">
        <is>
          <t>214: Starting Column Width Calc (Non-LIH=False)</t>
        </is>
      </c>
    </row>
    <row r="1183">
      <c r="A1183" s="13" t="n">
        <v>45944.86761574074</v>
      </c>
      <c r="B1183" t="inlineStr">
        <is>
          <t>239: Column Widths Set.</t>
        </is>
      </c>
    </row>
    <row r="1184">
      <c r="A1184" s="13" t="n">
        <v>45944.86761574074</v>
      </c>
      <c r="B1184" t="inlineStr">
        <is>
          <t>267: Aligning Columns</t>
        </is>
      </c>
    </row>
    <row r="1185">
      <c r="A1185" s="13" t="n">
        <v>45944.86761574074</v>
      </c>
      <c r="B1185" t="inlineStr">
        <is>
          <t>268: AlignColumn finished (Non-LIH=False)</t>
        </is>
      </c>
    </row>
    <row r="1186">
      <c r="A1186" s="13" t="n">
        <v>45944.86762731482</v>
      </c>
      <c r="B1186" t="inlineStr">
        <is>
          <t>269: TightenTableSpacing OK</t>
        </is>
      </c>
    </row>
    <row r="1187">
      <c r="A1187" s="13" t="n">
        <v>45944.86762731482</v>
      </c>
      <c r="B1187" t="inlineStr">
        <is>
          <t>270: ApplyStyledBorders OK</t>
        </is>
      </c>
    </row>
    <row r="1188">
      <c r="A1188" s="13" t="n">
        <v>45944.86762731482</v>
      </c>
      <c r="B1188" t="inlineStr">
        <is>
          <t>271: AllowBreakAcrossPages=False</t>
        </is>
      </c>
    </row>
    <row r="1189">
      <c r="A1189" s="13" t="n">
        <v>45944.86762731482</v>
      </c>
      <c r="B1189" t="inlineStr">
        <is>
          <t>272: ClearDiagonalBorders OK</t>
        </is>
      </c>
    </row>
    <row r="1190">
      <c r="A1190" s="13" t="n">
        <v>45944.86762731482</v>
      </c>
      <c r="B1190" t="inlineStr">
        <is>
          <t>273: CaptureFeesWidthModel OK</t>
        </is>
      </c>
    </row>
    <row r="1191">
      <c r="A1191" s="13" t="n">
        <v>45944.86762731482</v>
      </c>
      <c r="B1191" t="inlineStr">
        <is>
          <t>274: AppendUltraTightSep OK</t>
        </is>
      </c>
    </row>
    <row r="1192">
      <c r="A1192" s="13" t="n">
        <v>45944.86762731482</v>
      </c>
      <c r="B1192" t="inlineStr">
        <is>
          <t>276: Subtotal table created</t>
        </is>
      </c>
    </row>
    <row r="1193">
      <c r="A1193" s="13" t="n">
        <v>45944.86762731482</v>
      </c>
      <c r="B1193" t="inlineStr">
        <is>
          <t>276.1: Ensuring fee width model before subtotal</t>
        </is>
      </c>
    </row>
    <row r="1194">
      <c r="A1194" s="13" t="n">
        <v>45944.86762731482</v>
      </c>
      <c r="B1194" t="inlineStr">
        <is>
          <t>278: Subtotal shading OK</t>
        </is>
      </c>
    </row>
    <row r="1195">
      <c r="A1195" s="13" t="n">
        <v>45944.86763888889</v>
      </c>
      <c r="B1195" t="inlineStr">
        <is>
          <t>279: Subtotal block complete</t>
        </is>
      </c>
    </row>
    <row r="1196">
      <c r="A1196" s="13" t="n">
        <v>45944.86763888889</v>
      </c>
      <c r="B1196" t="inlineStr">
        <is>
          <t>DISB: table created</t>
        </is>
      </c>
    </row>
    <row r="1197">
      <c r="A1197" s="13" t="n">
        <v>45944.86763888889</v>
      </c>
      <c r="B1197" t="inlineStr">
        <is>
          <t>DISB: widths set</t>
        </is>
      </c>
    </row>
    <row r="1198">
      <c r="A1198" s="13" t="n">
        <v>45944.86765046296</v>
      </c>
      <c r="B1198" t="inlineStr">
        <is>
          <t>DISB: main table done</t>
        </is>
      </c>
    </row>
    <row r="1199">
      <c r="A1199" s="13" t="n">
        <v>45944.86765046296</v>
      </c>
      <c r="B1199" t="inlineStr">
        <is>
          <t>DISB: subtotal table created</t>
        </is>
      </c>
    </row>
    <row r="1200">
      <c r="A1200" s="13" t="n">
        <v>45944.86766203704</v>
      </c>
      <c r="B1200" t="inlineStr">
        <is>
          <t>DISB: subtotal block complete</t>
        </is>
      </c>
    </row>
    <row r="1201">
      <c r="A1201" s="13" t="n">
        <v>45944.86768518519</v>
      </c>
      <c r="B1201" t="inlineStr">
        <is>
          <t>TAX: table created</t>
        </is>
      </c>
    </row>
    <row r="1202">
      <c r="A1202" s="13" t="n">
        <v>45944.86768518519</v>
      </c>
      <c r="B1202" t="inlineStr">
        <is>
          <t>TAX: table formatted (no borders, shading applied)</t>
        </is>
      </c>
    </row>
    <row r="1203">
      <c r="A1203" s="13" t="n">
        <v>45944.86770833333</v>
      </c>
      <c r="B1203" t="inlineStr">
        <is>
          <t>--- Starting Proactive Page Break Analysis ---</t>
        </is>
      </c>
    </row>
    <row r="1204">
      <c r="A1204" s="13" t="n">
        <v>45944.86770833333</v>
      </c>
      <c r="B1204" t="inlineStr">
        <is>
          <t>Table 7 (small totals table) marked as unbreakable.</t>
        </is>
      </c>
    </row>
    <row r="1205">
      <c r="A1205" s="13" t="n">
        <v>45944.86770833333</v>
      </c>
      <c r="B1205" t="inlineStr">
        <is>
          <t>Table 6 (small totals table) marked as unbreakable.</t>
        </is>
      </c>
    </row>
    <row r="1206">
      <c r="A1206" s="13" t="n">
        <v>45944.86770833333</v>
      </c>
      <c r="B1206" t="inlineStr">
        <is>
          <t>Table 5 (small totals table) marked as unbreakable.</t>
        </is>
      </c>
    </row>
    <row r="1207">
      <c r="A1207" s="13" t="n">
        <v>45944.86770833333</v>
      </c>
      <c r="B1207" t="inlineStr">
        <is>
          <t>Checking block for table 4 ('DISBURSEMENTS'). Measuring from title to its sub-total table (Table 5). Starts on page 1, ends on page 1.</t>
        </is>
      </c>
    </row>
    <row r="1208">
      <c r="A1208" s="13" t="n">
        <v>45944.86770833333</v>
      </c>
      <c r="B1208" t="inlineStr">
        <is>
          <t xml:space="preserve">  -&gt; No split detected. No action needed.</t>
        </is>
      </c>
    </row>
    <row r="1209">
      <c r="A1209" s="13" t="n">
        <v>45944.86770833333</v>
      </c>
      <c r="B1209" t="inlineStr">
        <is>
          <t>Table 3 (small totals table) marked as unbreakable.</t>
        </is>
      </c>
    </row>
    <row r="1210">
      <c r="A1210" s="13" t="n">
        <v>45944.86770833333</v>
      </c>
      <c r="B1210" t="inlineStr">
        <is>
          <t>Table 1 (small totals table) marked as unbreakable.</t>
        </is>
      </c>
    </row>
    <row r="1211">
      <c r="A1211" s="13" t="n">
        <v>45944.86770833333</v>
      </c>
      <c r="B1211" t="inlineStr">
        <is>
          <t>--- Page Break Analysis Complete ---</t>
        </is>
      </c>
    </row>
    <row r="1212">
      <c r="A1212" s="13" t="n">
        <v>45944.8677662037</v>
      </c>
      <c r="B1212" t="inlineStr">
        <is>
          <t>MODULE VERSION: v1.0.a.116h</t>
        </is>
      </c>
    </row>
    <row r="1213">
      <c r="A1213" s="13" t="n">
        <v>45944.8678125</v>
      </c>
      <c r="B1213" t="inlineStr">
        <is>
          <t>126: Inserting Address Block</t>
        </is>
      </c>
    </row>
    <row r="1214">
      <c r="A1214" s="13" t="n">
        <v>45944.8678125</v>
      </c>
      <c r="B1214" t="inlineStr">
        <is>
          <t>129: Calling RenderFeesFromDraft_Styled</t>
        </is>
      </c>
    </row>
    <row r="1215">
      <c r="A1215" s="13" t="n">
        <v>45944.8678125</v>
      </c>
      <c r="B1215" t="inlineStr">
        <is>
          <t>163: Calling FindFeesHeader</t>
        </is>
      </c>
    </row>
    <row r="1216">
      <c r="A1216" s="13" t="n">
        <v>45944.8678125</v>
      </c>
      <c r="B1216" t="inlineStr">
        <is>
          <t>165: Found header; calling RenderOneFeesSection_Styled(fd=5, ld=6)</t>
        </is>
      </c>
    </row>
    <row r="1217">
      <c r="A1217" s="13" t="n">
        <v>45944.86782407408</v>
      </c>
      <c r="B1217" t="inlineStr">
        <is>
          <t>189: Table object 't' created</t>
        </is>
      </c>
    </row>
    <row r="1218">
      <c r="A1218" s="13" t="n">
        <v>45944.86782407408</v>
      </c>
      <c r="B1218" t="inlineStr">
        <is>
          <t>214: Starting Column Width Calc (Non-LIH=False)</t>
        </is>
      </c>
    </row>
    <row r="1219">
      <c r="A1219" s="13" t="n">
        <v>45944.86782407408</v>
      </c>
      <c r="B1219" t="inlineStr">
        <is>
          <t>239: Column Widths Set.</t>
        </is>
      </c>
    </row>
    <row r="1220">
      <c r="A1220" s="13" t="n">
        <v>45944.86782407408</v>
      </c>
      <c r="B1220" t="inlineStr">
        <is>
          <t>267: Aligning Columns</t>
        </is>
      </c>
    </row>
    <row r="1221">
      <c r="A1221" s="13" t="n">
        <v>45944.86782407408</v>
      </c>
      <c r="B1221" t="inlineStr">
        <is>
          <t>268: AlignColumn finished (Non-LIH=False)</t>
        </is>
      </c>
    </row>
    <row r="1222">
      <c r="A1222" s="13" t="n">
        <v>45944.86782407408</v>
      </c>
      <c r="B1222" t="inlineStr">
        <is>
          <t>269: TightenTableSpacing OK</t>
        </is>
      </c>
    </row>
    <row r="1223">
      <c r="A1223" s="13" t="n">
        <v>45944.86782407408</v>
      </c>
      <c r="B1223" t="inlineStr">
        <is>
          <t>270: ApplyStyledBorders OK</t>
        </is>
      </c>
    </row>
    <row r="1224">
      <c r="A1224" s="13" t="n">
        <v>45944.86782407408</v>
      </c>
      <c r="B1224" t="inlineStr">
        <is>
          <t>271: AllowBreakAcrossPages=False</t>
        </is>
      </c>
    </row>
    <row r="1225">
      <c r="A1225" s="13" t="n">
        <v>45944.86782407408</v>
      </c>
      <c r="B1225" t="inlineStr">
        <is>
          <t>272: ClearDiagonalBorders OK</t>
        </is>
      </c>
    </row>
    <row r="1226">
      <c r="A1226" s="13" t="n">
        <v>45944.86782407408</v>
      </c>
      <c r="B1226" t="inlineStr">
        <is>
          <t>273: CaptureFeesWidthModel OK</t>
        </is>
      </c>
    </row>
    <row r="1227">
      <c r="A1227" s="13" t="n">
        <v>45944.86782407408</v>
      </c>
      <c r="B1227" t="inlineStr">
        <is>
          <t>274: AppendUltraTightSep OK</t>
        </is>
      </c>
    </row>
    <row r="1228">
      <c r="A1228" s="13" t="n">
        <v>45944.86782407408</v>
      </c>
      <c r="B1228" t="inlineStr">
        <is>
          <t>276: Subtotal table created</t>
        </is>
      </c>
    </row>
    <row r="1229">
      <c r="A1229" s="13" t="n">
        <v>45944.86782407408</v>
      </c>
      <c r="B1229" t="inlineStr">
        <is>
          <t>276.1: Ensuring fee width model before subtotal</t>
        </is>
      </c>
    </row>
    <row r="1230">
      <c r="A1230" s="13" t="n">
        <v>45944.86783564815</v>
      </c>
      <c r="B1230" t="inlineStr">
        <is>
          <t>278: Subtotal shading OK</t>
        </is>
      </c>
    </row>
    <row r="1231">
      <c r="A1231" s="13" t="n">
        <v>45944.86783564815</v>
      </c>
      <c r="B1231" t="inlineStr">
        <is>
          <t>279: Subtotal block complete</t>
        </is>
      </c>
    </row>
    <row r="1232">
      <c r="A1232" s="13" t="n">
        <v>45944.86783564815</v>
      </c>
      <c r="B1232" t="inlineStr">
        <is>
          <t>DISB: table created</t>
        </is>
      </c>
    </row>
    <row r="1233">
      <c r="A1233" s="13" t="n">
        <v>45944.86784722222</v>
      </c>
      <c r="B1233" t="inlineStr">
        <is>
          <t>DISB: widths set</t>
        </is>
      </c>
    </row>
    <row r="1234">
      <c r="A1234" s="13" t="n">
        <v>45944.86784722222</v>
      </c>
      <c r="B1234" t="inlineStr">
        <is>
          <t>DISB: main table done</t>
        </is>
      </c>
    </row>
    <row r="1235">
      <c r="A1235" s="13" t="n">
        <v>45944.86784722222</v>
      </c>
      <c r="B1235" t="inlineStr">
        <is>
          <t>DISB: subtotal table created</t>
        </is>
      </c>
    </row>
    <row r="1236">
      <c r="A1236" s="13" t="n">
        <v>45944.86785879629</v>
      </c>
      <c r="B1236" t="inlineStr">
        <is>
          <t>DISB: subtotal block complete</t>
        </is>
      </c>
    </row>
    <row r="1237">
      <c r="A1237" s="13" t="n">
        <v>45944.86788194445</v>
      </c>
      <c r="B1237" t="inlineStr">
        <is>
          <t>TAX: table created</t>
        </is>
      </c>
    </row>
    <row r="1238">
      <c r="A1238" s="13" t="n">
        <v>45944.86789351852</v>
      </c>
      <c r="B1238" t="inlineStr">
        <is>
          <t>TAX: table formatted (no borders, shading applied)</t>
        </is>
      </c>
    </row>
    <row r="1239">
      <c r="A1239" s="13" t="n">
        <v>45944.86790509259</v>
      </c>
      <c r="B1239" t="inlineStr">
        <is>
          <t>--- Starting Proactive Page Break Analysis ---</t>
        </is>
      </c>
    </row>
    <row r="1240">
      <c r="A1240" s="13" t="n">
        <v>45944.86790509259</v>
      </c>
      <c r="B1240" t="inlineStr">
        <is>
          <t>Table 7 (small totals table) marked as unbreakable.</t>
        </is>
      </c>
    </row>
    <row r="1241">
      <c r="A1241" s="13" t="n">
        <v>45944.86790509259</v>
      </c>
      <c r="B1241" t="inlineStr">
        <is>
          <t>Table 6 (small totals table) marked as unbreakable.</t>
        </is>
      </c>
    </row>
    <row r="1242">
      <c r="A1242" s="13" t="n">
        <v>45944.86790509259</v>
      </c>
      <c r="B1242" t="inlineStr">
        <is>
          <t>Table 5 (small totals table) marked as unbreakable.</t>
        </is>
      </c>
    </row>
    <row r="1243">
      <c r="A1243" s="13" t="n">
        <v>45944.86790509259</v>
      </c>
      <c r="B1243" t="inlineStr">
        <is>
          <t>Checking block for table 4 ('DISBURSEMENTS'). Measuring from title to its sub-total table (Table 5). Starts on page 1, ends on page 1.</t>
        </is>
      </c>
    </row>
    <row r="1244">
      <c r="A1244" s="13" t="n">
        <v>45944.86790509259</v>
      </c>
      <c r="B1244" t="inlineStr">
        <is>
          <t xml:space="preserve">  -&gt; No split detected. No action needed.</t>
        </is>
      </c>
    </row>
    <row r="1245">
      <c r="A1245" s="13" t="n">
        <v>45944.86790509259</v>
      </c>
      <c r="B1245" t="inlineStr">
        <is>
          <t>Table 3 (small totals table) marked as unbreakable.</t>
        </is>
      </c>
    </row>
    <row r="1246">
      <c r="A1246" s="13" t="n">
        <v>45944.86791666667</v>
      </c>
      <c r="B1246" t="inlineStr">
        <is>
          <t>Table 1 (small totals table) marked as unbreakable.</t>
        </is>
      </c>
    </row>
    <row r="1247">
      <c r="A1247" s="13" t="n">
        <v>45944.86791666667</v>
      </c>
      <c r="B1247" t="inlineStr">
        <is>
          <t>--- Page Break Analysis Complete ---</t>
        </is>
      </c>
    </row>
    <row r="1248">
      <c r="A1248" s="13" t="n">
        <v>45944.86796296296</v>
      </c>
      <c r="B1248" t="inlineStr">
        <is>
          <t>MODULE VERSION: v1.0.a.116h</t>
        </is>
      </c>
    </row>
    <row r="1249">
      <c r="A1249" s="13" t="n">
        <v>45944.86802083333</v>
      </c>
      <c r="B1249" t="inlineStr">
        <is>
          <t>126: Inserting Address Block</t>
        </is>
      </c>
    </row>
    <row r="1250">
      <c r="A1250" s="13" t="n">
        <v>45944.86802083333</v>
      </c>
      <c r="B1250" t="inlineStr">
        <is>
          <t>129: Calling RenderFeesFromDraft_Styled</t>
        </is>
      </c>
    </row>
    <row r="1251">
      <c r="A1251" s="13" t="n">
        <v>45944.86803240741</v>
      </c>
      <c r="B1251" t="inlineStr">
        <is>
          <t>189: Table object 't' created</t>
        </is>
      </c>
    </row>
    <row r="1252">
      <c r="A1252" s="13" t="n">
        <v>45944.86803240741</v>
      </c>
      <c r="B1252" t="inlineStr">
        <is>
          <t>214: Starting Column Width Calc (Non-LIH=False)</t>
        </is>
      </c>
    </row>
    <row r="1253">
      <c r="A1253" s="13" t="n">
        <v>45944.86803240741</v>
      </c>
      <c r="B1253" t="inlineStr">
        <is>
          <t>239: Column Widths Set.</t>
        </is>
      </c>
    </row>
    <row r="1254">
      <c r="A1254" s="13" t="n">
        <v>45944.86803240741</v>
      </c>
      <c r="B1254" t="inlineStr">
        <is>
          <t>267: Aligning Columns</t>
        </is>
      </c>
    </row>
    <row r="1255">
      <c r="A1255" s="13" t="n">
        <v>45944.86803240741</v>
      </c>
      <c r="B1255" t="inlineStr">
        <is>
          <t>268: AlignColumn finished (Non-LIH=False)</t>
        </is>
      </c>
    </row>
    <row r="1256">
      <c r="A1256" s="13" t="n">
        <v>45944.86803240741</v>
      </c>
      <c r="B1256" t="inlineStr">
        <is>
          <t>269: TightenTableSpacing OK</t>
        </is>
      </c>
    </row>
    <row r="1257">
      <c r="A1257" s="13" t="n">
        <v>45944.86803240741</v>
      </c>
      <c r="B1257" t="inlineStr">
        <is>
          <t>270: ApplyStyledBorders OK</t>
        </is>
      </c>
    </row>
    <row r="1258">
      <c r="A1258" s="13" t="n">
        <v>45944.86803240741</v>
      </c>
      <c r="B1258" t="inlineStr">
        <is>
          <t>271: AllowBreakAcrossPages=False</t>
        </is>
      </c>
    </row>
    <row r="1259">
      <c r="A1259" s="13" t="n">
        <v>45944.86803240741</v>
      </c>
      <c r="B1259" t="inlineStr">
        <is>
          <t>272: ClearDiagonalBorders OK</t>
        </is>
      </c>
    </row>
    <row r="1260">
      <c r="A1260" s="13" t="n">
        <v>45944.86804398148</v>
      </c>
      <c r="B1260" t="inlineStr">
        <is>
          <t>273: CaptureFeesWidthModel OK</t>
        </is>
      </c>
    </row>
    <row r="1261">
      <c r="A1261" s="13" t="n">
        <v>45944.86804398148</v>
      </c>
      <c r="B1261" t="inlineStr">
        <is>
          <t>274: AppendUltraTightSep OK</t>
        </is>
      </c>
    </row>
    <row r="1262">
      <c r="A1262" s="13" t="n">
        <v>45944.86804398148</v>
      </c>
      <c r="B1262" t="inlineStr">
        <is>
          <t>276: Subtotal table created</t>
        </is>
      </c>
    </row>
    <row r="1263">
      <c r="A1263" s="13" t="n">
        <v>45944.86804398148</v>
      </c>
      <c r="B1263" t="inlineStr">
        <is>
          <t>276.1: Ensuring fee width model before subtotal</t>
        </is>
      </c>
    </row>
    <row r="1264">
      <c r="A1264" s="13" t="n">
        <v>45944.86804398148</v>
      </c>
      <c r="B1264" t="inlineStr">
        <is>
          <t>278: Subtotal shading OK</t>
        </is>
      </c>
    </row>
    <row r="1265">
      <c r="A1265" s="13" t="n">
        <v>45944.86805555555</v>
      </c>
      <c r="B1265" t="inlineStr">
        <is>
          <t>279: Subtotal block complete</t>
        </is>
      </c>
    </row>
    <row r="1266">
      <c r="A1266" s="13" t="n">
        <v>45944.86805555555</v>
      </c>
      <c r="B1266" t="inlineStr">
        <is>
          <t>189: Table object 't' created</t>
        </is>
      </c>
    </row>
    <row r="1267">
      <c r="A1267" s="13" t="n">
        <v>45944.86805555555</v>
      </c>
      <c r="B1267" t="inlineStr">
        <is>
          <t>214: Starting Column Width Calc (Non-LIH=False)</t>
        </is>
      </c>
    </row>
    <row r="1268">
      <c r="A1268" s="13" t="n">
        <v>45944.86805555555</v>
      </c>
      <c r="B1268" t="inlineStr">
        <is>
          <t>239: Column Widths Set.</t>
        </is>
      </c>
    </row>
    <row r="1269">
      <c r="A1269" s="13" t="n">
        <v>45944.86805555555</v>
      </c>
      <c r="B1269" t="inlineStr">
        <is>
          <t>267: Aligning Columns</t>
        </is>
      </c>
    </row>
    <row r="1270">
      <c r="A1270" s="13" t="n">
        <v>45944.86805555555</v>
      </c>
      <c r="B1270" t="inlineStr">
        <is>
          <t>268: AlignColumn finished (Non-LIH=False)</t>
        </is>
      </c>
    </row>
    <row r="1271">
      <c r="A1271" s="13" t="n">
        <v>45944.86805555555</v>
      </c>
      <c r="B1271" t="inlineStr">
        <is>
          <t>269: TightenTableSpacing OK</t>
        </is>
      </c>
    </row>
    <row r="1272">
      <c r="A1272" s="13" t="n">
        <v>45944.86806712963</v>
      </c>
      <c r="B1272" t="inlineStr">
        <is>
          <t>270: ApplyStyledBorders OK</t>
        </is>
      </c>
    </row>
    <row r="1273">
      <c r="A1273" s="13" t="n">
        <v>45944.86806712963</v>
      </c>
      <c r="B1273" t="inlineStr">
        <is>
          <t>271: AllowBreakAcrossPages=False</t>
        </is>
      </c>
    </row>
    <row r="1274">
      <c r="A1274" s="13" t="n">
        <v>45944.86806712963</v>
      </c>
      <c r="B1274" t="inlineStr">
        <is>
          <t>272: ClearDiagonalBorders OK</t>
        </is>
      </c>
    </row>
    <row r="1275">
      <c r="A1275" s="13" t="n">
        <v>45944.86806712963</v>
      </c>
      <c r="B1275" t="inlineStr">
        <is>
          <t>273: CaptureFeesWidthModel OK</t>
        </is>
      </c>
    </row>
    <row r="1276">
      <c r="A1276" s="13" t="n">
        <v>45944.86806712963</v>
      </c>
      <c r="B1276" t="inlineStr">
        <is>
          <t>274: AppendUltraTightSep OK</t>
        </is>
      </c>
    </row>
    <row r="1277">
      <c r="A1277" s="13" t="n">
        <v>45944.86806712963</v>
      </c>
      <c r="B1277" t="inlineStr">
        <is>
          <t>276: Subtotal table created</t>
        </is>
      </c>
    </row>
    <row r="1278">
      <c r="A1278" s="13" t="n">
        <v>45944.86806712963</v>
      </c>
      <c r="B1278" t="inlineStr">
        <is>
          <t>276.1: Ensuring fee width model before subtotal</t>
        </is>
      </c>
    </row>
    <row r="1279">
      <c r="A1279" s="13" t="n">
        <v>45944.8680787037</v>
      </c>
      <c r="B1279" t="inlineStr">
        <is>
          <t>278: Subtotal shading OK</t>
        </is>
      </c>
    </row>
    <row r="1280">
      <c r="A1280" s="13" t="n">
        <v>45944.8680787037</v>
      </c>
      <c r="B1280" t="inlineStr">
        <is>
          <t>279: Subtotal block complete</t>
        </is>
      </c>
    </row>
    <row r="1281">
      <c r="A1281" s="13" t="n">
        <v>45944.8680787037</v>
      </c>
      <c r="B1281" t="inlineStr">
        <is>
          <t>DISB: table created</t>
        </is>
      </c>
    </row>
    <row r="1282">
      <c r="A1282" s="13" t="n">
        <v>45944.86809027778</v>
      </c>
      <c r="B1282" t="inlineStr">
        <is>
          <t>DISB: widths set</t>
        </is>
      </c>
    </row>
    <row r="1283">
      <c r="A1283" s="13" t="n">
        <v>45944.86809027778</v>
      </c>
      <c r="B1283" t="inlineStr">
        <is>
          <t>DISB: main table done</t>
        </is>
      </c>
    </row>
    <row r="1284">
      <c r="A1284" s="13" t="n">
        <v>45944.86809027778</v>
      </c>
      <c r="B1284" t="inlineStr">
        <is>
          <t>DISB: subtotal table created</t>
        </is>
      </c>
    </row>
    <row r="1285">
      <c r="A1285" s="13" t="n">
        <v>45944.86810185185</v>
      </c>
      <c r="B1285" t="inlineStr">
        <is>
          <t>DISB: subtotal block complete</t>
        </is>
      </c>
    </row>
    <row r="1286">
      <c r="A1286" s="13" t="n">
        <v>45944.86813657408</v>
      </c>
      <c r="B1286" t="inlineStr">
        <is>
          <t>TAX: table created</t>
        </is>
      </c>
    </row>
    <row r="1287">
      <c r="A1287" s="13" t="n">
        <v>45944.86814814815</v>
      </c>
      <c r="B1287" t="inlineStr">
        <is>
          <t>TAX: table formatted (no borders, shading applied)</t>
        </is>
      </c>
    </row>
    <row r="1288">
      <c r="A1288" s="13" t="n">
        <v>45944.86817129629</v>
      </c>
      <c r="B1288" t="inlineStr">
        <is>
          <t>--- Starting Proactive Page Break Analysis ---</t>
        </is>
      </c>
    </row>
    <row r="1289">
      <c r="A1289" s="13" t="n">
        <v>45944.86817129629</v>
      </c>
      <c r="B1289" t="inlineStr">
        <is>
          <t>Table 9 (small totals table) marked as unbreakable.</t>
        </is>
      </c>
    </row>
    <row r="1290">
      <c r="A1290" s="13" t="n">
        <v>45944.86817129629</v>
      </c>
      <c r="B1290" t="inlineStr">
        <is>
          <t>Table 8 (small totals table) marked as unbreakable.</t>
        </is>
      </c>
    </row>
    <row r="1291">
      <c r="A1291" s="13" t="n">
        <v>45944.86817129629</v>
      </c>
      <c r="B1291" t="inlineStr">
        <is>
          <t>Table 7 (small totals table) marked as unbreakable.</t>
        </is>
      </c>
    </row>
    <row r="1292">
      <c r="A1292" s="13" t="n">
        <v>45944.86817129629</v>
      </c>
      <c r="B1292" t="inlineStr">
        <is>
          <t>Checking block for table 6 ('DISBURSEMENTS'). Measuring from title to its sub-total table (Table 7). Starts on page 1, ends on page 1.</t>
        </is>
      </c>
    </row>
    <row r="1293">
      <c r="A1293" s="13" t="n">
        <v>45944.86817129629</v>
      </c>
      <c r="B1293" t="inlineStr">
        <is>
          <t xml:space="preserve">  -&gt; No split detected. No action needed.</t>
        </is>
      </c>
    </row>
    <row r="1294">
      <c r="A1294" s="13" t="n">
        <v>45944.86817129629</v>
      </c>
      <c r="B1294" t="inlineStr">
        <is>
          <t>Table 5 (small totals table) marked as unbreakable.</t>
        </is>
      </c>
    </row>
    <row r="1295">
      <c r="A1295" s="13" t="n">
        <v>45944.86817129629</v>
      </c>
      <c r="B1295" t="inlineStr">
        <is>
          <t>Checking block for table 4 ('WORK FOR: SUBB'). Measuring from title to its sub-total table (Table 5). Starts on page 1, ends on page 1.</t>
        </is>
      </c>
    </row>
    <row r="1296">
      <c r="A1296" s="13" t="n">
        <v>45944.86817129629</v>
      </c>
      <c r="B1296" t="inlineStr">
        <is>
          <t xml:space="preserve">  -&gt; No split detected. No action needed.</t>
        </is>
      </c>
    </row>
    <row r="1297">
      <c r="A1297" s="13" t="n">
        <v>45944.86817129629</v>
      </c>
      <c r="B1297" t="inlineStr">
        <is>
          <t>Table 3 (small totals table) marked as unbreakable.</t>
        </is>
      </c>
    </row>
    <row r="1298">
      <c r="A1298" s="13" t="n">
        <v>45944.86817129629</v>
      </c>
      <c r="B1298" t="inlineStr">
        <is>
          <t>Checking block for table 2 ('WORK FOR: SUBA'). Measuring from title to its sub-total table (Table 3). Starts on page 1, ends on page 1.</t>
        </is>
      </c>
    </row>
    <row r="1299">
      <c r="A1299" s="13" t="n">
        <v>45944.86817129629</v>
      </c>
      <c r="B1299" t="inlineStr">
        <is>
          <t xml:space="preserve">  -&gt; No split detected. No action needed.</t>
        </is>
      </c>
    </row>
    <row r="1300">
      <c r="A1300" s="13" t="n">
        <v>45944.86817129629</v>
      </c>
      <c r="B1300" t="inlineStr">
        <is>
          <t>Table 1 (small totals table) marked as unbreakable.</t>
        </is>
      </c>
    </row>
    <row r="1301">
      <c r="A1301" s="13" t="n">
        <v>45944.86817129629</v>
      </c>
      <c r="B1301" t="inlineStr">
        <is>
          <t>--- Page Break Analysis Complete ---</t>
        </is>
      </c>
    </row>
    <row r="1302">
      <c r="A1302" s="13" t="n">
        <v>45944.86824074074</v>
      </c>
      <c r="B1302" t="inlineStr">
        <is>
          <t>MODULE VERSION: v1.0.a.116h</t>
        </is>
      </c>
    </row>
    <row r="1303">
      <c r="A1303" s="13" t="n">
        <v>45944.86829861111</v>
      </c>
      <c r="B1303" t="inlineStr">
        <is>
          <t>126: Inserting Address Block</t>
        </is>
      </c>
    </row>
    <row r="1304">
      <c r="A1304" s="13" t="n">
        <v>45944.86829861111</v>
      </c>
      <c r="B1304" t="inlineStr">
        <is>
          <t>129: Calling RenderFeesFromDraft_Styled</t>
        </is>
      </c>
    </row>
    <row r="1305">
      <c r="A1305" s="13" t="n">
        <v>45944.86829861111</v>
      </c>
      <c r="B1305" t="inlineStr">
        <is>
          <t>163: Calling FindFeesHeader</t>
        </is>
      </c>
    </row>
    <row r="1306">
      <c r="A1306" s="13" t="n">
        <v>45944.86829861111</v>
      </c>
      <c r="B1306" t="inlineStr">
        <is>
          <t>165: Found header; calling RenderOneFeesSection_Styled(fd=5, ld=5)</t>
        </is>
      </c>
    </row>
    <row r="1307">
      <c r="A1307" s="13" t="n">
        <v>45944.86831018519</v>
      </c>
      <c r="B1307" t="inlineStr">
        <is>
          <t>189: Table object 't' created</t>
        </is>
      </c>
    </row>
    <row r="1308">
      <c r="A1308" s="13" t="n">
        <v>45944.86831018519</v>
      </c>
      <c r="B1308" t="inlineStr">
        <is>
          <t>214: Starting Column Width Calc (Non-LIH=True)</t>
        </is>
      </c>
    </row>
    <row r="1309">
      <c r="A1309" s="13" t="n">
        <v>45944.86831018519</v>
      </c>
      <c r="B1309" t="inlineStr">
        <is>
          <t>239: Column Widths Set.</t>
        </is>
      </c>
    </row>
    <row r="1310">
      <c r="A1310" s="13" t="n">
        <v>45944.86831018519</v>
      </c>
      <c r="B1310" t="inlineStr">
        <is>
          <t>267: Aligning Columns</t>
        </is>
      </c>
    </row>
    <row r="1311">
      <c r="A1311" s="13" t="n">
        <v>45944.86831018519</v>
      </c>
      <c r="B1311" t="inlineStr">
        <is>
          <t>268: AlignColumn finished (Non-LIH=True)</t>
        </is>
      </c>
    </row>
    <row r="1312">
      <c r="A1312" s="13" t="n">
        <v>45944.86831018519</v>
      </c>
      <c r="B1312" t="inlineStr">
        <is>
          <t>269: TightenTableSpacing OK</t>
        </is>
      </c>
    </row>
    <row r="1313">
      <c r="A1313" s="13" t="n">
        <v>45944.86831018519</v>
      </c>
      <c r="B1313" t="inlineStr">
        <is>
          <t>270: ApplyStyledBorders OK</t>
        </is>
      </c>
    </row>
    <row r="1314">
      <c r="A1314" s="13" t="n">
        <v>45944.86831018519</v>
      </c>
      <c r="B1314" t="inlineStr">
        <is>
          <t>271: AllowBreakAcrossPages=False</t>
        </is>
      </c>
    </row>
    <row r="1315">
      <c r="A1315" s="13" t="n">
        <v>45944.86831018519</v>
      </c>
      <c r="B1315" t="inlineStr">
        <is>
          <t>272: ClearDiagonalBorders OK</t>
        </is>
      </c>
    </row>
    <row r="1316">
      <c r="A1316" s="13" t="n">
        <v>45944.86831018519</v>
      </c>
      <c r="B1316" t="inlineStr">
        <is>
          <t>273: CaptureFeesWidthModel OK</t>
        </is>
      </c>
    </row>
    <row r="1317">
      <c r="A1317" s="13" t="n">
        <v>45944.86831018519</v>
      </c>
      <c r="B1317" t="inlineStr">
        <is>
          <t>274: AppendUltraTightSep OK</t>
        </is>
      </c>
    </row>
    <row r="1318">
      <c r="A1318" s="13" t="n">
        <v>45944.86831018519</v>
      </c>
      <c r="B1318" t="inlineStr">
        <is>
          <t>276: Subtotal table created</t>
        </is>
      </c>
    </row>
    <row r="1319">
      <c r="A1319" s="13" t="n">
        <v>45944.86831018519</v>
      </c>
      <c r="B1319" t="inlineStr">
        <is>
          <t>276.1: Ensuring fee width model before subtotal</t>
        </is>
      </c>
    </row>
    <row r="1320">
      <c r="A1320" s="13" t="n">
        <v>45944.86832175926</v>
      </c>
      <c r="B1320" t="inlineStr">
        <is>
          <t>278: Subtotal shading OK</t>
        </is>
      </c>
    </row>
    <row r="1321">
      <c r="A1321" s="13" t="n">
        <v>45944.86832175926</v>
      </c>
      <c r="B1321" t="inlineStr">
        <is>
          <t>279: Subtotal block complete</t>
        </is>
      </c>
    </row>
    <row r="1322">
      <c r="A1322" s="13" t="n">
        <v>45944.86832175926</v>
      </c>
      <c r="B1322" t="inlineStr">
        <is>
          <t>DISB: table created</t>
        </is>
      </c>
    </row>
    <row r="1323">
      <c r="A1323" s="13" t="n">
        <v>45944.86832175926</v>
      </c>
      <c r="B1323" t="inlineStr">
        <is>
          <t>DISB: widths set</t>
        </is>
      </c>
    </row>
    <row r="1324">
      <c r="A1324" s="13" t="n">
        <v>45944.86833333333</v>
      </c>
      <c r="B1324" t="inlineStr">
        <is>
          <t>DISB: main table done</t>
        </is>
      </c>
    </row>
    <row r="1325">
      <c r="A1325" s="13" t="n">
        <v>45944.86833333333</v>
      </c>
      <c r="B1325" t="inlineStr">
        <is>
          <t>DISB: subtotal table created</t>
        </is>
      </c>
    </row>
    <row r="1326">
      <c r="A1326" s="13" t="n">
        <v>45944.86834490741</v>
      </c>
      <c r="B1326" t="inlineStr">
        <is>
          <t>DISB: subtotal block complete</t>
        </is>
      </c>
    </row>
    <row r="1327">
      <c r="A1327" s="13" t="n">
        <v>45944.86836805556</v>
      </c>
      <c r="B1327" t="inlineStr">
        <is>
          <t>TAX: table created</t>
        </is>
      </c>
    </row>
    <row r="1328">
      <c r="A1328" s="13" t="n">
        <v>45944.86837962963</v>
      </c>
      <c r="B1328" t="inlineStr">
        <is>
          <t>TAX: table formatted (no borders, shading applied)</t>
        </is>
      </c>
    </row>
    <row r="1329">
      <c r="A1329" s="13" t="n">
        <v>45944.8683912037</v>
      </c>
      <c r="B1329" t="inlineStr">
        <is>
          <t>--- Starting Proactive Page Break Analysis ---</t>
        </is>
      </c>
    </row>
    <row r="1330">
      <c r="A1330" s="13" t="n">
        <v>45944.8683912037</v>
      </c>
      <c r="B1330" t="inlineStr">
        <is>
          <t>Table 7 (small totals table) marked as unbreakable.</t>
        </is>
      </c>
    </row>
    <row r="1331">
      <c r="A1331" s="13" t="n">
        <v>45944.8683912037</v>
      </c>
      <c r="B1331" t="inlineStr">
        <is>
          <t>Table 6 (small totals table) marked as unbreakable.</t>
        </is>
      </c>
    </row>
    <row r="1332">
      <c r="A1332" s="13" t="n">
        <v>45944.8683912037</v>
      </c>
      <c r="B1332" t="inlineStr">
        <is>
          <t>Table 5 (small totals table) marked as unbreakable.</t>
        </is>
      </c>
    </row>
    <row r="1333">
      <c r="A1333" s="13" t="n">
        <v>45944.86840277778</v>
      </c>
      <c r="B1333" t="inlineStr">
        <is>
          <t>Checking block for table 4 ('DISBURSEMENTS'). Measuring from title to its sub-total table (Table 5). Starts on page 1, ends on page 1.</t>
        </is>
      </c>
    </row>
    <row r="1334">
      <c r="A1334" s="13" t="n">
        <v>45944.86840277778</v>
      </c>
      <c r="B1334" t="inlineStr">
        <is>
          <t xml:space="preserve">  -&gt; No split detected. No action needed.</t>
        </is>
      </c>
    </row>
    <row r="1335">
      <c r="A1335" s="13" t="n">
        <v>45944.86840277778</v>
      </c>
      <c r="B1335" t="inlineStr">
        <is>
          <t>Table 3 (small totals table) marked as unbreakable.</t>
        </is>
      </c>
    </row>
    <row r="1336">
      <c r="A1336" s="13" t="n">
        <v>45944.86840277778</v>
      </c>
      <c r="B1336" t="inlineStr">
        <is>
          <t>Table 1 (small totals table) marked as unbreakable.</t>
        </is>
      </c>
    </row>
    <row r="1337">
      <c r="A1337" s="13" t="n">
        <v>45944.86840277778</v>
      </c>
      <c r="B1337" t="inlineStr">
        <is>
          <t>--- Page Break Analysis Complete ---</t>
        </is>
      </c>
    </row>
    <row r="1338">
      <c r="A1338" s="13" t="n">
        <v>45944.86844907407</v>
      </c>
      <c r="B1338" t="inlineStr">
        <is>
          <t>MODULE VERSION: v1.0.a.116h</t>
        </is>
      </c>
    </row>
    <row r="1339">
      <c r="A1339" s="13" t="n">
        <v>45944.86850694445</v>
      </c>
      <c r="B1339" t="inlineStr">
        <is>
          <t>126: Inserting Address Block</t>
        </is>
      </c>
    </row>
    <row r="1340">
      <c r="A1340" s="13" t="n">
        <v>45944.86850694445</v>
      </c>
      <c r="B1340" t="inlineStr">
        <is>
          <t>129: Calling RenderFeesFromDraft_Styled</t>
        </is>
      </c>
    </row>
    <row r="1341">
      <c r="A1341" s="13" t="n">
        <v>45944.86850694445</v>
      </c>
      <c r="B1341" t="inlineStr">
        <is>
          <t>163: Calling FindFeesHeader</t>
        </is>
      </c>
    </row>
    <row r="1342">
      <c r="A1342" s="13" t="n">
        <v>45944.86850694445</v>
      </c>
      <c r="B1342" t="inlineStr">
        <is>
          <t>165: Found header; calling RenderOneFeesSection_Styled(fd=5, ld=5)</t>
        </is>
      </c>
    </row>
    <row r="1343">
      <c r="A1343" s="13" t="n">
        <v>45944.86850694445</v>
      </c>
      <c r="B1343" t="inlineStr">
        <is>
          <t>189: Table object 't' created</t>
        </is>
      </c>
    </row>
    <row r="1344">
      <c r="A1344" s="13" t="n">
        <v>45944.86850694445</v>
      </c>
      <c r="B1344" t="inlineStr">
        <is>
          <t>214: Starting Column Width Calc (Non-LIH=False)</t>
        </is>
      </c>
    </row>
    <row r="1345">
      <c r="A1345" s="13" t="n">
        <v>45944.86850694445</v>
      </c>
      <c r="B1345" t="inlineStr">
        <is>
          <t>239: Column Widths Set.</t>
        </is>
      </c>
    </row>
    <row r="1346">
      <c r="A1346" s="13" t="n">
        <v>45944.86850694445</v>
      </c>
      <c r="B1346" t="inlineStr">
        <is>
          <t>267: Aligning Columns</t>
        </is>
      </c>
    </row>
    <row r="1347">
      <c r="A1347" s="13" t="n">
        <v>45944.86850694445</v>
      </c>
      <c r="B1347" t="inlineStr">
        <is>
          <t>268: AlignColumn finished (Non-LIH=False)</t>
        </is>
      </c>
    </row>
    <row r="1348">
      <c r="A1348" s="13" t="n">
        <v>45944.86850694445</v>
      </c>
      <c r="B1348" t="inlineStr">
        <is>
          <t>269: TightenTableSpacing OK</t>
        </is>
      </c>
    </row>
    <row r="1349">
      <c r="A1349" s="13" t="n">
        <v>45944.86851851852</v>
      </c>
      <c r="B1349" t="inlineStr">
        <is>
          <t>270: ApplyStyledBorders OK</t>
        </is>
      </c>
    </row>
    <row r="1350">
      <c r="A1350" s="13" t="n">
        <v>45944.86851851852</v>
      </c>
      <c r="B1350" t="inlineStr">
        <is>
          <t>271: AllowBreakAcrossPages=False</t>
        </is>
      </c>
    </row>
    <row r="1351">
      <c r="A1351" s="13" t="n">
        <v>45944.86851851852</v>
      </c>
      <c r="B1351" t="inlineStr">
        <is>
          <t>272: ClearDiagonalBorders OK</t>
        </is>
      </c>
    </row>
    <row r="1352">
      <c r="A1352" s="13" t="n">
        <v>45944.86851851852</v>
      </c>
      <c r="B1352" t="inlineStr">
        <is>
          <t>273: CaptureFeesWidthModel OK</t>
        </is>
      </c>
    </row>
    <row r="1353">
      <c r="A1353" s="13" t="n">
        <v>45944.86851851852</v>
      </c>
      <c r="B1353" t="inlineStr">
        <is>
          <t>274: AppendUltraTightSep OK</t>
        </is>
      </c>
    </row>
    <row r="1354">
      <c r="A1354" s="13" t="n">
        <v>45944.86851851852</v>
      </c>
      <c r="B1354" t="inlineStr">
        <is>
          <t>276: Subtotal table created</t>
        </is>
      </c>
    </row>
    <row r="1355">
      <c r="A1355" s="13" t="n">
        <v>45944.86851851852</v>
      </c>
      <c r="B1355" t="inlineStr">
        <is>
          <t>276.1: Ensuring fee width model before subtotal</t>
        </is>
      </c>
    </row>
    <row r="1356">
      <c r="A1356" s="13" t="n">
        <v>45944.86851851852</v>
      </c>
      <c r="B1356" t="inlineStr">
        <is>
          <t>278: Subtotal shading OK</t>
        </is>
      </c>
    </row>
    <row r="1357">
      <c r="A1357" s="13" t="n">
        <v>45944.86853009259</v>
      </c>
      <c r="B1357" t="inlineStr">
        <is>
          <t>279: Subtotal block complete</t>
        </is>
      </c>
    </row>
    <row r="1358">
      <c r="A1358" s="13" t="n">
        <v>45944.86854166666</v>
      </c>
      <c r="B1358" t="inlineStr">
        <is>
          <t>TAX: table created</t>
        </is>
      </c>
    </row>
    <row r="1359">
      <c r="A1359" s="13" t="n">
        <v>45944.86855324074</v>
      </c>
      <c r="B1359" t="inlineStr">
        <is>
          <t>TAX: table formatted (no borders, shading applied)</t>
        </is>
      </c>
    </row>
    <row r="1360">
      <c r="A1360" s="13" t="n">
        <v>45944.86856481482</v>
      </c>
      <c r="B1360" t="inlineStr">
        <is>
          <t>--- Starting Proactive Page Break Analysis ---</t>
        </is>
      </c>
    </row>
    <row r="1361">
      <c r="A1361" s="13" t="n">
        <v>45944.86856481482</v>
      </c>
      <c r="B1361" t="inlineStr">
        <is>
          <t>Table 5 (small totals table) marked as unbreakable.</t>
        </is>
      </c>
    </row>
    <row r="1362">
      <c r="A1362" s="13" t="n">
        <v>45944.86856481482</v>
      </c>
      <c r="B1362" t="inlineStr">
        <is>
          <t>Table 4 (small totals table) marked as unbreakable.</t>
        </is>
      </c>
    </row>
    <row r="1363">
      <c r="A1363" s="13" t="n">
        <v>45944.86856481482</v>
      </c>
      <c r="B1363" t="inlineStr">
        <is>
          <t>Table 3 (small totals table) marked as unbreakable.</t>
        </is>
      </c>
    </row>
    <row r="1364">
      <c r="A1364" s="13" t="n">
        <v>45944.86856481482</v>
      </c>
      <c r="B1364" t="inlineStr">
        <is>
          <t>Table 1 (small totals table) marked as unbreakable.</t>
        </is>
      </c>
    </row>
    <row r="1365">
      <c r="A1365" s="13" t="n">
        <v>45944.86856481482</v>
      </c>
      <c r="B1365" t="inlineStr">
        <is>
          <t>--- Page Break Analysis Complete ---</t>
        </is>
      </c>
    </row>
    <row r="1366">
      <c r="A1366" s="13" t="n">
        <v>45944.86862268519</v>
      </c>
      <c r="B1366" t="inlineStr">
        <is>
          <t>MODULE VERSION: v1.0.a.116h</t>
        </is>
      </c>
    </row>
    <row r="1367">
      <c r="A1367" s="13" t="n">
        <v>45944.86866898148</v>
      </c>
      <c r="B1367" t="inlineStr">
        <is>
          <t>126: Inserting Address Block</t>
        </is>
      </c>
    </row>
    <row r="1368">
      <c r="A1368" s="13" t="n">
        <v>45944.86866898148</v>
      </c>
      <c r="B1368" t="inlineStr">
        <is>
          <t>129: Calling RenderFeesFromDraft_Styled</t>
        </is>
      </c>
    </row>
    <row r="1369">
      <c r="A1369" s="13" t="n">
        <v>45944.86866898148</v>
      </c>
      <c r="B1369" t="inlineStr">
        <is>
          <t>163: Calling FindFeesHeader</t>
        </is>
      </c>
    </row>
    <row r="1370">
      <c r="A1370" s="13" t="n">
        <v>45944.86866898148</v>
      </c>
      <c r="B1370" t="inlineStr">
        <is>
          <t>165: Found header; calling RenderOneFeesSection_Styled(fd=5, ld=5)</t>
        </is>
      </c>
    </row>
    <row r="1371">
      <c r="A1371" s="13" t="n">
        <v>45944.86866898148</v>
      </c>
      <c r="B1371" t="inlineStr">
        <is>
          <t>189: Table object 't' created</t>
        </is>
      </c>
    </row>
    <row r="1372">
      <c r="A1372" s="13" t="n">
        <v>45944.86866898148</v>
      </c>
      <c r="B1372" t="inlineStr">
        <is>
          <t>214: Starting Column Width Calc (Non-LIH=False)</t>
        </is>
      </c>
    </row>
    <row r="1373">
      <c r="A1373" s="13" t="n">
        <v>45944.86866898148</v>
      </c>
      <c r="B1373" t="inlineStr">
        <is>
          <t>239: Column Widths Set.</t>
        </is>
      </c>
    </row>
    <row r="1374">
      <c r="A1374" s="13" t="n">
        <v>45944.86866898148</v>
      </c>
      <c r="B1374" t="inlineStr">
        <is>
          <t>267: Aligning Columns</t>
        </is>
      </c>
    </row>
    <row r="1375">
      <c r="A1375" s="13" t="n">
        <v>45944.86866898148</v>
      </c>
      <c r="B1375" t="inlineStr">
        <is>
          <t>268: AlignColumn finished (Non-LIH=False)</t>
        </is>
      </c>
    </row>
    <row r="1376">
      <c r="A1376" s="13" t="n">
        <v>45944.86868055556</v>
      </c>
      <c r="B1376" t="inlineStr">
        <is>
          <t>269: TightenTableSpacing OK</t>
        </is>
      </c>
    </row>
    <row r="1377">
      <c r="A1377" s="13" t="n">
        <v>45944.86868055556</v>
      </c>
      <c r="B1377" t="inlineStr">
        <is>
          <t>270: ApplyStyledBorders OK</t>
        </is>
      </c>
    </row>
    <row r="1378">
      <c r="A1378" s="13" t="n">
        <v>45944.86868055556</v>
      </c>
      <c r="B1378" t="inlineStr">
        <is>
          <t>271: AllowBreakAcrossPages=False</t>
        </is>
      </c>
    </row>
    <row r="1379">
      <c r="A1379" s="13" t="n">
        <v>45944.86868055556</v>
      </c>
      <c r="B1379" t="inlineStr">
        <is>
          <t>272: ClearDiagonalBorders OK</t>
        </is>
      </c>
    </row>
    <row r="1380">
      <c r="A1380" s="13" t="n">
        <v>45944.86868055556</v>
      </c>
      <c r="B1380" t="inlineStr">
        <is>
          <t>273: CaptureFeesWidthModel OK</t>
        </is>
      </c>
    </row>
    <row r="1381">
      <c r="A1381" s="13" t="n">
        <v>45944.86868055556</v>
      </c>
      <c r="B1381" t="inlineStr">
        <is>
          <t>274: AppendUltraTightSep OK</t>
        </is>
      </c>
    </row>
    <row r="1382">
      <c r="A1382" s="13" t="n">
        <v>45944.86868055556</v>
      </c>
      <c r="B1382" t="inlineStr">
        <is>
          <t>276: Subtotal table created</t>
        </is>
      </c>
    </row>
    <row r="1383">
      <c r="A1383" s="13" t="n">
        <v>45944.86868055556</v>
      </c>
      <c r="B1383" t="inlineStr">
        <is>
          <t>276.1: Ensuring fee width model before subtotal</t>
        </is>
      </c>
    </row>
    <row r="1384">
      <c r="A1384" s="13" t="n">
        <v>45944.86868055556</v>
      </c>
      <c r="B1384" t="inlineStr">
        <is>
          <t>278: Subtotal shading OK</t>
        </is>
      </c>
    </row>
    <row r="1385">
      <c r="A1385" s="13" t="n">
        <v>45944.86869212963</v>
      </c>
      <c r="B1385" t="inlineStr">
        <is>
          <t>279: Subtotal block complete</t>
        </is>
      </c>
    </row>
    <row r="1386">
      <c r="A1386" s="13" t="n">
        <v>45944.8687037037</v>
      </c>
      <c r="B1386" t="inlineStr">
        <is>
          <t>TAX: table created</t>
        </is>
      </c>
    </row>
    <row r="1387">
      <c r="A1387" s="13" t="n">
        <v>45944.86871527778</v>
      </c>
      <c r="B1387" t="inlineStr">
        <is>
          <t>TAX: table formatted (no borders, shading applied)</t>
        </is>
      </c>
    </row>
    <row r="1388">
      <c r="A1388" s="13" t="n">
        <v>45944.86872685186</v>
      </c>
      <c r="B1388" t="inlineStr">
        <is>
          <t>--- Starting Proactive Page Break Analysis ---</t>
        </is>
      </c>
    </row>
    <row r="1389">
      <c r="A1389" s="13" t="n">
        <v>45944.86872685186</v>
      </c>
      <c r="B1389" t="inlineStr">
        <is>
          <t>Table 5 (small totals table) marked as unbreakable.</t>
        </is>
      </c>
    </row>
    <row r="1390">
      <c r="A1390" s="13" t="n">
        <v>45944.86872685186</v>
      </c>
      <c r="B1390" t="inlineStr">
        <is>
          <t>Table 4 (small totals table) marked as unbreakable.</t>
        </is>
      </c>
    </row>
    <row r="1391">
      <c r="A1391" s="13" t="n">
        <v>45944.86872685186</v>
      </c>
      <c r="B1391" t="inlineStr">
        <is>
          <t>Table 3 (small totals table) marked as unbreakable.</t>
        </is>
      </c>
    </row>
    <row r="1392">
      <c r="A1392" s="13" t="n">
        <v>45944.86872685186</v>
      </c>
      <c r="B1392" t="inlineStr">
        <is>
          <t>Table 1 (small totals table) marked as unbreakable.</t>
        </is>
      </c>
    </row>
    <row r="1393">
      <c r="A1393" s="13" t="n">
        <v>45944.86872685186</v>
      </c>
      <c r="B1393" t="inlineStr">
        <is>
          <t>--- Page Break Analysis Complete ---</t>
        </is>
      </c>
    </row>
    <row r="1394">
      <c r="A1394" s="13" t="n">
        <v>45944.86878472222</v>
      </c>
      <c r="B1394" t="inlineStr">
        <is>
          <t>MODULE VERSION: v1.0.a.116h</t>
        </is>
      </c>
    </row>
    <row r="1395">
      <c r="A1395" s="13" t="n">
        <v>45944.86883101852</v>
      </c>
      <c r="B1395" t="inlineStr">
        <is>
          <t>126: Inserting Address Block</t>
        </is>
      </c>
    </row>
    <row r="1396">
      <c r="A1396" s="13" t="n">
        <v>45944.86883101852</v>
      </c>
      <c r="B1396" t="inlineStr">
        <is>
          <t>129: Calling RenderFeesFromDraft_Styled</t>
        </is>
      </c>
    </row>
    <row r="1397">
      <c r="A1397" s="13" t="n">
        <v>45944.86884259259</v>
      </c>
      <c r="B1397" t="inlineStr">
        <is>
          <t>163: Calling FindFeesHeader</t>
        </is>
      </c>
    </row>
    <row r="1398">
      <c r="A1398" s="13" t="n">
        <v>45944.86884259259</v>
      </c>
      <c r="B1398" t="inlineStr">
        <is>
          <t>165: Found header; calling RenderOneFeesSection_Styled(fd=5, ld=5)</t>
        </is>
      </c>
    </row>
    <row r="1399">
      <c r="A1399" s="13" t="n">
        <v>45944.86884259259</v>
      </c>
      <c r="B1399" t="inlineStr">
        <is>
          <t>189: Table object 't' created</t>
        </is>
      </c>
    </row>
    <row r="1400">
      <c r="A1400" s="13" t="n">
        <v>45944.86884259259</v>
      </c>
      <c r="B1400" t="inlineStr">
        <is>
          <t>214: Starting Column Width Calc (Non-LIH=False)</t>
        </is>
      </c>
    </row>
    <row r="1401">
      <c r="A1401" s="13" t="n">
        <v>45944.86884259259</v>
      </c>
      <c r="B1401" t="inlineStr">
        <is>
          <t>239: Column Widths Set.</t>
        </is>
      </c>
    </row>
    <row r="1402">
      <c r="A1402" s="13" t="n">
        <v>45944.86884259259</v>
      </c>
      <c r="B1402" t="inlineStr">
        <is>
          <t>267: Aligning Columns</t>
        </is>
      </c>
    </row>
    <row r="1403">
      <c r="A1403" s="13" t="n">
        <v>45944.86884259259</v>
      </c>
      <c r="B1403" t="inlineStr">
        <is>
          <t>268: AlignColumn finished (Non-LIH=False)</t>
        </is>
      </c>
    </row>
    <row r="1404">
      <c r="A1404" s="13" t="n">
        <v>45944.86884259259</v>
      </c>
      <c r="B1404" t="inlineStr">
        <is>
          <t>269: TightenTableSpacing OK</t>
        </is>
      </c>
    </row>
    <row r="1405">
      <c r="A1405" s="13" t="n">
        <v>45944.86884259259</v>
      </c>
      <c r="B1405" t="inlineStr">
        <is>
          <t>270: ApplyStyledBorders OK</t>
        </is>
      </c>
    </row>
    <row r="1406">
      <c r="A1406" s="13" t="n">
        <v>45944.86884259259</v>
      </c>
      <c r="B1406" t="inlineStr">
        <is>
          <t>271: AllowBreakAcrossPages=False</t>
        </is>
      </c>
    </row>
    <row r="1407">
      <c r="A1407" s="13" t="n">
        <v>45944.86884259259</v>
      </c>
      <c r="B1407" t="inlineStr">
        <is>
          <t>272: ClearDiagonalBorders OK</t>
        </is>
      </c>
    </row>
    <row r="1408">
      <c r="A1408" s="13" t="n">
        <v>45944.86884259259</v>
      </c>
      <c r="B1408" t="inlineStr">
        <is>
          <t>273: CaptureFeesWidthModel OK</t>
        </is>
      </c>
    </row>
    <row r="1409">
      <c r="A1409" s="13" t="n">
        <v>45944.86884259259</v>
      </c>
      <c r="B1409" t="inlineStr">
        <is>
          <t>274: AppendUltraTightSep OK</t>
        </is>
      </c>
    </row>
    <row r="1410">
      <c r="A1410" s="13" t="n">
        <v>45944.86885416666</v>
      </c>
      <c r="B1410" t="inlineStr">
        <is>
          <t>276: Subtotal table created</t>
        </is>
      </c>
    </row>
    <row r="1411">
      <c r="A1411" s="13" t="n">
        <v>45944.86885416666</v>
      </c>
      <c r="B1411" t="inlineStr">
        <is>
          <t>276.1: Ensuring fee width model before subtotal</t>
        </is>
      </c>
    </row>
    <row r="1412">
      <c r="A1412" s="13" t="n">
        <v>45944.86885416666</v>
      </c>
      <c r="B1412" t="inlineStr">
        <is>
          <t>278: Subtotal shading OK</t>
        </is>
      </c>
    </row>
    <row r="1413">
      <c r="A1413" s="13" t="n">
        <v>45944.86885416666</v>
      </c>
      <c r="B1413" t="inlineStr">
        <is>
          <t>279: Subtotal block complete</t>
        </is>
      </c>
    </row>
    <row r="1414">
      <c r="A1414" s="13" t="n">
        <v>45944.86886574074</v>
      </c>
      <c r="B1414" t="inlineStr">
        <is>
          <t>DISB: table created</t>
        </is>
      </c>
    </row>
    <row r="1415">
      <c r="A1415" s="13" t="n">
        <v>45944.86886574074</v>
      </c>
      <c r="B1415" t="inlineStr">
        <is>
          <t>DISB: widths set</t>
        </is>
      </c>
    </row>
    <row r="1416">
      <c r="A1416" s="13" t="n">
        <v>45944.86886574074</v>
      </c>
      <c r="B1416" t="inlineStr">
        <is>
          <t>DISB: main table done</t>
        </is>
      </c>
    </row>
    <row r="1417">
      <c r="A1417" s="13" t="n">
        <v>45944.86886574074</v>
      </c>
      <c r="B1417" t="inlineStr">
        <is>
          <t>DISB: subtotal table created</t>
        </is>
      </c>
    </row>
    <row r="1418">
      <c r="A1418" s="13" t="n">
        <v>45944.86887731482</v>
      </c>
      <c r="B1418" t="inlineStr">
        <is>
          <t>DISB: subtotal block complete</t>
        </is>
      </c>
    </row>
    <row r="1419">
      <c r="A1419" s="13" t="n">
        <v>45944.86890046296</v>
      </c>
      <c r="B1419" t="inlineStr">
        <is>
          <t>TAX: table created</t>
        </is>
      </c>
    </row>
    <row r="1420">
      <c r="A1420" s="13" t="n">
        <v>45944.86891203704</v>
      </c>
      <c r="B1420" t="inlineStr">
        <is>
          <t>TAX: table formatted (no borders, shading applied)</t>
        </is>
      </c>
    </row>
    <row r="1421">
      <c r="A1421" s="13" t="n">
        <v>45944.86892361111</v>
      </c>
      <c r="B1421" t="inlineStr">
        <is>
          <t>--- Starting Proactive Page Break Analysis ---</t>
        </is>
      </c>
    </row>
    <row r="1422">
      <c r="A1422" s="13" t="n">
        <v>45944.86892361111</v>
      </c>
      <c r="B1422" t="inlineStr">
        <is>
          <t>Table 7 (small totals table) marked as unbreakable.</t>
        </is>
      </c>
    </row>
    <row r="1423">
      <c r="A1423" s="13" t="n">
        <v>45944.86893518519</v>
      </c>
      <c r="B1423" t="inlineStr">
        <is>
          <t>Table 6 (small totals table) marked as unbreakable.</t>
        </is>
      </c>
    </row>
    <row r="1424">
      <c r="A1424" s="13" t="n">
        <v>45944.86893518519</v>
      </c>
      <c r="B1424" t="inlineStr">
        <is>
          <t>Table 5 (small totals table) marked as unbreakable.</t>
        </is>
      </c>
    </row>
    <row r="1425">
      <c r="A1425" s="13" t="n">
        <v>45944.86893518519</v>
      </c>
      <c r="B1425" t="inlineStr">
        <is>
          <t>Checking block for table 4 ('DISBURSEMENTS'). Measuring from title to its sub-total table (Table 5). Starts on page 1, ends on page 1.</t>
        </is>
      </c>
    </row>
    <row r="1426">
      <c r="A1426" s="13" t="n">
        <v>45944.86893518519</v>
      </c>
      <c r="B1426" t="inlineStr">
        <is>
          <t xml:space="preserve">  -&gt; No split detected. No action needed.</t>
        </is>
      </c>
    </row>
    <row r="1427">
      <c r="A1427" s="13" t="n">
        <v>45944.86893518519</v>
      </c>
      <c r="B1427" t="inlineStr">
        <is>
          <t>Table 3 (small totals table) marked as unbreakable.</t>
        </is>
      </c>
    </row>
    <row r="1428">
      <c r="A1428" s="13" t="n">
        <v>45944.86893518519</v>
      </c>
      <c r="B1428" t="inlineStr">
        <is>
          <t>Table 1 (small totals table) marked as unbreakable.</t>
        </is>
      </c>
    </row>
    <row r="1429">
      <c r="A1429" s="13" t="n">
        <v>45944.86893518519</v>
      </c>
      <c r="B1429" t="inlineStr">
        <is>
          <t>--- Page Break Analysis Complete ---</t>
        </is>
      </c>
    </row>
    <row r="1430">
      <c r="A1430" s="13" t="n">
        <v>45944.87731481482</v>
      </c>
      <c r="B1430" t="inlineStr">
        <is>
          <t>MODULE VERSION: v1.0.a.116h</t>
        </is>
      </c>
    </row>
    <row r="1431">
      <c r="A1431" s="13" t="n">
        <v>45944.87737268519</v>
      </c>
      <c r="B1431" t="inlineStr">
        <is>
          <t>126: Inserting Address Block</t>
        </is>
      </c>
    </row>
    <row r="1432">
      <c r="A1432" s="13" t="n">
        <v>45944.87737268519</v>
      </c>
      <c r="B1432" t="inlineStr">
        <is>
          <t>129: Calling RenderFeesFromDraft_Styled</t>
        </is>
      </c>
    </row>
    <row r="1433">
      <c r="A1433" s="13" t="n">
        <v>45944.87737268519</v>
      </c>
      <c r="B1433" t="inlineStr">
        <is>
          <t>163: Calling FindFeesHeader</t>
        </is>
      </c>
    </row>
    <row r="1434">
      <c r="A1434" s="13" t="n">
        <v>45944.87737268519</v>
      </c>
      <c r="B1434" t="inlineStr">
        <is>
          <t>165: Found header; calling RenderOneFeesSection_Styled(fd=5, ld=5)</t>
        </is>
      </c>
    </row>
    <row r="1435">
      <c r="A1435" s="13" t="n">
        <v>45944.87737268519</v>
      </c>
      <c r="B1435" t="inlineStr">
        <is>
          <t>189: Table object 't' created</t>
        </is>
      </c>
    </row>
    <row r="1436">
      <c r="A1436" s="13" t="n">
        <v>45944.87737268519</v>
      </c>
      <c r="B1436" t="inlineStr">
        <is>
          <t>214: Starting Column Width Calc (Non-LIH=True)</t>
        </is>
      </c>
    </row>
    <row r="1437">
      <c r="A1437" s="13" t="n">
        <v>45944.87737268519</v>
      </c>
      <c r="B1437" t="inlineStr">
        <is>
          <t>239: Column Widths Set.</t>
        </is>
      </c>
    </row>
    <row r="1438">
      <c r="A1438" s="13" t="n">
        <v>45944.87737268519</v>
      </c>
      <c r="B1438" t="inlineStr">
        <is>
          <t>267: Aligning Columns</t>
        </is>
      </c>
    </row>
    <row r="1439">
      <c r="A1439" s="13" t="n">
        <v>45944.87737268519</v>
      </c>
      <c r="B1439" t="inlineStr">
        <is>
          <t>268: AlignColumn finished (Non-LIH=True)</t>
        </is>
      </c>
    </row>
    <row r="1440">
      <c r="A1440" s="13" t="n">
        <v>45944.87738425926</v>
      </c>
      <c r="B1440" t="inlineStr">
        <is>
          <t>269: TightenTableSpacing OK</t>
        </is>
      </c>
    </row>
    <row r="1441">
      <c r="A1441" s="13" t="n">
        <v>45944.87738425926</v>
      </c>
      <c r="B1441" t="inlineStr">
        <is>
          <t>270: ApplyStyledBorders OK</t>
        </is>
      </c>
    </row>
    <row r="1442">
      <c r="A1442" s="13" t="n">
        <v>45944.87738425926</v>
      </c>
      <c r="B1442" t="inlineStr">
        <is>
          <t>271: AllowBreakAcrossPages=False</t>
        </is>
      </c>
    </row>
    <row r="1443">
      <c r="A1443" s="13" t="n">
        <v>45944.87738425926</v>
      </c>
      <c r="B1443" t="inlineStr">
        <is>
          <t>272: ClearDiagonalBorders OK</t>
        </is>
      </c>
    </row>
    <row r="1444">
      <c r="A1444" s="13" t="n">
        <v>45944.87738425926</v>
      </c>
      <c r="B1444" t="inlineStr">
        <is>
          <t>273: CaptureFeesWidthModel OK</t>
        </is>
      </c>
    </row>
    <row r="1445">
      <c r="A1445" s="13" t="n">
        <v>45944.87738425926</v>
      </c>
      <c r="B1445" t="inlineStr">
        <is>
          <t>274: AppendUltraTightSep OK</t>
        </is>
      </c>
    </row>
    <row r="1446">
      <c r="A1446" s="13" t="n">
        <v>45944.87738425926</v>
      </c>
      <c r="B1446" t="inlineStr">
        <is>
          <t>276: Subtotal table created</t>
        </is>
      </c>
    </row>
    <row r="1447">
      <c r="A1447" s="13" t="n">
        <v>45944.87738425926</v>
      </c>
      <c r="B1447" t="inlineStr">
        <is>
          <t>276.1: Ensuring fee width model before subtotal</t>
        </is>
      </c>
    </row>
    <row r="1448">
      <c r="A1448" s="13" t="n">
        <v>45944.87738425926</v>
      </c>
      <c r="B1448" t="inlineStr">
        <is>
          <t>278: Subtotal shading OK</t>
        </is>
      </c>
    </row>
    <row r="1449">
      <c r="A1449" s="13" t="n">
        <v>45944.87739583333</v>
      </c>
      <c r="B1449" t="inlineStr">
        <is>
          <t>279: Subtotal block complete</t>
        </is>
      </c>
    </row>
    <row r="1450">
      <c r="A1450" s="13" t="n">
        <v>45944.87740740741</v>
      </c>
      <c r="B1450" t="inlineStr">
        <is>
          <t>TAX: table created</t>
        </is>
      </c>
    </row>
    <row r="1451">
      <c r="A1451" s="13" t="n">
        <v>45944.87741898148</v>
      </c>
      <c r="B1451" t="inlineStr">
        <is>
          <t>TAX: table formatted (no borders, shading applied)</t>
        </is>
      </c>
    </row>
    <row r="1452">
      <c r="A1452" s="13" t="n">
        <v>45944.87744212963</v>
      </c>
      <c r="B1452" t="inlineStr">
        <is>
          <t>--- Starting Proactive Page Break Analysis ---</t>
        </is>
      </c>
    </row>
    <row r="1453">
      <c r="A1453" s="13" t="n">
        <v>45944.87744212963</v>
      </c>
      <c r="B1453" t="inlineStr">
        <is>
          <t>Table 5 (small totals table) marked as unbreakable.</t>
        </is>
      </c>
    </row>
    <row r="1454">
      <c r="A1454" s="13" t="n">
        <v>45944.87744212963</v>
      </c>
      <c r="B1454" t="inlineStr">
        <is>
          <t>Table 4 (small totals table) marked as unbreakable.</t>
        </is>
      </c>
    </row>
    <row r="1455">
      <c r="A1455" s="13" t="n">
        <v>45944.87744212963</v>
      </c>
      <c r="B1455" t="inlineStr">
        <is>
          <t>Table 3 (small totals table) marked as unbreakable.</t>
        </is>
      </c>
    </row>
    <row r="1456">
      <c r="A1456" s="13" t="n">
        <v>45944.87744212963</v>
      </c>
      <c r="B1456" t="inlineStr">
        <is>
          <t>Table 1 (small totals table) marked as unbreakable.</t>
        </is>
      </c>
    </row>
    <row r="1457">
      <c r="A1457" s="13" t="n">
        <v>45944.87744212963</v>
      </c>
      <c r="B1457" t="inlineStr">
        <is>
          <t>--- Page Break Analysis Complete ---</t>
        </is>
      </c>
    </row>
    <row r="1458">
      <c r="A1458" s="13" t="n">
        <v>45944.87748842593</v>
      </c>
      <c r="B1458" t="inlineStr">
        <is>
          <t>MODULE VERSION: v1.0.a.116h</t>
        </is>
      </c>
    </row>
    <row r="1459">
      <c r="A1459" s="13" t="n">
        <v>45944.87754629629</v>
      </c>
      <c r="B1459" t="inlineStr">
        <is>
          <t>126: Inserting Address Block</t>
        </is>
      </c>
    </row>
    <row r="1460">
      <c r="A1460" s="13" t="n">
        <v>45944.87754629629</v>
      </c>
      <c r="B1460" t="inlineStr">
        <is>
          <t>129: Calling RenderFeesFromDraft_Styled</t>
        </is>
      </c>
    </row>
    <row r="1461">
      <c r="A1461" s="13" t="n">
        <v>45944.87754629629</v>
      </c>
      <c r="B1461" t="inlineStr">
        <is>
          <t>163: Calling FindFeesHeader</t>
        </is>
      </c>
    </row>
    <row r="1462">
      <c r="A1462" s="13" t="n">
        <v>45944.87754629629</v>
      </c>
      <c r="B1462" t="inlineStr">
        <is>
          <t>165: Found header; calling RenderOneFeesSection_Styled(fd=5, ld=5)</t>
        </is>
      </c>
    </row>
    <row r="1463">
      <c r="A1463" s="13" t="n">
        <v>45944.87755787037</v>
      </c>
      <c r="B1463" t="inlineStr">
        <is>
          <t>189: Table object 't' created</t>
        </is>
      </c>
    </row>
    <row r="1464">
      <c r="A1464" s="13" t="n">
        <v>45944.87755787037</v>
      </c>
      <c r="B1464" t="inlineStr">
        <is>
          <t>214: Starting Column Width Calc (Non-LIH=True)</t>
        </is>
      </c>
    </row>
    <row r="1465">
      <c r="A1465" s="13" t="n">
        <v>45944.87755787037</v>
      </c>
      <c r="B1465" t="inlineStr">
        <is>
          <t>239: Column Widths Set.</t>
        </is>
      </c>
    </row>
    <row r="1466">
      <c r="A1466" s="13" t="n">
        <v>45944.87755787037</v>
      </c>
      <c r="B1466" t="inlineStr">
        <is>
          <t>267: Aligning Columns</t>
        </is>
      </c>
    </row>
    <row r="1467">
      <c r="A1467" s="13" t="n">
        <v>45944.87755787037</v>
      </c>
      <c r="B1467" t="inlineStr">
        <is>
          <t>268: AlignColumn finished (Non-LIH=True)</t>
        </is>
      </c>
    </row>
    <row r="1468">
      <c r="A1468" s="13" t="n">
        <v>45944.87755787037</v>
      </c>
      <c r="B1468" t="inlineStr">
        <is>
          <t>269: TightenTableSpacing OK</t>
        </is>
      </c>
    </row>
    <row r="1469">
      <c r="A1469" s="13" t="n">
        <v>45944.87755787037</v>
      </c>
      <c r="B1469" t="inlineStr">
        <is>
          <t>270: ApplyStyledBorders OK</t>
        </is>
      </c>
    </row>
    <row r="1470">
      <c r="A1470" s="13" t="n">
        <v>45944.87755787037</v>
      </c>
      <c r="B1470" t="inlineStr">
        <is>
          <t>271: AllowBreakAcrossPages=False</t>
        </is>
      </c>
    </row>
    <row r="1471">
      <c r="A1471" s="13" t="n">
        <v>45944.87755787037</v>
      </c>
      <c r="B1471" t="inlineStr">
        <is>
          <t>272: ClearDiagonalBorders OK</t>
        </is>
      </c>
    </row>
    <row r="1472">
      <c r="A1472" s="13" t="n">
        <v>45944.87755787037</v>
      </c>
      <c r="B1472" t="inlineStr">
        <is>
          <t>273: CaptureFeesWidthModel OK</t>
        </is>
      </c>
    </row>
    <row r="1473">
      <c r="A1473" s="13" t="n">
        <v>45944.87755787037</v>
      </c>
      <c r="B1473" t="inlineStr">
        <is>
          <t>274: AppendUltraTightSep OK</t>
        </is>
      </c>
    </row>
    <row r="1474">
      <c r="A1474" s="13" t="n">
        <v>45944.87755787037</v>
      </c>
      <c r="B1474" t="inlineStr">
        <is>
          <t>276: Subtotal table created</t>
        </is>
      </c>
    </row>
    <row r="1475">
      <c r="A1475" s="13" t="n">
        <v>45944.87755787037</v>
      </c>
      <c r="B1475" t="inlineStr">
        <is>
          <t>276.1: Ensuring fee width model before subtotal</t>
        </is>
      </c>
    </row>
    <row r="1476">
      <c r="A1476" s="13" t="n">
        <v>45944.87756944444</v>
      </c>
      <c r="B1476" t="inlineStr">
        <is>
          <t>278: Subtotal shading OK</t>
        </is>
      </c>
    </row>
    <row r="1477">
      <c r="A1477" s="13" t="n">
        <v>45944.87756944444</v>
      </c>
      <c r="B1477" t="inlineStr">
        <is>
          <t>279: Subtotal block complete</t>
        </is>
      </c>
    </row>
    <row r="1478">
      <c r="A1478" s="13" t="n">
        <v>45944.87756944444</v>
      </c>
      <c r="B1478" t="inlineStr">
        <is>
          <t>DISB: table created</t>
        </is>
      </c>
    </row>
    <row r="1479">
      <c r="A1479" s="13" t="n">
        <v>45944.87756944444</v>
      </c>
      <c r="B1479" t="inlineStr">
        <is>
          <t>DISB: widths set</t>
        </is>
      </c>
    </row>
    <row r="1480">
      <c r="A1480" s="13" t="n">
        <v>45944.87758101852</v>
      </c>
      <c r="B1480" t="inlineStr">
        <is>
          <t>DISB: main table done</t>
        </is>
      </c>
    </row>
    <row r="1481">
      <c r="A1481" s="13" t="n">
        <v>45944.87758101852</v>
      </c>
      <c r="B1481" t="inlineStr">
        <is>
          <t>DISB: subtotal table created</t>
        </is>
      </c>
    </row>
    <row r="1482">
      <c r="A1482" s="13" t="n">
        <v>45944.87759259259</v>
      </c>
      <c r="B1482" t="inlineStr">
        <is>
          <t>DISB: subtotal block complete</t>
        </is>
      </c>
    </row>
    <row r="1483">
      <c r="A1483" s="13" t="n">
        <v>45944.87761574074</v>
      </c>
      <c r="B1483" t="inlineStr">
        <is>
          <t>TAX: table created</t>
        </is>
      </c>
    </row>
    <row r="1484">
      <c r="A1484" s="13" t="n">
        <v>45944.87761574074</v>
      </c>
      <c r="B1484" t="inlineStr">
        <is>
          <t>TAX: table formatted (no borders, shading applied)</t>
        </is>
      </c>
    </row>
    <row r="1485">
      <c r="A1485" s="13" t="n">
        <v>45944.87763888889</v>
      </c>
      <c r="B1485" t="inlineStr">
        <is>
          <t>--- Starting Proactive Page Break Analysis ---</t>
        </is>
      </c>
    </row>
    <row r="1486">
      <c r="A1486" s="13" t="n">
        <v>45944.87763888889</v>
      </c>
      <c r="B1486" t="inlineStr">
        <is>
          <t>Table 7 (small totals table) marked as unbreakable.</t>
        </is>
      </c>
    </row>
    <row r="1487">
      <c r="A1487" s="13" t="n">
        <v>45944.87763888889</v>
      </c>
      <c r="B1487" t="inlineStr">
        <is>
          <t>Table 6 (small totals table) marked as unbreakable.</t>
        </is>
      </c>
    </row>
    <row r="1488">
      <c r="A1488" s="13" t="n">
        <v>45944.87763888889</v>
      </c>
      <c r="B1488" t="inlineStr">
        <is>
          <t>Table 5 (small totals table) marked as unbreakable.</t>
        </is>
      </c>
    </row>
    <row r="1489">
      <c r="A1489" s="13" t="n">
        <v>45944.87763888889</v>
      </c>
      <c r="B1489" t="inlineStr">
        <is>
          <t>Checking block for table 4 ('DISBURSEMENTS'). Measuring from title to its sub-total table (Table 5). Starts on page 1, ends on page 1.</t>
        </is>
      </c>
    </row>
    <row r="1490">
      <c r="A1490" s="13" t="n">
        <v>45944.87763888889</v>
      </c>
      <c r="B1490" t="inlineStr">
        <is>
          <t xml:space="preserve">  -&gt; No split detected. No action needed.</t>
        </is>
      </c>
    </row>
    <row r="1491">
      <c r="A1491" s="13" t="n">
        <v>45944.87763888889</v>
      </c>
      <c r="B1491" t="inlineStr">
        <is>
          <t>Table 3 (small totals table) marked as unbreakable.</t>
        </is>
      </c>
    </row>
    <row r="1492">
      <c r="A1492" s="13" t="n">
        <v>45944.87763888889</v>
      </c>
      <c r="B1492" t="inlineStr">
        <is>
          <t>Table 1 (small totals table) marked as unbreakable.</t>
        </is>
      </c>
    </row>
    <row r="1493">
      <c r="A1493" s="13" t="n">
        <v>45944.87763888889</v>
      </c>
      <c r="B1493" t="inlineStr">
        <is>
          <t>--- Page Break Analysis Complete ---</t>
        </is>
      </c>
    </row>
    <row r="1494">
      <c r="A1494" s="13" t="n">
        <v>45944.87769675926</v>
      </c>
      <c r="B1494" t="inlineStr">
        <is>
          <t>MODULE VERSION: v1.0.a.116h</t>
        </is>
      </c>
    </row>
    <row r="1495">
      <c r="A1495" s="13" t="n">
        <v>45944.87774305556</v>
      </c>
      <c r="B1495" t="inlineStr">
        <is>
          <t>126: Inserting Address Block</t>
        </is>
      </c>
    </row>
    <row r="1496">
      <c r="A1496" s="13" t="n">
        <v>45944.87774305556</v>
      </c>
      <c r="B1496" t="inlineStr">
        <is>
          <t>129: Calling RenderFeesFromDraft_Styled</t>
        </is>
      </c>
    </row>
    <row r="1497">
      <c r="A1497" s="13" t="n">
        <v>45944.87774305556</v>
      </c>
      <c r="B1497" t="inlineStr">
        <is>
          <t>163: Calling FindFeesHeader</t>
        </is>
      </c>
    </row>
    <row r="1498">
      <c r="A1498" s="13" t="n">
        <v>45944.87774305556</v>
      </c>
      <c r="B1498" t="inlineStr">
        <is>
          <t>165: Found header; calling RenderOneFeesSection_Styled(fd=5, ld=5)</t>
        </is>
      </c>
    </row>
    <row r="1499">
      <c r="A1499" s="13" t="n">
        <v>45944.87775462963</v>
      </c>
      <c r="B1499" t="inlineStr">
        <is>
          <t>189: Table object 't' created</t>
        </is>
      </c>
    </row>
    <row r="1500">
      <c r="A1500" s="13" t="n">
        <v>45944.87775462963</v>
      </c>
      <c r="B1500" t="inlineStr">
        <is>
          <t>214: Starting Column Width Calc (Non-LIH=True)</t>
        </is>
      </c>
    </row>
    <row r="1501">
      <c r="A1501" s="13" t="n">
        <v>45944.87775462963</v>
      </c>
      <c r="B1501" t="inlineStr">
        <is>
          <t>239: Column Widths Set.</t>
        </is>
      </c>
    </row>
    <row r="1502">
      <c r="A1502" s="13" t="n">
        <v>45944.87775462963</v>
      </c>
      <c r="B1502" t="inlineStr">
        <is>
          <t>267: Aligning Columns</t>
        </is>
      </c>
    </row>
    <row r="1503">
      <c r="A1503" s="13" t="n">
        <v>45944.87775462963</v>
      </c>
      <c r="B1503" t="inlineStr">
        <is>
          <t>268: AlignColumn finished (Non-LIH=True)</t>
        </is>
      </c>
    </row>
    <row r="1504">
      <c r="A1504" s="13" t="n">
        <v>45944.87775462963</v>
      </c>
      <c r="B1504" t="inlineStr">
        <is>
          <t>269: TightenTableSpacing OK</t>
        </is>
      </c>
    </row>
    <row r="1505">
      <c r="A1505" s="13" t="n">
        <v>45944.87775462963</v>
      </c>
      <c r="B1505" t="inlineStr">
        <is>
          <t>270: ApplyStyledBorders OK</t>
        </is>
      </c>
    </row>
    <row r="1506">
      <c r="A1506" s="13" t="n">
        <v>45944.87775462963</v>
      </c>
      <c r="B1506" t="inlineStr">
        <is>
          <t>271: AllowBreakAcrossPages=False</t>
        </is>
      </c>
    </row>
    <row r="1507">
      <c r="A1507" s="13" t="n">
        <v>45944.87775462963</v>
      </c>
      <c r="B1507" t="inlineStr">
        <is>
          <t>272: ClearDiagonalBorders OK</t>
        </is>
      </c>
    </row>
    <row r="1508">
      <c r="A1508" s="13" t="n">
        <v>45944.87775462963</v>
      </c>
      <c r="B1508" t="inlineStr">
        <is>
          <t>273: CaptureFeesWidthModel OK</t>
        </is>
      </c>
    </row>
    <row r="1509">
      <c r="A1509" s="13" t="n">
        <v>45944.87775462963</v>
      </c>
      <c r="B1509" t="inlineStr">
        <is>
          <t>274: AppendUltraTightSep OK</t>
        </is>
      </c>
    </row>
    <row r="1510">
      <c r="A1510" s="13" t="n">
        <v>45944.87775462963</v>
      </c>
      <c r="B1510" t="inlineStr">
        <is>
          <t>276: Subtotal table created</t>
        </is>
      </c>
    </row>
    <row r="1511">
      <c r="A1511" s="13" t="n">
        <v>45944.87775462963</v>
      </c>
      <c r="B1511" t="inlineStr">
        <is>
          <t>276.1: Ensuring fee width model before subtotal</t>
        </is>
      </c>
    </row>
    <row r="1512">
      <c r="A1512" s="13" t="n">
        <v>45944.8777662037</v>
      </c>
      <c r="B1512" t="inlineStr">
        <is>
          <t>278: Subtotal shading OK</t>
        </is>
      </c>
    </row>
    <row r="1513">
      <c r="A1513" s="13" t="n">
        <v>45944.8777662037</v>
      </c>
      <c r="B1513" t="inlineStr">
        <is>
          <t>279: Subtotal block complete</t>
        </is>
      </c>
    </row>
    <row r="1514">
      <c r="A1514" s="13" t="n">
        <v>45944.8777662037</v>
      </c>
      <c r="B1514" t="inlineStr">
        <is>
          <t>DISB: table created</t>
        </is>
      </c>
    </row>
    <row r="1515">
      <c r="A1515" s="13" t="n">
        <v>45944.87777777778</v>
      </c>
      <c r="B1515" t="inlineStr">
        <is>
          <t>DISB: widths set</t>
        </is>
      </c>
    </row>
    <row r="1516">
      <c r="A1516" s="13" t="n">
        <v>45944.87777777778</v>
      </c>
      <c r="B1516" t="inlineStr">
        <is>
          <t>DISB: main table done</t>
        </is>
      </c>
    </row>
    <row r="1517">
      <c r="A1517" s="13" t="n">
        <v>45944.87777777778</v>
      </c>
      <c r="B1517" t="inlineStr">
        <is>
          <t>DISB: subtotal table created</t>
        </is>
      </c>
    </row>
    <row r="1518">
      <c r="A1518" s="13" t="n">
        <v>45944.87778935185</v>
      </c>
      <c r="B1518" t="inlineStr">
        <is>
          <t>DISB: subtotal block complete</t>
        </is>
      </c>
    </row>
    <row r="1519">
      <c r="A1519" s="13" t="n">
        <v>45944.8778125</v>
      </c>
      <c r="B1519" t="inlineStr">
        <is>
          <t>TAX: table created</t>
        </is>
      </c>
    </row>
    <row r="1520">
      <c r="A1520" s="13" t="n">
        <v>45944.87782407407</v>
      </c>
      <c r="B1520" t="inlineStr">
        <is>
          <t>TAX: table formatted (no borders, shading applied)</t>
        </is>
      </c>
    </row>
    <row r="1521">
      <c r="A1521" s="13" t="n">
        <v>45944.87783564815</v>
      </c>
      <c r="B1521" t="inlineStr">
        <is>
          <t>--- Starting Proactive Page Break Analysis ---</t>
        </is>
      </c>
    </row>
    <row r="1522">
      <c r="A1522" s="13" t="n">
        <v>45944.87783564815</v>
      </c>
      <c r="B1522" t="inlineStr">
        <is>
          <t>Table 7 (small totals table) marked as unbreakable.</t>
        </is>
      </c>
    </row>
    <row r="1523">
      <c r="A1523" s="13" t="n">
        <v>45944.87783564815</v>
      </c>
      <c r="B1523" t="inlineStr">
        <is>
          <t>Table 6 (small totals table) marked as unbreakable.</t>
        </is>
      </c>
    </row>
    <row r="1524">
      <c r="A1524" s="13" t="n">
        <v>45944.87783564815</v>
      </c>
      <c r="B1524" t="inlineStr">
        <is>
          <t>Table 5 (small totals table) marked as unbreakable.</t>
        </is>
      </c>
    </row>
    <row r="1525">
      <c r="A1525" s="13" t="n">
        <v>45944.87783564815</v>
      </c>
      <c r="B1525" t="inlineStr">
        <is>
          <t>Checking block for table 4 ('DISBURSEMENTS'). Measuring from title to its sub-total table (Table 5). Starts on page 1, ends on page 1.</t>
        </is>
      </c>
    </row>
    <row r="1526">
      <c r="A1526" s="13" t="n">
        <v>45944.87783564815</v>
      </c>
      <c r="B1526" t="inlineStr">
        <is>
          <t xml:space="preserve">  -&gt; No split detected. No action needed.</t>
        </is>
      </c>
    </row>
    <row r="1527">
      <c r="A1527" s="13" t="n">
        <v>45944.87783564815</v>
      </c>
      <c r="B1527" t="inlineStr">
        <is>
          <t>Table 3 (small totals table) marked as unbreakable.</t>
        </is>
      </c>
    </row>
    <row r="1528">
      <c r="A1528" s="13" t="n">
        <v>45944.87783564815</v>
      </c>
      <c r="B1528" t="inlineStr">
        <is>
          <t>Table 1 (small totals table) marked as unbreakable.</t>
        </is>
      </c>
    </row>
    <row r="1529">
      <c r="A1529" s="13" t="n">
        <v>45944.87783564815</v>
      </c>
      <c r="B1529" t="inlineStr">
        <is>
          <t>--- Page Break Analysis Complete ---</t>
        </is>
      </c>
    </row>
    <row r="1530">
      <c r="A1530" s="13" t="n">
        <v>45944.87789351852</v>
      </c>
      <c r="B1530" t="inlineStr">
        <is>
          <t>MODULE VERSION: v1.0.a.116h</t>
        </is>
      </c>
    </row>
    <row r="1531">
      <c r="A1531" s="13" t="n">
        <v>45944.87795138889</v>
      </c>
      <c r="B1531" t="inlineStr">
        <is>
          <t>126: Inserting Address Block</t>
        </is>
      </c>
    </row>
    <row r="1532">
      <c r="A1532" s="13" t="n">
        <v>45944.87795138889</v>
      </c>
      <c r="B1532" t="inlineStr">
        <is>
          <t>129: Calling RenderFeesFromDraft_Styled</t>
        </is>
      </c>
    </row>
    <row r="1533">
      <c r="A1533" s="13" t="n">
        <v>45944.87795138889</v>
      </c>
      <c r="B1533" t="inlineStr">
        <is>
          <t>163: Calling FindFeesHeader</t>
        </is>
      </c>
    </row>
    <row r="1534">
      <c r="A1534" s="13" t="n">
        <v>45944.87795138889</v>
      </c>
      <c r="B1534" t="inlineStr">
        <is>
          <t>165: Found header; calling RenderOneFeesSection_Styled(fd=5, ld=5)</t>
        </is>
      </c>
    </row>
    <row r="1535">
      <c r="A1535" s="13" t="n">
        <v>45944.87795138889</v>
      </c>
      <c r="B1535" t="inlineStr">
        <is>
          <t>189: Table object 't' created</t>
        </is>
      </c>
    </row>
    <row r="1536">
      <c r="A1536" s="13" t="n">
        <v>45944.87795138889</v>
      </c>
      <c r="B1536" t="inlineStr">
        <is>
          <t>214: Starting Column Width Calc (Non-LIH=True)</t>
        </is>
      </c>
    </row>
    <row r="1537">
      <c r="A1537" s="13" t="n">
        <v>45944.87795138889</v>
      </c>
      <c r="B1537" t="inlineStr">
        <is>
          <t>239: Column Widths Set.</t>
        </is>
      </c>
    </row>
    <row r="1538">
      <c r="A1538" s="13" t="n">
        <v>45944.87795138889</v>
      </c>
      <c r="B1538" t="inlineStr">
        <is>
          <t>267: Aligning Columns</t>
        </is>
      </c>
    </row>
    <row r="1539">
      <c r="A1539" s="13" t="n">
        <v>45944.87795138889</v>
      </c>
      <c r="B1539" t="inlineStr">
        <is>
          <t>268: AlignColumn finished (Non-LIH=True)</t>
        </is>
      </c>
    </row>
    <row r="1540">
      <c r="A1540" s="13" t="n">
        <v>45944.87795138889</v>
      </c>
      <c r="B1540" t="inlineStr">
        <is>
          <t>269: TightenTableSpacing OK</t>
        </is>
      </c>
    </row>
    <row r="1541">
      <c r="A1541" s="13" t="n">
        <v>45944.87795138889</v>
      </c>
      <c r="B1541" t="inlineStr">
        <is>
          <t>270: ApplyStyledBorders OK</t>
        </is>
      </c>
    </row>
    <row r="1542">
      <c r="A1542" s="13" t="n">
        <v>45944.87795138889</v>
      </c>
      <c r="B1542" t="inlineStr">
        <is>
          <t>271: AllowBreakAcrossPages=False</t>
        </is>
      </c>
    </row>
    <row r="1543">
      <c r="A1543" s="13" t="n">
        <v>45944.87795138889</v>
      </c>
      <c r="B1543" t="inlineStr">
        <is>
          <t>272: ClearDiagonalBorders OK</t>
        </is>
      </c>
    </row>
    <row r="1544">
      <c r="A1544" s="13" t="n">
        <v>45944.87796296296</v>
      </c>
      <c r="B1544" t="inlineStr">
        <is>
          <t>273: CaptureFeesWidthModel OK</t>
        </is>
      </c>
    </row>
    <row r="1545">
      <c r="A1545" s="13" t="n">
        <v>45944.87796296296</v>
      </c>
      <c r="B1545" t="inlineStr">
        <is>
          <t>274: AppendUltraTightSep OK</t>
        </is>
      </c>
    </row>
    <row r="1546">
      <c r="A1546" s="13" t="n">
        <v>45944.87796296296</v>
      </c>
      <c r="B1546" t="inlineStr">
        <is>
          <t>276: Subtotal table created</t>
        </is>
      </c>
    </row>
    <row r="1547">
      <c r="A1547" s="13" t="n">
        <v>45944.87796296296</v>
      </c>
      <c r="B1547" t="inlineStr">
        <is>
          <t>276.1: Ensuring fee width model before subtotal</t>
        </is>
      </c>
    </row>
    <row r="1548">
      <c r="A1548" s="13" t="n">
        <v>45944.87796296296</v>
      </c>
      <c r="B1548" t="inlineStr">
        <is>
          <t>278: Subtotal shading OK</t>
        </is>
      </c>
    </row>
    <row r="1549">
      <c r="A1549" s="13" t="n">
        <v>45944.87796296296</v>
      </c>
      <c r="B1549" t="inlineStr">
        <is>
          <t>279: Subtotal block complete</t>
        </is>
      </c>
    </row>
    <row r="1550">
      <c r="A1550" s="13" t="n">
        <v>45944.87797453703</v>
      </c>
      <c r="B1550" t="inlineStr">
        <is>
          <t>DISB: table created</t>
        </is>
      </c>
    </row>
    <row r="1551">
      <c r="A1551" s="13" t="n">
        <v>45944.87797453703</v>
      </c>
      <c r="B1551" t="inlineStr">
        <is>
          <t>DISB: widths set</t>
        </is>
      </c>
    </row>
    <row r="1552">
      <c r="A1552" s="13" t="n">
        <v>45944.87797453703</v>
      </c>
      <c r="B1552" t="inlineStr">
        <is>
          <t>DISB: main table done</t>
        </is>
      </c>
    </row>
    <row r="1553">
      <c r="A1553" s="13" t="n">
        <v>45944.87798611111</v>
      </c>
      <c r="B1553" t="inlineStr">
        <is>
          <t>DISB: subtotal table created</t>
        </is>
      </c>
    </row>
    <row r="1554">
      <c r="A1554" s="13" t="n">
        <v>45944.87798611111</v>
      </c>
      <c r="B1554" t="inlineStr">
        <is>
          <t>DISB: subtotal block complete</t>
        </is>
      </c>
    </row>
    <row r="1555">
      <c r="A1555" s="13" t="n">
        <v>45944.87800925926</v>
      </c>
      <c r="B1555" t="inlineStr">
        <is>
          <t>TAX: table created</t>
        </is>
      </c>
    </row>
    <row r="1556">
      <c r="A1556" s="13" t="n">
        <v>45944.87802083333</v>
      </c>
      <c r="B1556" t="inlineStr">
        <is>
          <t>TAX: table formatted (no borders, shading applied)</t>
        </is>
      </c>
    </row>
    <row r="1557">
      <c r="A1557" s="13" t="n">
        <v>45944.87804398148</v>
      </c>
      <c r="B1557" t="inlineStr">
        <is>
          <t>--- Starting Proactive Page Break Analysis ---</t>
        </is>
      </c>
    </row>
    <row r="1558">
      <c r="A1558" s="13" t="n">
        <v>45944.87804398148</v>
      </c>
      <c r="B1558" t="inlineStr">
        <is>
          <t>Table 7 (small totals table) marked as unbreakable.</t>
        </is>
      </c>
    </row>
    <row r="1559">
      <c r="A1559" s="13" t="n">
        <v>45944.87804398148</v>
      </c>
      <c r="B1559" t="inlineStr">
        <is>
          <t>Table 6 (small totals table) marked as unbreakable.</t>
        </is>
      </c>
    </row>
    <row r="1560">
      <c r="A1560" s="13" t="n">
        <v>45944.87804398148</v>
      </c>
      <c r="B1560" t="inlineStr">
        <is>
          <t>Table 5 (small totals table) marked as unbreakable.</t>
        </is>
      </c>
    </row>
    <row r="1561">
      <c r="A1561" s="13" t="n">
        <v>45944.87804398148</v>
      </c>
      <c r="B1561" t="inlineStr">
        <is>
          <t>Checking block for table 4 ('DISBURSEMENTS'). Measuring from title to its sub-total table (Table 5). Starts on page 1, ends on page 1.</t>
        </is>
      </c>
    </row>
    <row r="1562">
      <c r="A1562" s="13" t="n">
        <v>45944.87804398148</v>
      </c>
      <c r="B1562" t="inlineStr">
        <is>
          <t xml:space="preserve">  -&gt; No split detected. No action needed.</t>
        </is>
      </c>
    </row>
    <row r="1563">
      <c r="A1563" s="13" t="n">
        <v>45944.87804398148</v>
      </c>
      <c r="B1563" t="inlineStr">
        <is>
          <t>Table 3 (small totals table) marked as unbreakable.</t>
        </is>
      </c>
    </row>
    <row r="1564">
      <c r="A1564" s="13" t="n">
        <v>45944.87804398148</v>
      </c>
      <c r="B1564" t="inlineStr">
        <is>
          <t>Table 1 (small totals table) marked as unbreakable.</t>
        </is>
      </c>
    </row>
    <row r="1565">
      <c r="A1565" s="13" t="n">
        <v>45944.87804398148</v>
      </c>
      <c r="B1565" t="inlineStr">
        <is>
          <t>--- Page Break Analysis Complete ---</t>
        </is>
      </c>
    </row>
    <row r="1566">
      <c r="A1566" s="13" t="n">
        <v>45944.87810185185</v>
      </c>
      <c r="B1566" t="inlineStr">
        <is>
          <t>MODULE VERSION: v1.0.a.116h</t>
        </is>
      </c>
    </row>
    <row r="1567">
      <c r="A1567" s="13" t="n">
        <v>45944.87814814815</v>
      </c>
      <c r="B1567" t="inlineStr">
        <is>
          <t>126: Inserting Address Block</t>
        </is>
      </c>
    </row>
    <row r="1568">
      <c r="A1568" s="13" t="n">
        <v>45944.87814814815</v>
      </c>
      <c r="B1568" t="inlineStr">
        <is>
          <t>129: Calling RenderFeesFromDraft_Styled</t>
        </is>
      </c>
    </row>
    <row r="1569">
      <c r="A1569" s="13" t="n">
        <v>45944.87814814815</v>
      </c>
      <c r="B1569" t="inlineStr">
        <is>
          <t>163: Calling FindFeesHeader</t>
        </is>
      </c>
    </row>
    <row r="1570">
      <c r="A1570" s="13" t="n">
        <v>45944.87814814815</v>
      </c>
      <c r="B1570" t="inlineStr">
        <is>
          <t>165: Found header; calling RenderOneFeesSection_Styled(fd=5, ld=5)</t>
        </is>
      </c>
    </row>
    <row r="1571">
      <c r="A1571" s="13" t="n">
        <v>45944.87814814815</v>
      </c>
      <c r="B1571" t="inlineStr">
        <is>
          <t>189: Table object 't' created</t>
        </is>
      </c>
    </row>
    <row r="1572">
      <c r="A1572" s="13" t="n">
        <v>45944.87814814815</v>
      </c>
      <c r="B1572" t="inlineStr">
        <is>
          <t>214: Starting Column Width Calc (Non-LIH=False)</t>
        </is>
      </c>
    </row>
    <row r="1573">
      <c r="A1573" s="13" t="n">
        <v>45944.87814814815</v>
      </c>
      <c r="B1573" t="inlineStr">
        <is>
          <t>239: Column Widths Set.</t>
        </is>
      </c>
    </row>
    <row r="1574">
      <c r="A1574" s="13" t="n">
        <v>45944.87814814815</v>
      </c>
      <c r="B1574" t="inlineStr">
        <is>
          <t>267: Aligning Columns</t>
        </is>
      </c>
    </row>
    <row r="1575">
      <c r="A1575" s="13" t="n">
        <v>45944.87814814815</v>
      </c>
      <c r="B1575" t="inlineStr">
        <is>
          <t>268: AlignColumn finished (Non-LIH=False)</t>
        </is>
      </c>
    </row>
    <row r="1576">
      <c r="A1576" s="13" t="n">
        <v>45944.87814814815</v>
      </c>
      <c r="B1576" t="inlineStr">
        <is>
          <t>269: TightenTableSpacing OK</t>
        </is>
      </c>
    </row>
    <row r="1577">
      <c r="A1577" s="13" t="n">
        <v>45944.87815972222</v>
      </c>
      <c r="B1577" t="inlineStr">
        <is>
          <t>270: ApplyStyledBorders OK</t>
        </is>
      </c>
    </row>
    <row r="1578">
      <c r="A1578" s="13" t="n">
        <v>45944.87815972222</v>
      </c>
      <c r="B1578" t="inlineStr">
        <is>
          <t>271: AllowBreakAcrossPages=False</t>
        </is>
      </c>
    </row>
    <row r="1579">
      <c r="A1579" s="13" t="n">
        <v>45944.87815972222</v>
      </c>
      <c r="B1579" t="inlineStr">
        <is>
          <t>272: ClearDiagonalBorders OK</t>
        </is>
      </c>
    </row>
    <row r="1580">
      <c r="A1580" s="13" t="n">
        <v>45944.87815972222</v>
      </c>
      <c r="B1580" t="inlineStr">
        <is>
          <t>273: CaptureFeesWidthModel OK</t>
        </is>
      </c>
    </row>
    <row r="1581">
      <c r="A1581" s="13" t="n">
        <v>45944.87815972222</v>
      </c>
      <c r="B1581" t="inlineStr">
        <is>
          <t>274: AppendUltraTightSep OK</t>
        </is>
      </c>
    </row>
    <row r="1582">
      <c r="A1582" s="13" t="n">
        <v>45944.87815972222</v>
      </c>
      <c r="B1582" t="inlineStr">
        <is>
          <t>276: Subtotal table created</t>
        </is>
      </c>
    </row>
    <row r="1583">
      <c r="A1583" s="13" t="n">
        <v>45944.87815972222</v>
      </c>
      <c r="B1583" t="inlineStr">
        <is>
          <t>276.1: Ensuring fee width model before subtotal</t>
        </is>
      </c>
    </row>
    <row r="1584">
      <c r="A1584" s="13" t="n">
        <v>45944.87815972222</v>
      </c>
      <c r="B1584" t="inlineStr">
        <is>
          <t>278: Subtotal shading OK</t>
        </is>
      </c>
    </row>
    <row r="1585">
      <c r="A1585" s="13" t="n">
        <v>45944.8781712963</v>
      </c>
      <c r="B1585" t="inlineStr">
        <is>
          <t>279: Subtotal block complete</t>
        </is>
      </c>
    </row>
    <row r="1586">
      <c r="A1586" s="13" t="n">
        <v>45944.87818287037</v>
      </c>
      <c r="B1586" t="inlineStr">
        <is>
          <t>TAX: table created</t>
        </is>
      </c>
    </row>
    <row r="1587">
      <c r="A1587" s="13" t="n">
        <v>45944.87819444444</v>
      </c>
      <c r="B1587" t="inlineStr">
        <is>
          <t>TAX: table formatted (no borders, shading applied)</t>
        </is>
      </c>
    </row>
    <row r="1588">
      <c r="A1588" s="13" t="n">
        <v>45944.87820601852</v>
      </c>
      <c r="B1588" t="inlineStr">
        <is>
          <t>--- Starting Proactive Page Break Analysis ---</t>
        </is>
      </c>
    </row>
    <row r="1589">
      <c r="A1589" s="13" t="n">
        <v>45944.87820601852</v>
      </c>
      <c r="B1589" t="inlineStr">
        <is>
          <t>Table 5 (small totals table) marked as unbreakable.</t>
        </is>
      </c>
    </row>
    <row r="1590">
      <c r="A1590" s="13" t="n">
        <v>45944.87820601852</v>
      </c>
      <c r="B1590" t="inlineStr">
        <is>
          <t>Table 4 (small totals table) marked as unbreakable.</t>
        </is>
      </c>
    </row>
    <row r="1591">
      <c r="A1591" s="13" t="n">
        <v>45944.87820601852</v>
      </c>
      <c r="B1591" t="inlineStr">
        <is>
          <t>Table 3 (small totals table) marked as unbreakable.</t>
        </is>
      </c>
    </row>
    <row r="1592">
      <c r="A1592" s="13" t="n">
        <v>45944.87820601852</v>
      </c>
      <c r="B1592" t="inlineStr">
        <is>
          <t>Table 1 (small totals table) marked as unbreakable.</t>
        </is>
      </c>
    </row>
    <row r="1593">
      <c r="A1593" s="13" t="n">
        <v>45944.87820601852</v>
      </c>
      <c r="B1593" t="inlineStr">
        <is>
          <t>--- Page Break Analysis Complete ---</t>
        </is>
      </c>
    </row>
    <row r="1594">
      <c r="A1594" s="13" t="n">
        <v>45944.87826388889</v>
      </c>
      <c r="B1594" t="inlineStr">
        <is>
          <t>MODULE VERSION: v1.0.a.116h</t>
        </is>
      </c>
    </row>
    <row r="1595">
      <c r="A1595" s="13" t="n">
        <v>45944.87831018519</v>
      </c>
      <c r="B1595" t="inlineStr">
        <is>
          <t>126: Inserting Address Block</t>
        </is>
      </c>
    </row>
    <row r="1596">
      <c r="A1596" s="13" t="n">
        <v>45944.87832175926</v>
      </c>
      <c r="B1596" t="inlineStr">
        <is>
          <t>129: Calling RenderFeesFromDraft_Styled</t>
        </is>
      </c>
    </row>
    <row r="1597">
      <c r="A1597" s="13" t="n">
        <v>45944.87832175926</v>
      </c>
      <c r="B1597" t="inlineStr">
        <is>
          <t>163: Calling FindFeesHeader</t>
        </is>
      </c>
    </row>
    <row r="1598">
      <c r="A1598" s="13" t="n">
        <v>45944.87832175926</v>
      </c>
      <c r="B1598" t="inlineStr">
        <is>
          <t>165: Found header; calling RenderOneFeesSection_Styled(fd=5, ld=5)</t>
        </is>
      </c>
    </row>
    <row r="1599">
      <c r="A1599" s="13" t="n">
        <v>45944.87832175926</v>
      </c>
      <c r="B1599" t="inlineStr">
        <is>
          <t>189: Table object 't' created</t>
        </is>
      </c>
    </row>
    <row r="1600">
      <c r="A1600" s="13" t="n">
        <v>45944.87832175926</v>
      </c>
      <c r="B1600" t="inlineStr">
        <is>
          <t>214: Starting Column Width Calc (Non-LIH=True)</t>
        </is>
      </c>
    </row>
    <row r="1601">
      <c r="A1601" s="13" t="n">
        <v>45944.87832175926</v>
      </c>
      <c r="B1601" t="inlineStr">
        <is>
          <t>239: Column Widths Set.</t>
        </is>
      </c>
    </row>
    <row r="1602">
      <c r="A1602" s="13" t="n">
        <v>45944.87832175926</v>
      </c>
      <c r="B1602" t="inlineStr">
        <is>
          <t>267: Aligning Columns</t>
        </is>
      </c>
    </row>
    <row r="1603">
      <c r="A1603" s="13" t="n">
        <v>45944.87832175926</v>
      </c>
      <c r="B1603" t="inlineStr">
        <is>
          <t>268: AlignColumn finished (Non-LIH=True)</t>
        </is>
      </c>
    </row>
    <row r="1604">
      <c r="A1604" s="13" t="n">
        <v>45944.87832175926</v>
      </c>
      <c r="B1604" t="inlineStr">
        <is>
          <t>269: TightenTableSpacing OK</t>
        </is>
      </c>
    </row>
    <row r="1605">
      <c r="A1605" s="13" t="n">
        <v>45944.87832175926</v>
      </c>
      <c r="B1605" t="inlineStr">
        <is>
          <t>270: ApplyStyledBorders OK</t>
        </is>
      </c>
    </row>
    <row r="1606">
      <c r="A1606" s="13" t="n">
        <v>45944.87832175926</v>
      </c>
      <c r="B1606" t="inlineStr">
        <is>
          <t>271: AllowBreakAcrossPages=False</t>
        </is>
      </c>
    </row>
    <row r="1607">
      <c r="A1607" s="13" t="n">
        <v>45944.87832175926</v>
      </c>
      <c r="B1607" t="inlineStr">
        <is>
          <t>272: ClearDiagonalBorders OK</t>
        </is>
      </c>
    </row>
    <row r="1608">
      <c r="A1608" s="13" t="n">
        <v>45944.87832175926</v>
      </c>
      <c r="B1608" t="inlineStr">
        <is>
          <t>273: CaptureFeesWidthModel OK</t>
        </is>
      </c>
    </row>
    <row r="1609">
      <c r="A1609" s="13" t="n">
        <v>45944.87832175926</v>
      </c>
      <c r="B1609" t="inlineStr">
        <is>
          <t>274: AppendUltraTightSep OK</t>
        </is>
      </c>
    </row>
    <row r="1610">
      <c r="A1610" s="13" t="n">
        <v>45944.87832175926</v>
      </c>
      <c r="B1610" t="inlineStr">
        <is>
          <t>276: Subtotal table created</t>
        </is>
      </c>
    </row>
    <row r="1611">
      <c r="A1611" s="13" t="n">
        <v>45944.87832175926</v>
      </c>
      <c r="B1611" t="inlineStr">
        <is>
          <t>276.1: Ensuring fee width model before subtotal</t>
        </is>
      </c>
    </row>
    <row r="1612">
      <c r="A1612" s="13" t="n">
        <v>45944.87833333333</v>
      </c>
      <c r="B1612" t="inlineStr">
        <is>
          <t>278: Subtotal shading OK</t>
        </is>
      </c>
    </row>
    <row r="1613">
      <c r="A1613" s="13" t="n">
        <v>45944.87833333333</v>
      </c>
      <c r="B1613" t="inlineStr">
        <is>
          <t>279: Subtotal block complete</t>
        </is>
      </c>
    </row>
    <row r="1614">
      <c r="A1614" s="13" t="n">
        <v>45944.87833333333</v>
      </c>
      <c r="B1614" t="inlineStr">
        <is>
          <t>DISB: table created</t>
        </is>
      </c>
    </row>
    <row r="1615">
      <c r="A1615" s="13" t="n">
        <v>45944.87834490741</v>
      </c>
      <c r="B1615" t="inlineStr">
        <is>
          <t>DISB: widths set</t>
        </is>
      </c>
    </row>
    <row r="1616">
      <c r="A1616" s="13" t="n">
        <v>45944.87834490741</v>
      </c>
      <c r="B1616" t="inlineStr">
        <is>
          <t>DISB: main table done</t>
        </is>
      </c>
    </row>
    <row r="1617">
      <c r="A1617" s="13" t="n">
        <v>45944.87834490741</v>
      </c>
      <c r="B1617" t="inlineStr">
        <is>
          <t>DISB: subtotal table created</t>
        </is>
      </c>
    </row>
    <row r="1618">
      <c r="A1618" s="13" t="n">
        <v>45944.87835648148</v>
      </c>
      <c r="B1618" t="inlineStr">
        <is>
          <t>DISB: subtotal block complete</t>
        </is>
      </c>
    </row>
    <row r="1619">
      <c r="A1619" s="13" t="n">
        <v>45944.87837962963</v>
      </c>
      <c r="B1619" t="inlineStr">
        <is>
          <t>TAX: table created</t>
        </is>
      </c>
    </row>
    <row r="1620">
      <c r="A1620" s="13" t="n">
        <v>45944.8783912037</v>
      </c>
      <c r="B1620" t="inlineStr">
        <is>
          <t>TAX: table formatted (no borders, shading applied)</t>
        </is>
      </c>
    </row>
    <row r="1621">
      <c r="A1621" s="13" t="n">
        <v>45944.87840277778</v>
      </c>
      <c r="B1621" t="inlineStr">
        <is>
          <t>--- Starting Proactive Page Break Analysis ---</t>
        </is>
      </c>
    </row>
    <row r="1622">
      <c r="A1622" s="13" t="n">
        <v>45944.87840277778</v>
      </c>
      <c r="B1622" t="inlineStr">
        <is>
          <t>Table 7 (small totals table) marked as unbreakable.</t>
        </is>
      </c>
    </row>
    <row r="1623">
      <c r="A1623" s="13" t="n">
        <v>45944.87840277778</v>
      </c>
      <c r="B1623" t="inlineStr">
        <is>
          <t>Table 6 (small totals table) marked as unbreakable.</t>
        </is>
      </c>
    </row>
    <row r="1624">
      <c r="A1624" s="13" t="n">
        <v>45944.87840277778</v>
      </c>
      <c r="B1624" t="inlineStr">
        <is>
          <t>Table 5 (small totals table) marked as unbreakable.</t>
        </is>
      </c>
    </row>
    <row r="1625">
      <c r="A1625" s="13" t="n">
        <v>45944.87840277778</v>
      </c>
      <c r="B1625" t="inlineStr">
        <is>
          <t>Checking block for table 4 ('DISBURSEMENTS'). Measuring from title to its sub-total table (Table 5). Starts on page 1, ends on page 1.</t>
        </is>
      </c>
    </row>
    <row r="1626">
      <c r="A1626" s="13" t="n">
        <v>45944.87840277778</v>
      </c>
      <c r="B1626" t="inlineStr">
        <is>
          <t xml:space="preserve">  -&gt; No split detected. No action needed.</t>
        </is>
      </c>
    </row>
    <row r="1627">
      <c r="A1627" s="13" t="n">
        <v>45944.87840277778</v>
      </c>
      <c r="B1627" t="inlineStr">
        <is>
          <t>Table 3 (small totals table) marked as unbreakable.</t>
        </is>
      </c>
    </row>
    <row r="1628">
      <c r="A1628" s="13" t="n">
        <v>45944.87840277778</v>
      </c>
      <c r="B1628" t="inlineStr">
        <is>
          <t>Table 1 (small totals table) marked as unbreakable.</t>
        </is>
      </c>
    </row>
    <row r="1629">
      <c r="A1629" s="13" t="n">
        <v>45944.87840277778</v>
      </c>
      <c r="B1629" t="inlineStr">
        <is>
          <t>--- Page Break Analysis Complete ---</t>
        </is>
      </c>
    </row>
    <row r="1630">
      <c r="A1630" s="13" t="n">
        <v>45944.87846064815</v>
      </c>
      <c r="B1630" t="inlineStr">
        <is>
          <t>MODULE VERSION: v1.0.a.116h</t>
        </is>
      </c>
    </row>
    <row r="1631">
      <c r="A1631" s="13" t="n">
        <v>45944.87851851852</v>
      </c>
      <c r="B1631" t="inlineStr">
        <is>
          <t>126: Inserting Address Block</t>
        </is>
      </c>
    </row>
    <row r="1632">
      <c r="A1632" s="13" t="n">
        <v>45944.87851851852</v>
      </c>
      <c r="B1632" t="inlineStr">
        <is>
          <t>129: Calling RenderFeesFromDraft_Styled</t>
        </is>
      </c>
    </row>
    <row r="1633">
      <c r="A1633" s="13" t="n">
        <v>45944.87851851852</v>
      </c>
      <c r="B1633" t="inlineStr">
        <is>
          <t>163: Calling FindFeesHeader</t>
        </is>
      </c>
    </row>
    <row r="1634">
      <c r="A1634" s="13" t="n">
        <v>45944.87851851852</v>
      </c>
      <c r="B1634" t="inlineStr">
        <is>
          <t>165: Found header; calling RenderOneFeesSection_Styled(fd=5, ld=6)</t>
        </is>
      </c>
    </row>
    <row r="1635">
      <c r="A1635" s="13" t="n">
        <v>45944.87851851852</v>
      </c>
      <c r="B1635" t="inlineStr">
        <is>
          <t>189: Table object 't' created</t>
        </is>
      </c>
    </row>
    <row r="1636">
      <c r="A1636" s="13" t="n">
        <v>45944.87851851852</v>
      </c>
      <c r="B1636" t="inlineStr">
        <is>
          <t>214: Starting Column Width Calc (Non-LIH=False)</t>
        </is>
      </c>
    </row>
    <row r="1637">
      <c r="A1637" s="13" t="n">
        <v>45944.87851851852</v>
      </c>
      <c r="B1637" t="inlineStr">
        <is>
          <t>239: Column Widths Set.</t>
        </is>
      </c>
    </row>
    <row r="1638">
      <c r="A1638" s="13" t="n">
        <v>45944.87851851852</v>
      </c>
      <c r="B1638" t="inlineStr">
        <is>
          <t>267: Aligning Columns</t>
        </is>
      </c>
    </row>
    <row r="1639">
      <c r="A1639" s="13" t="n">
        <v>45944.87851851852</v>
      </c>
      <c r="B1639" t="inlineStr">
        <is>
          <t>268: AlignColumn finished (Non-LIH=False)</t>
        </is>
      </c>
    </row>
    <row r="1640">
      <c r="A1640" s="13" t="n">
        <v>45944.8785300926</v>
      </c>
      <c r="B1640" t="inlineStr">
        <is>
          <t>269: TightenTableSpacing OK</t>
        </is>
      </c>
    </row>
    <row r="1641">
      <c r="A1641" s="13" t="n">
        <v>45944.8785300926</v>
      </c>
      <c r="B1641" t="inlineStr">
        <is>
          <t>270: ApplyStyledBorders OK</t>
        </is>
      </c>
    </row>
    <row r="1642">
      <c r="A1642" s="13" t="n">
        <v>45944.8785300926</v>
      </c>
      <c r="B1642" t="inlineStr">
        <is>
          <t>271: AllowBreakAcrossPages=False</t>
        </is>
      </c>
    </row>
    <row r="1643">
      <c r="A1643" s="13" t="n">
        <v>45944.8785300926</v>
      </c>
      <c r="B1643" t="inlineStr">
        <is>
          <t>272: ClearDiagonalBorders OK</t>
        </is>
      </c>
    </row>
    <row r="1644">
      <c r="A1644" s="13" t="n">
        <v>45944.8785300926</v>
      </c>
      <c r="B1644" t="inlineStr">
        <is>
          <t>273: CaptureFeesWidthModel OK</t>
        </is>
      </c>
    </row>
    <row r="1645">
      <c r="A1645" s="13" t="n">
        <v>45944.8785300926</v>
      </c>
      <c r="B1645" t="inlineStr">
        <is>
          <t>274: AppendUltraTightSep OK</t>
        </is>
      </c>
    </row>
    <row r="1646">
      <c r="A1646" s="13" t="n">
        <v>45944.8785300926</v>
      </c>
      <c r="B1646" t="inlineStr">
        <is>
          <t>276: Subtotal table created</t>
        </is>
      </c>
    </row>
    <row r="1647">
      <c r="A1647" s="13" t="n">
        <v>45944.8785300926</v>
      </c>
      <c r="B1647" t="inlineStr">
        <is>
          <t>276.1: Ensuring fee width model before subtotal</t>
        </is>
      </c>
    </row>
    <row r="1648">
      <c r="A1648" s="13" t="n">
        <v>45944.87854166667</v>
      </c>
      <c r="B1648" t="inlineStr">
        <is>
          <t>278: Subtotal shading OK</t>
        </is>
      </c>
    </row>
    <row r="1649">
      <c r="A1649" s="13" t="n">
        <v>45944.87854166667</v>
      </c>
      <c r="B1649" t="inlineStr">
        <is>
          <t>279: Subtotal block complete</t>
        </is>
      </c>
    </row>
    <row r="1650">
      <c r="A1650" s="13" t="n">
        <v>45944.87854166667</v>
      </c>
      <c r="B1650" t="inlineStr">
        <is>
          <t>DISB: table created</t>
        </is>
      </c>
    </row>
    <row r="1651">
      <c r="A1651" s="13" t="n">
        <v>45944.87854166667</v>
      </c>
      <c r="B1651" t="inlineStr">
        <is>
          <t>DISB: widths set</t>
        </is>
      </c>
    </row>
    <row r="1652">
      <c r="A1652" s="13" t="n">
        <v>45944.87855324074</v>
      </c>
      <c r="B1652" t="inlineStr">
        <is>
          <t>DISB: main table done</t>
        </is>
      </c>
    </row>
    <row r="1653">
      <c r="A1653" s="13" t="n">
        <v>45944.87855324074</v>
      </c>
      <c r="B1653" t="inlineStr">
        <is>
          <t>DISB: subtotal table created</t>
        </is>
      </c>
    </row>
    <row r="1654">
      <c r="A1654" s="13" t="n">
        <v>45944.87856481481</v>
      </c>
      <c r="B1654" t="inlineStr">
        <is>
          <t>DISB: subtotal block complete</t>
        </is>
      </c>
    </row>
    <row r="1655">
      <c r="A1655" s="13" t="n">
        <v>45944.87858796296</v>
      </c>
      <c r="B1655" t="inlineStr">
        <is>
          <t>TAX: table created</t>
        </is>
      </c>
    </row>
    <row r="1656">
      <c r="A1656" s="13" t="n">
        <v>45944.87859953703</v>
      </c>
      <c r="B1656" t="inlineStr">
        <is>
          <t>TAX: table formatted (no borders, shading applied)</t>
        </is>
      </c>
    </row>
    <row r="1657">
      <c r="A1657" s="13" t="n">
        <v>45944.87861111111</v>
      </c>
      <c r="B1657" t="inlineStr">
        <is>
          <t>--- Starting Proactive Page Break Analysis ---</t>
        </is>
      </c>
    </row>
    <row r="1658">
      <c r="A1658" s="13" t="n">
        <v>45944.87861111111</v>
      </c>
      <c r="B1658" t="inlineStr">
        <is>
          <t>Table 7 (small totals table) marked as unbreakable.</t>
        </is>
      </c>
    </row>
    <row r="1659">
      <c r="A1659" s="13" t="n">
        <v>45944.87861111111</v>
      </c>
      <c r="B1659" t="inlineStr">
        <is>
          <t>Table 6 (small totals table) marked as unbreakable.</t>
        </is>
      </c>
    </row>
    <row r="1660">
      <c r="A1660" s="13" t="n">
        <v>45944.87861111111</v>
      </c>
      <c r="B1660" t="inlineStr">
        <is>
          <t>Table 5 (small totals table) marked as unbreakable.</t>
        </is>
      </c>
    </row>
    <row r="1661">
      <c r="A1661" s="13" t="n">
        <v>45944.87861111111</v>
      </c>
      <c r="B1661" t="inlineStr">
        <is>
          <t>Checking block for table 4 ('DISBURSEMENTS'). Measuring from title to its sub-total table (Table 5). Starts on page 1, ends on page 1.</t>
        </is>
      </c>
    </row>
    <row r="1662">
      <c r="A1662" s="13" t="n">
        <v>45944.87861111111</v>
      </c>
      <c r="B1662" t="inlineStr">
        <is>
          <t xml:space="preserve">  -&gt; No split detected. No action needed.</t>
        </is>
      </c>
    </row>
    <row r="1663">
      <c r="A1663" s="13" t="n">
        <v>45944.87861111111</v>
      </c>
      <c r="B1663" t="inlineStr">
        <is>
          <t>Table 3 (small totals table) marked as unbreakable.</t>
        </is>
      </c>
    </row>
    <row r="1664">
      <c r="A1664" s="13" t="n">
        <v>45944.87862268519</v>
      </c>
      <c r="B1664" t="inlineStr">
        <is>
          <t>Table 1 (small totals table) marked as unbreakable.</t>
        </is>
      </c>
    </row>
    <row r="1665">
      <c r="A1665" s="13" t="n">
        <v>45944.87862268519</v>
      </c>
      <c r="B1665" t="inlineStr">
        <is>
          <t>--- Page Break Analysis Complete ---</t>
        </is>
      </c>
    </row>
    <row r="1666">
      <c r="A1666" s="13" t="n">
        <v>45944.8797337963</v>
      </c>
      <c r="B1666" t="inlineStr">
        <is>
          <t>MODULE VERSION: v1.0.a.116h</t>
        </is>
      </c>
    </row>
    <row r="1667">
      <c r="A1667" s="13" t="n">
        <v>45944.87978009259</v>
      </c>
      <c r="B1667" t="inlineStr">
        <is>
          <t>126: Inserting Address Block</t>
        </is>
      </c>
    </row>
    <row r="1668">
      <c r="A1668" s="13" t="n">
        <v>45944.87978009259</v>
      </c>
      <c r="B1668" t="inlineStr">
        <is>
          <t>129: Calling RenderFeesFromDraft_Styled</t>
        </is>
      </c>
    </row>
    <row r="1669">
      <c r="A1669" s="13" t="n">
        <v>45944.87978009259</v>
      </c>
      <c r="B1669" t="inlineStr">
        <is>
          <t>163: Calling FindFeesHeader</t>
        </is>
      </c>
    </row>
    <row r="1670">
      <c r="A1670" s="13" t="n">
        <v>45944.87979166667</v>
      </c>
      <c r="B1670" t="inlineStr">
        <is>
          <t>DISB: table created</t>
        </is>
      </c>
    </row>
    <row r="1671">
      <c r="A1671" s="13" t="n">
        <v>45944.87979166667</v>
      </c>
      <c r="B1671" t="inlineStr">
        <is>
          <t>DISB: widths set</t>
        </is>
      </c>
    </row>
    <row r="1672">
      <c r="A1672" s="13" t="n">
        <v>45944.87979166667</v>
      </c>
      <c r="B1672" t="inlineStr">
        <is>
          <t>DISB: main table done</t>
        </is>
      </c>
    </row>
    <row r="1673">
      <c r="A1673" s="13" t="n">
        <v>45944.87979166667</v>
      </c>
      <c r="B1673" t="inlineStr">
        <is>
          <t>DISB: subtotal table created</t>
        </is>
      </c>
    </row>
    <row r="1674">
      <c r="A1674" s="13" t="n">
        <v>45944.87980324074</v>
      </c>
      <c r="B1674" t="inlineStr">
        <is>
          <t>DISB: subtotal block complete</t>
        </is>
      </c>
    </row>
    <row r="1675">
      <c r="A1675" s="13" t="n">
        <v>45944.87982638889</v>
      </c>
      <c r="B1675" t="inlineStr">
        <is>
          <t>TAX: table created</t>
        </is>
      </c>
    </row>
    <row r="1676">
      <c r="A1676" s="13" t="n">
        <v>45944.87983796297</v>
      </c>
      <c r="B1676" t="inlineStr">
        <is>
          <t>TAX: table formatted (no borders, shading applied)</t>
        </is>
      </c>
    </row>
    <row r="1677">
      <c r="A1677" s="13" t="n">
        <v>45944.87986111111</v>
      </c>
      <c r="B1677" t="inlineStr">
        <is>
          <t>--- Starting Proactive Page Break Analysis ---</t>
        </is>
      </c>
    </row>
    <row r="1678">
      <c r="A1678" s="13" t="n">
        <v>45944.87986111111</v>
      </c>
      <c r="B1678" t="inlineStr">
        <is>
          <t>Table 5 (small totals table) marked as unbreakable.</t>
        </is>
      </c>
    </row>
    <row r="1679">
      <c r="A1679" s="13" t="n">
        <v>45944.87986111111</v>
      </c>
      <c r="B1679" t="inlineStr">
        <is>
          <t>Table 4 (small totals table) marked as unbreakable.</t>
        </is>
      </c>
    </row>
    <row r="1680">
      <c r="A1680" s="13" t="n">
        <v>45944.87986111111</v>
      </c>
      <c r="B1680" t="inlineStr">
        <is>
          <t>Table 3 (small totals table) marked as unbreakable.</t>
        </is>
      </c>
    </row>
    <row r="1681">
      <c r="A1681" s="13" t="n">
        <v>45944.87986111111</v>
      </c>
      <c r="B1681" t="inlineStr">
        <is>
          <t>Checking block for table 2 ('DISBURSEMENTS'). Measuring from title to its sub-total table (Table 3). Starts on page 1, ends on page 1.</t>
        </is>
      </c>
    </row>
    <row r="1682">
      <c r="A1682" s="13" t="n">
        <v>45944.87986111111</v>
      </c>
      <c r="B1682" t="inlineStr">
        <is>
          <t xml:space="preserve">  -&gt; No split detected. No action needed.</t>
        </is>
      </c>
    </row>
    <row r="1683">
      <c r="A1683" s="13" t="n">
        <v>45944.87986111111</v>
      </c>
      <c r="B1683" t="inlineStr">
        <is>
          <t>Table 1 (small totals table) marked as unbreakable.</t>
        </is>
      </c>
    </row>
    <row r="1684">
      <c r="A1684" s="13" t="n">
        <v>45944.87986111111</v>
      </c>
      <c r="B1684" t="inlineStr">
        <is>
          <t>--- Page Break Analysis Complete ---</t>
        </is>
      </c>
    </row>
    <row r="1685">
      <c r="A1685" s="13" t="n">
        <v>45944.88357638889</v>
      </c>
      <c r="B1685" t="inlineStr">
        <is>
          <t>MODULE VERSION: v1.0.a.116h</t>
        </is>
      </c>
    </row>
    <row r="1686">
      <c r="A1686" s="13" t="n">
        <v>45944.88363425926</v>
      </c>
      <c r="B1686" t="inlineStr">
        <is>
          <t>126: Inserting Address Block</t>
        </is>
      </c>
    </row>
    <row r="1687">
      <c r="A1687" s="13" t="n">
        <v>45944.88363425926</v>
      </c>
      <c r="B1687" t="inlineStr">
        <is>
          <t>129: Calling RenderFeesFromDraft_Styled</t>
        </is>
      </c>
    </row>
    <row r="1688">
      <c r="A1688" s="13" t="n">
        <v>45944.88363425926</v>
      </c>
      <c r="B1688" t="inlineStr">
        <is>
          <t>163: Calling FindFeesHeader</t>
        </is>
      </c>
    </row>
    <row r="1689">
      <c r="A1689" s="13" t="n">
        <v>45944.88363425926</v>
      </c>
      <c r="B1689" t="inlineStr">
        <is>
          <t>165: Found header; calling RenderOneFeesSection_Styled(fd=5, ld=5)</t>
        </is>
      </c>
    </row>
    <row r="1690">
      <c r="A1690" s="13" t="n">
        <v>45944.88363425926</v>
      </c>
      <c r="B1690" t="inlineStr">
        <is>
          <t>189: Table object 't' created</t>
        </is>
      </c>
    </row>
    <row r="1691">
      <c r="A1691" s="13" t="n">
        <v>45944.88363425926</v>
      </c>
      <c r="B1691" t="inlineStr">
        <is>
          <t>214: Starting Column Width Calc (Non-LIH=True)</t>
        </is>
      </c>
    </row>
    <row r="1692">
      <c r="A1692" s="13" t="n">
        <v>45944.88363425926</v>
      </c>
      <c r="B1692" t="inlineStr">
        <is>
          <t>239: Column Widths Set.</t>
        </is>
      </c>
    </row>
    <row r="1693">
      <c r="A1693" s="13" t="n">
        <v>45944.88363425926</v>
      </c>
      <c r="B1693" t="inlineStr">
        <is>
          <t>267: Aligning Columns</t>
        </is>
      </c>
    </row>
    <row r="1694">
      <c r="A1694" s="13" t="n">
        <v>45944.88364583333</v>
      </c>
      <c r="B1694" t="inlineStr">
        <is>
          <t>268: AlignColumn finished (Non-LIH=True)</t>
        </is>
      </c>
    </row>
    <row r="1695">
      <c r="A1695" s="13" t="n">
        <v>45944.88364583333</v>
      </c>
      <c r="B1695" t="inlineStr">
        <is>
          <t>269: TightenTableSpacing OK</t>
        </is>
      </c>
    </row>
    <row r="1696">
      <c r="A1696" s="13" t="n">
        <v>45944.88364583333</v>
      </c>
      <c r="B1696" t="inlineStr">
        <is>
          <t>270: ApplyStyledBorders OK</t>
        </is>
      </c>
    </row>
    <row r="1697">
      <c r="A1697" s="13" t="n">
        <v>45944.88364583333</v>
      </c>
      <c r="B1697" t="inlineStr">
        <is>
          <t>271: AllowBreakAcrossPages=False</t>
        </is>
      </c>
    </row>
    <row r="1698">
      <c r="A1698" s="13" t="n">
        <v>45944.88364583333</v>
      </c>
      <c r="B1698" t="inlineStr">
        <is>
          <t>272: ClearDiagonalBorders OK</t>
        </is>
      </c>
    </row>
    <row r="1699">
      <c r="A1699" s="13" t="n">
        <v>45944.88364583333</v>
      </c>
      <c r="B1699" t="inlineStr">
        <is>
          <t>273: CaptureFeesWidthModel OK</t>
        </is>
      </c>
    </row>
    <row r="1700">
      <c r="A1700" s="13" t="n">
        <v>45944.88364583333</v>
      </c>
      <c r="B1700" t="inlineStr">
        <is>
          <t>274: AppendUltraTightSep OK</t>
        </is>
      </c>
    </row>
    <row r="1701">
      <c r="A1701" s="13" t="n">
        <v>45944.88364583333</v>
      </c>
      <c r="B1701" t="inlineStr">
        <is>
          <t>276: Subtotal table created</t>
        </is>
      </c>
    </row>
    <row r="1702">
      <c r="A1702" s="13" t="n">
        <v>45944.88364583333</v>
      </c>
      <c r="B1702" t="inlineStr">
        <is>
          <t>276.1: Ensuring fee width model before subtotal</t>
        </is>
      </c>
    </row>
    <row r="1703">
      <c r="A1703" s="13" t="n">
        <v>45944.88364583333</v>
      </c>
      <c r="B1703" t="inlineStr">
        <is>
          <t>278: Subtotal shading OK</t>
        </is>
      </c>
    </row>
    <row r="1704">
      <c r="A1704" s="13" t="n">
        <v>45944.88365740741</v>
      </c>
      <c r="B1704" t="inlineStr">
        <is>
          <t>279: Subtotal block complete</t>
        </is>
      </c>
    </row>
    <row r="1705">
      <c r="A1705" s="13" t="n">
        <v>45944.88366898148</v>
      </c>
      <c r="B1705" t="inlineStr">
        <is>
          <t>TAX: table created</t>
        </is>
      </c>
    </row>
    <row r="1706">
      <c r="A1706" s="13" t="n">
        <v>45944.88368055555</v>
      </c>
      <c r="B1706" t="inlineStr">
        <is>
          <t>TAX: table formatted (no borders, shading applied)</t>
        </is>
      </c>
    </row>
    <row r="1707">
      <c r="A1707" s="13" t="n">
        <v>45944.88369212963</v>
      </c>
      <c r="B1707" t="inlineStr">
        <is>
          <t>--- Starting Proactive Page Break Analysis ---</t>
        </is>
      </c>
    </row>
    <row r="1708">
      <c r="A1708" s="13" t="n">
        <v>45944.88369212963</v>
      </c>
      <c r="B1708" t="inlineStr">
        <is>
          <t>Table 5 (small totals table) marked as unbreakable.</t>
        </is>
      </c>
    </row>
    <row r="1709">
      <c r="A1709" s="13" t="n">
        <v>45944.88369212963</v>
      </c>
      <c r="B1709" t="inlineStr">
        <is>
          <t>Table 4 (small totals table) marked as unbreakable.</t>
        </is>
      </c>
    </row>
    <row r="1710">
      <c r="A1710" s="13" t="n">
        <v>45944.88369212963</v>
      </c>
      <c r="B1710" t="inlineStr">
        <is>
          <t>Table 3 (small totals table) marked as unbreakable.</t>
        </is>
      </c>
    </row>
    <row r="1711">
      <c r="A1711" s="13" t="n">
        <v>45944.8837037037</v>
      </c>
      <c r="B1711" t="inlineStr">
        <is>
          <t>Table 1 (small totals table) marked as unbreakable.</t>
        </is>
      </c>
    </row>
    <row r="1712">
      <c r="A1712" s="13" t="n">
        <v>45944.8837037037</v>
      </c>
      <c r="B1712" t="inlineStr">
        <is>
          <t>--- Page Break Analysis Complete ---</t>
        </is>
      </c>
    </row>
    <row r="1713">
      <c r="A1713" s="13" t="n">
        <v>45944.88375</v>
      </c>
      <c r="B1713" t="inlineStr">
        <is>
          <t>MODULE VERSION: v1.0.a.116h</t>
        </is>
      </c>
    </row>
    <row r="1714">
      <c r="A1714" s="13" t="n">
        <v>45944.88379629629</v>
      </c>
      <c r="B1714" t="inlineStr">
        <is>
          <t>126: Inserting Address Block</t>
        </is>
      </c>
    </row>
    <row r="1715">
      <c r="A1715" s="13" t="n">
        <v>45944.88380787037</v>
      </c>
      <c r="B1715" t="inlineStr">
        <is>
          <t>129: Calling RenderFeesFromDraft_Styled</t>
        </is>
      </c>
    </row>
    <row r="1716">
      <c r="A1716" s="13" t="n">
        <v>45944.88380787037</v>
      </c>
      <c r="B1716" t="inlineStr">
        <is>
          <t>163: Calling FindFeesHeader</t>
        </is>
      </c>
    </row>
    <row r="1717">
      <c r="A1717" s="13" t="n">
        <v>45944.88380787037</v>
      </c>
      <c r="B1717" t="inlineStr">
        <is>
          <t>165: Found header; calling RenderOneFeesSection_Styled(fd=5, ld=5)</t>
        </is>
      </c>
    </row>
    <row r="1718">
      <c r="A1718" s="13" t="n">
        <v>45944.88380787037</v>
      </c>
      <c r="B1718" t="inlineStr">
        <is>
          <t>189: Table object 't' created</t>
        </is>
      </c>
    </row>
    <row r="1719">
      <c r="A1719" s="13" t="n">
        <v>45944.88380787037</v>
      </c>
      <c r="B1719" t="inlineStr">
        <is>
          <t>214: Starting Column Width Calc (Non-LIH=True)</t>
        </is>
      </c>
    </row>
    <row r="1720">
      <c r="A1720" s="13" t="n">
        <v>45944.88380787037</v>
      </c>
      <c r="B1720" t="inlineStr">
        <is>
          <t>239: Column Widths Set.</t>
        </is>
      </c>
    </row>
    <row r="1721">
      <c r="A1721" s="13" t="n">
        <v>45944.88380787037</v>
      </c>
      <c r="B1721" t="inlineStr">
        <is>
          <t>267: Aligning Columns</t>
        </is>
      </c>
    </row>
    <row r="1722">
      <c r="A1722" s="13" t="n">
        <v>45944.88380787037</v>
      </c>
      <c r="B1722" t="inlineStr">
        <is>
          <t>268: AlignColumn finished (Non-LIH=True)</t>
        </is>
      </c>
    </row>
    <row r="1723">
      <c r="A1723" s="13" t="n">
        <v>45944.88380787037</v>
      </c>
      <c r="B1723" t="inlineStr">
        <is>
          <t>269: TightenTableSpacing OK</t>
        </is>
      </c>
    </row>
    <row r="1724">
      <c r="A1724" s="13" t="n">
        <v>45944.88380787037</v>
      </c>
      <c r="B1724" t="inlineStr">
        <is>
          <t>270: ApplyStyledBorders OK</t>
        </is>
      </c>
    </row>
    <row r="1725">
      <c r="A1725" s="13" t="n">
        <v>45944.88380787037</v>
      </c>
      <c r="B1725" t="inlineStr">
        <is>
          <t>271: AllowBreakAcrossPages=False</t>
        </is>
      </c>
    </row>
    <row r="1726">
      <c r="A1726" s="13" t="n">
        <v>45944.88380787037</v>
      </c>
      <c r="B1726" t="inlineStr">
        <is>
          <t>272: ClearDiagonalBorders OK</t>
        </is>
      </c>
    </row>
    <row r="1727">
      <c r="A1727" s="13" t="n">
        <v>45944.88380787037</v>
      </c>
      <c r="B1727" t="inlineStr">
        <is>
          <t>273: CaptureFeesWidthModel OK</t>
        </is>
      </c>
    </row>
    <row r="1728">
      <c r="A1728" s="13" t="n">
        <v>45944.88380787037</v>
      </c>
      <c r="B1728" t="inlineStr">
        <is>
          <t>274: AppendUltraTightSep OK</t>
        </is>
      </c>
    </row>
    <row r="1729">
      <c r="A1729" s="13" t="n">
        <v>45944.88381944445</v>
      </c>
      <c r="B1729" t="inlineStr">
        <is>
          <t>276: Subtotal table created</t>
        </is>
      </c>
    </row>
    <row r="1730">
      <c r="A1730" s="13" t="n">
        <v>45944.88381944445</v>
      </c>
      <c r="B1730" t="inlineStr">
        <is>
          <t>276.1: Ensuring fee width model before subtotal</t>
        </is>
      </c>
    </row>
    <row r="1731">
      <c r="A1731" s="13" t="n">
        <v>45944.88381944445</v>
      </c>
      <c r="B1731" t="inlineStr">
        <is>
          <t>278: Subtotal shading OK</t>
        </is>
      </c>
    </row>
    <row r="1732">
      <c r="A1732" s="13" t="n">
        <v>45944.88381944445</v>
      </c>
      <c r="B1732" t="inlineStr">
        <is>
          <t>279: Subtotal block complete</t>
        </is>
      </c>
    </row>
    <row r="1733">
      <c r="A1733" s="13" t="n">
        <v>45944.88383101852</v>
      </c>
      <c r="B1733" t="inlineStr">
        <is>
          <t>DISB: table created</t>
        </is>
      </c>
    </row>
    <row r="1734">
      <c r="A1734" s="13" t="n">
        <v>45944.88383101852</v>
      </c>
      <c r="B1734" t="inlineStr">
        <is>
          <t>DISB: widths set</t>
        </is>
      </c>
    </row>
    <row r="1735">
      <c r="A1735" s="13" t="n">
        <v>45944.88383101852</v>
      </c>
      <c r="B1735" t="inlineStr">
        <is>
          <t>DISB: main table done</t>
        </is>
      </c>
    </row>
    <row r="1736">
      <c r="A1736" s="13" t="n">
        <v>45944.88383101852</v>
      </c>
      <c r="B1736" t="inlineStr">
        <is>
          <t>DISB: subtotal table created</t>
        </is>
      </c>
    </row>
    <row r="1737">
      <c r="A1737" s="13" t="n">
        <v>45944.88384259259</v>
      </c>
      <c r="B1737" t="inlineStr">
        <is>
          <t>DISB: subtotal block complete</t>
        </is>
      </c>
    </row>
    <row r="1738">
      <c r="A1738" s="13" t="n">
        <v>45944.88386574074</v>
      </c>
      <c r="B1738" t="inlineStr">
        <is>
          <t>TAX: table created</t>
        </is>
      </c>
    </row>
    <row r="1739">
      <c r="A1739" s="13" t="n">
        <v>45944.88387731482</v>
      </c>
      <c r="B1739" t="inlineStr">
        <is>
          <t>TAX: table formatted (no borders, shading applied)</t>
        </is>
      </c>
    </row>
    <row r="1740">
      <c r="A1740" s="13" t="n">
        <v>45944.88388888889</v>
      </c>
      <c r="B1740" t="inlineStr">
        <is>
          <t>--- Starting Proactive Page Break Analysis ---</t>
        </is>
      </c>
    </row>
    <row r="1741">
      <c r="A1741" s="13" t="n">
        <v>45944.88388888889</v>
      </c>
      <c r="B1741" t="inlineStr">
        <is>
          <t>Table 7 (small totals table) marked as unbreakable.</t>
        </is>
      </c>
    </row>
    <row r="1742">
      <c r="A1742" s="13" t="n">
        <v>45944.88388888889</v>
      </c>
      <c r="B1742" t="inlineStr">
        <is>
          <t>Table 6 (small totals table) marked as unbreakable.</t>
        </is>
      </c>
    </row>
    <row r="1743">
      <c r="A1743" s="13" t="n">
        <v>45944.88388888889</v>
      </c>
      <c r="B1743" t="inlineStr">
        <is>
          <t>Table 5 (small totals table) marked as unbreakable.</t>
        </is>
      </c>
    </row>
    <row r="1744">
      <c r="A1744" s="13" t="n">
        <v>45944.88390046296</v>
      </c>
      <c r="B1744" t="inlineStr">
        <is>
          <t>Checking block for table 4 ('DISBURSEMENTS'). Measuring from title to its sub-total table (Table 5). Starts on page 1, ends on page 1.</t>
        </is>
      </c>
    </row>
    <row r="1745">
      <c r="A1745" s="13" t="n">
        <v>45944.88390046296</v>
      </c>
      <c r="B1745" t="inlineStr">
        <is>
          <t xml:space="preserve">  -&gt; No split detected. No action needed.</t>
        </is>
      </c>
    </row>
    <row r="1746">
      <c r="A1746" s="13" t="n">
        <v>45944.88390046296</v>
      </c>
      <c r="B1746" t="inlineStr">
        <is>
          <t>Table 3 (small totals table) marked as unbreakable.</t>
        </is>
      </c>
    </row>
    <row r="1747">
      <c r="A1747" s="13" t="n">
        <v>45944.88390046296</v>
      </c>
      <c r="B1747" t="inlineStr">
        <is>
          <t>Table 1 (small totals table) marked as unbreakable.</t>
        </is>
      </c>
    </row>
    <row r="1748">
      <c r="A1748" s="13" t="n">
        <v>45944.88390046296</v>
      </c>
      <c r="B1748" t="inlineStr">
        <is>
          <t>--- Page Break Analysis Complete ---</t>
        </is>
      </c>
    </row>
    <row r="1749">
      <c r="A1749" s="13" t="n">
        <v>45944.88394675926</v>
      </c>
      <c r="B1749" t="inlineStr">
        <is>
          <t>MODULE VERSION: v1.0.a.116h</t>
        </is>
      </c>
    </row>
    <row r="1750">
      <c r="A1750" s="13" t="n">
        <v>45944.88400462963</v>
      </c>
      <c r="B1750" t="inlineStr">
        <is>
          <t>126: Inserting Address Block</t>
        </is>
      </c>
    </row>
    <row r="1751">
      <c r="A1751" s="13" t="n">
        <v>45944.88400462963</v>
      </c>
      <c r="B1751" t="inlineStr">
        <is>
          <t>129: Calling RenderFeesFromDraft_Styled</t>
        </is>
      </c>
    </row>
    <row r="1752">
      <c r="A1752" s="13" t="n">
        <v>45944.88400462963</v>
      </c>
      <c r="B1752" t="inlineStr">
        <is>
          <t>163: Calling FindFeesHeader</t>
        </is>
      </c>
    </row>
    <row r="1753">
      <c r="A1753" s="13" t="n">
        <v>45944.88400462963</v>
      </c>
      <c r="B1753" t="inlineStr">
        <is>
          <t>165: Found header; calling RenderOneFeesSection_Styled(fd=5, ld=5)</t>
        </is>
      </c>
    </row>
    <row r="1754">
      <c r="A1754" s="13" t="n">
        <v>45944.8840162037</v>
      </c>
      <c r="B1754" t="inlineStr">
        <is>
          <t>189: Table object 't' created</t>
        </is>
      </c>
    </row>
    <row r="1755">
      <c r="A1755" s="13" t="n">
        <v>45944.8840162037</v>
      </c>
      <c r="B1755" t="inlineStr">
        <is>
          <t>214: Starting Column Width Calc (Non-LIH=True)</t>
        </is>
      </c>
    </row>
    <row r="1756">
      <c r="A1756" s="13" t="n">
        <v>45944.8840162037</v>
      </c>
      <c r="B1756" t="inlineStr">
        <is>
          <t>239: Column Widths Set.</t>
        </is>
      </c>
    </row>
    <row r="1757">
      <c r="A1757" s="13" t="n">
        <v>45944.8840162037</v>
      </c>
      <c r="B1757" t="inlineStr">
        <is>
          <t>267: Aligning Columns</t>
        </is>
      </c>
    </row>
    <row r="1758">
      <c r="A1758" s="13" t="n">
        <v>45944.8840162037</v>
      </c>
      <c r="B1758" t="inlineStr">
        <is>
          <t>268: AlignColumn finished (Non-LIH=True)</t>
        </is>
      </c>
    </row>
    <row r="1759">
      <c r="A1759" s="13" t="n">
        <v>45944.8840162037</v>
      </c>
      <c r="B1759" t="inlineStr">
        <is>
          <t>269: TightenTableSpacing OK</t>
        </is>
      </c>
    </row>
    <row r="1760">
      <c r="A1760" s="13" t="n">
        <v>45944.8840162037</v>
      </c>
      <c r="B1760" t="inlineStr">
        <is>
          <t>270: ApplyStyledBorders OK</t>
        </is>
      </c>
    </row>
    <row r="1761">
      <c r="A1761" s="13" t="n">
        <v>45944.8840162037</v>
      </c>
      <c r="B1761" t="inlineStr">
        <is>
          <t>271: AllowBreakAcrossPages=False</t>
        </is>
      </c>
    </row>
    <row r="1762">
      <c r="A1762" s="13" t="n">
        <v>45944.8840162037</v>
      </c>
      <c r="B1762" t="inlineStr">
        <is>
          <t>272: ClearDiagonalBorders OK</t>
        </is>
      </c>
    </row>
    <row r="1763">
      <c r="A1763" s="13" t="n">
        <v>45944.8840162037</v>
      </c>
      <c r="B1763" t="inlineStr">
        <is>
          <t>273: CaptureFeesWidthModel OK</t>
        </is>
      </c>
    </row>
    <row r="1764">
      <c r="A1764" s="13" t="n">
        <v>45944.8840162037</v>
      </c>
      <c r="B1764" t="inlineStr">
        <is>
          <t>274: AppendUltraTightSep OK</t>
        </is>
      </c>
    </row>
    <row r="1765">
      <c r="A1765" s="13" t="n">
        <v>45944.8840162037</v>
      </c>
      <c r="B1765" t="inlineStr">
        <is>
          <t>276: Subtotal table created</t>
        </is>
      </c>
    </row>
    <row r="1766">
      <c r="A1766" s="13" t="n">
        <v>45944.8840162037</v>
      </c>
      <c r="B1766" t="inlineStr">
        <is>
          <t>276.1: Ensuring fee width model before subtotal</t>
        </is>
      </c>
    </row>
    <row r="1767">
      <c r="A1767" s="13" t="n">
        <v>45944.88402777778</v>
      </c>
      <c r="B1767" t="inlineStr">
        <is>
          <t>278: Subtotal shading OK</t>
        </is>
      </c>
    </row>
    <row r="1768">
      <c r="A1768" s="13" t="n">
        <v>45944.88402777778</v>
      </c>
      <c r="B1768" t="inlineStr">
        <is>
          <t>279: Subtotal block complete</t>
        </is>
      </c>
    </row>
    <row r="1769">
      <c r="A1769" s="13" t="n">
        <v>45944.88402777778</v>
      </c>
      <c r="B1769" t="inlineStr">
        <is>
          <t>DISB: table created</t>
        </is>
      </c>
    </row>
    <row r="1770">
      <c r="A1770" s="13" t="n">
        <v>45944.88402777778</v>
      </c>
      <c r="B1770" t="inlineStr">
        <is>
          <t>DISB: widths set</t>
        </is>
      </c>
    </row>
    <row r="1771">
      <c r="A1771" s="13" t="n">
        <v>45944.88403935185</v>
      </c>
      <c r="B1771" t="inlineStr">
        <is>
          <t>DISB: main table done</t>
        </is>
      </c>
    </row>
    <row r="1772">
      <c r="A1772" s="13" t="n">
        <v>45944.88403935185</v>
      </c>
      <c r="B1772" t="inlineStr">
        <is>
          <t>DISB: subtotal table created</t>
        </is>
      </c>
    </row>
    <row r="1773">
      <c r="A1773" s="13" t="n">
        <v>45944.88405092592</v>
      </c>
      <c r="B1773" t="inlineStr">
        <is>
          <t>DISB: subtotal block complete</t>
        </is>
      </c>
    </row>
    <row r="1774">
      <c r="A1774" s="13" t="n">
        <v>45944.88407407407</v>
      </c>
      <c r="B1774" t="inlineStr">
        <is>
          <t>TAX: table created</t>
        </is>
      </c>
    </row>
    <row r="1775">
      <c r="A1775" s="13" t="n">
        <v>45944.88408564815</v>
      </c>
      <c r="B1775" t="inlineStr">
        <is>
          <t>TAX: table formatted (no borders, shading applied)</t>
        </is>
      </c>
    </row>
    <row r="1776">
      <c r="A1776" s="13" t="n">
        <v>45944.88409722222</v>
      </c>
      <c r="B1776" t="inlineStr">
        <is>
          <t>--- Starting Proactive Page Break Analysis ---</t>
        </is>
      </c>
    </row>
    <row r="1777">
      <c r="A1777" s="13" t="n">
        <v>45944.88409722222</v>
      </c>
      <c r="B1777" t="inlineStr">
        <is>
          <t>Table 7 (small totals table) marked as unbreakable.</t>
        </is>
      </c>
    </row>
    <row r="1778">
      <c r="A1778" s="13" t="n">
        <v>45944.88409722222</v>
      </c>
      <c r="B1778" t="inlineStr">
        <is>
          <t>Table 6 (small totals table) marked as unbreakable.</t>
        </is>
      </c>
    </row>
    <row r="1779">
      <c r="A1779" s="13" t="n">
        <v>45944.88409722222</v>
      </c>
      <c r="B1779" t="inlineStr">
        <is>
          <t>Table 5 (small totals table) marked as unbreakable.</t>
        </is>
      </c>
    </row>
    <row r="1780">
      <c r="A1780" s="13" t="n">
        <v>45944.88409722222</v>
      </c>
      <c r="B1780" t="inlineStr">
        <is>
          <t>Checking block for table 4 ('DISBURSEMENTS'). Measuring from title to its sub-total table (Table 5). Starts on page 1, ends on page 1.</t>
        </is>
      </c>
    </row>
    <row r="1781">
      <c r="A1781" s="13" t="n">
        <v>45944.88409722222</v>
      </c>
      <c r="B1781" t="inlineStr">
        <is>
          <t xml:space="preserve">  -&gt; No split detected. No action needed.</t>
        </is>
      </c>
    </row>
    <row r="1782">
      <c r="A1782" s="13" t="n">
        <v>45944.88409722222</v>
      </c>
      <c r="B1782" t="inlineStr">
        <is>
          <t>Table 3 (small totals table) marked as unbreakable.</t>
        </is>
      </c>
    </row>
    <row r="1783">
      <c r="A1783" s="13" t="n">
        <v>45944.88409722222</v>
      </c>
      <c r="B1783" t="inlineStr">
        <is>
          <t>Table 1 (small totals table) marked as unbreakable.</t>
        </is>
      </c>
    </row>
    <row r="1784">
      <c r="A1784" s="13" t="n">
        <v>45944.88409722222</v>
      </c>
      <c r="B1784" t="inlineStr">
        <is>
          <t>--- Page Break Analysis Complete ---</t>
        </is>
      </c>
    </row>
    <row r="1785">
      <c r="A1785" s="13" t="n">
        <v>45944.88415509259</v>
      </c>
      <c r="B1785" t="inlineStr">
        <is>
          <t>MODULE VERSION: v1.0.a.116h</t>
        </is>
      </c>
    </row>
    <row r="1786">
      <c r="A1786" s="13" t="n">
        <v>45944.88421296296</v>
      </c>
      <c r="B1786" t="inlineStr">
        <is>
          <t>126: Inserting Address Block</t>
        </is>
      </c>
    </row>
    <row r="1787">
      <c r="A1787" s="13" t="n">
        <v>45944.88421296296</v>
      </c>
      <c r="B1787" t="inlineStr">
        <is>
          <t>129: Calling RenderFeesFromDraft_Styled</t>
        </is>
      </c>
    </row>
    <row r="1788">
      <c r="A1788" s="13" t="n">
        <v>45944.88421296296</v>
      </c>
      <c r="B1788" t="inlineStr">
        <is>
          <t>163: Calling FindFeesHeader</t>
        </is>
      </c>
    </row>
    <row r="1789">
      <c r="A1789" s="13" t="n">
        <v>45944.88421296296</v>
      </c>
      <c r="B1789" t="inlineStr">
        <is>
          <t>165: Found header; calling RenderOneFeesSection_Styled(fd=5, ld=5)</t>
        </is>
      </c>
    </row>
    <row r="1790">
      <c r="A1790" s="13" t="n">
        <v>45944.88421296296</v>
      </c>
      <c r="B1790" t="inlineStr">
        <is>
          <t>189: Table object 't' created</t>
        </is>
      </c>
    </row>
    <row r="1791">
      <c r="A1791" s="13" t="n">
        <v>45944.88421296296</v>
      </c>
      <c r="B1791" t="inlineStr">
        <is>
          <t>214: Starting Column Width Calc (Non-LIH=True)</t>
        </is>
      </c>
    </row>
    <row r="1792">
      <c r="A1792" s="13" t="n">
        <v>45944.88421296296</v>
      </c>
      <c r="B1792" t="inlineStr">
        <is>
          <t>239: Column Widths Set.</t>
        </is>
      </c>
    </row>
    <row r="1793">
      <c r="A1793" s="13" t="n">
        <v>45944.88421296296</v>
      </c>
      <c r="B1793" t="inlineStr">
        <is>
          <t>267: Aligning Columns</t>
        </is>
      </c>
    </row>
    <row r="1794">
      <c r="A1794" s="13" t="n">
        <v>45944.88421296296</v>
      </c>
      <c r="B1794" t="inlineStr">
        <is>
          <t>268: AlignColumn finished (Non-LIH=True)</t>
        </is>
      </c>
    </row>
    <row r="1795">
      <c r="A1795" s="13" t="n">
        <v>45944.88421296296</v>
      </c>
      <c r="B1795" t="inlineStr">
        <is>
          <t>269: TightenTableSpacing OK</t>
        </is>
      </c>
    </row>
    <row r="1796">
      <c r="A1796" s="13" t="n">
        <v>45944.88421296296</v>
      </c>
      <c r="B1796" t="inlineStr">
        <is>
          <t>270: ApplyStyledBorders OK</t>
        </is>
      </c>
    </row>
    <row r="1797">
      <c r="A1797" s="13" t="n">
        <v>45944.88421296296</v>
      </c>
      <c r="B1797" t="inlineStr">
        <is>
          <t>271: AllowBreakAcrossPages=False</t>
        </is>
      </c>
    </row>
    <row r="1798">
      <c r="A1798" s="13" t="n">
        <v>45944.88422453704</v>
      </c>
      <c r="B1798" t="inlineStr">
        <is>
          <t>272: ClearDiagonalBorders OK</t>
        </is>
      </c>
    </row>
    <row r="1799">
      <c r="A1799" s="13" t="n">
        <v>45944.88422453704</v>
      </c>
      <c r="B1799" t="inlineStr">
        <is>
          <t>273: CaptureFeesWidthModel OK</t>
        </is>
      </c>
    </row>
    <row r="1800">
      <c r="A1800" s="13" t="n">
        <v>45944.88422453704</v>
      </c>
      <c r="B1800" t="inlineStr">
        <is>
          <t>274: AppendUltraTightSep OK</t>
        </is>
      </c>
    </row>
    <row r="1801">
      <c r="A1801" s="13" t="n">
        <v>45944.88422453704</v>
      </c>
      <c r="B1801" t="inlineStr">
        <is>
          <t>276: Subtotal table created</t>
        </is>
      </c>
    </row>
    <row r="1802">
      <c r="A1802" s="13" t="n">
        <v>45944.88422453704</v>
      </c>
      <c r="B1802" t="inlineStr">
        <is>
          <t>276.1: Ensuring fee width model before subtotal</t>
        </is>
      </c>
    </row>
    <row r="1803">
      <c r="A1803" s="13" t="n">
        <v>45944.88422453704</v>
      </c>
      <c r="B1803" t="inlineStr">
        <is>
          <t>278: Subtotal shading OK</t>
        </is>
      </c>
    </row>
    <row r="1804">
      <c r="A1804" s="13" t="n">
        <v>45944.88422453704</v>
      </c>
      <c r="B1804" t="inlineStr">
        <is>
          <t>279: Subtotal block complete</t>
        </is>
      </c>
    </row>
    <row r="1805">
      <c r="A1805" s="13" t="n">
        <v>45944.88423611111</v>
      </c>
      <c r="B1805" t="inlineStr">
        <is>
          <t>DISB: table created</t>
        </is>
      </c>
    </row>
    <row r="1806">
      <c r="A1806" s="13" t="n">
        <v>45944.88423611111</v>
      </c>
      <c r="B1806" t="inlineStr">
        <is>
          <t>DISB: widths set</t>
        </is>
      </c>
    </row>
    <row r="1807">
      <c r="A1807" s="13" t="n">
        <v>45944.88423611111</v>
      </c>
      <c r="B1807" t="inlineStr">
        <is>
          <t>DISB: main table done</t>
        </is>
      </c>
    </row>
    <row r="1808">
      <c r="A1808" s="13" t="n">
        <v>45944.88423611111</v>
      </c>
      <c r="B1808" t="inlineStr">
        <is>
          <t>DISB: subtotal table created</t>
        </is>
      </c>
    </row>
    <row r="1809">
      <c r="A1809" s="13" t="n">
        <v>45944.88424768519</v>
      </c>
      <c r="B1809" t="inlineStr">
        <is>
          <t>DISB: subtotal block complete</t>
        </is>
      </c>
    </row>
    <row r="1810">
      <c r="A1810" s="13" t="n">
        <v>45944.88427083333</v>
      </c>
      <c r="B1810" t="inlineStr">
        <is>
          <t>TAX: table created</t>
        </is>
      </c>
    </row>
    <row r="1811">
      <c r="A1811" s="13" t="n">
        <v>45944.88428240741</v>
      </c>
      <c r="B1811" t="inlineStr">
        <is>
          <t>TAX: table formatted (no borders, shading applied)</t>
        </is>
      </c>
    </row>
    <row r="1812">
      <c r="A1812" s="13" t="n">
        <v>45944.88429398148</v>
      </c>
      <c r="B1812" t="inlineStr">
        <is>
          <t>--- Starting Proactive Page Break Analysis ---</t>
        </is>
      </c>
    </row>
    <row r="1813">
      <c r="A1813" s="13" t="n">
        <v>45944.88430555556</v>
      </c>
      <c r="B1813" t="inlineStr">
        <is>
          <t>Table 7 (small totals table) marked as unbreakable.</t>
        </is>
      </c>
    </row>
    <row r="1814">
      <c r="A1814" s="13" t="n">
        <v>45944.88430555556</v>
      </c>
      <c r="B1814" t="inlineStr">
        <is>
          <t>Table 6 (small totals table) marked as unbreakable.</t>
        </is>
      </c>
    </row>
    <row r="1815">
      <c r="A1815" s="13" t="n">
        <v>45944.88430555556</v>
      </c>
      <c r="B1815" t="inlineStr">
        <is>
          <t>Table 5 (small totals table) marked as unbreakable.</t>
        </is>
      </c>
    </row>
    <row r="1816">
      <c r="A1816" s="13" t="n">
        <v>45944.88430555556</v>
      </c>
      <c r="B1816" t="inlineStr">
        <is>
          <t>Checking block for table 4 ('DISBURSEMENTS'). Measuring from title to its sub-total table (Table 5). Starts on page 1, ends on page 1.</t>
        </is>
      </c>
    </row>
    <row r="1817">
      <c r="A1817" s="13" t="n">
        <v>45944.88430555556</v>
      </c>
      <c r="B1817" t="inlineStr">
        <is>
          <t xml:space="preserve">  -&gt; No split detected. No action needed.</t>
        </is>
      </c>
    </row>
    <row r="1818">
      <c r="A1818" s="13" t="n">
        <v>45944.88430555556</v>
      </c>
      <c r="B1818" t="inlineStr">
        <is>
          <t>Table 3 (small totals table) marked as unbreakable.</t>
        </is>
      </c>
    </row>
    <row r="1819">
      <c r="A1819" s="13" t="n">
        <v>45944.88430555556</v>
      </c>
      <c r="B1819" t="inlineStr">
        <is>
          <t>Table 1 (small totals table) marked as unbreakable.</t>
        </is>
      </c>
    </row>
    <row r="1820">
      <c r="A1820" s="13" t="n">
        <v>45944.88430555556</v>
      </c>
      <c r="B1820" t="inlineStr">
        <is>
          <t>--- Page Break Analysis Complete ---</t>
        </is>
      </c>
    </row>
    <row r="1821">
      <c r="A1821" s="13" t="n">
        <v>45944.88436342592</v>
      </c>
      <c r="B1821" t="inlineStr">
        <is>
          <t>MODULE VERSION: v1.0.a.116h</t>
        </is>
      </c>
    </row>
    <row r="1822">
      <c r="A1822" s="13" t="n">
        <v>45944.88440972222</v>
      </c>
      <c r="B1822" t="inlineStr">
        <is>
          <t>126: Inserting Address Block</t>
        </is>
      </c>
    </row>
    <row r="1823">
      <c r="A1823" s="13" t="n">
        <v>45944.88440972222</v>
      </c>
      <c r="B1823" t="inlineStr">
        <is>
          <t>129: Calling RenderFeesFromDraft_Styled</t>
        </is>
      </c>
    </row>
    <row r="1824">
      <c r="A1824" s="13" t="n">
        <v>45944.88440972222</v>
      </c>
      <c r="B1824" t="inlineStr">
        <is>
          <t>163: Calling FindFeesHeader</t>
        </is>
      </c>
    </row>
    <row r="1825">
      <c r="A1825" s="13" t="n">
        <v>45944.88440972222</v>
      </c>
      <c r="B1825" t="inlineStr">
        <is>
          <t>165: Found header; calling RenderOneFeesSection_Styled(fd=5, ld=5)</t>
        </is>
      </c>
    </row>
    <row r="1826">
      <c r="A1826" s="13" t="n">
        <v>45944.88440972222</v>
      </c>
      <c r="B1826" t="inlineStr">
        <is>
          <t>189: Table object 't' created</t>
        </is>
      </c>
    </row>
    <row r="1827">
      <c r="A1827" s="13" t="n">
        <v>45944.88440972222</v>
      </c>
      <c r="B1827" t="inlineStr">
        <is>
          <t>214: Starting Column Width Calc (Non-LIH=False)</t>
        </is>
      </c>
    </row>
    <row r="1828">
      <c r="A1828" s="13" t="n">
        <v>45944.88440972222</v>
      </c>
      <c r="B1828" t="inlineStr">
        <is>
          <t>239: Column Widths Set.</t>
        </is>
      </c>
    </row>
    <row r="1829">
      <c r="A1829" s="13" t="n">
        <v>45944.88440972222</v>
      </c>
      <c r="B1829" t="inlineStr">
        <is>
          <t>267: Aligning Columns</t>
        </is>
      </c>
    </row>
    <row r="1830">
      <c r="A1830" s="13" t="n">
        <v>45944.88440972222</v>
      </c>
      <c r="B1830" t="inlineStr">
        <is>
          <t>268: AlignColumn finished (Non-LIH=False)</t>
        </is>
      </c>
    </row>
    <row r="1831">
      <c r="A1831" s="13" t="n">
        <v>45944.88442129629</v>
      </c>
      <c r="B1831" t="inlineStr">
        <is>
          <t>269: TightenTableSpacing OK</t>
        </is>
      </c>
    </row>
    <row r="1832">
      <c r="A1832" s="13" t="n">
        <v>45944.88442129629</v>
      </c>
      <c r="B1832" t="inlineStr">
        <is>
          <t>270: ApplyStyledBorders OK</t>
        </is>
      </c>
    </row>
    <row r="1833">
      <c r="A1833" s="13" t="n">
        <v>45944.88442129629</v>
      </c>
      <c r="B1833" t="inlineStr">
        <is>
          <t>271: AllowBreakAcrossPages=False</t>
        </is>
      </c>
    </row>
    <row r="1834">
      <c r="A1834" s="13" t="n">
        <v>45944.88442129629</v>
      </c>
      <c r="B1834" t="inlineStr">
        <is>
          <t>272: ClearDiagonalBorders OK</t>
        </is>
      </c>
    </row>
    <row r="1835">
      <c r="A1835" s="13" t="n">
        <v>45944.88442129629</v>
      </c>
      <c r="B1835" t="inlineStr">
        <is>
          <t>273: CaptureFeesWidthModel OK</t>
        </is>
      </c>
    </row>
    <row r="1836">
      <c r="A1836" s="13" t="n">
        <v>45944.88442129629</v>
      </c>
      <c r="B1836" t="inlineStr">
        <is>
          <t>274: AppendUltraTightSep OK</t>
        </is>
      </c>
    </row>
    <row r="1837">
      <c r="A1837" s="13" t="n">
        <v>45944.88442129629</v>
      </c>
      <c r="B1837" t="inlineStr">
        <is>
          <t>276: Subtotal table created</t>
        </is>
      </c>
    </row>
    <row r="1838">
      <c r="A1838" s="13" t="n">
        <v>45944.88442129629</v>
      </c>
      <c r="B1838" t="inlineStr">
        <is>
          <t>276.1: Ensuring fee width model before subtotal</t>
        </is>
      </c>
    </row>
    <row r="1839">
      <c r="A1839" s="13" t="n">
        <v>45944.88442129629</v>
      </c>
      <c r="B1839" t="inlineStr">
        <is>
          <t>278: Subtotal shading OK</t>
        </is>
      </c>
    </row>
    <row r="1840">
      <c r="A1840" s="13" t="n">
        <v>45944.88443287037</v>
      </c>
      <c r="B1840" t="inlineStr">
        <is>
          <t>279: Subtotal block complete</t>
        </is>
      </c>
    </row>
    <row r="1841">
      <c r="A1841" s="13" t="n">
        <v>45944.88444444445</v>
      </c>
      <c r="B1841" t="inlineStr">
        <is>
          <t>TAX: table created</t>
        </is>
      </c>
    </row>
    <row r="1842">
      <c r="A1842" s="13" t="n">
        <v>45944.88445601852</v>
      </c>
      <c r="B1842" t="inlineStr">
        <is>
          <t>TAX: table formatted (no borders, shading applied)</t>
        </is>
      </c>
    </row>
    <row r="1843">
      <c r="A1843" s="13" t="n">
        <v>45944.88446759259</v>
      </c>
      <c r="B1843" t="inlineStr">
        <is>
          <t>--- Starting Proactive Page Break Analysis ---</t>
        </is>
      </c>
    </row>
    <row r="1844">
      <c r="A1844" s="13" t="n">
        <v>45944.88446759259</v>
      </c>
      <c r="B1844" t="inlineStr">
        <is>
          <t>Table 5 (small totals table) marked as unbreakable.</t>
        </is>
      </c>
    </row>
    <row r="1845">
      <c r="A1845" s="13" t="n">
        <v>45944.88446759259</v>
      </c>
      <c r="B1845" t="inlineStr">
        <is>
          <t>Table 4 (small totals table) marked as unbreakable.</t>
        </is>
      </c>
    </row>
    <row r="1846">
      <c r="A1846" s="13" t="n">
        <v>45944.88446759259</v>
      </c>
      <c r="B1846" t="inlineStr">
        <is>
          <t>Table 3 (small totals table) marked as unbreakable.</t>
        </is>
      </c>
    </row>
    <row r="1847">
      <c r="A1847" s="13" t="n">
        <v>45944.88446759259</v>
      </c>
      <c r="B1847" t="inlineStr">
        <is>
          <t>Table 1 (small totals table) marked as unbreakable.</t>
        </is>
      </c>
    </row>
    <row r="1848">
      <c r="A1848" s="13" t="n">
        <v>45944.88446759259</v>
      </c>
      <c r="B1848" t="inlineStr">
        <is>
          <t>--- Page Break Analysis Complete ---</t>
        </is>
      </c>
    </row>
    <row r="1849">
      <c r="A1849" s="13" t="n">
        <v>45944.88452546296</v>
      </c>
      <c r="B1849" t="inlineStr">
        <is>
          <t>MODULE VERSION: v1.0.a.116h</t>
        </is>
      </c>
    </row>
    <row r="1850">
      <c r="A1850" s="13" t="n">
        <v>45944.88458333333</v>
      </c>
      <c r="B1850" t="inlineStr">
        <is>
          <t>126: Inserting Address Block</t>
        </is>
      </c>
    </row>
    <row r="1851">
      <c r="A1851" s="13" t="n">
        <v>45944.88458333333</v>
      </c>
      <c r="B1851" t="inlineStr">
        <is>
          <t>129: Calling RenderFeesFromDraft_Styled</t>
        </is>
      </c>
    </row>
    <row r="1852">
      <c r="A1852" s="13" t="n">
        <v>45944.88458333333</v>
      </c>
      <c r="B1852" t="inlineStr">
        <is>
          <t>163: Calling FindFeesHeader</t>
        </is>
      </c>
    </row>
    <row r="1853">
      <c r="A1853" s="13" t="n">
        <v>45944.88458333333</v>
      </c>
      <c r="B1853" t="inlineStr">
        <is>
          <t>165: Found header; calling RenderOneFeesSection_Styled(fd=5, ld=5)</t>
        </is>
      </c>
    </row>
    <row r="1854">
      <c r="A1854" s="13" t="n">
        <v>45944.88458333333</v>
      </c>
      <c r="B1854" t="inlineStr">
        <is>
          <t>189: Table object 't' created</t>
        </is>
      </c>
    </row>
    <row r="1855">
      <c r="A1855" s="13" t="n">
        <v>45944.88458333333</v>
      </c>
      <c r="B1855" t="inlineStr">
        <is>
          <t>214: Starting Column Width Calc (Non-LIH=False)</t>
        </is>
      </c>
    </row>
    <row r="1856">
      <c r="A1856" s="13" t="n">
        <v>45944.88458333333</v>
      </c>
      <c r="B1856" t="inlineStr">
        <is>
          <t>239: Column Widths Set.</t>
        </is>
      </c>
    </row>
    <row r="1857">
      <c r="A1857" s="13" t="n">
        <v>45944.88458333333</v>
      </c>
      <c r="B1857" t="inlineStr">
        <is>
          <t>267: Aligning Columns</t>
        </is>
      </c>
    </row>
    <row r="1858">
      <c r="A1858" s="13" t="n">
        <v>45944.88458333333</v>
      </c>
      <c r="B1858" t="inlineStr">
        <is>
          <t>268: AlignColumn finished (Non-LIH=False)</t>
        </is>
      </c>
    </row>
    <row r="1859">
      <c r="A1859" s="13" t="n">
        <v>45944.88458333333</v>
      </c>
      <c r="B1859" t="inlineStr">
        <is>
          <t>269: TightenTableSpacing OK</t>
        </is>
      </c>
    </row>
    <row r="1860">
      <c r="A1860" s="13" t="n">
        <v>45944.88458333333</v>
      </c>
      <c r="B1860" t="inlineStr">
        <is>
          <t>270: ApplyStyledBorders OK</t>
        </is>
      </c>
    </row>
    <row r="1861">
      <c r="A1861" s="13" t="n">
        <v>45944.88458333333</v>
      </c>
      <c r="B1861" t="inlineStr">
        <is>
          <t>271: AllowBreakAcrossPages=False</t>
        </is>
      </c>
    </row>
    <row r="1862">
      <c r="A1862" s="13" t="n">
        <v>45944.88458333333</v>
      </c>
      <c r="B1862" t="inlineStr">
        <is>
          <t>272: ClearDiagonalBorders OK</t>
        </is>
      </c>
    </row>
    <row r="1863">
      <c r="A1863" s="13" t="n">
        <v>45944.88458333333</v>
      </c>
      <c r="B1863" t="inlineStr">
        <is>
          <t>273: CaptureFeesWidthModel OK</t>
        </is>
      </c>
    </row>
    <row r="1864">
      <c r="A1864" s="13" t="n">
        <v>45944.88458333333</v>
      </c>
      <c r="B1864" t="inlineStr">
        <is>
          <t>274: AppendUltraTightSep OK</t>
        </is>
      </c>
    </row>
    <row r="1865">
      <c r="A1865" s="13" t="n">
        <v>45944.88459490741</v>
      </c>
      <c r="B1865" t="inlineStr">
        <is>
          <t>276: Subtotal table created</t>
        </is>
      </c>
    </row>
    <row r="1866">
      <c r="A1866" s="13" t="n">
        <v>45944.88459490741</v>
      </c>
      <c r="B1866" t="inlineStr">
        <is>
          <t>276.1: Ensuring fee width model before subtotal</t>
        </is>
      </c>
    </row>
    <row r="1867">
      <c r="A1867" s="13" t="n">
        <v>45944.88459490741</v>
      </c>
      <c r="B1867" t="inlineStr">
        <is>
          <t>278: Subtotal shading OK</t>
        </is>
      </c>
    </row>
    <row r="1868">
      <c r="A1868" s="13" t="n">
        <v>45944.88459490741</v>
      </c>
      <c r="B1868" t="inlineStr">
        <is>
          <t>279: Subtotal block complete</t>
        </is>
      </c>
    </row>
    <row r="1869">
      <c r="A1869" s="13" t="n">
        <v>45944.88460648148</v>
      </c>
      <c r="B1869" t="inlineStr">
        <is>
          <t>DISB: table created</t>
        </is>
      </c>
    </row>
    <row r="1870">
      <c r="A1870" s="13" t="n">
        <v>45944.88460648148</v>
      </c>
      <c r="B1870" t="inlineStr">
        <is>
          <t>DISB: widths set</t>
        </is>
      </c>
    </row>
    <row r="1871">
      <c r="A1871" s="13" t="n">
        <v>45944.88460648148</v>
      </c>
      <c r="B1871" t="inlineStr">
        <is>
          <t>DISB: main table done</t>
        </is>
      </c>
    </row>
    <row r="1872">
      <c r="A1872" s="13" t="n">
        <v>45944.88460648148</v>
      </c>
      <c r="B1872" t="inlineStr">
        <is>
          <t>DISB: subtotal table created</t>
        </is>
      </c>
    </row>
    <row r="1873">
      <c r="A1873" s="13" t="n">
        <v>45944.88461805556</v>
      </c>
      <c r="B1873" t="inlineStr">
        <is>
          <t>DISB: subtotal block complete</t>
        </is>
      </c>
    </row>
    <row r="1874">
      <c r="A1874" s="13" t="n">
        <v>45944.8846412037</v>
      </c>
      <c r="B1874" t="inlineStr">
        <is>
          <t>TAX: table created</t>
        </is>
      </c>
    </row>
    <row r="1875">
      <c r="A1875" s="13" t="n">
        <v>45944.88465277778</v>
      </c>
      <c r="B1875" t="inlineStr">
        <is>
          <t>TAX: table formatted (no borders, shading applied)</t>
        </is>
      </c>
    </row>
    <row r="1876">
      <c r="A1876" s="13" t="n">
        <v>45944.88466435186</v>
      </c>
      <c r="B1876" t="inlineStr">
        <is>
          <t>--- Starting Proactive Page Break Analysis ---</t>
        </is>
      </c>
    </row>
    <row r="1877">
      <c r="A1877" s="13" t="n">
        <v>45944.88466435186</v>
      </c>
      <c r="B1877" t="inlineStr">
        <is>
          <t>Table 7 (small totals table) marked as unbreakable.</t>
        </is>
      </c>
    </row>
    <row r="1878">
      <c r="A1878" s="13" t="n">
        <v>45944.88466435186</v>
      </c>
      <c r="B1878" t="inlineStr">
        <is>
          <t>Table 6 (small totals table) marked as unbreakable.</t>
        </is>
      </c>
    </row>
    <row r="1879">
      <c r="A1879" s="13" t="n">
        <v>45944.88466435186</v>
      </c>
      <c r="B1879" t="inlineStr">
        <is>
          <t>Table 5 (small totals table) marked as unbreakable.</t>
        </is>
      </c>
    </row>
    <row r="1880">
      <c r="A1880" s="13" t="n">
        <v>45944.88466435186</v>
      </c>
      <c r="B1880" t="inlineStr">
        <is>
          <t>Checking block for table 4 ('DISBURSEMENTS'). Measuring from title to its sub-total table (Table 5). Starts on page 1, ends on page 1.</t>
        </is>
      </c>
    </row>
    <row r="1881">
      <c r="A1881" s="13" t="n">
        <v>45944.88466435186</v>
      </c>
      <c r="B1881" t="inlineStr">
        <is>
          <t xml:space="preserve">  -&gt; No split detected. No action needed.</t>
        </is>
      </c>
    </row>
    <row r="1882">
      <c r="A1882" s="13" t="n">
        <v>45944.88466435186</v>
      </c>
      <c r="B1882" t="inlineStr">
        <is>
          <t>Table 3 (small totals table) marked as unbreakable.</t>
        </is>
      </c>
    </row>
    <row r="1883">
      <c r="A1883" s="13" t="n">
        <v>45944.88467592592</v>
      </c>
      <c r="B1883" t="inlineStr">
        <is>
          <t>Table 1 (small totals table) marked as unbreakable.</t>
        </is>
      </c>
    </row>
    <row r="1884">
      <c r="A1884" s="13" t="n">
        <v>45944.88467592592</v>
      </c>
      <c r="B1884" t="inlineStr">
        <is>
          <t>--- Page Break Analysis Complete ---</t>
        </is>
      </c>
    </row>
    <row r="1885">
      <c r="A1885" s="13" t="n">
        <v>45944.88472222222</v>
      </c>
      <c r="B1885" t="inlineStr">
        <is>
          <t>MODULE VERSION: v1.0.a.116h</t>
        </is>
      </c>
    </row>
    <row r="1886">
      <c r="A1886" s="13" t="n">
        <v>45944.88478009259</v>
      </c>
      <c r="B1886" t="inlineStr">
        <is>
          <t>126: Inserting Address Block</t>
        </is>
      </c>
    </row>
    <row r="1887">
      <c r="A1887" s="13" t="n">
        <v>45944.88478009259</v>
      </c>
      <c r="B1887" t="inlineStr">
        <is>
          <t>129: Calling RenderFeesFromDraft_Styled</t>
        </is>
      </c>
    </row>
    <row r="1888">
      <c r="A1888" s="13" t="n">
        <v>45944.88478009259</v>
      </c>
      <c r="B1888" t="inlineStr">
        <is>
          <t>163: Calling FindFeesHeader</t>
        </is>
      </c>
    </row>
    <row r="1889">
      <c r="A1889" s="13" t="n">
        <v>45944.88478009259</v>
      </c>
      <c r="B1889" t="inlineStr">
        <is>
          <t>165: Found header; calling RenderOneFeesSection_Styled(fd=5, ld=6)</t>
        </is>
      </c>
    </row>
    <row r="1890">
      <c r="A1890" s="13" t="n">
        <v>45944.88478009259</v>
      </c>
      <c r="B1890" t="inlineStr">
        <is>
          <t>189: Table object 't' created</t>
        </is>
      </c>
    </row>
    <row r="1891">
      <c r="A1891" s="13" t="n">
        <v>45944.88478009259</v>
      </c>
      <c r="B1891" t="inlineStr">
        <is>
          <t>214: Starting Column Width Calc (Non-LIH=False)</t>
        </is>
      </c>
    </row>
    <row r="1892">
      <c r="A1892" s="13" t="n">
        <v>45944.88478009259</v>
      </c>
      <c r="B1892" t="inlineStr">
        <is>
          <t>239: Column Widths Set.</t>
        </is>
      </c>
    </row>
    <row r="1893">
      <c r="A1893" s="13" t="n">
        <v>45944.88478009259</v>
      </c>
      <c r="B1893" t="inlineStr">
        <is>
          <t>267: Aligning Columns</t>
        </is>
      </c>
    </row>
    <row r="1894">
      <c r="A1894" s="13" t="n">
        <v>45944.88478009259</v>
      </c>
      <c r="B1894" t="inlineStr">
        <is>
          <t>268: AlignColumn finished (Non-LIH=False)</t>
        </is>
      </c>
    </row>
    <row r="1895">
      <c r="A1895" s="13" t="n">
        <v>45944.88479166666</v>
      </c>
      <c r="B1895" t="inlineStr">
        <is>
          <t>269: TightenTableSpacing OK</t>
        </is>
      </c>
    </row>
    <row r="1896">
      <c r="A1896" s="13" t="n">
        <v>45944.88479166666</v>
      </c>
      <c r="B1896" t="inlineStr">
        <is>
          <t>270: ApplyStyledBorders OK</t>
        </is>
      </c>
    </row>
    <row r="1897">
      <c r="A1897" s="13" t="n">
        <v>45944.88479166666</v>
      </c>
      <c r="B1897" t="inlineStr">
        <is>
          <t>271: AllowBreakAcrossPages=False</t>
        </is>
      </c>
    </row>
    <row r="1898">
      <c r="A1898" s="13" t="n">
        <v>45944.88479166666</v>
      </c>
      <c r="B1898" t="inlineStr">
        <is>
          <t>272: ClearDiagonalBorders OK</t>
        </is>
      </c>
    </row>
    <row r="1899">
      <c r="A1899" s="13" t="n">
        <v>45944.88479166666</v>
      </c>
      <c r="B1899" t="inlineStr">
        <is>
          <t>273: CaptureFeesWidthModel OK</t>
        </is>
      </c>
    </row>
    <row r="1900">
      <c r="A1900" s="13" t="n">
        <v>45944.88479166666</v>
      </c>
      <c r="B1900" t="inlineStr">
        <is>
          <t>274: AppendUltraTightSep OK</t>
        </is>
      </c>
    </row>
    <row r="1901">
      <c r="A1901" s="13" t="n">
        <v>45944.88479166666</v>
      </c>
      <c r="B1901" t="inlineStr">
        <is>
          <t>276: Subtotal table created</t>
        </is>
      </c>
    </row>
    <row r="1902">
      <c r="A1902" s="13" t="n">
        <v>45944.88479166666</v>
      </c>
      <c r="B1902" t="inlineStr">
        <is>
          <t>276.1: Ensuring fee width model before subtotal</t>
        </is>
      </c>
    </row>
    <row r="1903">
      <c r="A1903" s="13" t="n">
        <v>45944.88480324074</v>
      </c>
      <c r="B1903" t="inlineStr">
        <is>
          <t>278: Subtotal shading OK</t>
        </is>
      </c>
    </row>
    <row r="1904">
      <c r="A1904" s="13" t="n">
        <v>45944.88480324074</v>
      </c>
      <c r="B1904" t="inlineStr">
        <is>
          <t>279: Subtotal block complete</t>
        </is>
      </c>
    </row>
    <row r="1905">
      <c r="A1905" s="13" t="n">
        <v>45944.88480324074</v>
      </c>
      <c r="B1905" t="inlineStr">
        <is>
          <t>DISB: table created</t>
        </is>
      </c>
    </row>
    <row r="1906">
      <c r="A1906" s="13" t="n">
        <v>45944.88480324074</v>
      </c>
      <c r="B1906" t="inlineStr">
        <is>
          <t>DISB: widths set</t>
        </is>
      </c>
    </row>
    <row r="1907">
      <c r="A1907" s="13" t="n">
        <v>45944.88481481482</v>
      </c>
      <c r="B1907" t="inlineStr">
        <is>
          <t>DISB: main table done</t>
        </is>
      </c>
    </row>
    <row r="1908">
      <c r="A1908" s="13" t="n">
        <v>45944.88481481482</v>
      </c>
      <c r="B1908" t="inlineStr">
        <is>
          <t>DISB: subtotal table created</t>
        </is>
      </c>
    </row>
    <row r="1909">
      <c r="A1909" s="13" t="n">
        <v>45944.88482638889</v>
      </c>
      <c r="B1909" t="inlineStr">
        <is>
          <t>DISB: subtotal block complete</t>
        </is>
      </c>
    </row>
    <row r="1910">
      <c r="A1910" s="13" t="n">
        <v>45944.88484953704</v>
      </c>
      <c r="B1910" t="inlineStr">
        <is>
          <t>TAX: table created</t>
        </is>
      </c>
    </row>
    <row r="1911">
      <c r="A1911" s="13" t="n">
        <v>45944.88484953704</v>
      </c>
      <c r="B1911" t="inlineStr">
        <is>
          <t>TAX: table formatted (no borders, shading applied)</t>
        </is>
      </c>
    </row>
    <row r="1912">
      <c r="A1912" s="13" t="n">
        <v>45944.88487268519</v>
      </c>
      <c r="B1912" t="inlineStr">
        <is>
          <t>--- Starting Proactive Page Break Analysis ---</t>
        </is>
      </c>
    </row>
    <row r="1913">
      <c r="A1913" s="13" t="n">
        <v>45944.88487268519</v>
      </c>
      <c r="B1913" t="inlineStr">
        <is>
          <t>Table 7 (small totals table) marked as unbreakable.</t>
        </is>
      </c>
    </row>
    <row r="1914">
      <c r="A1914" s="13" t="n">
        <v>45944.88487268519</v>
      </c>
      <c r="B1914" t="inlineStr">
        <is>
          <t>Table 6 (small totals table) marked as unbreakable.</t>
        </is>
      </c>
    </row>
    <row r="1915">
      <c r="A1915" s="13" t="n">
        <v>45944.88487268519</v>
      </c>
      <c r="B1915" t="inlineStr">
        <is>
          <t>Table 5 (small totals table) marked as unbreakable.</t>
        </is>
      </c>
    </row>
    <row r="1916">
      <c r="A1916" s="13" t="n">
        <v>45944.88487268519</v>
      </c>
      <c r="B1916" t="inlineStr">
        <is>
          <t>Checking block for table 4 ('DISBURSEMENTS'). Measuring from title to its sub-total table (Table 5). Starts on page 1, ends on page 1.</t>
        </is>
      </c>
    </row>
    <row r="1917">
      <c r="A1917" s="13" t="n">
        <v>45944.88487268519</v>
      </c>
      <c r="B1917" t="inlineStr">
        <is>
          <t xml:space="preserve">  -&gt; No split detected. No action needed.</t>
        </is>
      </c>
    </row>
    <row r="1918">
      <c r="A1918" s="13" t="n">
        <v>45944.88487268519</v>
      </c>
      <c r="B1918" t="inlineStr">
        <is>
          <t>Table 3 (small totals table) marked as unbreakable.</t>
        </is>
      </c>
    </row>
    <row r="1919">
      <c r="A1919" s="13" t="n">
        <v>45944.88487268519</v>
      </c>
      <c r="B1919" t="inlineStr">
        <is>
          <t>Table 1 (small totals table) marked as unbreakable.</t>
        </is>
      </c>
    </row>
    <row r="1920">
      <c r="A1920" s="13" t="n">
        <v>45944.88487268519</v>
      </c>
      <c r="B1920" t="inlineStr">
        <is>
          <t>--- Page Break Analysis Complete ---</t>
        </is>
      </c>
    </row>
    <row r="1921">
      <c r="A1921" s="13" t="n">
        <v>45944.88511574074</v>
      </c>
      <c r="B1921" t="inlineStr">
        <is>
          <t>MODULE VERSION: v1.0.a.116h</t>
        </is>
      </c>
    </row>
    <row r="1922">
      <c r="A1922" s="13" t="n">
        <v>45944.88517361111</v>
      </c>
      <c r="B1922" t="inlineStr">
        <is>
          <t>126: Inserting Address Block</t>
        </is>
      </c>
    </row>
    <row r="1923">
      <c r="A1923" s="13" t="n">
        <v>45944.88517361111</v>
      </c>
      <c r="B1923" t="inlineStr">
        <is>
          <t>129: Calling RenderFeesFromDraft_Styled</t>
        </is>
      </c>
    </row>
    <row r="1924">
      <c r="A1924" s="13" t="n">
        <v>45944.88517361111</v>
      </c>
      <c r="B1924" t="inlineStr">
        <is>
          <t>163: Calling FindFeesHeader</t>
        </is>
      </c>
    </row>
    <row r="1925">
      <c r="A1925" s="13" t="n">
        <v>45944.88517361111</v>
      </c>
      <c r="B1925" t="inlineStr">
        <is>
          <t>DISB: table created</t>
        </is>
      </c>
    </row>
    <row r="1926">
      <c r="A1926" s="13" t="n">
        <v>45944.88517361111</v>
      </c>
      <c r="B1926" t="inlineStr">
        <is>
          <t>DISB: widths set</t>
        </is>
      </c>
    </row>
    <row r="1927">
      <c r="A1927" s="13" t="n">
        <v>45944.88518518519</v>
      </c>
      <c r="B1927" t="inlineStr">
        <is>
          <t>DISB: main table done</t>
        </is>
      </c>
    </row>
    <row r="1928">
      <c r="A1928" s="13" t="n">
        <v>45944.88518518519</v>
      </c>
      <c r="B1928" t="inlineStr">
        <is>
          <t>DISB: subtotal table created</t>
        </is>
      </c>
    </row>
    <row r="1929">
      <c r="A1929" s="13" t="n">
        <v>45944.88519675926</v>
      </c>
      <c r="B1929" t="inlineStr">
        <is>
          <t>DISB: subtotal block complete</t>
        </is>
      </c>
    </row>
    <row r="1930">
      <c r="A1930" s="13" t="n">
        <v>45944.88520833333</v>
      </c>
      <c r="B1930" t="inlineStr">
        <is>
          <t>TAX: table created</t>
        </is>
      </c>
    </row>
    <row r="1931">
      <c r="A1931" s="13" t="n">
        <v>45944.88521990741</v>
      </c>
      <c r="B1931" t="inlineStr">
        <is>
          <t>TAX: table formatted (no borders, shading applied)</t>
        </is>
      </c>
    </row>
    <row r="1932">
      <c r="A1932" s="13" t="n">
        <v>45944.88523148148</v>
      </c>
      <c r="B1932" t="inlineStr">
        <is>
          <t>--- Starting Proactive Page Break Analysis ---</t>
        </is>
      </c>
    </row>
    <row r="1933">
      <c r="A1933" s="13" t="n">
        <v>45944.88523148148</v>
      </c>
      <c r="B1933" t="inlineStr">
        <is>
          <t>Table 5 (small totals table) marked as unbreakable.</t>
        </is>
      </c>
    </row>
    <row r="1934">
      <c r="A1934" s="13" t="n">
        <v>45944.88523148148</v>
      </c>
      <c r="B1934" t="inlineStr">
        <is>
          <t>Table 4 (small totals table) marked as unbreakable.</t>
        </is>
      </c>
    </row>
    <row r="1935">
      <c r="A1935" s="13" t="n">
        <v>45944.88523148148</v>
      </c>
      <c r="B1935" t="inlineStr">
        <is>
          <t>Table 3 (small totals table) marked as unbreakable.</t>
        </is>
      </c>
    </row>
    <row r="1936">
      <c r="A1936" s="13" t="n">
        <v>45944.88523148148</v>
      </c>
      <c r="B1936" t="inlineStr">
        <is>
          <t>Checking block for table 2 ('DISBURSEMENTS'). Measuring from title to its sub-total table (Table 3). Starts on page 1, ends on page 1.</t>
        </is>
      </c>
    </row>
    <row r="1937">
      <c r="A1937" s="13" t="n">
        <v>45944.88523148148</v>
      </c>
      <c r="B1937" t="inlineStr">
        <is>
          <t xml:space="preserve">  -&gt; No split detected. No action needed.</t>
        </is>
      </c>
    </row>
    <row r="1938">
      <c r="A1938" s="13" t="n">
        <v>45944.88523148148</v>
      </c>
      <c r="B1938" t="inlineStr">
        <is>
          <t>Table 1 (small totals table) marked as unbreakable.</t>
        </is>
      </c>
    </row>
    <row r="1939">
      <c r="A1939" s="13" t="n">
        <v>45944.88523148148</v>
      </c>
      <c r="B1939" t="inlineStr">
        <is>
          <t>--- Page Break Analysis Complete ---</t>
        </is>
      </c>
    </row>
    <row r="1940">
      <c r="A1940" s="13" t="n">
        <v>45944.89150462963</v>
      </c>
      <c r="B1940" t="inlineStr">
        <is>
          <t>MODULE VERSION: v1.0.a.117</t>
        </is>
      </c>
    </row>
    <row r="1941">
      <c r="A1941" s="13" t="n">
        <v>45944.89155092592</v>
      </c>
      <c r="B1941" t="inlineStr">
        <is>
          <t>126: Inserting Address Block</t>
        </is>
      </c>
    </row>
    <row r="1942">
      <c r="A1942" s="13" t="n">
        <v>45944.8915625</v>
      </c>
      <c r="B1942" t="inlineStr">
        <is>
          <t>129: Calling RenderFeesFromDraft_Styled</t>
        </is>
      </c>
    </row>
    <row r="1943">
      <c r="A1943" s="13" t="n">
        <v>45944.8915625</v>
      </c>
      <c r="B1943" t="inlineStr">
        <is>
          <t>163: Calling FindFeesHeader</t>
        </is>
      </c>
    </row>
    <row r="1944">
      <c r="A1944" s="13" t="n">
        <v>45944.8915625</v>
      </c>
      <c r="B1944" t="inlineStr">
        <is>
          <t>DISB: table created</t>
        </is>
      </c>
    </row>
    <row r="1945">
      <c r="A1945" s="13" t="n">
        <v>45944.8915625</v>
      </c>
      <c r="B1945" t="inlineStr">
        <is>
          <t>DISB: widths set</t>
        </is>
      </c>
    </row>
    <row r="1946">
      <c r="A1946" s="13" t="n">
        <v>45944.8915625</v>
      </c>
      <c r="B1946" t="inlineStr">
        <is>
          <t>DISB: main table done</t>
        </is>
      </c>
    </row>
    <row r="1947">
      <c r="A1947" s="13" t="n">
        <v>45944.89157407408</v>
      </c>
      <c r="B1947" t="inlineStr">
        <is>
          <t>DISB: subtotal table created</t>
        </is>
      </c>
    </row>
    <row r="1948">
      <c r="A1948" s="13" t="n">
        <v>45944.89158564815</v>
      </c>
      <c r="B1948" t="inlineStr">
        <is>
          <t>DISB: subtotal block complete</t>
        </is>
      </c>
    </row>
    <row r="1949">
      <c r="A1949" s="13" t="n">
        <v>45944.89160879629</v>
      </c>
      <c r="B1949" t="inlineStr">
        <is>
          <t>TAX: table created</t>
        </is>
      </c>
    </row>
    <row r="1950">
      <c r="A1950" s="13" t="n">
        <v>45944.89160879629</v>
      </c>
      <c r="B1950" t="inlineStr">
        <is>
          <t>TAX: table formatted (no borders, shading applied)</t>
        </is>
      </c>
    </row>
    <row r="1951">
      <c r="A1951" s="13" t="n">
        <v>45944.89163194445</v>
      </c>
      <c r="B1951" t="inlineStr">
        <is>
          <t>--- Starting Proactive Page Break Analysis ---</t>
        </is>
      </c>
    </row>
    <row r="1952">
      <c r="A1952" s="13" t="n">
        <v>45944.89163194445</v>
      </c>
      <c r="B1952" t="inlineStr">
        <is>
          <t>Table 5 (small totals table) marked as unbreakable.</t>
        </is>
      </c>
    </row>
    <row r="1953">
      <c r="A1953" s="13" t="n">
        <v>45944.89163194445</v>
      </c>
      <c r="B1953" t="inlineStr">
        <is>
          <t>Table 4 (small totals table) marked as unbreakable.</t>
        </is>
      </c>
    </row>
    <row r="1954">
      <c r="A1954" s="13" t="n">
        <v>45944.89163194445</v>
      </c>
      <c r="B1954" t="inlineStr">
        <is>
          <t>Table 3 (small totals table) marked as unbreakable.</t>
        </is>
      </c>
    </row>
    <row r="1955">
      <c r="A1955" s="13" t="n">
        <v>45944.89163194445</v>
      </c>
      <c r="B1955" t="inlineStr">
        <is>
          <t>Checking block for table 2 ('DISBURSEMENTS'). Measuring from title to its sub-total table (Table 3). Starts on page 1, ends on page 1.</t>
        </is>
      </c>
    </row>
    <row r="1956">
      <c r="A1956" s="13" t="n">
        <v>45944.89163194445</v>
      </c>
      <c r="B1956" t="inlineStr">
        <is>
          <t xml:space="preserve">  -&gt; No split detected. No action needed.</t>
        </is>
      </c>
    </row>
    <row r="1957">
      <c r="A1957" s="13" t="n">
        <v>45944.89163194445</v>
      </c>
      <c r="B1957" t="inlineStr">
        <is>
          <t>Table 1 (small totals table) marked as unbreakable.</t>
        </is>
      </c>
    </row>
    <row r="1958">
      <c r="A1958" s="13" t="n">
        <v>45944.89163194445</v>
      </c>
      <c r="B1958" t="inlineStr">
        <is>
          <t>--- Page Break Analysis Complete ---</t>
        </is>
      </c>
    </row>
    <row r="1959">
      <c r="A1959" s="13" t="n">
        <v>45944.89268518519</v>
      </c>
      <c r="B1959" t="inlineStr">
        <is>
          <t>MODULE VERSION: v1.0.a.117</t>
        </is>
      </c>
    </row>
    <row r="1960">
      <c r="A1960" s="13" t="n">
        <v>45944.89278935185</v>
      </c>
      <c r="B1960" t="inlineStr">
        <is>
          <t>126: Inserting Address Block</t>
        </is>
      </c>
    </row>
    <row r="1961">
      <c r="A1961" s="13" t="n">
        <v>45944.89278935185</v>
      </c>
      <c r="B1961" t="inlineStr">
        <is>
          <t>129: Calling RenderFeesFromDraft_Styled</t>
        </is>
      </c>
    </row>
    <row r="1962">
      <c r="A1962" s="13" t="n">
        <v>45944.89278935185</v>
      </c>
      <c r="B1962" t="inlineStr">
        <is>
          <t>163: Calling FindFeesHeader</t>
        </is>
      </c>
    </row>
    <row r="1963">
      <c r="A1963" s="13" t="n">
        <v>45944.89278935185</v>
      </c>
      <c r="B1963" t="inlineStr">
        <is>
          <t>165: Found header; calling RenderOneFeesSection_Styled(fd=5, ld=5)</t>
        </is>
      </c>
    </row>
    <row r="1964">
      <c r="A1964" s="13" t="n">
        <v>45944.89280092593</v>
      </c>
      <c r="B1964" t="inlineStr">
        <is>
          <t>189: Table object 't' created</t>
        </is>
      </c>
    </row>
    <row r="1965">
      <c r="A1965" s="13" t="n">
        <v>45944.89280092593</v>
      </c>
      <c r="B1965" t="inlineStr">
        <is>
          <t>214: Starting Column Width Calc (Non-LIH=False)</t>
        </is>
      </c>
    </row>
    <row r="1966">
      <c r="A1966" s="13" t="n">
        <v>45944.89280092593</v>
      </c>
      <c r="B1966" t="inlineStr">
        <is>
          <t>239: Column Widths Set.</t>
        </is>
      </c>
    </row>
    <row r="1967">
      <c r="A1967" s="13" t="n">
        <v>45944.89280092593</v>
      </c>
      <c r="B1967" t="inlineStr">
        <is>
          <t>267: Aligning Columns</t>
        </is>
      </c>
    </row>
    <row r="1968">
      <c r="A1968" s="13" t="n">
        <v>45944.89280092593</v>
      </c>
      <c r="B1968" t="inlineStr">
        <is>
          <t>268: AlignColumn finished (Non-LIH=False)</t>
        </is>
      </c>
    </row>
    <row r="1969">
      <c r="A1969" s="13" t="n">
        <v>45944.89280092593</v>
      </c>
      <c r="B1969" t="inlineStr">
        <is>
          <t>269: TightenTableSpacing OK</t>
        </is>
      </c>
    </row>
    <row r="1970">
      <c r="A1970" s="13" t="n">
        <v>45944.89280092593</v>
      </c>
      <c r="B1970" t="inlineStr">
        <is>
          <t>270: ApplyStyledBorders OK</t>
        </is>
      </c>
    </row>
    <row r="1971">
      <c r="A1971" s="13" t="n">
        <v>45944.89280092593</v>
      </c>
      <c r="B1971" t="inlineStr">
        <is>
          <t>271: AllowBreakAcrossPages=False</t>
        </is>
      </c>
    </row>
    <row r="1972">
      <c r="A1972" s="13" t="n">
        <v>45944.89280092593</v>
      </c>
      <c r="B1972" t="inlineStr">
        <is>
          <t>272: ClearDiagonalBorders OK</t>
        </is>
      </c>
    </row>
    <row r="1973">
      <c r="A1973" s="13" t="n">
        <v>45944.89280092593</v>
      </c>
      <c r="B1973" t="inlineStr">
        <is>
          <t>273: CaptureFeesWidthModel OK</t>
        </is>
      </c>
    </row>
    <row r="1974">
      <c r="A1974" s="13" t="n">
        <v>45944.89280092593</v>
      </c>
      <c r="B1974" t="inlineStr">
        <is>
          <t>274: AppendUltraTightSep OK</t>
        </is>
      </c>
    </row>
    <row r="1975">
      <c r="A1975" s="13" t="n">
        <v>45944.89280092593</v>
      </c>
      <c r="B1975" t="inlineStr">
        <is>
          <t>276: Subtotal table created</t>
        </is>
      </c>
    </row>
    <row r="1976">
      <c r="A1976" s="13" t="n">
        <v>45944.89280092593</v>
      </c>
      <c r="B1976" t="inlineStr">
        <is>
          <t>276.1: Ensuring fee width model before subtotal</t>
        </is>
      </c>
    </row>
    <row r="1977">
      <c r="A1977" s="13" t="n">
        <v>45944.8928125</v>
      </c>
      <c r="B1977" t="inlineStr">
        <is>
          <t>278: Subtotal shading OK</t>
        </is>
      </c>
    </row>
    <row r="1978">
      <c r="A1978" s="13" t="n">
        <v>45944.8928125</v>
      </c>
      <c r="B1978" t="inlineStr">
        <is>
          <t>279: Subtotal block complete</t>
        </is>
      </c>
    </row>
    <row r="1979">
      <c r="A1979" s="13" t="n">
        <v>45944.8928125</v>
      </c>
      <c r="B1979" t="inlineStr">
        <is>
          <t>DISB: table created</t>
        </is>
      </c>
    </row>
    <row r="1980">
      <c r="A1980" s="13" t="n">
        <v>45944.8928125</v>
      </c>
      <c r="B1980" t="inlineStr">
        <is>
          <t>DISB: widths set</t>
        </is>
      </c>
    </row>
    <row r="1981">
      <c r="A1981" s="13" t="n">
        <v>45944.89282407407</v>
      </c>
      <c r="B1981" t="inlineStr">
        <is>
          <t>DISB: main table done</t>
        </is>
      </c>
    </row>
    <row r="1982">
      <c r="A1982" s="13" t="n">
        <v>45944.89282407407</v>
      </c>
      <c r="B1982" t="inlineStr">
        <is>
          <t>DISB: subtotal table created</t>
        </is>
      </c>
    </row>
    <row r="1983">
      <c r="A1983" s="13" t="n">
        <v>45944.89283564815</v>
      </c>
      <c r="B1983" t="inlineStr">
        <is>
          <t>DISB: subtotal block complete</t>
        </is>
      </c>
    </row>
    <row r="1984">
      <c r="A1984" s="13" t="n">
        <v>45944.89285879629</v>
      </c>
      <c r="B1984" t="inlineStr">
        <is>
          <t>TAX: table created</t>
        </is>
      </c>
    </row>
    <row r="1985">
      <c r="A1985" s="13" t="n">
        <v>45944.89287037037</v>
      </c>
      <c r="B1985" t="inlineStr">
        <is>
          <t>TAX: table formatted (no borders, shading applied)</t>
        </is>
      </c>
    </row>
    <row r="1986">
      <c r="A1986" s="13" t="n">
        <v>45944.89288194444</v>
      </c>
      <c r="B1986" t="inlineStr">
        <is>
          <t>--- Starting Proactive Page Break Analysis ---</t>
        </is>
      </c>
    </row>
    <row r="1987">
      <c r="A1987" s="13" t="n">
        <v>45944.89288194444</v>
      </c>
      <c r="B1987" t="inlineStr">
        <is>
          <t>Table 7 (small totals table) marked as unbreakable.</t>
        </is>
      </c>
    </row>
    <row r="1988">
      <c r="A1988" s="13" t="n">
        <v>45944.89288194444</v>
      </c>
      <c r="B1988" t="inlineStr">
        <is>
          <t>Table 6 (small totals table) marked as unbreakable.</t>
        </is>
      </c>
    </row>
    <row r="1989">
      <c r="A1989" s="13" t="n">
        <v>45944.89288194444</v>
      </c>
      <c r="B1989" t="inlineStr">
        <is>
          <t>Table 5 (small totals table) marked as unbreakable.</t>
        </is>
      </c>
    </row>
    <row r="1990">
      <c r="A1990" s="13" t="n">
        <v>45944.89288194444</v>
      </c>
      <c r="B1990" t="inlineStr">
        <is>
          <t>Checking block for table 4 ('DISBURSEMENTS'). Measuring from title to its sub-total table (Table 5). Starts on page 1, ends on page 1.</t>
        </is>
      </c>
    </row>
    <row r="1991">
      <c r="A1991" s="13" t="n">
        <v>45944.89288194444</v>
      </c>
      <c r="B1991" t="inlineStr">
        <is>
          <t xml:space="preserve">  -&gt; No split detected. No action needed.</t>
        </is>
      </c>
    </row>
    <row r="1992">
      <c r="A1992" s="13" t="n">
        <v>45944.89289351852</v>
      </c>
      <c r="B1992" t="inlineStr">
        <is>
          <t>Table 3 (small totals table) marked as unbreakable.</t>
        </is>
      </c>
    </row>
    <row r="1993">
      <c r="A1993" s="13" t="n">
        <v>45944.89289351852</v>
      </c>
      <c r="B1993" t="inlineStr">
        <is>
          <t>Table 1 (small totals table) marked as unbreakable.</t>
        </is>
      </c>
    </row>
    <row r="1994">
      <c r="A1994" s="13" t="n">
        <v>45944.89289351852</v>
      </c>
      <c r="B1994" t="inlineStr">
        <is>
          <t>--- Page Break Analysis Complete ---</t>
        </is>
      </c>
    </row>
    <row r="1995">
      <c r="A1995" s="13" t="n">
        <v>45944.89349537037</v>
      </c>
      <c r="B1995" t="inlineStr">
        <is>
          <t>MODULE VERSION: v1.0.a.117</t>
        </is>
      </c>
    </row>
    <row r="1996">
      <c r="A1996" s="13" t="n">
        <v>45944.89361111111</v>
      </c>
      <c r="B1996" t="inlineStr">
        <is>
          <t>126: Inserting Address Block</t>
        </is>
      </c>
    </row>
    <row r="1997">
      <c r="A1997" s="13" t="n">
        <v>45944.89361111111</v>
      </c>
      <c r="B1997" t="inlineStr">
        <is>
          <t>129: Calling RenderFeesFromDraft_Styled</t>
        </is>
      </c>
    </row>
    <row r="1998">
      <c r="A1998" s="13" t="n">
        <v>45944.89361111111</v>
      </c>
      <c r="B1998" t="inlineStr">
        <is>
          <t>163: Calling FindFeesHeader</t>
        </is>
      </c>
    </row>
    <row r="1999">
      <c r="A1999" s="13" t="n">
        <v>45944.89361111111</v>
      </c>
      <c r="B1999" t="inlineStr">
        <is>
          <t>DISB: table created</t>
        </is>
      </c>
    </row>
    <row r="2000">
      <c r="A2000" s="13" t="n">
        <v>45944.89362268519</v>
      </c>
      <c r="B2000" t="inlineStr">
        <is>
          <t>DISB: widths set</t>
        </is>
      </c>
    </row>
    <row r="2001">
      <c r="A2001" s="13" t="n">
        <v>45944.89362268519</v>
      </c>
      <c r="B2001" t="inlineStr">
        <is>
          <t>DISB: main table done</t>
        </is>
      </c>
    </row>
    <row r="2002">
      <c r="A2002" s="13" t="n">
        <v>45944.89362268519</v>
      </c>
      <c r="B2002" t="inlineStr">
        <is>
          <t>DISB: subtotal table created</t>
        </is>
      </c>
    </row>
    <row r="2003">
      <c r="A2003" s="13" t="n">
        <v>45944.89363425926</v>
      </c>
      <c r="B2003" t="inlineStr">
        <is>
          <t>DISB: subtotal block complete</t>
        </is>
      </c>
    </row>
    <row r="2004">
      <c r="A2004" s="13" t="n">
        <v>45944.89365740741</v>
      </c>
      <c r="B2004" t="inlineStr">
        <is>
          <t>TAX: table created</t>
        </is>
      </c>
    </row>
    <row r="2005">
      <c r="A2005" s="13" t="n">
        <v>45944.89366898148</v>
      </c>
      <c r="B2005" t="inlineStr">
        <is>
          <t>TAX: table formatted (no borders, shading applied)</t>
        </is>
      </c>
    </row>
    <row r="2006">
      <c r="A2006" s="13" t="n">
        <v>45944.89368055556</v>
      </c>
      <c r="B2006" t="inlineStr">
        <is>
          <t>--- Starting Proactive Page Break Analysis ---</t>
        </is>
      </c>
    </row>
    <row r="2007">
      <c r="A2007" s="13" t="n">
        <v>45944.89368055556</v>
      </c>
      <c r="B2007" t="inlineStr">
        <is>
          <t>Table 5 (small totals table) marked as unbreakable.</t>
        </is>
      </c>
    </row>
    <row r="2008">
      <c r="A2008" s="13" t="n">
        <v>45944.89369212963</v>
      </c>
      <c r="B2008" t="inlineStr">
        <is>
          <t>Table 4 (small totals table) marked as unbreakable.</t>
        </is>
      </c>
    </row>
    <row r="2009">
      <c r="A2009" s="13" t="n">
        <v>45944.89369212963</v>
      </c>
      <c r="B2009" t="inlineStr">
        <is>
          <t>Table 3 (small totals table) marked as unbreakable.</t>
        </is>
      </c>
    </row>
    <row r="2010">
      <c r="A2010" s="13" t="n">
        <v>45944.89369212963</v>
      </c>
      <c r="B2010" t="inlineStr">
        <is>
          <t>Checking block for table 2 ('DISBURSEMENTS'). Measuring from title to its sub-total table (Table 3). Starts on page 1, ends on page 1.</t>
        </is>
      </c>
    </row>
    <row r="2011">
      <c r="A2011" s="13" t="n">
        <v>45944.89369212963</v>
      </c>
      <c r="B2011" t="inlineStr">
        <is>
          <t xml:space="preserve">  -&gt; No split detected. No action needed.</t>
        </is>
      </c>
    </row>
    <row r="2012">
      <c r="A2012" s="13" t="n">
        <v>45944.89369212963</v>
      </c>
      <c r="B2012" t="inlineStr">
        <is>
          <t>Table 1 (small totals table) marked as unbreakable.</t>
        </is>
      </c>
    </row>
    <row r="2013">
      <c r="A2013" s="13" t="n">
        <v>45944.89369212963</v>
      </c>
      <c r="B2013" t="inlineStr">
        <is>
          <t>--- Page Break Analysis Complete ---</t>
        </is>
      </c>
    </row>
    <row r="2014">
      <c r="A2014" s="13" t="n">
        <v>45944.90041666666</v>
      </c>
      <c r="B2014" t="inlineStr">
        <is>
          <t>MODULE VERSION: v1.0.a.117</t>
        </is>
      </c>
    </row>
    <row r="2015">
      <c r="A2015" s="13" t="n">
        <v>45944.90047453704</v>
      </c>
      <c r="B2015" t="inlineStr">
        <is>
          <t>126: Inserting Address Block</t>
        </is>
      </c>
    </row>
    <row r="2016">
      <c r="A2016" s="13" t="n">
        <v>45944.90047453704</v>
      </c>
      <c r="B2016" t="inlineStr">
        <is>
          <t>129: Calling RenderFeesFromDraft_Styled</t>
        </is>
      </c>
    </row>
    <row r="2017">
      <c r="A2017" s="13" t="n">
        <v>45944.90047453704</v>
      </c>
      <c r="B2017" t="inlineStr">
        <is>
          <t>163: Calling FindFeesHeader</t>
        </is>
      </c>
    </row>
    <row r="2018">
      <c r="A2018" s="13" t="n">
        <v>45944.90048611111</v>
      </c>
      <c r="B2018" t="inlineStr">
        <is>
          <t>DISB: table created</t>
        </is>
      </c>
    </row>
    <row r="2019">
      <c r="A2019" s="13" t="n">
        <v>45944.90048611111</v>
      </c>
      <c r="B2019" t="inlineStr">
        <is>
          <t>DISB: widths set</t>
        </is>
      </c>
    </row>
    <row r="2020">
      <c r="A2020" s="13" t="n">
        <v>45944.90048611111</v>
      </c>
      <c r="B2020" t="inlineStr">
        <is>
          <t>DISB: main table done</t>
        </is>
      </c>
    </row>
    <row r="2021">
      <c r="A2021" s="13" t="n">
        <v>45944.90048611111</v>
      </c>
      <c r="B2021" t="inlineStr">
        <is>
          <t>DISB: subtotal table created</t>
        </is>
      </c>
    </row>
    <row r="2022">
      <c r="A2022" s="13" t="n">
        <v>45944.90049768519</v>
      </c>
      <c r="B2022" t="inlineStr">
        <is>
          <t>DISB: subtotal block complete</t>
        </is>
      </c>
    </row>
    <row r="2023">
      <c r="A2023" s="13" t="n">
        <v>45944.90052083333</v>
      </c>
      <c r="B2023" t="inlineStr">
        <is>
          <t>TAX: table created</t>
        </is>
      </c>
    </row>
    <row r="2024">
      <c r="A2024" s="13" t="n">
        <v>45944.90052083333</v>
      </c>
      <c r="B2024" t="inlineStr">
        <is>
          <t>TAX: table formatted (no borders, shading applied)</t>
        </is>
      </c>
    </row>
    <row r="2025">
      <c r="A2025" s="13" t="n">
        <v>45944.90054398148</v>
      </c>
      <c r="B2025" t="inlineStr">
        <is>
          <t>--- Starting Proactive Page Break Analysis ---</t>
        </is>
      </c>
    </row>
    <row r="2026">
      <c r="A2026" s="13" t="n">
        <v>45944.90054398148</v>
      </c>
      <c r="B2026" t="inlineStr">
        <is>
          <t>Table 5 (small totals table) marked as unbreakable.</t>
        </is>
      </c>
    </row>
    <row r="2027">
      <c r="A2027" s="13" t="n">
        <v>45944.90054398148</v>
      </c>
      <c r="B2027" t="inlineStr">
        <is>
          <t>Table 4 (small totals table) marked as unbreakable.</t>
        </is>
      </c>
    </row>
    <row r="2028">
      <c r="A2028" s="13" t="n">
        <v>45944.90054398148</v>
      </c>
      <c r="B2028" t="inlineStr">
        <is>
          <t>Table 3 (small totals table) marked as unbreakable.</t>
        </is>
      </c>
    </row>
    <row r="2029">
      <c r="A2029" s="13" t="n">
        <v>45944.90054398148</v>
      </c>
      <c r="B2029" t="inlineStr">
        <is>
          <t>Checking block for table 2 ('DISBURSEMENTS'). Measuring from title to its sub-total table (Table 3). Starts on page 1, ends on page 1.</t>
        </is>
      </c>
    </row>
    <row r="2030">
      <c r="A2030" s="13" t="n">
        <v>45944.90054398148</v>
      </c>
      <c r="B2030" t="inlineStr">
        <is>
          <t xml:space="preserve">  -&gt; No split detected. No action needed.</t>
        </is>
      </c>
    </row>
    <row r="2031">
      <c r="A2031" s="13" t="n">
        <v>45944.90054398148</v>
      </c>
      <c r="B2031" t="inlineStr">
        <is>
          <t>Table 1 (small totals table) marked as unbreakable.</t>
        </is>
      </c>
    </row>
    <row r="2032">
      <c r="A2032" s="13" t="n">
        <v>45944.90054398148</v>
      </c>
      <c r="B2032" t="inlineStr">
        <is>
          <t>--- Page Break Analysis Complete ---</t>
        </is>
      </c>
    </row>
    <row r="2033">
      <c r="A2033" s="13" t="n">
        <v>45944.90060185185</v>
      </c>
      <c r="B2033" t="inlineStr">
        <is>
          <t>MODULE VERSION: v1.0.a.117</t>
        </is>
      </c>
    </row>
    <row r="2034">
      <c r="A2034" s="13" t="n">
        <v>45944.90064814815</v>
      </c>
      <c r="B2034" t="inlineStr">
        <is>
          <t>126: Inserting Address Block</t>
        </is>
      </c>
    </row>
    <row r="2035">
      <c r="A2035" s="13" t="n">
        <v>45944.90064814815</v>
      </c>
      <c r="B2035" t="inlineStr">
        <is>
          <t>129: Calling RenderFeesFromDraft_Styled</t>
        </is>
      </c>
    </row>
    <row r="2036">
      <c r="A2036" s="13" t="n">
        <v>45944.90064814815</v>
      </c>
      <c r="B2036" t="inlineStr">
        <is>
          <t>163: Calling FindFeesHeader</t>
        </is>
      </c>
    </row>
    <row r="2037">
      <c r="A2037" s="13" t="n">
        <v>45944.90064814815</v>
      </c>
      <c r="B2037" t="inlineStr">
        <is>
          <t>165: Found header; calling RenderOneFeesSection_Styled(fd=5, ld=5)</t>
        </is>
      </c>
    </row>
    <row r="2038">
      <c r="A2038" s="13" t="n">
        <v>45944.90065972223</v>
      </c>
      <c r="B2038" t="inlineStr">
        <is>
          <t>189: Table object 't' created</t>
        </is>
      </c>
    </row>
    <row r="2039">
      <c r="A2039" s="13" t="n">
        <v>45944.90065972223</v>
      </c>
      <c r="B2039" t="inlineStr">
        <is>
          <t>214: Starting Column Width Calc (Non-LIH=True)</t>
        </is>
      </c>
    </row>
    <row r="2040">
      <c r="A2040" s="13" t="n">
        <v>45944.90065972223</v>
      </c>
      <c r="B2040" t="inlineStr">
        <is>
          <t>239: Column Widths Set.</t>
        </is>
      </c>
    </row>
    <row r="2041">
      <c r="A2041" s="13" t="n">
        <v>45944.90065972223</v>
      </c>
      <c r="B2041" t="inlineStr">
        <is>
          <t>267: Aligning Columns</t>
        </is>
      </c>
    </row>
    <row r="2042">
      <c r="A2042" s="13" t="n">
        <v>45944.90065972223</v>
      </c>
      <c r="B2042" t="inlineStr">
        <is>
          <t>268: AlignColumn finished (Non-LIH=True)</t>
        </is>
      </c>
    </row>
    <row r="2043">
      <c r="A2043" s="13" t="n">
        <v>45944.90065972223</v>
      </c>
      <c r="B2043" t="inlineStr">
        <is>
          <t>269: TightenTableSpacing OK</t>
        </is>
      </c>
    </row>
    <row r="2044">
      <c r="A2044" s="13" t="n">
        <v>45944.90065972223</v>
      </c>
      <c r="B2044" t="inlineStr">
        <is>
          <t>270: ApplyStyledBorders OK</t>
        </is>
      </c>
    </row>
    <row r="2045">
      <c r="A2045" s="13" t="n">
        <v>45944.90065972223</v>
      </c>
      <c r="B2045" t="inlineStr">
        <is>
          <t>271: AllowBreakAcrossPages=False</t>
        </is>
      </c>
    </row>
    <row r="2046">
      <c r="A2046" s="13" t="n">
        <v>45944.90065972223</v>
      </c>
      <c r="B2046" t="inlineStr">
        <is>
          <t>272: ClearDiagonalBorders OK</t>
        </is>
      </c>
    </row>
    <row r="2047">
      <c r="A2047" s="13" t="n">
        <v>45944.90065972223</v>
      </c>
      <c r="B2047" t="inlineStr">
        <is>
          <t>273: CaptureFeesWidthModel OK</t>
        </is>
      </c>
    </row>
    <row r="2048">
      <c r="A2048" s="13" t="n">
        <v>45944.90065972223</v>
      </c>
      <c r="B2048" t="inlineStr">
        <is>
          <t>274: AppendUltraTightSep OK</t>
        </is>
      </c>
    </row>
    <row r="2049">
      <c r="A2049" s="13" t="n">
        <v>45944.90065972223</v>
      </c>
      <c r="B2049" t="inlineStr">
        <is>
          <t>276: Subtotal table created</t>
        </is>
      </c>
    </row>
    <row r="2050">
      <c r="A2050" s="13" t="n">
        <v>45944.90065972223</v>
      </c>
      <c r="B2050" t="inlineStr">
        <is>
          <t>276.1: Ensuring fee width model before subtotal</t>
        </is>
      </c>
    </row>
    <row r="2051">
      <c r="A2051" s="13" t="n">
        <v>45944.90067129629</v>
      </c>
      <c r="B2051" t="inlineStr">
        <is>
          <t>278: Subtotal shading OK</t>
        </is>
      </c>
    </row>
    <row r="2052">
      <c r="A2052" s="13" t="n">
        <v>45944.90067129629</v>
      </c>
      <c r="B2052" t="inlineStr">
        <is>
          <t>279: Subtotal block complete</t>
        </is>
      </c>
    </row>
    <row r="2053">
      <c r="A2053" s="13" t="n">
        <v>45944.90068287037</v>
      </c>
      <c r="B2053" t="inlineStr">
        <is>
          <t>TAX: table created</t>
        </is>
      </c>
    </row>
    <row r="2054">
      <c r="A2054" s="13" t="n">
        <v>45944.90069444444</v>
      </c>
      <c r="B2054" t="inlineStr">
        <is>
          <t>TAX: table formatted (no borders, shading applied)</t>
        </is>
      </c>
    </row>
    <row r="2055">
      <c r="A2055" s="13" t="n">
        <v>45944.90070601852</v>
      </c>
      <c r="B2055" t="inlineStr">
        <is>
          <t>--- Starting Proactive Page Break Analysis ---</t>
        </is>
      </c>
    </row>
    <row r="2056">
      <c r="A2056" s="13" t="n">
        <v>45944.90071759259</v>
      </c>
      <c r="B2056" t="inlineStr">
        <is>
          <t>Table 5 (small totals table) marked as unbreakable.</t>
        </is>
      </c>
    </row>
    <row r="2057">
      <c r="A2057" s="13" t="n">
        <v>45944.90071759259</v>
      </c>
      <c r="B2057" t="inlineStr">
        <is>
          <t>Table 4 (small totals table) marked as unbreakable.</t>
        </is>
      </c>
    </row>
    <row r="2058">
      <c r="A2058" s="13" t="n">
        <v>45944.90071759259</v>
      </c>
      <c r="B2058" t="inlineStr">
        <is>
          <t>Table 3 (small totals table) marked as unbreakable.</t>
        </is>
      </c>
    </row>
    <row r="2059">
      <c r="A2059" s="13" t="n">
        <v>45944.90071759259</v>
      </c>
      <c r="B2059" t="inlineStr">
        <is>
          <t>Table 1 (small totals table) marked as unbreakable.</t>
        </is>
      </c>
    </row>
    <row r="2060">
      <c r="A2060" s="13" t="n">
        <v>45944.90071759259</v>
      </c>
      <c r="B2060" t="inlineStr">
        <is>
          <t>--- Page Break Analysis Complete ---</t>
        </is>
      </c>
    </row>
    <row r="2061">
      <c r="A2061" s="13" t="n">
        <v>45944.90076388889</v>
      </c>
      <c r="B2061" t="inlineStr">
        <is>
          <t>MODULE VERSION: v1.0.a.117</t>
        </is>
      </c>
    </row>
    <row r="2062">
      <c r="A2062" s="13" t="n">
        <v>45944.90082175926</v>
      </c>
      <c r="B2062" t="inlineStr">
        <is>
          <t>126: Inserting Address Block</t>
        </is>
      </c>
    </row>
    <row r="2063">
      <c r="A2063" s="13" t="n">
        <v>45944.90082175926</v>
      </c>
      <c r="B2063" t="inlineStr">
        <is>
          <t>129: Calling RenderFeesFromDraft_Styled</t>
        </is>
      </c>
    </row>
    <row r="2064">
      <c r="A2064" s="13" t="n">
        <v>45944.90082175926</v>
      </c>
      <c r="B2064" t="inlineStr">
        <is>
          <t>163: Calling FindFeesHeader</t>
        </is>
      </c>
    </row>
    <row r="2065">
      <c r="A2065" s="13" t="n">
        <v>45944.90082175926</v>
      </c>
      <c r="B2065" t="inlineStr">
        <is>
          <t>165: Found header; calling RenderOneFeesSection_Styled(fd=5, ld=5)</t>
        </is>
      </c>
    </row>
    <row r="2066">
      <c r="A2066" s="13" t="n">
        <v>45944.90082175926</v>
      </c>
      <c r="B2066" t="inlineStr">
        <is>
          <t>189: Table object 't' created</t>
        </is>
      </c>
    </row>
    <row r="2067">
      <c r="A2067" s="13" t="n">
        <v>45944.90083333333</v>
      </c>
      <c r="B2067" t="inlineStr">
        <is>
          <t>214: Starting Column Width Calc (Non-LIH=True)</t>
        </is>
      </c>
    </row>
    <row r="2068">
      <c r="A2068" s="13" t="n">
        <v>45944.90083333333</v>
      </c>
      <c r="B2068" t="inlineStr">
        <is>
          <t>239: Column Widths Set.</t>
        </is>
      </c>
    </row>
    <row r="2069">
      <c r="A2069" s="13" t="n">
        <v>45944.90083333333</v>
      </c>
      <c r="B2069" t="inlineStr">
        <is>
          <t>267: Aligning Columns</t>
        </is>
      </c>
    </row>
    <row r="2070">
      <c r="A2070" s="13" t="n">
        <v>45944.90083333333</v>
      </c>
      <c r="B2070" t="inlineStr">
        <is>
          <t>268: AlignColumn finished (Non-LIH=True)</t>
        </is>
      </c>
    </row>
    <row r="2071">
      <c r="A2071" s="13" t="n">
        <v>45944.90083333333</v>
      </c>
      <c r="B2071" t="inlineStr">
        <is>
          <t>269: TightenTableSpacing OK</t>
        </is>
      </c>
    </row>
    <row r="2072">
      <c r="A2072" s="13" t="n">
        <v>45944.90083333333</v>
      </c>
      <c r="B2072" t="inlineStr">
        <is>
          <t>270: ApplyStyledBorders OK</t>
        </is>
      </c>
    </row>
    <row r="2073">
      <c r="A2073" s="13" t="n">
        <v>45944.90083333333</v>
      </c>
      <c r="B2073" t="inlineStr">
        <is>
          <t>271: AllowBreakAcrossPages=False</t>
        </is>
      </c>
    </row>
    <row r="2074">
      <c r="A2074" s="13" t="n">
        <v>45944.90083333333</v>
      </c>
      <c r="B2074" t="inlineStr">
        <is>
          <t>272: ClearDiagonalBorders OK</t>
        </is>
      </c>
    </row>
    <row r="2075">
      <c r="A2075" s="13" t="n">
        <v>45944.90083333333</v>
      </c>
      <c r="B2075" t="inlineStr">
        <is>
          <t>273: CaptureFeesWidthModel OK</t>
        </is>
      </c>
    </row>
    <row r="2076">
      <c r="A2076" s="13" t="n">
        <v>45944.90083333333</v>
      </c>
      <c r="B2076" t="inlineStr">
        <is>
          <t>274: AppendUltraTightSep OK</t>
        </is>
      </c>
    </row>
    <row r="2077">
      <c r="A2077" s="13" t="n">
        <v>45944.90083333333</v>
      </c>
      <c r="B2077" t="inlineStr">
        <is>
          <t>276: Subtotal table created</t>
        </is>
      </c>
    </row>
    <row r="2078">
      <c r="A2078" s="13" t="n">
        <v>45944.90083333333</v>
      </c>
      <c r="B2078" t="inlineStr">
        <is>
          <t>276.1: Ensuring fee width model before subtotal</t>
        </is>
      </c>
    </row>
    <row r="2079">
      <c r="A2079" s="13" t="n">
        <v>45944.90084490741</v>
      </c>
      <c r="B2079" t="inlineStr">
        <is>
          <t>278: Subtotal shading OK</t>
        </is>
      </c>
    </row>
    <row r="2080">
      <c r="A2080" s="13" t="n">
        <v>45944.90084490741</v>
      </c>
      <c r="B2080" t="inlineStr">
        <is>
          <t>279: Subtotal block complete</t>
        </is>
      </c>
    </row>
    <row r="2081">
      <c r="A2081" s="13" t="n">
        <v>45944.90084490741</v>
      </c>
      <c r="B2081" t="inlineStr">
        <is>
          <t>DISB: table created</t>
        </is>
      </c>
    </row>
    <row r="2082">
      <c r="A2082" s="13" t="n">
        <v>45944.90084490741</v>
      </c>
      <c r="B2082" t="inlineStr">
        <is>
          <t>DISB: widths set</t>
        </is>
      </c>
    </row>
    <row r="2083">
      <c r="A2083" s="13" t="n">
        <v>45944.90085648148</v>
      </c>
      <c r="B2083" t="inlineStr">
        <is>
          <t>DISB: main table done</t>
        </is>
      </c>
    </row>
    <row r="2084">
      <c r="A2084" s="13" t="n">
        <v>45944.90085648148</v>
      </c>
      <c r="B2084" t="inlineStr">
        <is>
          <t>DISB: subtotal table created</t>
        </is>
      </c>
    </row>
    <row r="2085">
      <c r="A2085" s="13" t="n">
        <v>45944.90086805556</v>
      </c>
      <c r="B2085" t="inlineStr">
        <is>
          <t>DISB: subtotal block complete</t>
        </is>
      </c>
    </row>
    <row r="2086">
      <c r="A2086" s="13" t="n">
        <v>45944.9008912037</v>
      </c>
      <c r="B2086" t="inlineStr">
        <is>
          <t>TAX: table created</t>
        </is>
      </c>
    </row>
    <row r="2087">
      <c r="A2087" s="13" t="n">
        <v>45944.90090277778</v>
      </c>
      <c r="B2087" t="inlineStr">
        <is>
          <t>TAX: table formatted (no borders, shading applied)</t>
        </is>
      </c>
    </row>
    <row r="2088">
      <c r="A2088" s="13" t="n">
        <v>45944.90091435185</v>
      </c>
      <c r="B2088" t="inlineStr">
        <is>
          <t>--- Starting Proactive Page Break Analysis ---</t>
        </is>
      </c>
    </row>
    <row r="2089">
      <c r="A2089" s="13" t="n">
        <v>45944.90091435185</v>
      </c>
      <c r="B2089" t="inlineStr">
        <is>
          <t>Table 7 (small totals table) marked as unbreakable.</t>
        </is>
      </c>
    </row>
    <row r="2090">
      <c r="A2090" s="13" t="n">
        <v>45944.90091435185</v>
      </c>
      <c r="B2090" t="inlineStr">
        <is>
          <t>Table 6 (small totals table) marked as unbreakable.</t>
        </is>
      </c>
    </row>
    <row r="2091">
      <c r="A2091" s="13" t="n">
        <v>45944.90091435185</v>
      </c>
      <c r="B2091" t="inlineStr">
        <is>
          <t>Table 5 (small totals table) marked as unbreakable.</t>
        </is>
      </c>
    </row>
    <row r="2092">
      <c r="A2092" s="13" t="n">
        <v>45944.90092592593</v>
      </c>
      <c r="B2092" t="inlineStr">
        <is>
          <t>Checking block for table 4 ('DISBURSEMENTS'). Measuring from title to its sub-total table (Table 5). Starts on page 1, ends on page 1.</t>
        </is>
      </c>
    </row>
    <row r="2093">
      <c r="A2093" s="13" t="n">
        <v>45944.90092592593</v>
      </c>
      <c r="B2093" t="inlineStr">
        <is>
          <t xml:space="preserve">  -&gt; No split detected. No action needed.</t>
        </is>
      </c>
    </row>
    <row r="2094">
      <c r="A2094" s="13" t="n">
        <v>45944.90092592593</v>
      </c>
      <c r="B2094" t="inlineStr">
        <is>
          <t>Table 3 (small totals table) marked as unbreakable.</t>
        </is>
      </c>
    </row>
    <row r="2095">
      <c r="A2095" s="13" t="n">
        <v>45944.90092592593</v>
      </c>
      <c r="B2095" t="inlineStr">
        <is>
          <t>Table 1 (small totals table) marked as unbreakable.</t>
        </is>
      </c>
    </row>
    <row r="2096">
      <c r="A2096" s="13" t="n">
        <v>45944.90092592593</v>
      </c>
      <c r="B2096" t="inlineStr">
        <is>
          <t>--- Page Break Analysis Complete ---</t>
        </is>
      </c>
    </row>
    <row r="2097">
      <c r="A2097" s="13" t="n">
        <v>45944.90122685185</v>
      </c>
      <c r="B2097" t="inlineStr">
        <is>
          <t>MODULE VERSION: v1.0.a.117</t>
        </is>
      </c>
    </row>
    <row r="2098">
      <c r="A2098" s="13" t="n">
        <v>45944.90127314815</v>
      </c>
      <c r="B2098" t="inlineStr">
        <is>
          <t>126: Inserting Address Block</t>
        </is>
      </c>
    </row>
    <row r="2099">
      <c r="A2099" s="13" t="n">
        <v>45944.90127314815</v>
      </c>
      <c r="B2099" t="inlineStr">
        <is>
          <t>129: Calling RenderFeesFromDraft_Styled</t>
        </is>
      </c>
    </row>
    <row r="2100">
      <c r="A2100" s="13" t="n">
        <v>45944.90127314815</v>
      </c>
      <c r="B2100" t="inlineStr">
        <is>
          <t>163: Calling FindFeesHeader</t>
        </is>
      </c>
    </row>
    <row r="2101">
      <c r="A2101" s="13" t="n">
        <v>45944.90128472223</v>
      </c>
      <c r="B2101" t="inlineStr">
        <is>
          <t>DISB: table created</t>
        </is>
      </c>
    </row>
    <row r="2102">
      <c r="A2102" s="13" t="n">
        <v>45944.90128472223</v>
      </c>
      <c r="B2102" t="inlineStr">
        <is>
          <t>DISB: widths set</t>
        </is>
      </c>
    </row>
    <row r="2103">
      <c r="A2103" s="13" t="n">
        <v>45944.90128472223</v>
      </c>
      <c r="B2103" t="inlineStr">
        <is>
          <t>DISB: main table done</t>
        </is>
      </c>
    </row>
    <row r="2104">
      <c r="A2104" s="13" t="n">
        <v>45944.90128472223</v>
      </c>
      <c r="B2104" t="inlineStr">
        <is>
          <t>DISB: subtotal table created</t>
        </is>
      </c>
    </row>
    <row r="2105">
      <c r="A2105" s="13" t="n">
        <v>45944.9012962963</v>
      </c>
      <c r="B2105" t="inlineStr">
        <is>
          <t>DISB: subtotal block complete</t>
        </is>
      </c>
    </row>
    <row r="2106">
      <c r="A2106" s="13" t="n">
        <v>45944.90131944444</v>
      </c>
      <c r="B2106" t="inlineStr">
        <is>
          <t>TAX: table created</t>
        </is>
      </c>
    </row>
    <row r="2107">
      <c r="A2107" s="13" t="n">
        <v>45944.90131944444</v>
      </c>
      <c r="B2107" t="inlineStr">
        <is>
          <t>TAX: table formatted (no borders, shading applied)</t>
        </is>
      </c>
    </row>
    <row r="2108">
      <c r="A2108" s="13" t="n">
        <v>45944.9013425926</v>
      </c>
      <c r="B2108" t="inlineStr">
        <is>
          <t>--- Starting Proactive Page Break Analysis ---</t>
        </is>
      </c>
    </row>
    <row r="2109">
      <c r="A2109" s="13" t="n">
        <v>45944.9013425926</v>
      </c>
      <c r="B2109" t="inlineStr">
        <is>
          <t>Table 5 (small totals table) marked as unbreakable.</t>
        </is>
      </c>
    </row>
    <row r="2110">
      <c r="A2110" s="13" t="n">
        <v>45944.9013425926</v>
      </c>
      <c r="B2110" t="inlineStr">
        <is>
          <t>Table 4 (small totals table) marked as unbreakable.</t>
        </is>
      </c>
    </row>
    <row r="2111">
      <c r="A2111" s="13" t="n">
        <v>45944.9013425926</v>
      </c>
      <c r="B2111" t="inlineStr">
        <is>
          <t>Table 3 (small totals table) marked as unbreakable.</t>
        </is>
      </c>
    </row>
    <row r="2112">
      <c r="A2112" s="13" t="n">
        <v>45944.9013425926</v>
      </c>
      <c r="B2112" t="inlineStr">
        <is>
          <t>Checking block for table 2 ('DISBURSEMENTS'). Measuring from title to its sub-total table (Table 3). Starts on page 1, ends on page 1.</t>
        </is>
      </c>
    </row>
    <row r="2113">
      <c r="A2113" s="13" t="n">
        <v>45944.9013425926</v>
      </c>
      <c r="B2113" t="inlineStr">
        <is>
          <t xml:space="preserve">  -&gt; No split detected. No action needed.</t>
        </is>
      </c>
    </row>
    <row r="2114">
      <c r="A2114" s="13" t="n">
        <v>45944.9013425926</v>
      </c>
      <c r="B2114" t="inlineStr">
        <is>
          <t>Table 1 (small totals table) marked as unbreakable.</t>
        </is>
      </c>
    </row>
    <row r="2115">
      <c r="A2115" s="13" t="n">
        <v>45944.9013425926</v>
      </c>
      <c r="B2115" t="inlineStr">
        <is>
          <t>--- Page Break Analysis Complete ---</t>
        </is>
      </c>
    </row>
    <row r="2116">
      <c r="A2116" s="13" t="n">
        <v>45944.90140046296</v>
      </c>
      <c r="B2116" t="inlineStr">
        <is>
          <t>MODULE VERSION: v1.0.a.117</t>
        </is>
      </c>
    </row>
    <row r="2117">
      <c r="A2117" s="13" t="n">
        <v>45944.90144675926</v>
      </c>
      <c r="B2117" t="inlineStr">
        <is>
          <t>126: Inserting Address Block</t>
        </is>
      </c>
    </row>
    <row r="2118">
      <c r="A2118" s="13" t="n">
        <v>45944.90144675926</v>
      </c>
      <c r="B2118" t="inlineStr">
        <is>
          <t>129: Calling RenderFeesFromDraft_Styled</t>
        </is>
      </c>
    </row>
    <row r="2119">
      <c r="A2119" s="13" t="n">
        <v>45944.90145833333</v>
      </c>
      <c r="B2119" t="inlineStr">
        <is>
          <t>163: Calling FindFeesHeader</t>
        </is>
      </c>
    </row>
    <row r="2120">
      <c r="A2120" s="13" t="n">
        <v>45944.90145833333</v>
      </c>
      <c r="B2120" t="inlineStr">
        <is>
          <t>165: Found header; calling RenderOneFeesSection_Styled(fd=5, ld=5)</t>
        </is>
      </c>
    </row>
    <row r="2121">
      <c r="A2121" s="13" t="n">
        <v>45944.90145833333</v>
      </c>
      <c r="B2121" t="inlineStr">
        <is>
          <t>189: Table object 't' created</t>
        </is>
      </c>
    </row>
    <row r="2122">
      <c r="A2122" s="13" t="n">
        <v>45944.90145833333</v>
      </c>
      <c r="B2122" t="inlineStr">
        <is>
          <t>214: Starting Column Width Calc (Non-LIH=True)</t>
        </is>
      </c>
    </row>
    <row r="2123">
      <c r="A2123" s="13" t="n">
        <v>45944.90145833333</v>
      </c>
      <c r="B2123" t="inlineStr">
        <is>
          <t>239: Column Widths Set.</t>
        </is>
      </c>
    </row>
    <row r="2124">
      <c r="A2124" s="13" t="n">
        <v>45944.90145833333</v>
      </c>
      <c r="B2124" t="inlineStr">
        <is>
          <t>267: Aligning Columns</t>
        </is>
      </c>
    </row>
    <row r="2125">
      <c r="A2125" s="13" t="n">
        <v>45944.90145833333</v>
      </c>
      <c r="B2125" t="inlineStr">
        <is>
          <t>268: AlignColumn finished (Non-LIH=True)</t>
        </is>
      </c>
    </row>
    <row r="2126">
      <c r="A2126" s="13" t="n">
        <v>45944.90145833333</v>
      </c>
      <c r="B2126" t="inlineStr">
        <is>
          <t>269: TightenTableSpacing OK</t>
        </is>
      </c>
    </row>
    <row r="2127">
      <c r="A2127" s="13" t="n">
        <v>45944.90145833333</v>
      </c>
      <c r="B2127" t="inlineStr">
        <is>
          <t>270: ApplyStyledBorders OK</t>
        </is>
      </c>
    </row>
    <row r="2128">
      <c r="A2128" s="13" t="n">
        <v>45944.90145833333</v>
      </c>
      <c r="B2128" t="inlineStr">
        <is>
          <t>271: AllowBreakAcrossPages=False</t>
        </is>
      </c>
    </row>
    <row r="2129">
      <c r="A2129" s="13" t="n">
        <v>45944.90145833333</v>
      </c>
      <c r="B2129" t="inlineStr">
        <is>
          <t>272: ClearDiagonalBorders OK</t>
        </is>
      </c>
    </row>
    <row r="2130">
      <c r="A2130" s="13" t="n">
        <v>45944.90145833333</v>
      </c>
      <c r="B2130" t="inlineStr">
        <is>
          <t>273: CaptureFeesWidthModel OK</t>
        </is>
      </c>
    </row>
    <row r="2131">
      <c r="A2131" s="13" t="n">
        <v>45944.90145833333</v>
      </c>
      <c r="B2131" t="inlineStr">
        <is>
          <t>274: AppendUltraTightSep OK</t>
        </is>
      </c>
    </row>
    <row r="2132">
      <c r="A2132" s="13" t="n">
        <v>45944.90145833333</v>
      </c>
      <c r="B2132" t="inlineStr">
        <is>
          <t>276: Subtotal table created</t>
        </is>
      </c>
    </row>
    <row r="2133">
      <c r="A2133" s="13" t="n">
        <v>45944.90145833333</v>
      </c>
      <c r="B2133" t="inlineStr">
        <is>
          <t>276.1: Ensuring fee width model before subtotal</t>
        </is>
      </c>
    </row>
    <row r="2134">
      <c r="A2134" s="13" t="n">
        <v>45944.90146990741</v>
      </c>
      <c r="B2134" t="inlineStr">
        <is>
          <t>278: Subtotal shading OK</t>
        </is>
      </c>
    </row>
    <row r="2135">
      <c r="A2135" s="13" t="n">
        <v>45944.90146990741</v>
      </c>
      <c r="B2135" t="inlineStr">
        <is>
          <t>279: Subtotal block complete</t>
        </is>
      </c>
    </row>
    <row r="2136">
      <c r="A2136" s="13" t="n">
        <v>45944.90146990741</v>
      </c>
      <c r="B2136" t="inlineStr">
        <is>
          <t>DISB: table created</t>
        </is>
      </c>
    </row>
    <row r="2137">
      <c r="A2137" s="13" t="n">
        <v>45944.90148148148</v>
      </c>
      <c r="B2137" t="inlineStr">
        <is>
          <t>DISB: widths set</t>
        </is>
      </c>
    </row>
    <row r="2138">
      <c r="A2138" s="13" t="n">
        <v>45944.90148148148</v>
      </c>
      <c r="B2138" t="inlineStr">
        <is>
          <t>DISB: main table done</t>
        </is>
      </c>
    </row>
    <row r="2139">
      <c r="A2139" s="13" t="n">
        <v>45944.90148148148</v>
      </c>
      <c r="B2139" t="inlineStr">
        <is>
          <t>DISB: subtotal table created</t>
        </is>
      </c>
    </row>
    <row r="2140">
      <c r="A2140" s="13" t="n">
        <v>45944.90149305556</v>
      </c>
      <c r="B2140" t="inlineStr">
        <is>
          <t>DISB: subtotal block complete</t>
        </is>
      </c>
    </row>
    <row r="2141">
      <c r="A2141" s="13" t="n">
        <v>45944.9015162037</v>
      </c>
      <c r="B2141" t="inlineStr">
        <is>
          <t>TAX: table created</t>
        </is>
      </c>
    </row>
    <row r="2142">
      <c r="A2142" s="13" t="n">
        <v>45944.9015162037</v>
      </c>
      <c r="B2142" t="inlineStr">
        <is>
          <t>TAX: table formatted (no borders, shading applied)</t>
        </is>
      </c>
    </row>
    <row r="2143">
      <c r="A2143" s="13" t="n">
        <v>45944.90153935185</v>
      </c>
      <c r="B2143" t="inlineStr">
        <is>
          <t>--- Starting Proactive Page Break Analysis ---</t>
        </is>
      </c>
    </row>
    <row r="2144">
      <c r="A2144" s="13" t="n">
        <v>45944.90153935185</v>
      </c>
      <c r="B2144" t="inlineStr">
        <is>
          <t>Table 7 (small totals table) marked as unbreakable.</t>
        </is>
      </c>
    </row>
    <row r="2145">
      <c r="A2145" s="13" t="n">
        <v>45944.90153935185</v>
      </c>
      <c r="B2145" t="inlineStr">
        <is>
          <t>Table 6 (small totals table) marked as unbreakable.</t>
        </is>
      </c>
    </row>
    <row r="2146">
      <c r="A2146" s="13" t="n">
        <v>45944.90153935185</v>
      </c>
      <c r="B2146" t="inlineStr">
        <is>
          <t>Table 5 (small totals table) marked as unbreakable.</t>
        </is>
      </c>
    </row>
    <row r="2147">
      <c r="A2147" s="13" t="n">
        <v>45944.90153935185</v>
      </c>
      <c r="B2147" t="inlineStr">
        <is>
          <t>Checking block for table 4 ('DISBURSEMENTS'). Measuring from title to its sub-total table (Table 5). Starts on page 1, ends on page 1.</t>
        </is>
      </c>
    </row>
    <row r="2148">
      <c r="A2148" s="13" t="n">
        <v>45944.90153935185</v>
      </c>
      <c r="B2148" t="inlineStr">
        <is>
          <t xml:space="preserve">  -&gt; No split detected. No action needed.</t>
        </is>
      </c>
    </row>
    <row r="2149">
      <c r="A2149" s="13" t="n">
        <v>45944.90153935185</v>
      </c>
      <c r="B2149" t="inlineStr">
        <is>
          <t>Table 3 (small totals table) marked as unbreakable.</t>
        </is>
      </c>
    </row>
    <row r="2150">
      <c r="A2150" s="13" t="n">
        <v>45944.90153935185</v>
      </c>
      <c r="B2150" t="inlineStr">
        <is>
          <t>Table 1 (small totals table) marked as unbreakable.</t>
        </is>
      </c>
    </row>
    <row r="2151">
      <c r="A2151" s="13" t="n">
        <v>45944.90153935185</v>
      </c>
      <c r="B2151" t="inlineStr">
        <is>
          <t>--- Page Break Analysis Complete ---</t>
        </is>
      </c>
    </row>
    <row r="2152">
      <c r="A2152" s="13" t="n">
        <v>45944.90159722222</v>
      </c>
      <c r="B2152" t="inlineStr">
        <is>
          <t>MODULE VERSION: v1.0.a.117</t>
        </is>
      </c>
    </row>
    <row r="2153">
      <c r="A2153" s="13" t="n">
        <v>45944.9016550926</v>
      </c>
      <c r="B2153" t="inlineStr">
        <is>
          <t>126: Inserting Address Block</t>
        </is>
      </c>
    </row>
    <row r="2154">
      <c r="A2154" s="13" t="n">
        <v>45944.9016550926</v>
      </c>
      <c r="B2154" t="inlineStr">
        <is>
          <t>129: Calling RenderFeesFromDraft_Styled</t>
        </is>
      </c>
    </row>
    <row r="2155">
      <c r="A2155" s="13" t="n">
        <v>45944.9016550926</v>
      </c>
      <c r="B2155" t="inlineStr">
        <is>
          <t>163: Calling FindFeesHeader</t>
        </is>
      </c>
    </row>
    <row r="2156">
      <c r="A2156" s="13" t="n">
        <v>45944.9016550926</v>
      </c>
      <c r="B2156" t="inlineStr">
        <is>
          <t>165: Found header; calling RenderOneFeesSection_Styled(fd=5, ld=5)</t>
        </is>
      </c>
    </row>
    <row r="2157">
      <c r="A2157" s="13" t="n">
        <v>45944.90166666666</v>
      </c>
      <c r="B2157" t="inlineStr">
        <is>
          <t>189: Table object 't' created</t>
        </is>
      </c>
    </row>
    <row r="2158">
      <c r="A2158" s="13" t="n">
        <v>45944.90166666666</v>
      </c>
      <c r="B2158" t="inlineStr">
        <is>
          <t>214: Starting Column Width Calc (Non-LIH=False)</t>
        </is>
      </c>
    </row>
    <row r="2159">
      <c r="A2159" s="13" t="n">
        <v>45944.90166666666</v>
      </c>
      <c r="B2159" t="inlineStr">
        <is>
          <t>239: Column Widths Set.</t>
        </is>
      </c>
    </row>
    <row r="2160">
      <c r="A2160" s="13" t="n">
        <v>45944.90166666666</v>
      </c>
      <c r="B2160" t="inlineStr">
        <is>
          <t>267: Aligning Columns</t>
        </is>
      </c>
    </row>
    <row r="2161">
      <c r="A2161" s="13" t="n">
        <v>45944.90166666666</v>
      </c>
      <c r="B2161" t="inlineStr">
        <is>
          <t>268: AlignColumn finished (Non-LIH=False)</t>
        </is>
      </c>
    </row>
    <row r="2162">
      <c r="A2162" s="13" t="n">
        <v>45944.90166666666</v>
      </c>
      <c r="B2162" t="inlineStr">
        <is>
          <t>269: TightenTableSpacing OK</t>
        </is>
      </c>
    </row>
    <row r="2163">
      <c r="A2163" s="13" t="n">
        <v>45944.90166666666</v>
      </c>
      <c r="B2163" t="inlineStr">
        <is>
          <t>270: ApplyStyledBorders OK</t>
        </is>
      </c>
    </row>
    <row r="2164">
      <c r="A2164" s="13" t="n">
        <v>45944.90166666666</v>
      </c>
      <c r="B2164" t="inlineStr">
        <is>
          <t>271: AllowBreakAcrossPages=False</t>
        </is>
      </c>
    </row>
    <row r="2165">
      <c r="A2165" s="13" t="n">
        <v>45944.90166666666</v>
      </c>
      <c r="B2165" t="inlineStr">
        <is>
          <t>272: ClearDiagonalBorders OK</t>
        </is>
      </c>
    </row>
    <row r="2166">
      <c r="A2166" s="13" t="n">
        <v>45944.90166666666</v>
      </c>
      <c r="B2166" t="inlineStr">
        <is>
          <t>273: CaptureFeesWidthModel OK</t>
        </is>
      </c>
    </row>
    <row r="2167">
      <c r="A2167" s="13" t="n">
        <v>45944.90166666666</v>
      </c>
      <c r="B2167" t="inlineStr">
        <is>
          <t>274: AppendUltraTightSep OK</t>
        </is>
      </c>
    </row>
    <row r="2168">
      <c r="A2168" s="13" t="n">
        <v>45944.90166666666</v>
      </c>
      <c r="B2168" t="inlineStr">
        <is>
          <t>276: Subtotal table created</t>
        </is>
      </c>
    </row>
    <row r="2169">
      <c r="A2169" s="13" t="n">
        <v>45944.90166666666</v>
      </c>
      <c r="B2169" t="inlineStr">
        <is>
          <t>276.1: Ensuring fee width model before subtotal</t>
        </is>
      </c>
    </row>
    <row r="2170">
      <c r="A2170" s="13" t="n">
        <v>45944.90166666666</v>
      </c>
      <c r="B2170" t="inlineStr">
        <is>
          <t>278: Subtotal shading OK</t>
        </is>
      </c>
    </row>
    <row r="2171">
      <c r="A2171" s="13" t="n">
        <v>45944.90167824074</v>
      </c>
      <c r="B2171" t="inlineStr">
        <is>
          <t>279: Subtotal block complete</t>
        </is>
      </c>
    </row>
    <row r="2172">
      <c r="A2172" s="13" t="n">
        <v>45944.90167824074</v>
      </c>
      <c r="B2172" t="inlineStr">
        <is>
          <t>DISB: table created</t>
        </is>
      </c>
    </row>
    <row r="2173">
      <c r="A2173" s="13" t="n">
        <v>45944.90167824074</v>
      </c>
      <c r="B2173" t="inlineStr">
        <is>
          <t>DISB: widths set</t>
        </is>
      </c>
    </row>
    <row r="2174">
      <c r="A2174" s="13" t="n">
        <v>45944.90168981482</v>
      </c>
      <c r="B2174" t="inlineStr">
        <is>
          <t>DISB: main table done</t>
        </is>
      </c>
    </row>
    <row r="2175">
      <c r="A2175" s="13" t="n">
        <v>45944.90168981482</v>
      </c>
      <c r="B2175" t="inlineStr">
        <is>
          <t>DISB: subtotal table created</t>
        </is>
      </c>
    </row>
    <row r="2176">
      <c r="A2176" s="13" t="n">
        <v>45944.90170138889</v>
      </c>
      <c r="B2176" t="inlineStr">
        <is>
          <t>DISB: subtotal block complete</t>
        </is>
      </c>
    </row>
    <row r="2177">
      <c r="A2177" s="13" t="n">
        <v>45944.90172453703</v>
      </c>
      <c r="B2177" t="inlineStr">
        <is>
          <t>TAX: table created</t>
        </is>
      </c>
    </row>
    <row r="2178">
      <c r="A2178" s="13" t="n">
        <v>45944.90172453703</v>
      </c>
      <c r="B2178" t="inlineStr">
        <is>
          <t>TAX: table formatted (no borders, shading applied)</t>
        </is>
      </c>
    </row>
    <row r="2179">
      <c r="A2179" s="13" t="n">
        <v>45944.90174768519</v>
      </c>
      <c r="B2179" t="inlineStr">
        <is>
          <t>--- Starting Proactive Page Break Analysis ---</t>
        </is>
      </c>
    </row>
    <row r="2180">
      <c r="A2180" s="13" t="n">
        <v>45944.90174768519</v>
      </c>
      <c r="B2180" t="inlineStr">
        <is>
          <t>Table 7 (small totals table) marked as unbreakable.</t>
        </is>
      </c>
    </row>
    <row r="2181">
      <c r="A2181" s="13" t="n">
        <v>45944.90174768519</v>
      </c>
      <c r="B2181" t="inlineStr">
        <is>
          <t>Table 6 (small totals table) marked as unbreakable.</t>
        </is>
      </c>
    </row>
    <row r="2182">
      <c r="A2182" s="13" t="n">
        <v>45944.90174768519</v>
      </c>
      <c r="B2182" t="inlineStr">
        <is>
          <t>Table 5 (small totals table) marked as unbreakable.</t>
        </is>
      </c>
    </row>
    <row r="2183">
      <c r="A2183" s="13" t="n">
        <v>45944.90174768519</v>
      </c>
      <c r="B2183" t="inlineStr">
        <is>
          <t>Checking block for table 4 ('DISBURSEMENTS'). Measuring from title to its sub-total table (Table 5). Starts on page 1, ends on page 1.</t>
        </is>
      </c>
    </row>
    <row r="2184">
      <c r="A2184" s="13" t="n">
        <v>45944.90174768519</v>
      </c>
      <c r="B2184" t="inlineStr">
        <is>
          <t xml:space="preserve">  -&gt; No split detected. No action needed.</t>
        </is>
      </c>
    </row>
    <row r="2185">
      <c r="A2185" s="13" t="n">
        <v>45944.90174768519</v>
      </c>
      <c r="B2185" t="inlineStr">
        <is>
          <t>Table 3 (small totals table) marked as unbreakable.</t>
        </is>
      </c>
    </row>
    <row r="2186">
      <c r="A2186" s="13" t="n">
        <v>45944.90174768519</v>
      </c>
      <c r="B2186" t="inlineStr">
        <is>
          <t>Table 1 (small totals table) marked as unbreakable.</t>
        </is>
      </c>
    </row>
    <row r="2187">
      <c r="A2187" s="13" t="n">
        <v>45944.90174768519</v>
      </c>
      <c r="B2187" t="inlineStr">
        <is>
          <t>--- Page Break Analysis Complete ---</t>
        </is>
      </c>
    </row>
    <row r="2188">
      <c r="A2188" s="13" t="n">
        <v>45944.90180555556</v>
      </c>
      <c r="B2188" t="inlineStr">
        <is>
          <t>MODULE VERSION: v1.0.a.117</t>
        </is>
      </c>
    </row>
    <row r="2189">
      <c r="A2189" s="13" t="n">
        <v>45944.90186342593</v>
      </c>
      <c r="B2189" t="inlineStr">
        <is>
          <t>126: Inserting Address Block</t>
        </is>
      </c>
    </row>
    <row r="2190">
      <c r="A2190" s="13" t="n">
        <v>45944.90186342593</v>
      </c>
      <c r="B2190" t="inlineStr">
        <is>
          <t>129: Calling RenderFeesFromDraft_Styled</t>
        </is>
      </c>
    </row>
    <row r="2191">
      <c r="A2191" s="13" t="n">
        <v>45944.90186342593</v>
      </c>
      <c r="B2191" t="inlineStr">
        <is>
          <t>163: Calling FindFeesHeader</t>
        </is>
      </c>
    </row>
    <row r="2192">
      <c r="A2192" s="13" t="n">
        <v>45944.90186342593</v>
      </c>
      <c r="B2192" t="inlineStr">
        <is>
          <t>165: Found header; calling RenderOneFeesSection_Styled(fd=5, ld=6)</t>
        </is>
      </c>
    </row>
    <row r="2193">
      <c r="A2193" s="13" t="n">
        <v>45944.90186342593</v>
      </c>
      <c r="B2193" t="inlineStr">
        <is>
          <t>189: Table object 't' created</t>
        </is>
      </c>
    </row>
    <row r="2194">
      <c r="A2194" s="13" t="n">
        <v>45944.90186342593</v>
      </c>
      <c r="B2194" t="inlineStr">
        <is>
          <t>214: Starting Column Width Calc (Non-LIH=False)</t>
        </is>
      </c>
    </row>
    <row r="2195">
      <c r="A2195" s="13" t="n">
        <v>45944.90186342593</v>
      </c>
      <c r="B2195" t="inlineStr">
        <is>
          <t>239: Column Widths Set.</t>
        </is>
      </c>
    </row>
    <row r="2196">
      <c r="A2196" s="13" t="n">
        <v>45944.90186342593</v>
      </c>
      <c r="B2196" t="inlineStr">
        <is>
          <t>267: Aligning Columns</t>
        </is>
      </c>
    </row>
    <row r="2197">
      <c r="A2197" s="13" t="n">
        <v>45944.901875</v>
      </c>
      <c r="B2197" t="inlineStr">
        <is>
          <t>268: AlignColumn finished (Non-LIH=False)</t>
        </is>
      </c>
    </row>
    <row r="2198">
      <c r="A2198" s="13" t="n">
        <v>45944.901875</v>
      </c>
      <c r="B2198" t="inlineStr">
        <is>
          <t>269: TightenTableSpacing OK</t>
        </is>
      </c>
    </row>
    <row r="2199">
      <c r="A2199" s="13" t="n">
        <v>45944.901875</v>
      </c>
      <c r="B2199" t="inlineStr">
        <is>
          <t>270: ApplyStyledBorders OK</t>
        </is>
      </c>
    </row>
    <row r="2200">
      <c r="A2200" s="13" t="n">
        <v>45944.901875</v>
      </c>
      <c r="B2200" t="inlineStr">
        <is>
          <t>271: AllowBreakAcrossPages=False</t>
        </is>
      </c>
    </row>
    <row r="2201">
      <c r="A2201" s="13" t="n">
        <v>45944.901875</v>
      </c>
      <c r="B2201" t="inlineStr">
        <is>
          <t>272: ClearDiagonalBorders OK</t>
        </is>
      </c>
    </row>
    <row r="2202">
      <c r="A2202" s="13" t="n">
        <v>45944.901875</v>
      </c>
      <c r="B2202" t="inlineStr">
        <is>
          <t>273: CaptureFeesWidthModel OK</t>
        </is>
      </c>
    </row>
    <row r="2203">
      <c r="A2203" s="13" t="n">
        <v>45944.901875</v>
      </c>
      <c r="B2203" t="inlineStr">
        <is>
          <t>274: AppendUltraTightSep OK</t>
        </is>
      </c>
    </row>
    <row r="2204">
      <c r="A2204" s="13" t="n">
        <v>45944.901875</v>
      </c>
      <c r="B2204" t="inlineStr">
        <is>
          <t>276: Subtotal table created</t>
        </is>
      </c>
    </row>
    <row r="2205">
      <c r="A2205" s="13" t="n">
        <v>45944.901875</v>
      </c>
      <c r="B2205" t="inlineStr">
        <is>
          <t>276.1: Ensuring fee width model before subtotal</t>
        </is>
      </c>
    </row>
    <row r="2206">
      <c r="A2206" s="13" t="n">
        <v>45944.90188657407</v>
      </c>
      <c r="B2206" t="inlineStr">
        <is>
          <t>278: Subtotal shading OK</t>
        </is>
      </c>
    </row>
    <row r="2207">
      <c r="A2207" s="13" t="n">
        <v>45944.90188657407</v>
      </c>
      <c r="B2207" t="inlineStr">
        <is>
          <t>279: Subtotal block complete</t>
        </is>
      </c>
    </row>
    <row r="2208">
      <c r="A2208" s="13" t="n">
        <v>45944.90188657407</v>
      </c>
      <c r="B2208" t="inlineStr">
        <is>
          <t>DISB: table created</t>
        </is>
      </c>
    </row>
    <row r="2209">
      <c r="A2209" s="13" t="n">
        <v>45944.90188657407</v>
      </c>
      <c r="B2209" t="inlineStr">
        <is>
          <t>DISB: widths set</t>
        </is>
      </c>
    </row>
    <row r="2210">
      <c r="A2210" s="13" t="n">
        <v>45944.90189814815</v>
      </c>
      <c r="B2210" t="inlineStr">
        <is>
          <t>DISB: main table done</t>
        </is>
      </c>
    </row>
    <row r="2211">
      <c r="A2211" s="13" t="n">
        <v>45944.90189814815</v>
      </c>
      <c r="B2211" t="inlineStr">
        <is>
          <t>DISB: subtotal table created</t>
        </is>
      </c>
    </row>
    <row r="2212">
      <c r="A2212" s="13" t="n">
        <v>45944.90190972222</v>
      </c>
      <c r="B2212" t="inlineStr">
        <is>
          <t>DISB: subtotal block complete</t>
        </is>
      </c>
    </row>
    <row r="2213">
      <c r="A2213" s="13" t="n">
        <v>45944.90193287037</v>
      </c>
      <c r="B2213" t="inlineStr">
        <is>
          <t>TAX: table created</t>
        </is>
      </c>
    </row>
    <row r="2214">
      <c r="A2214" s="13" t="n">
        <v>45944.90194444444</v>
      </c>
      <c r="B2214" t="inlineStr">
        <is>
          <t>TAX: table formatted (no borders, shading applied)</t>
        </is>
      </c>
    </row>
    <row r="2215">
      <c r="A2215" s="13" t="n">
        <v>45944.90195601852</v>
      </c>
      <c r="B2215" t="inlineStr">
        <is>
          <t>--- Starting Proactive Page Break Analysis ---</t>
        </is>
      </c>
    </row>
    <row r="2216">
      <c r="A2216" s="13" t="n">
        <v>45944.90195601852</v>
      </c>
      <c r="B2216" t="inlineStr">
        <is>
          <t>Table 7 (small totals table) marked as unbreakable.</t>
        </is>
      </c>
    </row>
    <row r="2217">
      <c r="A2217" s="13" t="n">
        <v>45944.90195601852</v>
      </c>
      <c r="B2217" t="inlineStr">
        <is>
          <t>Table 6 (small totals table) marked as unbreakable.</t>
        </is>
      </c>
    </row>
    <row r="2218">
      <c r="A2218" s="13" t="n">
        <v>45944.90195601852</v>
      </c>
      <c r="B2218" t="inlineStr">
        <is>
          <t>Table 5 (small totals table) marked as unbreakable.</t>
        </is>
      </c>
    </row>
    <row r="2219">
      <c r="A2219" s="13" t="n">
        <v>45944.90195601852</v>
      </c>
      <c r="B2219" t="inlineStr">
        <is>
          <t>Checking block for table 4 ('DISBURSEMENTS'). Measuring from title to its sub-total table (Table 5). Starts on page 1, ends on page 1.</t>
        </is>
      </c>
    </row>
    <row r="2220">
      <c r="A2220" s="13" t="n">
        <v>45944.90195601852</v>
      </c>
      <c r="B2220" t="inlineStr">
        <is>
          <t xml:space="preserve">  -&gt; No split detected. No action needed.</t>
        </is>
      </c>
    </row>
    <row r="2221">
      <c r="A2221" s="13" t="n">
        <v>45944.90195601852</v>
      </c>
      <c r="B2221" t="inlineStr">
        <is>
          <t>Table 3 (small totals table) marked as unbreakable.</t>
        </is>
      </c>
    </row>
    <row r="2222">
      <c r="A2222" s="13" t="n">
        <v>45944.9019675926</v>
      </c>
      <c r="B2222" t="inlineStr">
        <is>
          <t>Table 1 (small totals table) marked as unbreakable.</t>
        </is>
      </c>
    </row>
    <row r="2223">
      <c r="A2223" s="13" t="n">
        <v>45944.9019675926</v>
      </c>
      <c r="B2223" t="inlineStr">
        <is>
          <t>--- Page Break Analysis Complete ---</t>
        </is>
      </c>
    </row>
    <row r="2224">
      <c r="A2224" s="13" t="n">
        <v>45944.90212962963</v>
      </c>
      <c r="B2224" t="inlineStr">
        <is>
          <t>MODULE VERSION: v1.0.a.117</t>
        </is>
      </c>
    </row>
    <row r="2225">
      <c r="A2225" s="13" t="n">
        <v>45944.90217592593</v>
      </c>
      <c r="B2225" t="inlineStr">
        <is>
          <t>126: Inserting Address Block</t>
        </is>
      </c>
    </row>
    <row r="2226">
      <c r="A2226" s="13" t="n">
        <v>45944.90217592593</v>
      </c>
      <c r="B2226" t="inlineStr">
        <is>
          <t>129: Calling RenderFeesFromDraft_Styled</t>
        </is>
      </c>
    </row>
    <row r="2227">
      <c r="A2227" s="13" t="n">
        <v>45944.90217592593</v>
      </c>
      <c r="B2227" t="inlineStr">
        <is>
          <t>163: Calling FindFeesHeader</t>
        </is>
      </c>
    </row>
    <row r="2228">
      <c r="A2228" s="13" t="n">
        <v>45944.9021875</v>
      </c>
      <c r="B2228" t="inlineStr">
        <is>
          <t>DISB: table created</t>
        </is>
      </c>
    </row>
    <row r="2229">
      <c r="A2229" s="13" t="n">
        <v>45944.9021875</v>
      </c>
      <c r="B2229" t="inlineStr">
        <is>
          <t>DISB: widths set</t>
        </is>
      </c>
    </row>
    <row r="2230">
      <c r="A2230" s="13" t="n">
        <v>45944.9021875</v>
      </c>
      <c r="B2230" t="inlineStr">
        <is>
          <t>DISB: main table done</t>
        </is>
      </c>
    </row>
    <row r="2231">
      <c r="A2231" s="13" t="n">
        <v>45944.9021875</v>
      </c>
      <c r="B2231" t="inlineStr">
        <is>
          <t>DISB: subtotal table created</t>
        </is>
      </c>
    </row>
    <row r="2232">
      <c r="A2232" s="13" t="n">
        <v>45944.90219907407</v>
      </c>
      <c r="B2232" t="inlineStr">
        <is>
          <t>DISB: subtotal block complete</t>
        </is>
      </c>
    </row>
    <row r="2233">
      <c r="A2233" s="13" t="n">
        <v>45944.90222222222</v>
      </c>
      <c r="B2233" t="inlineStr">
        <is>
          <t>TAX: table created</t>
        </is>
      </c>
    </row>
    <row r="2234">
      <c r="A2234" s="13" t="n">
        <v>45944.9022337963</v>
      </c>
      <c r="B2234" t="inlineStr">
        <is>
          <t>TAX: table formatted (no borders, shading applied)</t>
        </is>
      </c>
    </row>
    <row r="2235">
      <c r="A2235" s="13" t="n">
        <v>45944.90224537037</v>
      </c>
      <c r="B2235" t="inlineStr">
        <is>
          <t>--- Starting Proactive Page Break Analysis ---</t>
        </is>
      </c>
    </row>
    <row r="2236">
      <c r="A2236" s="13" t="n">
        <v>45944.90224537037</v>
      </c>
      <c r="B2236" t="inlineStr">
        <is>
          <t>Table 5 (small totals table) marked as unbreakable.</t>
        </is>
      </c>
    </row>
    <row r="2237">
      <c r="A2237" s="13" t="n">
        <v>45944.90224537037</v>
      </c>
      <c r="B2237" t="inlineStr">
        <is>
          <t>Table 4 (small totals table) marked as unbreakable.</t>
        </is>
      </c>
    </row>
    <row r="2238">
      <c r="A2238" s="13" t="n">
        <v>45944.90224537037</v>
      </c>
      <c r="B2238" t="inlineStr">
        <is>
          <t>Table 3 (small totals table) marked as unbreakable.</t>
        </is>
      </c>
    </row>
    <row r="2239">
      <c r="A2239" s="13" t="n">
        <v>45944.90225694444</v>
      </c>
      <c r="B2239" t="inlineStr">
        <is>
          <t>Checking block for table 2 ('DISBURSEMENTS'). Measuring from title to its sub-total table (Table 3). Starts on page 1, ends on page 1.</t>
        </is>
      </c>
    </row>
    <row r="2240">
      <c r="A2240" s="13" t="n">
        <v>45944.90225694444</v>
      </c>
      <c r="B2240" t="inlineStr">
        <is>
          <t xml:space="preserve">  -&gt; No split detected. No action needed.</t>
        </is>
      </c>
    </row>
    <row r="2241">
      <c r="A2241" s="13" t="n">
        <v>45944.90225694444</v>
      </c>
      <c r="B2241" t="inlineStr">
        <is>
          <t>Table 1 (small totals table) marked as unbreakable.</t>
        </is>
      </c>
    </row>
    <row r="2242">
      <c r="A2242" s="13" t="n">
        <v>45944.90225694444</v>
      </c>
      <c r="B2242" t="inlineStr">
        <is>
          <t>--- Page Break Analysis Complete ---</t>
        </is>
      </c>
    </row>
    <row r="2243">
      <c r="A2243" s="13" t="n">
        <v>45944.90891203703</v>
      </c>
      <c r="B2243" t="inlineStr">
        <is>
          <t>MODULE VERSION: v1.0.a.118</t>
        </is>
      </c>
    </row>
    <row r="2244">
      <c r="A2244" s="13" t="n">
        <v>45944.90896990741</v>
      </c>
      <c r="B2244" t="inlineStr">
        <is>
          <t>126: Inserting Address Block</t>
        </is>
      </c>
    </row>
    <row r="2245">
      <c r="A2245" s="13" t="n">
        <v>45944.90896990741</v>
      </c>
      <c r="B2245" t="inlineStr">
        <is>
          <t>129: Calling RenderFeesFromDraft_Styled</t>
        </is>
      </c>
    </row>
    <row r="2246">
      <c r="A2246" s="13" t="n">
        <v>45944.90896990741</v>
      </c>
      <c r="B2246" t="inlineStr">
        <is>
          <t>163: Calling FindFeesHeader</t>
        </is>
      </c>
    </row>
    <row r="2247">
      <c r="A2247" s="13" t="n">
        <v>45944.90896990741</v>
      </c>
      <c r="B2247" t="inlineStr">
        <is>
          <t>DISB: table created</t>
        </is>
      </c>
    </row>
    <row r="2248">
      <c r="A2248" s="13" t="n">
        <v>45944.90898148148</v>
      </c>
      <c r="B2248" t="inlineStr">
        <is>
          <t>DISB: widths set</t>
        </is>
      </c>
    </row>
    <row r="2249">
      <c r="A2249" s="13" t="n">
        <v>45944.90898148148</v>
      </c>
      <c r="B2249" t="inlineStr">
        <is>
          <t>DISB: main table done</t>
        </is>
      </c>
    </row>
    <row r="2250">
      <c r="A2250" s="13" t="n">
        <v>45944.90898148148</v>
      </c>
      <c r="B2250" t="inlineStr">
        <is>
          <t>DISB: subtotal table created</t>
        </is>
      </c>
    </row>
    <row r="2251">
      <c r="A2251" s="13" t="n">
        <v>45944.90899305556</v>
      </c>
      <c r="B2251" t="inlineStr">
        <is>
          <t>DISB: subtotal block complete</t>
        </is>
      </c>
    </row>
    <row r="2252">
      <c r="A2252" s="13" t="n">
        <v>45944.9090162037</v>
      </c>
      <c r="B2252" t="inlineStr">
        <is>
          <t>TAX: table created</t>
        </is>
      </c>
    </row>
    <row r="2253">
      <c r="A2253" s="13" t="n">
        <v>45944.90902777778</v>
      </c>
      <c r="B2253" t="inlineStr">
        <is>
          <t>TAX: table formatted (no borders, shading applied)</t>
        </is>
      </c>
    </row>
    <row r="2254">
      <c r="A2254" s="13" t="n">
        <v>45944.90903935185</v>
      </c>
      <c r="B2254" t="inlineStr">
        <is>
          <t>--- Starting Proactive Page Break Analysis ---</t>
        </is>
      </c>
    </row>
    <row r="2255">
      <c r="A2255" s="13" t="n">
        <v>45944.90903935185</v>
      </c>
      <c r="B2255" t="inlineStr">
        <is>
          <t>Table 5 (small totals table) marked as unbreakable.</t>
        </is>
      </c>
    </row>
    <row r="2256">
      <c r="A2256" s="13" t="n">
        <v>45944.90903935185</v>
      </c>
      <c r="B2256" t="inlineStr">
        <is>
          <t>Table 4 (small totals table) marked as unbreakable.</t>
        </is>
      </c>
    </row>
    <row r="2257">
      <c r="A2257" s="13" t="n">
        <v>45944.90903935185</v>
      </c>
      <c r="B2257" t="inlineStr">
        <is>
          <t>Table 3 (small totals table) marked as unbreakable.</t>
        </is>
      </c>
    </row>
    <row r="2258">
      <c r="A2258" s="13" t="n">
        <v>45944.90903935185</v>
      </c>
      <c r="B2258" t="inlineStr">
        <is>
          <t>Checking block for table 2 ('DISBURSEMENTS'). Measuring from title to its sub-total table (Table 3). Starts on page 1, ends on page 1.</t>
        </is>
      </c>
    </row>
    <row r="2259">
      <c r="A2259" s="13" t="n">
        <v>45944.90903935185</v>
      </c>
      <c r="B2259" t="inlineStr">
        <is>
          <t xml:space="preserve">  -&gt; No split detected. No action needed.</t>
        </is>
      </c>
    </row>
    <row r="2260">
      <c r="A2260" s="13" t="n">
        <v>45944.90903935185</v>
      </c>
      <c r="B2260" t="inlineStr">
        <is>
          <t>Table 1 (small totals table) marked as unbreakable.</t>
        </is>
      </c>
    </row>
    <row r="2261">
      <c r="A2261" s="13" t="n">
        <v>45944.90903935185</v>
      </c>
      <c r="B2261" t="inlineStr">
        <is>
          <t>--- Page Break Analysis Complete ---</t>
        </is>
      </c>
    </row>
    <row r="2262">
      <c r="A2262" s="13" t="n">
        <v>45944.90909722223</v>
      </c>
      <c r="B2262" t="inlineStr">
        <is>
          <t>MODULE VERSION: v1.0.a.118</t>
        </is>
      </c>
    </row>
    <row r="2263">
      <c r="A2263" s="13" t="n">
        <v>45944.90914351852</v>
      </c>
      <c r="B2263" t="inlineStr">
        <is>
          <t>126: Inserting Address Block</t>
        </is>
      </c>
    </row>
    <row r="2264">
      <c r="A2264" s="13" t="n">
        <v>45944.90914351852</v>
      </c>
      <c r="B2264" t="inlineStr">
        <is>
          <t>129: Calling RenderFeesFromDraft_Styled</t>
        </is>
      </c>
    </row>
    <row r="2265">
      <c r="A2265" s="13" t="n">
        <v>45944.9091550926</v>
      </c>
      <c r="B2265" t="inlineStr">
        <is>
          <t>163: Calling FindFeesHeader</t>
        </is>
      </c>
    </row>
    <row r="2266">
      <c r="A2266" s="13" t="n">
        <v>45944.9091550926</v>
      </c>
      <c r="B2266" t="inlineStr">
        <is>
          <t>165: Found header; calling RenderOneFeesSection_Styled(fd=5, ld=5)</t>
        </is>
      </c>
    </row>
    <row r="2267">
      <c r="A2267" s="13" t="n">
        <v>45944.9091550926</v>
      </c>
      <c r="B2267" t="inlineStr">
        <is>
          <t>189: Table object 't' created</t>
        </is>
      </c>
    </row>
    <row r="2268">
      <c r="A2268" s="13" t="n">
        <v>45944.9091550926</v>
      </c>
      <c r="B2268" t="inlineStr">
        <is>
          <t>214: Starting Column Width Calc (Non-LIH=True)</t>
        </is>
      </c>
    </row>
    <row r="2269">
      <c r="A2269" s="13" t="n">
        <v>45944.9091550926</v>
      </c>
      <c r="B2269" t="inlineStr">
        <is>
          <t>239: Column Widths Set.</t>
        </is>
      </c>
    </row>
    <row r="2270">
      <c r="A2270" s="13" t="n">
        <v>45944.9091550926</v>
      </c>
      <c r="B2270" t="inlineStr">
        <is>
          <t>267: Aligning Columns</t>
        </is>
      </c>
    </row>
    <row r="2271">
      <c r="A2271" s="13" t="n">
        <v>45944.9091550926</v>
      </c>
      <c r="B2271" t="inlineStr">
        <is>
          <t>268: AlignColumn finished (Non-LIH=True)</t>
        </is>
      </c>
    </row>
    <row r="2272">
      <c r="A2272" s="13" t="n">
        <v>45944.9091550926</v>
      </c>
      <c r="B2272" t="inlineStr">
        <is>
          <t>269: TightenTableSpacing OK</t>
        </is>
      </c>
    </row>
    <row r="2273">
      <c r="A2273" s="13" t="n">
        <v>45944.9091550926</v>
      </c>
      <c r="B2273" t="inlineStr">
        <is>
          <t>270: ApplyStyledBorders OK</t>
        </is>
      </c>
    </row>
    <row r="2274">
      <c r="A2274" s="13" t="n">
        <v>45944.9091550926</v>
      </c>
      <c r="B2274" t="inlineStr">
        <is>
          <t>271: AllowBreakAcrossPages=False</t>
        </is>
      </c>
    </row>
    <row r="2275">
      <c r="A2275" s="13" t="n">
        <v>45944.9091550926</v>
      </c>
      <c r="B2275" t="inlineStr">
        <is>
          <t>272: ClearDiagonalBorders OK</t>
        </is>
      </c>
    </row>
    <row r="2276">
      <c r="A2276" s="13" t="n">
        <v>45944.9091550926</v>
      </c>
      <c r="B2276" t="inlineStr">
        <is>
          <t>273: CaptureFeesWidthModel OK</t>
        </is>
      </c>
    </row>
    <row r="2277">
      <c r="A2277" s="13" t="n">
        <v>45944.9091550926</v>
      </c>
      <c r="B2277" t="inlineStr">
        <is>
          <t>274: AppendUltraTightSep OK</t>
        </is>
      </c>
    </row>
    <row r="2278">
      <c r="A2278" s="13" t="n">
        <v>45944.90916666666</v>
      </c>
      <c r="B2278" t="inlineStr">
        <is>
          <t>276: Subtotal table created</t>
        </is>
      </c>
    </row>
    <row r="2279">
      <c r="A2279" s="13" t="n">
        <v>45944.90916666666</v>
      </c>
      <c r="B2279" t="inlineStr">
        <is>
          <t>276.1: Ensuring fee width model before subtotal</t>
        </is>
      </c>
    </row>
    <row r="2280">
      <c r="A2280" s="13" t="n">
        <v>45944.90916666666</v>
      </c>
      <c r="B2280" t="inlineStr">
        <is>
          <t>278: Subtotal shading OK</t>
        </is>
      </c>
    </row>
    <row r="2281">
      <c r="A2281" s="13" t="n">
        <v>45944.90916666666</v>
      </c>
      <c r="B2281" t="inlineStr">
        <is>
          <t>279: Subtotal block complete</t>
        </is>
      </c>
    </row>
    <row r="2282">
      <c r="A2282" s="13" t="n">
        <v>45944.90918981482</v>
      </c>
      <c r="B2282" t="inlineStr">
        <is>
          <t>TAX: table created</t>
        </is>
      </c>
    </row>
    <row r="2283">
      <c r="A2283" s="13" t="n">
        <v>45944.90918981482</v>
      </c>
      <c r="B2283" t="inlineStr">
        <is>
          <t>TAX: table formatted (no borders, shading applied)</t>
        </is>
      </c>
    </row>
    <row r="2284">
      <c r="A2284" s="13" t="n">
        <v>45944.90921296296</v>
      </c>
      <c r="B2284" t="inlineStr">
        <is>
          <t>--- Starting Proactive Page Break Analysis ---</t>
        </is>
      </c>
    </row>
    <row r="2285">
      <c r="A2285" s="13" t="n">
        <v>45944.90921296296</v>
      </c>
      <c r="B2285" t="inlineStr">
        <is>
          <t>Table 5 (small totals table) marked as unbreakable.</t>
        </is>
      </c>
    </row>
    <row r="2286">
      <c r="A2286" s="13" t="n">
        <v>45944.90921296296</v>
      </c>
      <c r="B2286" t="inlineStr">
        <is>
          <t>Table 4 (small totals table) marked as unbreakable.</t>
        </is>
      </c>
    </row>
    <row r="2287">
      <c r="A2287" s="13" t="n">
        <v>45944.90921296296</v>
      </c>
      <c r="B2287" t="inlineStr">
        <is>
          <t>Table 3 (small totals table) marked as unbreakable.</t>
        </is>
      </c>
    </row>
    <row r="2288">
      <c r="A2288" s="13" t="n">
        <v>45944.90921296296</v>
      </c>
      <c r="B2288" t="inlineStr">
        <is>
          <t>Table 1 (small totals table) marked as unbreakable.</t>
        </is>
      </c>
    </row>
    <row r="2289">
      <c r="A2289" s="13" t="n">
        <v>45944.90921296296</v>
      </c>
      <c r="B2289" t="inlineStr">
        <is>
          <t>--- Page Break Analysis Complete ---</t>
        </is>
      </c>
    </row>
    <row r="2290">
      <c r="A2290" s="13" t="n">
        <v>45944.90927083333</v>
      </c>
      <c r="B2290" t="inlineStr">
        <is>
          <t>MODULE VERSION: v1.0.a.118</t>
        </is>
      </c>
    </row>
    <row r="2291">
      <c r="A2291" s="13" t="n">
        <v>45944.90931712963</v>
      </c>
      <c r="B2291" t="inlineStr">
        <is>
          <t>126: Inserting Address Block</t>
        </is>
      </c>
    </row>
    <row r="2292">
      <c r="A2292" s="13" t="n">
        <v>45944.9093287037</v>
      </c>
      <c r="B2292" t="inlineStr">
        <is>
          <t>129: Calling RenderFeesFromDraft_Styled</t>
        </is>
      </c>
    </row>
    <row r="2293">
      <c r="A2293" s="13" t="n">
        <v>45944.9093287037</v>
      </c>
      <c r="B2293" t="inlineStr">
        <is>
          <t>163: Calling FindFeesHeader</t>
        </is>
      </c>
    </row>
    <row r="2294">
      <c r="A2294" s="13" t="n">
        <v>45944.9093287037</v>
      </c>
      <c r="B2294" t="inlineStr">
        <is>
          <t>165: Found header; calling RenderOneFeesSection_Styled(fd=5, ld=5)</t>
        </is>
      </c>
    </row>
    <row r="2295">
      <c r="A2295" s="13" t="n">
        <v>45944.9093287037</v>
      </c>
      <c r="B2295" t="inlineStr">
        <is>
          <t>189: Table object 't' created</t>
        </is>
      </c>
    </row>
    <row r="2296">
      <c r="A2296" s="13" t="n">
        <v>45944.9093287037</v>
      </c>
      <c r="B2296" t="inlineStr">
        <is>
          <t>214: Starting Column Width Calc (Non-LIH=True)</t>
        </is>
      </c>
    </row>
    <row r="2297">
      <c r="A2297" s="13" t="n">
        <v>45944.9093287037</v>
      </c>
      <c r="B2297" t="inlineStr">
        <is>
          <t>239: Column Widths Set.</t>
        </is>
      </c>
    </row>
    <row r="2298">
      <c r="A2298" s="13" t="n">
        <v>45944.9093287037</v>
      </c>
      <c r="B2298" t="inlineStr">
        <is>
          <t>267: Aligning Columns</t>
        </is>
      </c>
    </row>
    <row r="2299">
      <c r="A2299" s="13" t="n">
        <v>45944.9093287037</v>
      </c>
      <c r="B2299" t="inlineStr">
        <is>
          <t>268: AlignColumn finished (Non-LIH=True)</t>
        </is>
      </c>
    </row>
    <row r="2300">
      <c r="A2300" s="13" t="n">
        <v>45944.9093287037</v>
      </c>
      <c r="B2300" t="inlineStr">
        <is>
          <t>269: TightenTableSpacing OK</t>
        </is>
      </c>
    </row>
    <row r="2301">
      <c r="A2301" s="13" t="n">
        <v>45944.9093287037</v>
      </c>
      <c r="B2301" t="inlineStr">
        <is>
          <t>270: ApplyStyledBorders OK</t>
        </is>
      </c>
    </row>
    <row r="2302">
      <c r="A2302" s="13" t="n">
        <v>45944.9093287037</v>
      </c>
      <c r="B2302" t="inlineStr">
        <is>
          <t>271: AllowBreakAcrossPages=False</t>
        </is>
      </c>
    </row>
    <row r="2303">
      <c r="A2303" s="13" t="n">
        <v>45944.9093287037</v>
      </c>
      <c r="B2303" t="inlineStr">
        <is>
          <t>272: ClearDiagonalBorders OK</t>
        </is>
      </c>
    </row>
    <row r="2304">
      <c r="A2304" s="13" t="n">
        <v>45944.9093287037</v>
      </c>
      <c r="B2304" t="inlineStr">
        <is>
          <t>273: CaptureFeesWidthModel OK</t>
        </is>
      </c>
    </row>
    <row r="2305">
      <c r="A2305" s="13" t="n">
        <v>45944.9093287037</v>
      </c>
      <c r="B2305" t="inlineStr">
        <is>
          <t>274: AppendUltraTightSep OK</t>
        </is>
      </c>
    </row>
    <row r="2306">
      <c r="A2306" s="13" t="n">
        <v>45944.90934027778</v>
      </c>
      <c r="B2306" t="inlineStr">
        <is>
          <t>276: Subtotal table created</t>
        </is>
      </c>
    </row>
    <row r="2307">
      <c r="A2307" s="13" t="n">
        <v>45944.90934027778</v>
      </c>
      <c r="B2307" t="inlineStr">
        <is>
          <t>276.1: Ensuring fee width model before subtotal</t>
        </is>
      </c>
    </row>
    <row r="2308">
      <c r="A2308" s="13" t="n">
        <v>45944.90934027778</v>
      </c>
      <c r="B2308" t="inlineStr">
        <is>
          <t>278: Subtotal shading OK</t>
        </is>
      </c>
    </row>
    <row r="2309">
      <c r="A2309" s="13" t="n">
        <v>45944.90934027778</v>
      </c>
      <c r="B2309" t="inlineStr">
        <is>
          <t>279: Subtotal block complete</t>
        </is>
      </c>
    </row>
    <row r="2310">
      <c r="A2310" s="13" t="n">
        <v>45944.90935185185</v>
      </c>
      <c r="B2310" t="inlineStr">
        <is>
          <t>DISB: table created</t>
        </is>
      </c>
    </row>
    <row r="2311">
      <c r="A2311" s="13" t="n">
        <v>45944.90935185185</v>
      </c>
      <c r="B2311" t="inlineStr">
        <is>
          <t>DISB: widths set</t>
        </is>
      </c>
    </row>
    <row r="2312">
      <c r="A2312" s="13" t="n">
        <v>45944.90935185185</v>
      </c>
      <c r="B2312" t="inlineStr">
        <is>
          <t>DISB: main table done</t>
        </is>
      </c>
    </row>
    <row r="2313">
      <c r="A2313" s="13" t="n">
        <v>45944.90935185185</v>
      </c>
      <c r="B2313" t="inlineStr">
        <is>
          <t>DISB: subtotal table created</t>
        </is>
      </c>
    </row>
    <row r="2314">
      <c r="A2314" s="13" t="n">
        <v>45944.90936342593</v>
      </c>
      <c r="B2314" t="inlineStr">
        <is>
          <t>DISB: subtotal block complete</t>
        </is>
      </c>
    </row>
    <row r="2315">
      <c r="A2315" s="13" t="n">
        <v>45944.90938657407</v>
      </c>
      <c r="B2315" t="inlineStr">
        <is>
          <t>TAX: table created</t>
        </is>
      </c>
    </row>
    <row r="2316">
      <c r="A2316" s="13" t="n">
        <v>45944.90939814815</v>
      </c>
      <c r="B2316" t="inlineStr">
        <is>
          <t>TAX: table formatted (no borders, shading applied)</t>
        </is>
      </c>
    </row>
    <row r="2317">
      <c r="A2317" s="13" t="n">
        <v>45944.90940972222</v>
      </c>
      <c r="B2317" t="inlineStr">
        <is>
          <t>--- Starting Proactive Page Break Analysis ---</t>
        </is>
      </c>
    </row>
    <row r="2318">
      <c r="A2318" s="13" t="n">
        <v>45944.90940972222</v>
      </c>
      <c r="B2318" t="inlineStr">
        <is>
          <t>Table 7 (small totals table) marked as unbreakable.</t>
        </is>
      </c>
    </row>
    <row r="2319">
      <c r="A2319" s="13" t="n">
        <v>45944.90940972222</v>
      </c>
      <c r="B2319" t="inlineStr">
        <is>
          <t>Table 6 (small totals table) marked as unbreakable.</t>
        </is>
      </c>
    </row>
    <row r="2320">
      <c r="A2320" s="13" t="n">
        <v>45944.90940972222</v>
      </c>
      <c r="B2320" t="inlineStr">
        <is>
          <t>Table 5 (small totals table) marked as unbreakable.</t>
        </is>
      </c>
    </row>
    <row r="2321">
      <c r="A2321" s="13" t="n">
        <v>45944.9094212963</v>
      </c>
      <c r="B2321" t="inlineStr">
        <is>
          <t>Checking block for table 4 ('DISBURSEMENTS'). Measuring from title to its sub-total table (Table 5). Starts on page 1, ends on page 1.</t>
        </is>
      </c>
    </row>
    <row r="2322">
      <c r="A2322" s="13" t="n">
        <v>45944.9094212963</v>
      </c>
      <c r="B2322" t="inlineStr">
        <is>
          <t xml:space="preserve">  -&gt; No split detected. No action needed.</t>
        </is>
      </c>
    </row>
    <row r="2323">
      <c r="A2323" s="13" t="n">
        <v>45944.9094212963</v>
      </c>
      <c r="B2323" t="inlineStr">
        <is>
          <t>Table 3 (small totals table) marked as unbreakable.</t>
        </is>
      </c>
    </row>
    <row r="2324">
      <c r="A2324" s="13" t="n">
        <v>45944.9094212963</v>
      </c>
      <c r="B2324" t="inlineStr">
        <is>
          <t>Table 1 (small totals table) marked as unbreakable.</t>
        </is>
      </c>
    </row>
    <row r="2325">
      <c r="A2325" s="13" t="n">
        <v>45944.9094212963</v>
      </c>
      <c r="B2325" t="inlineStr">
        <is>
          <t>--- Page Break Analysis Complete ---</t>
        </is>
      </c>
    </row>
    <row r="2326">
      <c r="A2326" s="13" t="n">
        <v>45944.90953703703</v>
      </c>
      <c r="B2326" t="inlineStr">
        <is>
          <t>MODULE VERSION: v1.0.a.118</t>
        </is>
      </c>
    </row>
    <row r="2327">
      <c r="A2327" s="13" t="n">
        <v>45944.90959490741</v>
      </c>
      <c r="B2327" t="inlineStr">
        <is>
          <t>126: Inserting Address Block</t>
        </is>
      </c>
    </row>
    <row r="2328">
      <c r="A2328" s="13" t="n">
        <v>45944.90959490741</v>
      </c>
      <c r="B2328" t="inlineStr">
        <is>
          <t>129: Calling RenderFeesFromDraft_Styled</t>
        </is>
      </c>
    </row>
    <row r="2329">
      <c r="A2329" s="13" t="n">
        <v>45944.90959490741</v>
      </c>
      <c r="B2329" t="inlineStr">
        <is>
          <t>163: Calling FindFeesHeader</t>
        </is>
      </c>
    </row>
    <row r="2330">
      <c r="A2330" s="13" t="n">
        <v>45944.90959490741</v>
      </c>
      <c r="B2330" t="inlineStr">
        <is>
          <t>DISB: table created</t>
        </is>
      </c>
    </row>
    <row r="2331">
      <c r="A2331" s="13" t="n">
        <v>45944.90960648148</v>
      </c>
      <c r="B2331" t="inlineStr">
        <is>
          <t>DISB: widths set</t>
        </is>
      </c>
    </row>
    <row r="2332">
      <c r="A2332" s="13" t="n">
        <v>45944.90960648148</v>
      </c>
      <c r="B2332" t="inlineStr">
        <is>
          <t>DISB: main table done</t>
        </is>
      </c>
    </row>
    <row r="2333">
      <c r="A2333" s="13" t="n">
        <v>45944.90960648148</v>
      </c>
      <c r="B2333" t="inlineStr">
        <is>
          <t>DISB: subtotal table created</t>
        </is>
      </c>
    </row>
    <row r="2334">
      <c r="A2334" s="13" t="n">
        <v>45944.90961805556</v>
      </c>
      <c r="B2334" t="inlineStr">
        <is>
          <t>DISB: subtotal block complete</t>
        </is>
      </c>
    </row>
    <row r="2335">
      <c r="A2335" s="13" t="n">
        <v>45944.9096412037</v>
      </c>
      <c r="B2335" t="inlineStr">
        <is>
          <t>TAX: table created</t>
        </is>
      </c>
    </row>
    <row r="2336">
      <c r="A2336" s="13" t="n">
        <v>45944.9096412037</v>
      </c>
      <c r="B2336" t="inlineStr">
        <is>
          <t>TAX: table formatted (no borders, shading applied)</t>
        </is>
      </c>
    </row>
    <row r="2337">
      <c r="A2337" s="13" t="n">
        <v>45944.90966435185</v>
      </c>
      <c r="B2337" t="inlineStr">
        <is>
          <t>--- Starting Proactive Page Break Analysis ---</t>
        </is>
      </c>
    </row>
    <row r="2338">
      <c r="A2338" s="13" t="n">
        <v>45944.90966435185</v>
      </c>
      <c r="B2338" t="inlineStr">
        <is>
          <t>Table 5 (small totals table) marked as unbreakable.</t>
        </is>
      </c>
    </row>
    <row r="2339">
      <c r="A2339" s="13" t="n">
        <v>45944.90966435185</v>
      </c>
      <c r="B2339" t="inlineStr">
        <is>
          <t>Table 4 (small totals table) marked as unbreakable.</t>
        </is>
      </c>
    </row>
    <row r="2340">
      <c r="A2340" s="13" t="n">
        <v>45944.90966435185</v>
      </c>
      <c r="B2340" t="inlineStr">
        <is>
          <t>Table 3 (small totals table) marked as unbreakable.</t>
        </is>
      </c>
    </row>
    <row r="2341">
      <c r="A2341" s="13" t="n">
        <v>45944.90966435185</v>
      </c>
      <c r="B2341" t="inlineStr">
        <is>
          <t>Checking block for table 2 ('DISBURSEMENTS'). Measuring from title to its sub-total table (Table 3). Starts on page 1, ends on page 1.</t>
        </is>
      </c>
    </row>
    <row r="2342">
      <c r="A2342" s="13" t="n">
        <v>45944.90966435185</v>
      </c>
      <c r="B2342" t="inlineStr">
        <is>
          <t xml:space="preserve">  -&gt; No split detected. No action needed.</t>
        </is>
      </c>
    </row>
    <row r="2343">
      <c r="A2343" s="13" t="n">
        <v>45944.90966435185</v>
      </c>
      <c r="B2343" t="inlineStr">
        <is>
          <t>Table 1 (small totals table) marked as unbreakable.</t>
        </is>
      </c>
    </row>
    <row r="2344">
      <c r="A2344" s="13" t="n">
        <v>45944.90966435185</v>
      </c>
      <c r="B2344" t="inlineStr">
        <is>
          <t>--- Page Break Analysis Complete ---</t>
        </is>
      </c>
    </row>
    <row r="2345">
      <c r="A2345" s="13" t="n">
        <v>45944.90971064815</v>
      </c>
      <c r="B2345" t="inlineStr">
        <is>
          <t>MODULE VERSION: v1.0.a.118</t>
        </is>
      </c>
    </row>
    <row r="2346">
      <c r="A2346" s="13" t="n">
        <v>45944.90976851852</v>
      </c>
      <c r="B2346" t="inlineStr">
        <is>
          <t>126: Inserting Address Block</t>
        </is>
      </c>
    </row>
    <row r="2347">
      <c r="A2347" s="13" t="n">
        <v>45944.90976851852</v>
      </c>
      <c r="B2347" t="inlineStr">
        <is>
          <t>129: Calling RenderFeesFromDraft_Styled</t>
        </is>
      </c>
    </row>
    <row r="2348">
      <c r="A2348" s="13" t="n">
        <v>45944.90976851852</v>
      </c>
      <c r="B2348" t="inlineStr">
        <is>
          <t>163: Calling FindFeesHeader</t>
        </is>
      </c>
    </row>
    <row r="2349">
      <c r="A2349" s="13" t="n">
        <v>45944.90976851852</v>
      </c>
      <c r="B2349" t="inlineStr">
        <is>
          <t>165: Found header; calling RenderOneFeesSection_Styled(fd=5, ld=5)</t>
        </is>
      </c>
    </row>
    <row r="2350">
      <c r="A2350" s="13" t="n">
        <v>45944.90976851852</v>
      </c>
      <c r="B2350" t="inlineStr">
        <is>
          <t>189: Table object 't' created</t>
        </is>
      </c>
    </row>
    <row r="2351">
      <c r="A2351" s="13" t="n">
        <v>45944.9097800926</v>
      </c>
      <c r="B2351" t="inlineStr">
        <is>
          <t>214: Starting Column Width Calc (Non-LIH=True)</t>
        </is>
      </c>
    </row>
    <row r="2352">
      <c r="A2352" s="13" t="n">
        <v>45944.9097800926</v>
      </c>
      <c r="B2352" t="inlineStr">
        <is>
          <t>239: Column Widths Set.</t>
        </is>
      </c>
    </row>
    <row r="2353">
      <c r="A2353" s="13" t="n">
        <v>45944.9097800926</v>
      </c>
      <c r="B2353" t="inlineStr">
        <is>
          <t>267: Aligning Columns</t>
        </is>
      </c>
    </row>
    <row r="2354">
      <c r="A2354" s="13" t="n">
        <v>45944.9097800926</v>
      </c>
      <c r="B2354" t="inlineStr">
        <is>
          <t>268: AlignColumn finished (Non-LIH=True)</t>
        </is>
      </c>
    </row>
    <row r="2355">
      <c r="A2355" s="13" t="n">
        <v>45944.9097800926</v>
      </c>
      <c r="B2355" t="inlineStr">
        <is>
          <t>269: TightenTableSpacing OK</t>
        </is>
      </c>
    </row>
    <row r="2356">
      <c r="A2356" s="13" t="n">
        <v>45944.9097800926</v>
      </c>
      <c r="B2356" t="inlineStr">
        <is>
          <t>270: ApplyStyledBorders OK</t>
        </is>
      </c>
    </row>
    <row r="2357">
      <c r="A2357" s="13" t="n">
        <v>45944.9097800926</v>
      </c>
      <c r="B2357" t="inlineStr">
        <is>
          <t>271: AllowBreakAcrossPages=False</t>
        </is>
      </c>
    </row>
    <row r="2358">
      <c r="A2358" s="13" t="n">
        <v>45944.9097800926</v>
      </c>
      <c r="B2358" t="inlineStr">
        <is>
          <t>272: ClearDiagonalBorders OK</t>
        </is>
      </c>
    </row>
    <row r="2359">
      <c r="A2359" s="13" t="n">
        <v>45944.9097800926</v>
      </c>
      <c r="B2359" t="inlineStr">
        <is>
          <t>273: CaptureFeesWidthModel OK</t>
        </is>
      </c>
    </row>
    <row r="2360">
      <c r="A2360" s="13" t="n">
        <v>45944.9097800926</v>
      </c>
      <c r="B2360" t="inlineStr">
        <is>
          <t>274: AppendUltraTightSep OK</t>
        </is>
      </c>
    </row>
    <row r="2361">
      <c r="A2361" s="13" t="n">
        <v>45944.9097800926</v>
      </c>
      <c r="B2361" t="inlineStr">
        <is>
          <t>276: Subtotal table created</t>
        </is>
      </c>
    </row>
    <row r="2362">
      <c r="A2362" s="13" t="n">
        <v>45944.9097800926</v>
      </c>
      <c r="B2362" t="inlineStr">
        <is>
          <t>276.1: Ensuring fee width model before subtotal</t>
        </is>
      </c>
    </row>
    <row r="2363">
      <c r="A2363" s="13" t="n">
        <v>45944.90979166667</v>
      </c>
      <c r="B2363" t="inlineStr">
        <is>
          <t>278: Subtotal shading OK</t>
        </is>
      </c>
    </row>
    <row r="2364">
      <c r="A2364" s="13" t="n">
        <v>45944.90979166667</v>
      </c>
      <c r="B2364" t="inlineStr">
        <is>
          <t>279: Subtotal block complete</t>
        </is>
      </c>
    </row>
    <row r="2365">
      <c r="A2365" s="13" t="n">
        <v>45944.90979166667</v>
      </c>
      <c r="B2365" t="inlineStr">
        <is>
          <t>DISB: table created</t>
        </is>
      </c>
    </row>
    <row r="2366">
      <c r="A2366" s="13" t="n">
        <v>45944.90979166667</v>
      </c>
      <c r="B2366" t="inlineStr">
        <is>
          <t>DISB: widths set</t>
        </is>
      </c>
    </row>
    <row r="2367">
      <c r="A2367" s="13" t="n">
        <v>45944.90980324074</v>
      </c>
      <c r="B2367" t="inlineStr">
        <is>
          <t>DISB: main table done</t>
        </is>
      </c>
    </row>
    <row r="2368">
      <c r="A2368" s="13" t="n">
        <v>45944.90980324074</v>
      </c>
      <c r="B2368" t="inlineStr">
        <is>
          <t>DISB: subtotal table created</t>
        </is>
      </c>
    </row>
    <row r="2369">
      <c r="A2369" s="13" t="n">
        <v>45944.90981481481</v>
      </c>
      <c r="B2369" t="inlineStr">
        <is>
          <t>DISB: subtotal block complete</t>
        </is>
      </c>
    </row>
    <row r="2370">
      <c r="A2370" s="13" t="n">
        <v>45944.90983796296</v>
      </c>
      <c r="B2370" t="inlineStr">
        <is>
          <t>TAX: table created</t>
        </is>
      </c>
    </row>
    <row r="2371">
      <c r="A2371" s="13" t="n">
        <v>45944.90984953703</v>
      </c>
      <c r="B2371" t="inlineStr">
        <is>
          <t>TAX: table formatted (no borders, shading applied)</t>
        </is>
      </c>
    </row>
    <row r="2372">
      <c r="A2372" s="13" t="n">
        <v>45944.90986111111</v>
      </c>
      <c r="B2372" t="inlineStr">
        <is>
          <t>--- Starting Proactive Page Break Analysis ---</t>
        </is>
      </c>
    </row>
    <row r="2373">
      <c r="A2373" s="13" t="n">
        <v>45944.90986111111</v>
      </c>
      <c r="B2373" t="inlineStr">
        <is>
          <t>Table 7 (small totals table) marked as unbreakable.</t>
        </is>
      </c>
    </row>
    <row r="2374">
      <c r="A2374" s="13" t="n">
        <v>45944.90986111111</v>
      </c>
      <c r="B2374" t="inlineStr">
        <is>
          <t>Table 6 (small totals table) marked as unbreakable.</t>
        </is>
      </c>
    </row>
    <row r="2375">
      <c r="A2375" s="13" t="n">
        <v>45944.90986111111</v>
      </c>
      <c r="B2375" t="inlineStr">
        <is>
          <t>Table 5 (small totals table) marked as unbreakable.</t>
        </is>
      </c>
    </row>
    <row r="2376">
      <c r="A2376" s="13" t="n">
        <v>45944.90986111111</v>
      </c>
      <c r="B2376" t="inlineStr">
        <is>
          <t>Checking block for table 4 ('DISBURSEMENTS'). Measuring from title to its sub-total table (Table 5). Starts on page 1, ends on page 1.</t>
        </is>
      </c>
    </row>
    <row r="2377">
      <c r="A2377" s="13" t="n">
        <v>45944.90986111111</v>
      </c>
      <c r="B2377" t="inlineStr">
        <is>
          <t xml:space="preserve">  -&gt; No split detected. No action needed.</t>
        </is>
      </c>
    </row>
    <row r="2378">
      <c r="A2378" s="13" t="n">
        <v>45944.90986111111</v>
      </c>
      <c r="B2378" t="inlineStr">
        <is>
          <t>Table 3 (small totals table) marked as unbreakable.</t>
        </is>
      </c>
    </row>
    <row r="2379">
      <c r="A2379" s="13" t="n">
        <v>45944.90986111111</v>
      </c>
      <c r="B2379" t="inlineStr">
        <is>
          <t>Table 1 (small totals table) marked as unbreakable.</t>
        </is>
      </c>
    </row>
    <row r="2380">
      <c r="A2380" s="13" t="n">
        <v>45944.90986111111</v>
      </c>
      <c r="B2380" t="inlineStr">
        <is>
          <t>--- Page Break Analysis Complete ---</t>
        </is>
      </c>
    </row>
    <row r="2381">
      <c r="A2381" s="13" t="n">
        <v>45944.90993055556</v>
      </c>
      <c r="B2381" t="inlineStr">
        <is>
          <t>MODULE VERSION: v1.0.a.118</t>
        </is>
      </c>
    </row>
    <row r="2382">
      <c r="A2382" s="13" t="n">
        <v>45944.90997685185</v>
      </c>
      <c r="B2382" t="inlineStr">
        <is>
          <t>126: Inserting Address Block</t>
        </is>
      </c>
    </row>
    <row r="2383">
      <c r="A2383" s="13" t="n">
        <v>45944.90997685185</v>
      </c>
      <c r="B2383" t="inlineStr">
        <is>
          <t>129: Calling RenderFeesFromDraft_Styled</t>
        </is>
      </c>
    </row>
    <row r="2384">
      <c r="A2384" s="13" t="n">
        <v>45944.90997685185</v>
      </c>
      <c r="B2384" t="inlineStr">
        <is>
          <t>163: Calling FindFeesHeader</t>
        </is>
      </c>
    </row>
    <row r="2385">
      <c r="A2385" s="13" t="n">
        <v>45944.90997685185</v>
      </c>
      <c r="B2385" t="inlineStr">
        <is>
          <t>165: Found header; calling RenderOneFeesSection_Styled(fd=5, ld=5)</t>
        </is>
      </c>
    </row>
    <row r="2386">
      <c r="A2386" s="13" t="n">
        <v>45944.90998842593</v>
      </c>
      <c r="B2386" t="inlineStr">
        <is>
          <t>189: Table object 't' created</t>
        </is>
      </c>
    </row>
    <row r="2387">
      <c r="A2387" s="13" t="n">
        <v>45944.90998842593</v>
      </c>
      <c r="B2387" t="inlineStr">
        <is>
          <t>214: Starting Column Width Calc (Non-LIH=False)</t>
        </is>
      </c>
    </row>
    <row r="2388">
      <c r="A2388" s="13" t="n">
        <v>45944.90998842593</v>
      </c>
      <c r="B2388" t="inlineStr">
        <is>
          <t>239: Column Widths Set.</t>
        </is>
      </c>
    </row>
    <row r="2389">
      <c r="A2389" s="13" t="n">
        <v>45944.90998842593</v>
      </c>
      <c r="B2389" t="inlineStr">
        <is>
          <t>267: Aligning Columns</t>
        </is>
      </c>
    </row>
    <row r="2390">
      <c r="A2390" s="13" t="n">
        <v>45944.90998842593</v>
      </c>
      <c r="B2390" t="inlineStr">
        <is>
          <t>268: AlignColumn finished (Non-LIH=False)</t>
        </is>
      </c>
    </row>
    <row r="2391">
      <c r="A2391" s="13" t="n">
        <v>45944.90998842593</v>
      </c>
      <c r="B2391" t="inlineStr">
        <is>
          <t>269: TightenTableSpacing OK</t>
        </is>
      </c>
    </row>
    <row r="2392">
      <c r="A2392" s="13" t="n">
        <v>45944.90998842593</v>
      </c>
      <c r="B2392" t="inlineStr">
        <is>
          <t>270: ApplyStyledBorders OK</t>
        </is>
      </c>
    </row>
    <row r="2393">
      <c r="A2393" s="13" t="n">
        <v>45944.90998842593</v>
      </c>
      <c r="B2393" t="inlineStr">
        <is>
          <t>271: AllowBreakAcrossPages=False</t>
        </is>
      </c>
    </row>
    <row r="2394">
      <c r="A2394" s="13" t="n">
        <v>45944.90998842593</v>
      </c>
      <c r="B2394" t="inlineStr">
        <is>
          <t>272: ClearDiagonalBorders OK</t>
        </is>
      </c>
    </row>
    <row r="2395">
      <c r="A2395" s="13" t="n">
        <v>45944.90998842593</v>
      </c>
      <c r="B2395" t="inlineStr">
        <is>
          <t>273: CaptureFeesWidthModel OK</t>
        </is>
      </c>
    </row>
    <row r="2396">
      <c r="A2396" s="13" t="n">
        <v>45944.90998842593</v>
      </c>
      <c r="B2396" t="inlineStr">
        <is>
          <t>274: AppendUltraTightSep OK</t>
        </is>
      </c>
    </row>
    <row r="2397">
      <c r="A2397" s="13" t="n">
        <v>45944.90998842593</v>
      </c>
      <c r="B2397" t="inlineStr">
        <is>
          <t>276: Subtotal table created</t>
        </is>
      </c>
    </row>
    <row r="2398">
      <c r="A2398" s="13" t="n">
        <v>45944.90998842593</v>
      </c>
      <c r="B2398" t="inlineStr">
        <is>
          <t>276.1: Ensuring fee width model before subtotal</t>
        </is>
      </c>
    </row>
    <row r="2399">
      <c r="A2399" s="13" t="n">
        <v>45944.91</v>
      </c>
      <c r="B2399" t="inlineStr">
        <is>
          <t>278: Subtotal shading OK</t>
        </is>
      </c>
    </row>
    <row r="2400">
      <c r="A2400" s="13" t="n">
        <v>45944.91</v>
      </c>
      <c r="B2400" t="inlineStr">
        <is>
          <t>279: Subtotal block complete</t>
        </is>
      </c>
    </row>
    <row r="2401">
      <c r="A2401" s="13" t="n">
        <v>45944.91</v>
      </c>
      <c r="B2401" t="inlineStr">
        <is>
          <t>DISB: table created</t>
        </is>
      </c>
    </row>
    <row r="2402">
      <c r="A2402" s="13" t="n">
        <v>45944.91</v>
      </c>
      <c r="B2402" t="inlineStr">
        <is>
          <t>DISB: widths set</t>
        </is>
      </c>
    </row>
    <row r="2403">
      <c r="A2403" s="13" t="n">
        <v>45944.91001157407</v>
      </c>
      <c r="B2403" t="inlineStr">
        <is>
          <t>DISB: main table done</t>
        </is>
      </c>
    </row>
    <row r="2404">
      <c r="A2404" s="13" t="n">
        <v>45944.91001157407</v>
      </c>
      <c r="B2404" t="inlineStr">
        <is>
          <t>DISB: subtotal table created</t>
        </is>
      </c>
    </row>
    <row r="2405">
      <c r="A2405" s="13" t="n">
        <v>45944.91002314815</v>
      </c>
      <c r="B2405" t="inlineStr">
        <is>
          <t>DISB: subtotal block complete</t>
        </is>
      </c>
    </row>
    <row r="2406">
      <c r="A2406" s="13" t="n">
        <v>45944.9100462963</v>
      </c>
      <c r="B2406" t="inlineStr">
        <is>
          <t>TAX: table created</t>
        </is>
      </c>
    </row>
    <row r="2407">
      <c r="A2407" s="13" t="n">
        <v>45944.91005787037</v>
      </c>
      <c r="B2407" t="inlineStr">
        <is>
          <t>TAX: table formatted (no borders, shading applied)</t>
        </is>
      </c>
    </row>
    <row r="2408">
      <c r="A2408" s="13" t="n">
        <v>45944.91006944444</v>
      </c>
      <c r="B2408" t="inlineStr">
        <is>
          <t>--- Starting Proactive Page Break Analysis ---</t>
        </is>
      </c>
    </row>
    <row r="2409">
      <c r="A2409" s="13" t="n">
        <v>45944.91006944444</v>
      </c>
      <c r="B2409" t="inlineStr">
        <is>
          <t>Table 7 (small totals table) marked as unbreakable.</t>
        </is>
      </c>
    </row>
    <row r="2410">
      <c r="A2410" s="13" t="n">
        <v>45944.91006944444</v>
      </c>
      <c r="B2410" t="inlineStr">
        <is>
          <t>Table 6 (small totals table) marked as unbreakable.</t>
        </is>
      </c>
    </row>
    <row r="2411">
      <c r="A2411" s="13" t="n">
        <v>45944.91006944444</v>
      </c>
      <c r="B2411" t="inlineStr">
        <is>
          <t>Table 5 (small totals table) marked as unbreakable.</t>
        </is>
      </c>
    </row>
    <row r="2412">
      <c r="A2412" s="13" t="n">
        <v>45944.91006944444</v>
      </c>
      <c r="B2412" t="inlineStr">
        <is>
          <t>Checking block for table 4 ('DISBURSEMENTS'). Measuring from title to its sub-total table (Table 5). Starts on page 1, ends on page 1.</t>
        </is>
      </c>
    </row>
    <row r="2413">
      <c r="A2413" s="13" t="n">
        <v>45944.91006944444</v>
      </c>
      <c r="B2413" t="inlineStr">
        <is>
          <t xml:space="preserve">  -&gt; No split detected. No action needed.</t>
        </is>
      </c>
    </row>
    <row r="2414">
      <c r="A2414" s="13" t="n">
        <v>45944.91006944444</v>
      </c>
      <c r="B2414" t="inlineStr">
        <is>
          <t>Table 3 (small totals table) marked as unbreakable.</t>
        </is>
      </c>
    </row>
    <row r="2415">
      <c r="A2415" s="13" t="n">
        <v>45944.91006944444</v>
      </c>
      <c r="B2415" t="inlineStr">
        <is>
          <t>Table 1 (small totals table) marked as unbreakable.</t>
        </is>
      </c>
    </row>
    <row r="2416">
      <c r="A2416" s="13" t="n">
        <v>45944.91006944444</v>
      </c>
      <c r="B2416" t="inlineStr">
        <is>
          <t>--- Page Break Analysis Complete ---</t>
        </is>
      </c>
    </row>
    <row r="2417">
      <c r="A2417" s="13" t="n">
        <v>45944.91012731481</v>
      </c>
      <c r="B2417" t="inlineStr">
        <is>
          <t>MODULE VERSION: v1.0.a.118</t>
        </is>
      </c>
    </row>
    <row r="2418">
      <c r="A2418" s="13" t="n">
        <v>45944.91018518519</v>
      </c>
      <c r="B2418" t="inlineStr">
        <is>
          <t>126: Inserting Address Block</t>
        </is>
      </c>
    </row>
    <row r="2419">
      <c r="A2419" s="13" t="n">
        <v>45944.91018518519</v>
      </c>
      <c r="B2419" t="inlineStr">
        <is>
          <t>129: Calling RenderFeesFromDraft_Styled</t>
        </is>
      </c>
    </row>
    <row r="2420">
      <c r="A2420" s="13" t="n">
        <v>45944.91018518519</v>
      </c>
      <c r="B2420" t="inlineStr">
        <is>
          <t>163: Calling FindFeesHeader</t>
        </is>
      </c>
    </row>
    <row r="2421">
      <c r="A2421" s="13" t="n">
        <v>45944.91018518519</v>
      </c>
      <c r="B2421" t="inlineStr">
        <is>
          <t>165: Found header; calling RenderOneFeesSection_Styled(fd=5, ld=6)</t>
        </is>
      </c>
    </row>
    <row r="2422">
      <c r="A2422" s="13" t="n">
        <v>45944.91018518519</v>
      </c>
      <c r="B2422" t="inlineStr">
        <is>
          <t>189: Table object 't' created</t>
        </is>
      </c>
    </row>
    <row r="2423">
      <c r="A2423" s="13" t="n">
        <v>45944.91018518519</v>
      </c>
      <c r="B2423" t="inlineStr">
        <is>
          <t>214: Starting Column Width Calc (Non-LIH=False)</t>
        </is>
      </c>
    </row>
    <row r="2424">
      <c r="A2424" s="13" t="n">
        <v>45944.91018518519</v>
      </c>
      <c r="B2424" t="inlineStr">
        <is>
          <t>239: Column Widths Set.</t>
        </is>
      </c>
    </row>
    <row r="2425">
      <c r="A2425" s="13" t="n">
        <v>45944.91019675926</v>
      </c>
      <c r="B2425" t="inlineStr">
        <is>
          <t>267: Aligning Columns</t>
        </is>
      </c>
    </row>
    <row r="2426">
      <c r="A2426" s="13" t="n">
        <v>45944.91019675926</v>
      </c>
      <c r="B2426" t="inlineStr">
        <is>
          <t>268: AlignColumn finished (Non-LIH=False)</t>
        </is>
      </c>
    </row>
    <row r="2427">
      <c r="A2427" s="13" t="n">
        <v>45944.91019675926</v>
      </c>
      <c r="B2427" t="inlineStr">
        <is>
          <t>269: TightenTableSpacing OK</t>
        </is>
      </c>
    </row>
    <row r="2428">
      <c r="A2428" s="13" t="n">
        <v>45944.91019675926</v>
      </c>
      <c r="B2428" t="inlineStr">
        <is>
          <t>270: ApplyStyledBorders OK</t>
        </is>
      </c>
    </row>
    <row r="2429">
      <c r="A2429" s="13" t="n">
        <v>45944.91019675926</v>
      </c>
      <c r="B2429" t="inlineStr">
        <is>
          <t>271: AllowBreakAcrossPages=False</t>
        </is>
      </c>
    </row>
    <row r="2430">
      <c r="A2430" s="13" t="n">
        <v>45944.91019675926</v>
      </c>
      <c r="B2430" t="inlineStr">
        <is>
          <t>272: ClearDiagonalBorders OK</t>
        </is>
      </c>
    </row>
    <row r="2431">
      <c r="A2431" s="13" t="n">
        <v>45944.91019675926</v>
      </c>
      <c r="B2431" t="inlineStr">
        <is>
          <t>273: CaptureFeesWidthModel OK</t>
        </is>
      </c>
    </row>
    <row r="2432">
      <c r="A2432" s="13" t="n">
        <v>45944.91019675926</v>
      </c>
      <c r="B2432" t="inlineStr">
        <is>
          <t>274: AppendUltraTightSep OK</t>
        </is>
      </c>
    </row>
    <row r="2433">
      <c r="A2433" s="13" t="n">
        <v>45944.91019675926</v>
      </c>
      <c r="B2433" t="inlineStr">
        <is>
          <t>276: Subtotal table created</t>
        </is>
      </c>
    </row>
    <row r="2434">
      <c r="A2434" s="13" t="n">
        <v>45944.91019675926</v>
      </c>
      <c r="B2434" t="inlineStr">
        <is>
          <t>276.1: Ensuring fee width model before subtotal</t>
        </is>
      </c>
    </row>
    <row r="2435">
      <c r="A2435" s="13" t="n">
        <v>45944.91020833333</v>
      </c>
      <c r="B2435" t="inlineStr">
        <is>
          <t>278: Subtotal shading OK</t>
        </is>
      </c>
    </row>
    <row r="2436">
      <c r="A2436" s="13" t="n">
        <v>45944.91020833333</v>
      </c>
      <c r="B2436" t="inlineStr">
        <is>
          <t>279: Subtotal block complete</t>
        </is>
      </c>
    </row>
    <row r="2437">
      <c r="A2437" s="13" t="n">
        <v>45944.91020833333</v>
      </c>
      <c r="B2437" t="inlineStr">
        <is>
          <t>DISB: table created</t>
        </is>
      </c>
    </row>
    <row r="2438">
      <c r="A2438" s="13" t="n">
        <v>45944.91020833333</v>
      </c>
      <c r="B2438" t="inlineStr">
        <is>
          <t>DISB: widths set</t>
        </is>
      </c>
    </row>
    <row r="2439">
      <c r="A2439" s="13" t="n">
        <v>45944.9102199074</v>
      </c>
      <c r="B2439" t="inlineStr">
        <is>
          <t>DISB: main table done</t>
        </is>
      </c>
    </row>
    <row r="2440">
      <c r="A2440" s="13" t="n">
        <v>45944.9102199074</v>
      </c>
      <c r="B2440" t="inlineStr">
        <is>
          <t>DISB: subtotal table created</t>
        </is>
      </c>
    </row>
    <row r="2441">
      <c r="A2441" s="13" t="n">
        <v>45944.91023148148</v>
      </c>
      <c r="B2441" t="inlineStr">
        <is>
          <t>DISB: subtotal block complete</t>
        </is>
      </c>
    </row>
    <row r="2442">
      <c r="A2442" s="13" t="n">
        <v>45944.91025462963</v>
      </c>
      <c r="B2442" t="inlineStr">
        <is>
          <t>TAX: table created</t>
        </is>
      </c>
    </row>
    <row r="2443">
      <c r="A2443" s="13" t="n">
        <v>45944.9102662037</v>
      </c>
      <c r="B2443" t="inlineStr">
        <is>
          <t>TAX: table formatted (no borders, shading applied)</t>
        </is>
      </c>
    </row>
    <row r="2444">
      <c r="A2444" s="13" t="n">
        <v>45944.91027777778</v>
      </c>
      <c r="B2444" t="inlineStr">
        <is>
          <t>--- Starting Proactive Page Break Analysis ---</t>
        </is>
      </c>
    </row>
    <row r="2445">
      <c r="A2445" s="13" t="n">
        <v>45944.91027777778</v>
      </c>
      <c r="B2445" t="inlineStr">
        <is>
          <t>Table 7 (small totals table) marked as unbreakable.</t>
        </is>
      </c>
    </row>
    <row r="2446">
      <c r="A2446" s="13" t="n">
        <v>45944.91027777778</v>
      </c>
      <c r="B2446" t="inlineStr">
        <is>
          <t>Table 6 (small totals table) marked as unbreakable.</t>
        </is>
      </c>
    </row>
    <row r="2447">
      <c r="A2447" s="13" t="n">
        <v>45944.91027777778</v>
      </c>
      <c r="B2447" t="inlineStr">
        <is>
          <t>Table 5 (small totals table) marked as unbreakable.</t>
        </is>
      </c>
    </row>
    <row r="2448">
      <c r="A2448" s="13" t="n">
        <v>45944.91027777778</v>
      </c>
      <c r="B2448" t="inlineStr">
        <is>
          <t>Checking block for table 4 ('DISBURSEMENTS'). Measuring from title to its sub-total table (Table 5). Starts on page 1, ends on page 1.</t>
        </is>
      </c>
    </row>
    <row r="2449">
      <c r="A2449" s="13" t="n">
        <v>45944.91027777778</v>
      </c>
      <c r="B2449" t="inlineStr">
        <is>
          <t xml:space="preserve">  -&gt; No split detected. No action needed.</t>
        </is>
      </c>
    </row>
    <row r="2450">
      <c r="A2450" s="13" t="n">
        <v>45944.91027777778</v>
      </c>
      <c r="B2450" t="inlineStr">
        <is>
          <t>Table 3 (small totals table) marked as unbreakable.</t>
        </is>
      </c>
    </row>
    <row r="2451">
      <c r="A2451" s="13" t="n">
        <v>45944.91027777778</v>
      </c>
      <c r="B2451" t="inlineStr">
        <is>
          <t>Table 1 (small totals table) marked as unbreakable.</t>
        </is>
      </c>
    </row>
    <row r="2452">
      <c r="A2452" s="13" t="n">
        <v>45944.91027777778</v>
      </c>
      <c r="B2452" t="inlineStr">
        <is>
          <t>--- Page Break Analysis Complete ---</t>
        </is>
      </c>
    </row>
    <row r="2453">
      <c r="A2453" s="13" t="n">
        <v>45944.91143518518</v>
      </c>
      <c r="B2453" t="inlineStr">
        <is>
          <t>MODULE VERSION: v1.0.a.118</t>
        </is>
      </c>
    </row>
    <row r="2454">
      <c r="A2454" s="13" t="n">
        <v>45944.91149305556</v>
      </c>
      <c r="B2454" t="inlineStr">
        <is>
          <t>126: Inserting Address Block</t>
        </is>
      </c>
    </row>
    <row r="2455">
      <c r="A2455" s="13" t="n">
        <v>45944.91149305556</v>
      </c>
      <c r="B2455" t="inlineStr">
        <is>
          <t>129: Calling RenderFeesFromDraft_Styled</t>
        </is>
      </c>
    </row>
    <row r="2456">
      <c r="A2456" s="13" t="n">
        <v>45944.91149305556</v>
      </c>
      <c r="B2456" t="inlineStr">
        <is>
          <t>163: Calling FindFeesHeader</t>
        </is>
      </c>
    </row>
    <row r="2457">
      <c r="A2457" s="13" t="n">
        <v>45944.91149305556</v>
      </c>
      <c r="B2457" t="inlineStr">
        <is>
          <t>DISB: table created</t>
        </is>
      </c>
    </row>
    <row r="2458">
      <c r="A2458" s="13" t="n">
        <v>45944.91149305556</v>
      </c>
      <c r="B2458" t="inlineStr">
        <is>
          <t>DISB: widths set</t>
        </is>
      </c>
    </row>
    <row r="2459">
      <c r="A2459" s="13" t="n">
        <v>45944.91150462963</v>
      </c>
      <c r="B2459" t="inlineStr">
        <is>
          <t>DISB: main table done</t>
        </is>
      </c>
    </row>
    <row r="2460">
      <c r="A2460" s="13" t="n">
        <v>45944.91150462963</v>
      </c>
      <c r="B2460" t="inlineStr">
        <is>
          <t>DISB: subtotal table created</t>
        </is>
      </c>
    </row>
    <row r="2461">
      <c r="A2461" s="13" t="n">
        <v>45944.91151620371</v>
      </c>
      <c r="B2461" t="inlineStr">
        <is>
          <t>DISB: subtotal block complete</t>
        </is>
      </c>
    </row>
    <row r="2462">
      <c r="A2462" s="13" t="n">
        <v>45944.91152777777</v>
      </c>
      <c r="B2462" t="inlineStr">
        <is>
          <t>TAX: table created</t>
        </is>
      </c>
    </row>
    <row r="2463">
      <c r="A2463" s="13" t="n">
        <v>45944.91153935185</v>
      </c>
      <c r="B2463" t="inlineStr">
        <is>
          <t>TAX: table formatted (no borders, shading applied)</t>
        </is>
      </c>
    </row>
    <row r="2464">
      <c r="A2464" s="13" t="n">
        <v>45944.91155092593</v>
      </c>
      <c r="B2464" t="inlineStr">
        <is>
          <t>--- Starting Proactive Page Break Analysis ---</t>
        </is>
      </c>
    </row>
    <row r="2465">
      <c r="A2465" s="13" t="n">
        <v>45944.91155092593</v>
      </c>
      <c r="B2465" t="inlineStr">
        <is>
          <t>Table 5 (small totals table) marked as unbreakable.</t>
        </is>
      </c>
    </row>
    <row r="2466">
      <c r="A2466" s="13" t="n">
        <v>45944.91155092593</v>
      </c>
      <c r="B2466" t="inlineStr">
        <is>
          <t>Table 4 (small totals table) marked as unbreakable.</t>
        </is>
      </c>
    </row>
    <row r="2467">
      <c r="A2467" s="13" t="n">
        <v>45944.91155092593</v>
      </c>
      <c r="B2467" t="inlineStr">
        <is>
          <t>Table 3 (small totals table) marked as unbreakable.</t>
        </is>
      </c>
    </row>
    <row r="2468">
      <c r="A2468" s="13" t="n">
        <v>45944.9115625</v>
      </c>
      <c r="B2468" t="inlineStr">
        <is>
          <t>Checking block for table 2 ('DISBURSEMENTS'). Measuring from title to its sub-total table (Table 3). Starts on page 1, ends on page 1.</t>
        </is>
      </c>
    </row>
    <row r="2469">
      <c r="A2469" s="13" t="n">
        <v>45944.9115625</v>
      </c>
      <c r="B2469" t="inlineStr">
        <is>
          <t xml:space="preserve">  -&gt; No split detected. No action needed.</t>
        </is>
      </c>
    </row>
    <row r="2470">
      <c r="A2470" s="13" t="n">
        <v>45944.9115625</v>
      </c>
      <c r="B2470" t="inlineStr">
        <is>
          <t>Table 1 (small totals table) marked as unbreakable.</t>
        </is>
      </c>
    </row>
    <row r="2471">
      <c r="A2471" s="13" t="n">
        <v>45944.9115625</v>
      </c>
      <c r="B2471" t="inlineStr">
        <is>
          <t>--- Page Break Analysis Complete ---</t>
        </is>
      </c>
    </row>
    <row r="2472">
      <c r="A2472" s="13" t="n">
        <v>45944.91738425926</v>
      </c>
      <c r="B2472" t="inlineStr">
        <is>
          <t>MODULE VERSION: v1.0.a.118</t>
        </is>
      </c>
    </row>
    <row r="2473">
      <c r="A2473" s="13" t="n">
        <v>45944.91744212963</v>
      </c>
      <c r="B2473" t="inlineStr">
        <is>
          <t>126: Inserting Address Block</t>
        </is>
      </c>
    </row>
    <row r="2474">
      <c r="A2474" s="13" t="n">
        <v>45944.91744212963</v>
      </c>
      <c r="B2474" t="inlineStr">
        <is>
          <t>129: Calling RenderFeesFromDraft_Styled</t>
        </is>
      </c>
    </row>
    <row r="2475">
      <c r="A2475" s="13" t="n">
        <v>45944.91744212963</v>
      </c>
      <c r="B2475" t="inlineStr">
        <is>
          <t>163: Calling FindFeesHeader</t>
        </is>
      </c>
    </row>
    <row r="2476">
      <c r="A2476" s="13" t="n">
        <v>45944.91744212963</v>
      </c>
      <c r="B2476" t="inlineStr">
        <is>
          <t>DISB: table created</t>
        </is>
      </c>
    </row>
    <row r="2477">
      <c r="A2477" s="13" t="n">
        <v>45944.91744212963</v>
      </c>
      <c r="B2477" t="inlineStr">
        <is>
          <t>DISB: widths set</t>
        </is>
      </c>
    </row>
    <row r="2478">
      <c r="A2478" s="13" t="n">
        <v>45944.9174537037</v>
      </c>
      <c r="B2478" t="inlineStr">
        <is>
          <t>DISB: main table done</t>
        </is>
      </c>
    </row>
    <row r="2479">
      <c r="A2479" s="13" t="n">
        <v>45944.9174537037</v>
      </c>
      <c r="B2479" t="inlineStr">
        <is>
          <t>DISB: subtotal table created</t>
        </is>
      </c>
    </row>
    <row r="2480">
      <c r="A2480" s="13" t="n">
        <v>45944.91746527778</v>
      </c>
      <c r="B2480" t="inlineStr">
        <is>
          <t>DISB: subtotal block complete</t>
        </is>
      </c>
    </row>
    <row r="2481">
      <c r="A2481" s="13" t="n">
        <v>45944.91747685185</v>
      </c>
      <c r="B2481" t="inlineStr">
        <is>
          <t>TAX: table created</t>
        </is>
      </c>
    </row>
    <row r="2482">
      <c r="A2482" s="13" t="n">
        <v>45944.91748842593</v>
      </c>
      <c r="B2482" t="inlineStr">
        <is>
          <t>TAX: table formatted (no borders, shading applied)</t>
        </is>
      </c>
    </row>
    <row r="2483">
      <c r="A2483" s="13" t="n">
        <v>45944.91751157407</v>
      </c>
      <c r="B2483" t="inlineStr">
        <is>
          <t>--- Starting Proactive Page Break Analysis ---</t>
        </is>
      </c>
    </row>
    <row r="2484">
      <c r="A2484" s="13" t="n">
        <v>45944.91751157407</v>
      </c>
      <c r="B2484" t="inlineStr">
        <is>
          <t>Table 5 (small totals table) marked as unbreakable.</t>
        </is>
      </c>
    </row>
    <row r="2485">
      <c r="A2485" s="13" t="n">
        <v>45944.91751157407</v>
      </c>
      <c r="B2485" t="inlineStr">
        <is>
          <t>Table 4 (small totals table) marked as unbreakable.</t>
        </is>
      </c>
    </row>
    <row r="2486">
      <c r="A2486" s="13" t="n">
        <v>45944.91751157407</v>
      </c>
      <c r="B2486" t="inlineStr">
        <is>
          <t>Table 3 (small totals table) marked as unbreakable.</t>
        </is>
      </c>
    </row>
    <row r="2487">
      <c r="A2487" s="13" t="n">
        <v>45944.91751157407</v>
      </c>
      <c r="B2487" t="inlineStr">
        <is>
          <t>Checking block for table 2 ('DISBURSEMENTS'). Measuring from title to its sub-total table (Table 3). Starts on page 1, ends on page 1.</t>
        </is>
      </c>
    </row>
    <row r="2488">
      <c r="A2488" s="13" t="n">
        <v>45944.91751157407</v>
      </c>
      <c r="B2488" t="inlineStr">
        <is>
          <t xml:space="preserve">  -&gt; No split detected. No action needed.</t>
        </is>
      </c>
    </row>
    <row r="2489">
      <c r="A2489" s="13" t="n">
        <v>45944.91751157407</v>
      </c>
      <c r="B2489" t="inlineStr">
        <is>
          <t>Table 1 (small totals table) marked as unbreakable.</t>
        </is>
      </c>
    </row>
    <row r="2490">
      <c r="A2490" s="13" t="n">
        <v>45944.91751157407</v>
      </c>
      <c r="B2490" t="inlineStr">
        <is>
          <t>--- Page Break Analysis Complete ---</t>
        </is>
      </c>
    </row>
    <row r="2491">
      <c r="A2491" s="13" t="n">
        <v>45944.91756944444</v>
      </c>
      <c r="B2491" t="inlineStr">
        <is>
          <t>MODULE VERSION: v1.0.a.118</t>
        </is>
      </c>
    </row>
    <row r="2492">
      <c r="A2492" s="13" t="n">
        <v>45944.91761574074</v>
      </c>
      <c r="B2492" t="inlineStr">
        <is>
          <t>126: Inserting Address Block</t>
        </is>
      </c>
    </row>
    <row r="2493">
      <c r="A2493" s="13" t="n">
        <v>45944.91761574074</v>
      </c>
      <c r="B2493" t="inlineStr">
        <is>
          <t>129: Calling RenderFeesFromDraft_Styled</t>
        </is>
      </c>
    </row>
    <row r="2494">
      <c r="A2494" s="13" t="n">
        <v>45944.91761574074</v>
      </c>
      <c r="B2494" t="inlineStr">
        <is>
          <t>163: Calling FindFeesHeader</t>
        </is>
      </c>
    </row>
    <row r="2495">
      <c r="A2495" s="13" t="n">
        <v>45944.91761574074</v>
      </c>
      <c r="B2495" t="inlineStr">
        <is>
          <t>165: Found header; calling RenderOneFeesSection_Styled(fd=5, ld=5)</t>
        </is>
      </c>
    </row>
    <row r="2496">
      <c r="A2496" s="13" t="n">
        <v>45944.91762731481</v>
      </c>
      <c r="B2496" t="inlineStr">
        <is>
          <t>189: Table object 't' created</t>
        </is>
      </c>
    </row>
    <row r="2497">
      <c r="A2497" s="13" t="n">
        <v>45944.91762731481</v>
      </c>
      <c r="B2497" t="inlineStr">
        <is>
          <t>214: Starting Column Width Calc (Non-LIH=True)</t>
        </is>
      </c>
    </row>
    <row r="2498">
      <c r="A2498" s="13" t="n">
        <v>45944.91762731481</v>
      </c>
      <c r="B2498" t="inlineStr">
        <is>
          <t>239: Column Widths Set.</t>
        </is>
      </c>
    </row>
    <row r="2499">
      <c r="A2499" s="13" t="n">
        <v>45944.91762731481</v>
      </c>
      <c r="B2499" t="inlineStr">
        <is>
          <t>267: Aligning Columns</t>
        </is>
      </c>
    </row>
    <row r="2500">
      <c r="A2500" s="13" t="n">
        <v>45944.91762731481</v>
      </c>
      <c r="B2500" t="inlineStr">
        <is>
          <t>268: AlignColumn finished (Non-LIH=True)</t>
        </is>
      </c>
    </row>
    <row r="2501">
      <c r="A2501" s="13" t="n">
        <v>45944.91762731481</v>
      </c>
      <c r="B2501" t="inlineStr">
        <is>
          <t>269: TightenTableSpacing OK</t>
        </is>
      </c>
    </row>
    <row r="2502">
      <c r="A2502" s="13" t="n">
        <v>45944.91762731481</v>
      </c>
      <c r="B2502" t="inlineStr">
        <is>
          <t>270: ApplyStyledBorders OK</t>
        </is>
      </c>
    </row>
    <row r="2503">
      <c r="A2503" s="13" t="n">
        <v>45944.91762731481</v>
      </c>
      <c r="B2503" t="inlineStr">
        <is>
          <t>271: AllowBreakAcrossPages=False</t>
        </is>
      </c>
    </row>
    <row r="2504">
      <c r="A2504" s="13" t="n">
        <v>45944.91762731481</v>
      </c>
      <c r="B2504" t="inlineStr">
        <is>
          <t>272: ClearDiagonalBorders OK</t>
        </is>
      </c>
    </row>
    <row r="2505">
      <c r="A2505" s="13" t="n">
        <v>45944.91762731481</v>
      </c>
      <c r="B2505" t="inlineStr">
        <is>
          <t>273: CaptureFeesWidthModel OK</t>
        </is>
      </c>
    </row>
    <row r="2506">
      <c r="A2506" s="13" t="n">
        <v>45944.91762731481</v>
      </c>
      <c r="B2506" t="inlineStr">
        <is>
          <t>274: AppendUltraTightSep OK</t>
        </is>
      </c>
    </row>
    <row r="2507">
      <c r="A2507" s="13" t="n">
        <v>45944.91762731481</v>
      </c>
      <c r="B2507" t="inlineStr">
        <is>
          <t>276: Subtotal table created</t>
        </is>
      </c>
    </row>
    <row r="2508">
      <c r="A2508" s="13" t="n">
        <v>45944.91762731481</v>
      </c>
      <c r="B2508" t="inlineStr">
        <is>
          <t>276.1: Ensuring fee width model before subtotal</t>
        </is>
      </c>
    </row>
    <row r="2509">
      <c r="A2509" s="13" t="n">
        <v>45944.91763888889</v>
      </c>
      <c r="B2509" t="inlineStr">
        <is>
          <t>278: Subtotal shading OK</t>
        </is>
      </c>
    </row>
    <row r="2510">
      <c r="A2510" s="13" t="n">
        <v>45944.91763888889</v>
      </c>
      <c r="B2510" t="inlineStr">
        <is>
          <t>279: Subtotal block complete</t>
        </is>
      </c>
    </row>
    <row r="2511">
      <c r="A2511" s="13" t="n">
        <v>45944.91765046296</v>
      </c>
      <c r="B2511" t="inlineStr">
        <is>
          <t>TAX: table created</t>
        </is>
      </c>
    </row>
    <row r="2512">
      <c r="A2512" s="13" t="n">
        <v>45944.91766203703</v>
      </c>
      <c r="B2512" t="inlineStr">
        <is>
          <t>TAX: table formatted (no borders, shading applied)</t>
        </is>
      </c>
    </row>
    <row r="2513">
      <c r="A2513" s="13" t="n">
        <v>45944.91768518519</v>
      </c>
      <c r="B2513" t="inlineStr">
        <is>
          <t>--- Starting Proactive Page Break Analysis ---</t>
        </is>
      </c>
    </row>
    <row r="2514">
      <c r="A2514" s="13" t="n">
        <v>45944.91768518519</v>
      </c>
      <c r="B2514" t="inlineStr">
        <is>
          <t>Table 5 (small totals table) marked as unbreakable.</t>
        </is>
      </c>
    </row>
    <row r="2515">
      <c r="A2515" s="13" t="n">
        <v>45944.91768518519</v>
      </c>
      <c r="B2515" t="inlineStr">
        <is>
          <t>Table 4 (small totals table) marked as unbreakable.</t>
        </is>
      </c>
    </row>
    <row r="2516">
      <c r="A2516" s="13" t="n">
        <v>45944.91768518519</v>
      </c>
      <c r="B2516" t="inlineStr">
        <is>
          <t>Table 3 (small totals table) marked as unbreakable.</t>
        </is>
      </c>
    </row>
    <row r="2517">
      <c r="A2517" s="13" t="n">
        <v>45944.91768518519</v>
      </c>
      <c r="B2517" t="inlineStr">
        <is>
          <t>Table 1 (small totals table) marked as unbreakable.</t>
        </is>
      </c>
    </row>
    <row r="2518">
      <c r="A2518" s="13" t="n">
        <v>45944.91768518519</v>
      </c>
      <c r="B2518" t="inlineStr">
        <is>
          <t>--- Page Break Analysis Complete ---</t>
        </is>
      </c>
    </row>
    <row r="2519">
      <c r="A2519" s="13" t="n">
        <v>45944.91774305556</v>
      </c>
      <c r="B2519" t="inlineStr">
        <is>
          <t>MODULE VERSION: v1.0.a.118</t>
        </is>
      </c>
    </row>
    <row r="2520">
      <c r="A2520" s="13" t="n">
        <v>45944.91778935185</v>
      </c>
      <c r="B2520" t="inlineStr">
        <is>
          <t>126: Inserting Address Block</t>
        </is>
      </c>
    </row>
    <row r="2521">
      <c r="A2521" s="13" t="n">
        <v>45944.91778935185</v>
      </c>
      <c r="B2521" t="inlineStr">
        <is>
          <t>129: Calling RenderFeesFromDraft_Styled</t>
        </is>
      </c>
    </row>
    <row r="2522">
      <c r="A2522" s="13" t="n">
        <v>45944.91778935185</v>
      </c>
      <c r="B2522" t="inlineStr">
        <is>
          <t>163: Calling FindFeesHeader</t>
        </is>
      </c>
    </row>
    <row r="2523">
      <c r="A2523" s="13" t="n">
        <v>45944.91778935185</v>
      </c>
      <c r="B2523" t="inlineStr">
        <is>
          <t>165: Found header; calling RenderOneFeesSection_Styled(fd=5, ld=5)</t>
        </is>
      </c>
    </row>
    <row r="2524">
      <c r="A2524" s="13" t="n">
        <v>45944.91780092593</v>
      </c>
      <c r="B2524" t="inlineStr">
        <is>
          <t>189: Table object 't' created</t>
        </is>
      </c>
    </row>
    <row r="2525">
      <c r="A2525" s="13" t="n">
        <v>45944.91780092593</v>
      </c>
      <c r="B2525" t="inlineStr">
        <is>
          <t>214: Starting Column Width Calc (Non-LIH=True)</t>
        </is>
      </c>
    </row>
    <row r="2526">
      <c r="A2526" s="13" t="n">
        <v>45944.91780092593</v>
      </c>
      <c r="B2526" t="inlineStr">
        <is>
          <t>239: Column Widths Set.</t>
        </is>
      </c>
    </row>
    <row r="2527">
      <c r="A2527" s="13" t="n">
        <v>45944.91780092593</v>
      </c>
      <c r="B2527" t="inlineStr">
        <is>
          <t>267: Aligning Columns</t>
        </is>
      </c>
    </row>
    <row r="2528">
      <c r="A2528" s="13" t="n">
        <v>45944.91780092593</v>
      </c>
      <c r="B2528" t="inlineStr">
        <is>
          <t>268: AlignColumn finished (Non-LIH=True)</t>
        </is>
      </c>
    </row>
    <row r="2529">
      <c r="A2529" s="13" t="n">
        <v>45944.91780092593</v>
      </c>
      <c r="B2529" t="inlineStr">
        <is>
          <t>269: TightenTableSpacing OK</t>
        </is>
      </c>
    </row>
    <row r="2530">
      <c r="A2530" s="13" t="n">
        <v>45944.91780092593</v>
      </c>
      <c r="B2530" t="inlineStr">
        <is>
          <t>270: ApplyStyledBorders OK</t>
        </is>
      </c>
    </row>
    <row r="2531">
      <c r="A2531" s="13" t="n">
        <v>45944.91780092593</v>
      </c>
      <c r="B2531" t="inlineStr">
        <is>
          <t>271: AllowBreakAcrossPages=False</t>
        </is>
      </c>
    </row>
    <row r="2532">
      <c r="A2532" s="13" t="n">
        <v>45944.91780092593</v>
      </c>
      <c r="B2532" t="inlineStr">
        <is>
          <t>272: ClearDiagonalBorders OK</t>
        </is>
      </c>
    </row>
    <row r="2533">
      <c r="A2533" s="13" t="n">
        <v>45944.91780092593</v>
      </c>
      <c r="B2533" t="inlineStr">
        <is>
          <t>273: CaptureFeesWidthModel OK</t>
        </is>
      </c>
    </row>
    <row r="2534">
      <c r="A2534" s="13" t="n">
        <v>45944.91780092593</v>
      </c>
      <c r="B2534" t="inlineStr">
        <is>
          <t>274: AppendUltraTightSep OK</t>
        </is>
      </c>
    </row>
    <row r="2535">
      <c r="A2535" s="13" t="n">
        <v>45944.91780092593</v>
      </c>
      <c r="B2535" t="inlineStr">
        <is>
          <t>276: Subtotal table created</t>
        </is>
      </c>
    </row>
    <row r="2536">
      <c r="A2536" s="13" t="n">
        <v>45944.91780092593</v>
      </c>
      <c r="B2536" t="inlineStr">
        <is>
          <t>276.1: Ensuring fee width model before subtotal</t>
        </is>
      </c>
    </row>
    <row r="2537">
      <c r="A2537" s="13" t="n">
        <v>45944.9178125</v>
      </c>
      <c r="B2537" t="inlineStr">
        <is>
          <t>278: Subtotal shading OK</t>
        </is>
      </c>
    </row>
    <row r="2538">
      <c r="A2538" s="13" t="n">
        <v>45944.9178125</v>
      </c>
      <c r="B2538" t="inlineStr">
        <is>
          <t>279: Subtotal block complete</t>
        </is>
      </c>
    </row>
    <row r="2539">
      <c r="A2539" s="13" t="n">
        <v>45944.91782407407</v>
      </c>
      <c r="B2539" t="inlineStr">
        <is>
          <t>DISB: table created</t>
        </is>
      </c>
    </row>
    <row r="2540">
      <c r="A2540" s="13" t="n">
        <v>45944.91782407407</v>
      </c>
      <c r="B2540" t="inlineStr">
        <is>
          <t>DISB: widths set</t>
        </is>
      </c>
    </row>
    <row r="2541">
      <c r="A2541" s="13" t="n">
        <v>45944.91782407407</v>
      </c>
      <c r="B2541" t="inlineStr">
        <is>
          <t>DISB: main table done</t>
        </is>
      </c>
    </row>
    <row r="2542">
      <c r="A2542" s="13" t="n">
        <v>45944.91782407407</v>
      </c>
      <c r="B2542" t="inlineStr">
        <is>
          <t>DISB: subtotal table created</t>
        </is>
      </c>
    </row>
    <row r="2543">
      <c r="A2543" s="13" t="n">
        <v>45944.91783564815</v>
      </c>
      <c r="B2543" t="inlineStr">
        <is>
          <t>DISB: subtotal block complete</t>
        </is>
      </c>
    </row>
    <row r="2544">
      <c r="A2544" s="13" t="n">
        <v>45944.9178587963</v>
      </c>
      <c r="B2544" t="inlineStr">
        <is>
          <t>TAX: table created</t>
        </is>
      </c>
    </row>
    <row r="2545">
      <c r="A2545" s="13" t="n">
        <v>45944.91787037037</v>
      </c>
      <c r="B2545" t="inlineStr">
        <is>
          <t>TAX: table formatted (no borders, shading applied)</t>
        </is>
      </c>
    </row>
    <row r="2546">
      <c r="A2546" s="13" t="n">
        <v>45944.91789351852</v>
      </c>
      <c r="B2546" t="inlineStr">
        <is>
          <t>--- Starting Proactive Page Break Analysis ---</t>
        </is>
      </c>
    </row>
    <row r="2547">
      <c r="A2547" s="13" t="n">
        <v>45944.91789351852</v>
      </c>
      <c r="B2547" t="inlineStr">
        <is>
          <t>Table 7 (small totals table) marked as unbreakable.</t>
        </is>
      </c>
    </row>
    <row r="2548">
      <c r="A2548" s="13" t="n">
        <v>45944.91789351852</v>
      </c>
      <c r="B2548" t="inlineStr">
        <is>
          <t>Table 6 (small totals table) marked as unbreakable.</t>
        </is>
      </c>
    </row>
    <row r="2549">
      <c r="A2549" s="13" t="n">
        <v>45944.91789351852</v>
      </c>
      <c r="B2549" t="inlineStr">
        <is>
          <t>Table 5 (small totals table) marked as unbreakable.</t>
        </is>
      </c>
    </row>
    <row r="2550">
      <c r="A2550" s="13" t="n">
        <v>45944.91789351852</v>
      </c>
      <c r="B2550" t="inlineStr">
        <is>
          <t>Checking block for table 4 ('DISBURSEMENTS'). Measuring from title to its sub-total table (Table 5). Starts on page 1, ends on page 1.</t>
        </is>
      </c>
    </row>
    <row r="2551">
      <c r="A2551" s="13" t="n">
        <v>45944.91789351852</v>
      </c>
      <c r="B2551" t="inlineStr">
        <is>
          <t xml:space="preserve">  -&gt; No split detected. No action needed.</t>
        </is>
      </c>
    </row>
    <row r="2552">
      <c r="A2552" s="13" t="n">
        <v>45944.91789351852</v>
      </c>
      <c r="B2552" t="inlineStr">
        <is>
          <t>Table 3 (small totals table) marked as unbreakable.</t>
        </is>
      </c>
    </row>
    <row r="2553">
      <c r="A2553" s="13" t="n">
        <v>45944.91789351852</v>
      </c>
      <c r="B2553" t="inlineStr">
        <is>
          <t>Table 1 (small totals table) marked as unbreakable.</t>
        </is>
      </c>
    </row>
    <row r="2554">
      <c r="A2554" s="13" t="n">
        <v>45944.91789351852</v>
      </c>
      <c r="B2554" t="inlineStr">
        <is>
          <t>--- Page Break Analysis Complete ---</t>
        </is>
      </c>
    </row>
    <row r="2555">
      <c r="A2555" s="13" t="n">
        <v>45944.91872685185</v>
      </c>
      <c r="B2555" t="inlineStr">
        <is>
          <t>MODULE VERSION: v1.0.a.118</t>
        </is>
      </c>
    </row>
    <row r="2556">
      <c r="A2556" s="13" t="n">
        <v>45944.91878472222</v>
      </c>
      <c r="B2556" t="inlineStr">
        <is>
          <t>126: Inserting Address Block</t>
        </is>
      </c>
    </row>
    <row r="2557">
      <c r="A2557" s="13" t="n">
        <v>45944.91878472222</v>
      </c>
      <c r="B2557" t="inlineStr">
        <is>
          <t>129: Calling RenderFeesFromDraft_Styled</t>
        </is>
      </c>
    </row>
    <row r="2558">
      <c r="A2558" s="13" t="n">
        <v>45944.91878472222</v>
      </c>
      <c r="B2558" t="inlineStr">
        <is>
          <t>163: Calling FindFeesHeader</t>
        </is>
      </c>
    </row>
    <row r="2559">
      <c r="A2559" s="13" t="n">
        <v>45944.91878472222</v>
      </c>
      <c r="B2559" t="inlineStr">
        <is>
          <t>DISB: table created</t>
        </is>
      </c>
    </row>
    <row r="2560">
      <c r="A2560" s="13" t="n">
        <v>45944.9187962963</v>
      </c>
      <c r="B2560" t="inlineStr">
        <is>
          <t>DISB: widths set</t>
        </is>
      </c>
    </row>
    <row r="2561">
      <c r="A2561" s="13" t="n">
        <v>45944.9187962963</v>
      </c>
      <c r="B2561" t="inlineStr">
        <is>
          <t>DISB: main table done</t>
        </is>
      </c>
    </row>
    <row r="2562">
      <c r="A2562" s="13" t="n">
        <v>45944.9187962963</v>
      </c>
      <c r="B2562" t="inlineStr">
        <is>
          <t>DISB: subtotal table created</t>
        </is>
      </c>
    </row>
    <row r="2563">
      <c r="A2563" s="13" t="n">
        <v>45944.91880787037</v>
      </c>
      <c r="B2563" t="inlineStr">
        <is>
          <t>DISB: subtotal block complete</t>
        </is>
      </c>
    </row>
    <row r="2564">
      <c r="A2564" s="13" t="n">
        <v>45944.91883101852</v>
      </c>
      <c r="B2564" t="inlineStr">
        <is>
          <t>TAX: table created</t>
        </is>
      </c>
    </row>
    <row r="2565">
      <c r="A2565" s="13" t="n">
        <v>45944.91883101852</v>
      </c>
      <c r="B2565" t="inlineStr">
        <is>
          <t>TAX: table formatted (no borders, shading applied)</t>
        </is>
      </c>
    </row>
    <row r="2566">
      <c r="A2566" s="13" t="n">
        <v>45944.91885416667</v>
      </c>
      <c r="B2566" t="inlineStr">
        <is>
          <t>--- Starting Proactive Page Break Analysis ---</t>
        </is>
      </c>
    </row>
    <row r="2567">
      <c r="A2567" s="13" t="n">
        <v>45944.91885416667</v>
      </c>
      <c r="B2567" t="inlineStr">
        <is>
          <t>Table 5 (small totals table) marked as unbreakable.</t>
        </is>
      </c>
    </row>
    <row r="2568">
      <c r="A2568" s="13" t="n">
        <v>45944.91885416667</v>
      </c>
      <c r="B2568" t="inlineStr">
        <is>
          <t>Table 4 (small totals table) marked as unbreakable.</t>
        </is>
      </c>
    </row>
    <row r="2569">
      <c r="A2569" s="13" t="n">
        <v>45944.91885416667</v>
      </c>
      <c r="B2569" t="inlineStr">
        <is>
          <t>Table 3 (small totals table) marked as unbreakable.</t>
        </is>
      </c>
    </row>
    <row r="2570">
      <c r="A2570" s="13" t="n">
        <v>45944.91885416667</v>
      </c>
      <c r="B2570" t="inlineStr">
        <is>
          <t>Checking block for table 2 ('DISBURSEMENTS'). Measuring from title to its sub-total table (Table 3). Starts on page 1, ends on page 1.</t>
        </is>
      </c>
    </row>
    <row r="2571">
      <c r="A2571" s="13" t="n">
        <v>45944.91885416667</v>
      </c>
      <c r="B2571" t="inlineStr">
        <is>
          <t xml:space="preserve">  -&gt; No split detected. No action needed.</t>
        </is>
      </c>
    </row>
    <row r="2572">
      <c r="A2572" s="13" t="n">
        <v>45944.91885416667</v>
      </c>
      <c r="B2572" t="inlineStr">
        <is>
          <t>Table 1 (small totals table) marked as unbreakable.</t>
        </is>
      </c>
    </row>
    <row r="2573">
      <c r="A2573" s="13" t="n">
        <v>45944.91885416667</v>
      </c>
      <c r="B2573" t="inlineStr">
        <is>
          <t>--- Page Break Analysis Complete ---</t>
        </is>
      </c>
    </row>
    <row r="2574">
      <c r="A2574" s="13" t="n">
        <v>45944.91891203704</v>
      </c>
      <c r="B2574" t="inlineStr">
        <is>
          <t>MODULE VERSION: v1.0.a.118</t>
        </is>
      </c>
    </row>
    <row r="2575">
      <c r="A2575" s="13" t="n">
        <v>45944.9189699074</v>
      </c>
      <c r="B2575" t="inlineStr">
        <is>
          <t>126: Inserting Address Block</t>
        </is>
      </c>
    </row>
    <row r="2576">
      <c r="A2576" s="13" t="n">
        <v>45944.9189699074</v>
      </c>
      <c r="B2576" t="inlineStr">
        <is>
          <t>129: Calling RenderFeesFromDraft_Styled</t>
        </is>
      </c>
    </row>
    <row r="2577">
      <c r="A2577" s="13" t="n">
        <v>45944.9189699074</v>
      </c>
      <c r="B2577" t="inlineStr">
        <is>
          <t>163: Calling FindFeesHeader</t>
        </is>
      </c>
    </row>
    <row r="2578">
      <c r="A2578" s="13" t="n">
        <v>45944.9189699074</v>
      </c>
      <c r="B2578" t="inlineStr">
        <is>
          <t>165: Found header; calling RenderOneFeesSection_Styled(fd=5, ld=5)</t>
        </is>
      </c>
    </row>
    <row r="2579">
      <c r="A2579" s="13" t="n">
        <v>45944.9189699074</v>
      </c>
      <c r="B2579" t="inlineStr">
        <is>
          <t>189: Table object 't' created</t>
        </is>
      </c>
    </row>
    <row r="2580">
      <c r="A2580" s="13" t="n">
        <v>45944.9189699074</v>
      </c>
      <c r="B2580" t="inlineStr">
        <is>
          <t>214: Starting Column Width Calc (Non-LIH=True)</t>
        </is>
      </c>
    </row>
    <row r="2581">
      <c r="A2581" s="13" t="n">
        <v>45944.9189699074</v>
      </c>
      <c r="B2581" t="inlineStr">
        <is>
          <t>239: Column Widths Set.</t>
        </is>
      </c>
    </row>
    <row r="2582">
      <c r="A2582" s="13" t="n">
        <v>45944.9189699074</v>
      </c>
      <c r="B2582" t="inlineStr">
        <is>
          <t>267: Aligning Columns</t>
        </is>
      </c>
    </row>
    <row r="2583">
      <c r="A2583" s="13" t="n">
        <v>45944.9189699074</v>
      </c>
      <c r="B2583" t="inlineStr">
        <is>
          <t>268: AlignColumn finished (Non-LIH=True)</t>
        </is>
      </c>
    </row>
    <row r="2584">
      <c r="A2584" s="13" t="n">
        <v>45944.9189699074</v>
      </c>
      <c r="B2584" t="inlineStr">
        <is>
          <t>269: TightenTableSpacing OK</t>
        </is>
      </c>
    </row>
    <row r="2585">
      <c r="A2585" s="13" t="n">
        <v>45944.91898148148</v>
      </c>
      <c r="B2585" t="inlineStr">
        <is>
          <t>270: ApplyStyledBorders OK</t>
        </is>
      </c>
    </row>
    <row r="2586">
      <c r="A2586" s="13" t="n">
        <v>45944.91898148148</v>
      </c>
      <c r="B2586" t="inlineStr">
        <is>
          <t>271: AllowBreakAcrossPages=False</t>
        </is>
      </c>
    </row>
    <row r="2587">
      <c r="A2587" s="13" t="n">
        <v>45944.91898148148</v>
      </c>
      <c r="B2587" t="inlineStr">
        <is>
          <t>272: ClearDiagonalBorders OK</t>
        </is>
      </c>
    </row>
    <row r="2588">
      <c r="A2588" s="13" t="n">
        <v>45944.91898148148</v>
      </c>
      <c r="B2588" t="inlineStr">
        <is>
          <t>273: CaptureFeesWidthModel OK</t>
        </is>
      </c>
    </row>
    <row r="2589">
      <c r="A2589" s="13" t="n">
        <v>45944.91898148148</v>
      </c>
      <c r="B2589" t="inlineStr">
        <is>
          <t>274: AppendUltraTightSep OK</t>
        </is>
      </c>
    </row>
    <row r="2590">
      <c r="A2590" s="13" t="n">
        <v>45944.91898148148</v>
      </c>
      <c r="B2590" t="inlineStr">
        <is>
          <t>276: Subtotal table created</t>
        </is>
      </c>
    </row>
    <row r="2591">
      <c r="A2591" s="13" t="n">
        <v>45944.91898148148</v>
      </c>
      <c r="B2591" t="inlineStr">
        <is>
          <t>276.1: Ensuring fee width model before subtotal</t>
        </is>
      </c>
    </row>
    <row r="2592">
      <c r="A2592" s="13" t="n">
        <v>45944.91898148148</v>
      </c>
      <c r="B2592" t="inlineStr">
        <is>
          <t>278: Subtotal shading OK</t>
        </is>
      </c>
    </row>
    <row r="2593">
      <c r="A2593" s="13" t="n">
        <v>45944.91899305556</v>
      </c>
      <c r="B2593" t="inlineStr">
        <is>
          <t>279: Subtotal block complete</t>
        </is>
      </c>
    </row>
    <row r="2594">
      <c r="A2594" s="13" t="n">
        <v>45944.91899305556</v>
      </c>
      <c r="B2594" t="inlineStr">
        <is>
          <t>DISB: table created</t>
        </is>
      </c>
    </row>
    <row r="2595">
      <c r="A2595" s="13" t="n">
        <v>45944.91899305556</v>
      </c>
      <c r="B2595" t="inlineStr">
        <is>
          <t>DISB: widths set</t>
        </is>
      </c>
    </row>
    <row r="2596">
      <c r="A2596" s="13" t="n">
        <v>45944.91899305556</v>
      </c>
      <c r="B2596" t="inlineStr">
        <is>
          <t>DISB: main table done</t>
        </is>
      </c>
    </row>
    <row r="2597">
      <c r="A2597" s="13" t="n">
        <v>45944.91900462963</v>
      </c>
      <c r="B2597" t="inlineStr">
        <is>
          <t>DISB: subtotal table created</t>
        </is>
      </c>
    </row>
    <row r="2598">
      <c r="A2598" s="13" t="n">
        <v>45944.9190162037</v>
      </c>
      <c r="B2598" t="inlineStr">
        <is>
          <t>DISB: subtotal block complete</t>
        </is>
      </c>
    </row>
    <row r="2599">
      <c r="A2599" s="13" t="n">
        <v>45944.91903935185</v>
      </c>
      <c r="B2599" t="inlineStr">
        <is>
          <t>TAX: table created</t>
        </is>
      </c>
    </row>
    <row r="2600">
      <c r="A2600" s="13" t="n">
        <v>45944.91903935185</v>
      </c>
      <c r="B2600" t="inlineStr">
        <is>
          <t>TAX: table formatted (no borders, shading applied)</t>
        </is>
      </c>
    </row>
    <row r="2601">
      <c r="A2601" s="13" t="n">
        <v>45944.9190625</v>
      </c>
      <c r="B2601" t="inlineStr">
        <is>
          <t>--- Starting Proactive Page Break Analysis ---</t>
        </is>
      </c>
    </row>
    <row r="2602">
      <c r="A2602" s="13" t="n">
        <v>45944.9190625</v>
      </c>
      <c r="B2602" t="inlineStr">
        <is>
          <t>Table 7 (small totals table) marked as unbreakable.</t>
        </is>
      </c>
    </row>
    <row r="2603">
      <c r="A2603" s="13" t="n">
        <v>45944.9190625</v>
      </c>
      <c r="B2603" t="inlineStr">
        <is>
          <t>Table 6 (small totals table) marked as unbreakable.</t>
        </is>
      </c>
    </row>
    <row r="2604">
      <c r="A2604" s="13" t="n">
        <v>45944.9190625</v>
      </c>
      <c r="B2604" t="inlineStr">
        <is>
          <t>Table 5 (small totals table) marked as unbreakable.</t>
        </is>
      </c>
    </row>
    <row r="2605">
      <c r="A2605" s="13" t="n">
        <v>45944.9190625</v>
      </c>
      <c r="B2605" t="inlineStr">
        <is>
          <t>Checking block for table 4 ('DISBURSEMENTS'). Measuring from title to its sub-total table (Table 5). Starts on page 1, ends on page 1.</t>
        </is>
      </c>
    </row>
    <row r="2606">
      <c r="A2606" s="13" t="n">
        <v>45944.9190625</v>
      </c>
      <c r="B2606" t="inlineStr">
        <is>
          <t xml:space="preserve">  -&gt; No split detected. No action needed.</t>
        </is>
      </c>
    </row>
    <row r="2607">
      <c r="A2607" s="13" t="n">
        <v>45944.9190625</v>
      </c>
      <c r="B2607" t="inlineStr">
        <is>
          <t>Table 3 (small totals table) marked as unbreakable.</t>
        </is>
      </c>
    </row>
    <row r="2608">
      <c r="A2608" s="13" t="n">
        <v>45944.9190625</v>
      </c>
      <c r="B2608" t="inlineStr">
        <is>
          <t>Table 1 (small totals table) marked as unbreakable.</t>
        </is>
      </c>
    </row>
    <row r="2609">
      <c r="A2609" s="13" t="n">
        <v>45944.9190625</v>
      </c>
      <c r="B2609" t="inlineStr">
        <is>
          <t>--- Page Break Analysis Complete ---</t>
        </is>
      </c>
    </row>
    <row r="2610">
      <c r="A2610" s="13" t="n">
        <v>45944.91912037037</v>
      </c>
      <c r="B2610" t="inlineStr">
        <is>
          <t>MODULE VERSION: v1.0.a.118</t>
        </is>
      </c>
    </row>
    <row r="2611">
      <c r="A2611" s="13" t="n">
        <v>45944.91917824074</v>
      </c>
      <c r="B2611" t="inlineStr">
        <is>
          <t>126: Inserting Address Block</t>
        </is>
      </c>
    </row>
    <row r="2612">
      <c r="A2612" s="13" t="n">
        <v>45944.91917824074</v>
      </c>
      <c r="B2612" t="inlineStr">
        <is>
          <t>129: Calling RenderFeesFromDraft_Styled</t>
        </is>
      </c>
    </row>
    <row r="2613">
      <c r="A2613" s="13" t="n">
        <v>45944.91917824074</v>
      </c>
      <c r="B2613" t="inlineStr">
        <is>
          <t>163: Calling FindFeesHeader</t>
        </is>
      </c>
    </row>
    <row r="2614">
      <c r="A2614" s="13" t="n">
        <v>45944.91917824074</v>
      </c>
      <c r="B2614" t="inlineStr">
        <is>
          <t>165: Found header; calling RenderOneFeesSection_Styled(fd=5, ld=5)</t>
        </is>
      </c>
    </row>
    <row r="2615">
      <c r="A2615" s="13" t="n">
        <v>45944.91917824074</v>
      </c>
      <c r="B2615" t="inlineStr">
        <is>
          <t>189: Table object 't' created</t>
        </is>
      </c>
    </row>
    <row r="2616">
      <c r="A2616" s="13" t="n">
        <v>45944.91917824074</v>
      </c>
      <c r="B2616" t="inlineStr">
        <is>
          <t>214: Starting Column Width Calc (Non-LIH=False)</t>
        </is>
      </c>
    </row>
    <row r="2617">
      <c r="A2617" s="13" t="n">
        <v>45944.91917824074</v>
      </c>
      <c r="B2617" t="inlineStr">
        <is>
          <t>239: Column Widths Set.</t>
        </is>
      </c>
    </row>
    <row r="2618">
      <c r="A2618" s="13" t="n">
        <v>45944.91917824074</v>
      </c>
      <c r="B2618" t="inlineStr">
        <is>
          <t>267: Aligning Columns</t>
        </is>
      </c>
    </row>
    <row r="2619">
      <c r="A2619" s="13" t="n">
        <v>45944.91917824074</v>
      </c>
      <c r="B2619" t="inlineStr">
        <is>
          <t>268: AlignColumn finished (Non-LIH=False)</t>
        </is>
      </c>
    </row>
    <row r="2620">
      <c r="A2620" s="13" t="n">
        <v>45944.91917824074</v>
      </c>
      <c r="B2620" t="inlineStr">
        <is>
          <t>269: TightenTableSpacing OK</t>
        </is>
      </c>
    </row>
    <row r="2621">
      <c r="A2621" s="13" t="n">
        <v>45944.91917824074</v>
      </c>
      <c r="B2621" t="inlineStr">
        <is>
          <t>270: ApplyStyledBorders OK</t>
        </is>
      </c>
    </row>
    <row r="2622">
      <c r="A2622" s="13" t="n">
        <v>45944.91917824074</v>
      </c>
      <c r="B2622" t="inlineStr">
        <is>
          <t>271: AllowBreakAcrossPages=False</t>
        </is>
      </c>
    </row>
    <row r="2623">
      <c r="A2623" s="13" t="n">
        <v>45944.91917824074</v>
      </c>
      <c r="B2623" t="inlineStr">
        <is>
          <t>272: ClearDiagonalBorders OK</t>
        </is>
      </c>
    </row>
    <row r="2624">
      <c r="A2624" s="13" t="n">
        <v>45944.91917824074</v>
      </c>
      <c r="B2624" t="inlineStr">
        <is>
          <t>273: CaptureFeesWidthModel OK</t>
        </is>
      </c>
    </row>
    <row r="2625">
      <c r="A2625" s="13" t="n">
        <v>45944.91917824074</v>
      </c>
      <c r="B2625" t="inlineStr">
        <is>
          <t>274: AppendUltraTightSep OK</t>
        </is>
      </c>
    </row>
    <row r="2626">
      <c r="A2626" s="13" t="n">
        <v>45944.91918981481</v>
      </c>
      <c r="B2626" t="inlineStr">
        <is>
          <t>276: Subtotal table created</t>
        </is>
      </c>
    </row>
    <row r="2627">
      <c r="A2627" s="13" t="n">
        <v>45944.91918981481</v>
      </c>
      <c r="B2627" t="inlineStr">
        <is>
          <t>276.1: Ensuring fee width model before subtotal</t>
        </is>
      </c>
    </row>
    <row r="2628">
      <c r="A2628" s="13" t="n">
        <v>45944.91918981481</v>
      </c>
      <c r="B2628" t="inlineStr">
        <is>
          <t>278: Subtotal shading OK</t>
        </is>
      </c>
    </row>
    <row r="2629">
      <c r="A2629" s="13" t="n">
        <v>45944.91918981481</v>
      </c>
      <c r="B2629" t="inlineStr">
        <is>
          <t>279: Subtotal block complete</t>
        </is>
      </c>
    </row>
    <row r="2630">
      <c r="A2630" s="13" t="n">
        <v>45944.91920138889</v>
      </c>
      <c r="B2630" t="inlineStr">
        <is>
          <t>DISB: table created</t>
        </is>
      </c>
    </row>
    <row r="2631">
      <c r="A2631" s="13" t="n">
        <v>45944.91920138889</v>
      </c>
      <c r="B2631" t="inlineStr">
        <is>
          <t>DISB: widths set</t>
        </is>
      </c>
    </row>
    <row r="2632">
      <c r="A2632" s="13" t="n">
        <v>45944.91920138889</v>
      </c>
      <c r="B2632" t="inlineStr">
        <is>
          <t>DISB: main table done</t>
        </is>
      </c>
    </row>
    <row r="2633">
      <c r="A2633" s="13" t="n">
        <v>45944.91920138889</v>
      </c>
      <c r="B2633" t="inlineStr">
        <is>
          <t>DISB: subtotal table created</t>
        </is>
      </c>
    </row>
    <row r="2634">
      <c r="A2634" s="13" t="n">
        <v>45944.91921296297</v>
      </c>
      <c r="B2634" t="inlineStr">
        <is>
          <t>DISB: subtotal block complete</t>
        </is>
      </c>
    </row>
    <row r="2635">
      <c r="A2635" s="13" t="n">
        <v>45944.91923611111</v>
      </c>
      <c r="B2635" t="inlineStr">
        <is>
          <t>TAX: table created</t>
        </is>
      </c>
    </row>
    <row r="2636">
      <c r="A2636" s="13" t="n">
        <v>45944.91924768518</v>
      </c>
      <c r="B2636" t="inlineStr">
        <is>
          <t>TAX: table formatted (no borders, shading applied)</t>
        </is>
      </c>
    </row>
    <row r="2637">
      <c r="A2637" s="13" t="n">
        <v>45944.91925925926</v>
      </c>
      <c r="B2637" t="inlineStr">
        <is>
          <t>--- Starting Proactive Page Break Analysis ---</t>
        </is>
      </c>
    </row>
    <row r="2638">
      <c r="A2638" s="13" t="n">
        <v>45944.91925925926</v>
      </c>
      <c r="B2638" t="inlineStr">
        <is>
          <t>Table 7 (small totals table) marked as unbreakable.</t>
        </is>
      </c>
    </row>
    <row r="2639">
      <c r="A2639" s="13" t="n">
        <v>45944.91925925926</v>
      </c>
      <c r="B2639" t="inlineStr">
        <is>
          <t>Table 6 (small totals table) marked as unbreakable.</t>
        </is>
      </c>
    </row>
    <row r="2640">
      <c r="A2640" s="13" t="n">
        <v>45944.91925925926</v>
      </c>
      <c r="B2640" t="inlineStr">
        <is>
          <t>Table 5 (small totals table) marked as unbreakable.</t>
        </is>
      </c>
    </row>
    <row r="2641">
      <c r="A2641" s="13" t="n">
        <v>45944.91925925926</v>
      </c>
      <c r="B2641" t="inlineStr">
        <is>
          <t>Checking block for table 4 ('DISBURSEMENTS'). Measuring from title to its sub-total table (Table 5). Starts on page 1, ends on page 1.</t>
        </is>
      </c>
    </row>
    <row r="2642">
      <c r="A2642" s="13" t="n">
        <v>45944.91925925926</v>
      </c>
      <c r="B2642" t="inlineStr">
        <is>
          <t xml:space="preserve">  -&gt; No split detected. No action needed.</t>
        </is>
      </c>
    </row>
    <row r="2643">
      <c r="A2643" s="13" t="n">
        <v>45944.91925925926</v>
      </c>
      <c r="B2643" t="inlineStr">
        <is>
          <t>Table 3 (small totals table) marked as unbreakable.</t>
        </is>
      </c>
    </row>
    <row r="2644">
      <c r="A2644" s="13" t="n">
        <v>45944.91927083334</v>
      </c>
      <c r="B2644" t="inlineStr">
        <is>
          <t>Table 1 (small totals table) marked as unbreakable.</t>
        </is>
      </c>
    </row>
    <row r="2645">
      <c r="A2645" s="13" t="n">
        <v>45944.91927083334</v>
      </c>
      <c r="B2645" t="inlineStr">
        <is>
          <t>--- Page Break Analysis Complete ---</t>
        </is>
      </c>
    </row>
    <row r="2646">
      <c r="A2646" s="13" t="n">
        <v>45944.91931712963</v>
      </c>
      <c r="B2646" t="inlineStr">
        <is>
          <t>MODULE VERSION: v1.0.a.118</t>
        </is>
      </c>
    </row>
    <row r="2647">
      <c r="A2647" s="13" t="n">
        <v>45944.919375</v>
      </c>
      <c r="B2647" t="inlineStr">
        <is>
          <t>126: Inserting Address Block</t>
        </is>
      </c>
    </row>
    <row r="2648">
      <c r="A2648" s="13" t="n">
        <v>45944.919375</v>
      </c>
      <c r="B2648" t="inlineStr">
        <is>
          <t>129: Calling RenderFeesFromDraft_Styled</t>
        </is>
      </c>
    </row>
    <row r="2649">
      <c r="A2649" s="13" t="n">
        <v>45944.919375</v>
      </c>
      <c r="B2649" t="inlineStr">
        <is>
          <t>163: Calling FindFeesHeader</t>
        </is>
      </c>
    </row>
    <row r="2650">
      <c r="A2650" s="13" t="n">
        <v>45944.919375</v>
      </c>
      <c r="B2650" t="inlineStr">
        <is>
          <t>165: Found header; calling RenderOneFeesSection_Styled(fd=5, ld=6)</t>
        </is>
      </c>
    </row>
    <row r="2651">
      <c r="A2651" s="13" t="n">
        <v>45944.919375</v>
      </c>
      <c r="B2651" t="inlineStr">
        <is>
          <t>189: Table object 't' created</t>
        </is>
      </c>
    </row>
    <row r="2652">
      <c r="A2652" s="13" t="n">
        <v>45944.919375</v>
      </c>
      <c r="B2652" t="inlineStr">
        <is>
          <t>214: Starting Column Width Calc (Non-LIH=False)</t>
        </is>
      </c>
    </row>
    <row r="2653">
      <c r="A2653" s="13" t="n">
        <v>45944.919375</v>
      </c>
      <c r="B2653" t="inlineStr">
        <is>
          <t>239: Column Widths Set.</t>
        </is>
      </c>
    </row>
    <row r="2654">
      <c r="A2654" s="13" t="n">
        <v>45944.91938657407</v>
      </c>
      <c r="B2654" t="inlineStr">
        <is>
          <t>267: Aligning Columns</t>
        </is>
      </c>
    </row>
    <row r="2655">
      <c r="A2655" s="13" t="n">
        <v>45944.91938657407</v>
      </c>
      <c r="B2655" t="inlineStr">
        <is>
          <t>268: AlignColumn finished (Non-LIH=False)</t>
        </is>
      </c>
    </row>
    <row r="2656">
      <c r="A2656" s="13" t="n">
        <v>45944.91938657407</v>
      </c>
      <c r="B2656" t="inlineStr">
        <is>
          <t>269: TightenTableSpacing OK</t>
        </is>
      </c>
    </row>
    <row r="2657">
      <c r="A2657" s="13" t="n">
        <v>45944.91938657407</v>
      </c>
      <c r="B2657" t="inlineStr">
        <is>
          <t>270: ApplyStyledBorders OK</t>
        </is>
      </c>
    </row>
    <row r="2658">
      <c r="A2658" s="13" t="n">
        <v>45944.91938657407</v>
      </c>
      <c r="B2658" t="inlineStr">
        <is>
          <t>271: AllowBreakAcrossPages=False</t>
        </is>
      </c>
    </row>
    <row r="2659">
      <c r="A2659" s="13" t="n">
        <v>45944.91938657407</v>
      </c>
      <c r="B2659" t="inlineStr">
        <is>
          <t>272: ClearDiagonalBorders OK</t>
        </is>
      </c>
    </row>
    <row r="2660">
      <c r="A2660" s="13" t="n">
        <v>45944.91938657407</v>
      </c>
      <c r="B2660" t="inlineStr">
        <is>
          <t>273: CaptureFeesWidthModel OK</t>
        </is>
      </c>
    </row>
    <row r="2661">
      <c r="A2661" s="13" t="n">
        <v>45944.91938657407</v>
      </c>
      <c r="B2661" t="inlineStr">
        <is>
          <t>274: AppendUltraTightSep OK</t>
        </is>
      </c>
    </row>
    <row r="2662">
      <c r="A2662" s="13" t="n">
        <v>45944.91938657407</v>
      </c>
      <c r="B2662" t="inlineStr">
        <is>
          <t>276: Subtotal table created</t>
        </is>
      </c>
    </row>
    <row r="2663">
      <c r="A2663" s="13" t="n">
        <v>45944.91938657407</v>
      </c>
      <c r="B2663" t="inlineStr">
        <is>
          <t>276.1: Ensuring fee width model before subtotal</t>
        </is>
      </c>
    </row>
    <row r="2664">
      <c r="A2664" s="13" t="n">
        <v>45944.91939814815</v>
      </c>
      <c r="B2664" t="inlineStr">
        <is>
          <t>278: Subtotal shading OK</t>
        </is>
      </c>
    </row>
    <row r="2665">
      <c r="A2665" s="13" t="n">
        <v>45944.91939814815</v>
      </c>
      <c r="B2665" t="inlineStr">
        <is>
          <t>279: Subtotal block complete</t>
        </is>
      </c>
    </row>
    <row r="2666">
      <c r="A2666" s="13" t="n">
        <v>45944.91939814815</v>
      </c>
      <c r="B2666" t="inlineStr">
        <is>
          <t>DISB: table created</t>
        </is>
      </c>
    </row>
    <row r="2667">
      <c r="A2667" s="13" t="n">
        <v>45944.91939814815</v>
      </c>
      <c r="B2667" t="inlineStr">
        <is>
          <t>DISB: widths set</t>
        </is>
      </c>
    </row>
    <row r="2668">
      <c r="A2668" s="13" t="n">
        <v>45944.91940972222</v>
      </c>
      <c r="B2668" t="inlineStr">
        <is>
          <t>DISB: main table done</t>
        </is>
      </c>
    </row>
    <row r="2669">
      <c r="A2669" s="13" t="n">
        <v>45944.91940972222</v>
      </c>
      <c r="B2669" t="inlineStr">
        <is>
          <t>DISB: subtotal table created</t>
        </is>
      </c>
    </row>
    <row r="2670">
      <c r="A2670" s="13" t="n">
        <v>45944.9194212963</v>
      </c>
      <c r="B2670" t="inlineStr">
        <is>
          <t>DISB: subtotal block complete</t>
        </is>
      </c>
    </row>
    <row r="2671">
      <c r="A2671" s="13" t="n">
        <v>45944.91944444444</v>
      </c>
      <c r="B2671" t="inlineStr">
        <is>
          <t>TAX: table created</t>
        </is>
      </c>
    </row>
    <row r="2672">
      <c r="A2672" s="13" t="n">
        <v>45944.91945601852</v>
      </c>
      <c r="B2672" t="inlineStr">
        <is>
          <t>TAX: table formatted (no borders, shading applied)</t>
        </is>
      </c>
    </row>
    <row r="2673">
      <c r="A2673" s="13" t="n">
        <v>45944.91946759259</v>
      </c>
      <c r="B2673" t="inlineStr">
        <is>
          <t>--- Starting Proactive Page Break Analysis ---</t>
        </is>
      </c>
    </row>
    <row r="2674">
      <c r="A2674" s="13" t="n">
        <v>45944.91946759259</v>
      </c>
      <c r="B2674" t="inlineStr">
        <is>
          <t>Table 7 (small totals table) marked as unbreakable.</t>
        </is>
      </c>
    </row>
    <row r="2675">
      <c r="A2675" s="13" t="n">
        <v>45944.91946759259</v>
      </c>
      <c r="B2675" t="inlineStr">
        <is>
          <t>Table 6 (small totals table) marked as unbreakable.</t>
        </is>
      </c>
    </row>
    <row r="2676">
      <c r="A2676" s="13" t="n">
        <v>45944.91946759259</v>
      </c>
      <c r="B2676" t="inlineStr">
        <is>
          <t>Table 5 (small totals table) marked as unbreakable.</t>
        </is>
      </c>
    </row>
    <row r="2677">
      <c r="A2677" s="13" t="n">
        <v>45944.91946759259</v>
      </c>
      <c r="B2677" t="inlineStr">
        <is>
          <t>Checking block for table 4 ('DISBURSEMENTS'). Measuring from title to its sub-total table (Table 5). Starts on page 1, ends on page 1.</t>
        </is>
      </c>
    </row>
    <row r="2678">
      <c r="A2678" s="13" t="n">
        <v>45944.91946759259</v>
      </c>
      <c r="B2678" t="inlineStr">
        <is>
          <t xml:space="preserve">  -&gt; No split detected. No action needed.</t>
        </is>
      </c>
    </row>
    <row r="2679">
      <c r="A2679" s="13" t="n">
        <v>45944.91946759259</v>
      </c>
      <c r="B2679" t="inlineStr">
        <is>
          <t>Table 3 (small totals table) marked as unbreakable.</t>
        </is>
      </c>
    </row>
    <row r="2680">
      <c r="A2680" s="13" t="n">
        <v>45944.91946759259</v>
      </c>
      <c r="B2680" t="inlineStr">
        <is>
          <t>Table 1 (small totals table) marked as unbreakable.</t>
        </is>
      </c>
    </row>
    <row r="2681">
      <c r="A2681" s="13" t="n">
        <v>45944.91946759259</v>
      </c>
      <c r="B2681" t="inlineStr">
        <is>
          <t>--- Page Break Analysis Complete ---</t>
        </is>
      </c>
    </row>
    <row r="2682">
      <c r="A2682" s="13" t="n">
        <v>45944.91957175926</v>
      </c>
      <c r="B2682" t="inlineStr">
        <is>
          <t>MODULE VERSION: v1.0.a.118</t>
        </is>
      </c>
    </row>
    <row r="2683">
      <c r="A2683" s="13" t="n">
        <v>45944.91961805556</v>
      </c>
      <c r="B2683" t="inlineStr">
        <is>
          <t>126: Inserting Address Block</t>
        </is>
      </c>
    </row>
    <row r="2684">
      <c r="A2684" s="13" t="n">
        <v>45944.91961805556</v>
      </c>
      <c r="B2684" t="inlineStr">
        <is>
          <t>129: Calling RenderFeesFromDraft_Styled</t>
        </is>
      </c>
    </row>
    <row r="2685">
      <c r="A2685" s="13" t="n">
        <v>45944.91961805556</v>
      </c>
      <c r="B2685" t="inlineStr">
        <is>
          <t>163: Calling FindFeesHeader</t>
        </is>
      </c>
    </row>
    <row r="2686">
      <c r="A2686" s="13" t="n">
        <v>45944.91962962963</v>
      </c>
      <c r="B2686" t="inlineStr">
        <is>
          <t>DISB: table created</t>
        </is>
      </c>
    </row>
    <row r="2687">
      <c r="A2687" s="13" t="n">
        <v>45944.91962962963</v>
      </c>
      <c r="B2687" t="inlineStr">
        <is>
          <t>DISB: widths set</t>
        </is>
      </c>
    </row>
    <row r="2688">
      <c r="A2688" s="13" t="n">
        <v>45944.91962962963</v>
      </c>
      <c r="B2688" t="inlineStr">
        <is>
          <t>DISB: main table done</t>
        </is>
      </c>
    </row>
    <row r="2689">
      <c r="A2689" s="13" t="n">
        <v>45944.91962962963</v>
      </c>
      <c r="B2689" t="inlineStr">
        <is>
          <t>DISB: subtotal table created</t>
        </is>
      </c>
    </row>
    <row r="2690">
      <c r="A2690" s="13" t="n">
        <v>45944.91964120371</v>
      </c>
      <c r="B2690" t="inlineStr">
        <is>
          <t>DISB: subtotal block complete</t>
        </is>
      </c>
    </row>
    <row r="2691">
      <c r="A2691" s="13" t="n">
        <v>45944.91966435185</v>
      </c>
      <c r="B2691" t="inlineStr">
        <is>
          <t>TAX: table created</t>
        </is>
      </c>
    </row>
    <row r="2692">
      <c r="A2692" s="13" t="n">
        <v>45944.91966435185</v>
      </c>
      <c r="B2692" t="inlineStr">
        <is>
          <t>TAX: table formatted (no borders, shading applied)</t>
        </is>
      </c>
    </row>
    <row r="2693">
      <c r="A2693" s="13" t="n">
        <v>45944.9196875</v>
      </c>
      <c r="B2693" t="inlineStr">
        <is>
          <t>--- Starting Proactive Page Break Analysis ---</t>
        </is>
      </c>
    </row>
    <row r="2694">
      <c r="A2694" s="13" t="n">
        <v>45944.9196875</v>
      </c>
      <c r="B2694" t="inlineStr">
        <is>
          <t>Table 5 (small totals table) marked as unbreakable.</t>
        </is>
      </c>
    </row>
    <row r="2695">
      <c r="A2695" s="13" t="n">
        <v>45944.9196875</v>
      </c>
      <c r="B2695" t="inlineStr">
        <is>
          <t>Table 4 (small totals table) marked as unbreakable.</t>
        </is>
      </c>
    </row>
    <row r="2696">
      <c r="A2696" s="13" t="n">
        <v>45944.9196875</v>
      </c>
      <c r="B2696" t="inlineStr">
        <is>
          <t>Table 3 (small totals table) marked as unbreakable.</t>
        </is>
      </c>
    </row>
    <row r="2697">
      <c r="A2697" s="13" t="n">
        <v>45944.9196875</v>
      </c>
      <c r="B2697" t="inlineStr">
        <is>
          <t>Checking block for table 2 ('DISBURSEMENTS'). Measuring from title to its sub-total table (Table 3). Starts on page 1, ends on page 1.</t>
        </is>
      </c>
    </row>
    <row r="2698">
      <c r="A2698" s="13" t="n">
        <v>45944.9196875</v>
      </c>
      <c r="B2698" t="inlineStr">
        <is>
          <t xml:space="preserve">  -&gt; No split detected. No action needed.</t>
        </is>
      </c>
    </row>
    <row r="2699">
      <c r="A2699" s="13" t="n">
        <v>45944.9196875</v>
      </c>
      <c r="B2699" t="inlineStr">
        <is>
          <t>Table 1 (small totals table) marked as unbreakable.</t>
        </is>
      </c>
    </row>
    <row r="2700">
      <c r="A2700" s="13" t="n">
        <v>45944.9196875</v>
      </c>
      <c r="B2700" t="inlineStr">
        <is>
          <t>--- Page Break Analysis Complete ---</t>
        </is>
      </c>
    </row>
    <row r="2701">
      <c r="A2701" s="13" t="n">
        <v>45944.92799768518</v>
      </c>
      <c r="B2701" t="inlineStr">
        <is>
          <t>MODULE VERSION: v1.0.a.119</t>
        </is>
      </c>
    </row>
    <row r="2702">
      <c r="A2702" s="13" t="n">
        <v>45944.92811342593</v>
      </c>
      <c r="B2702" t="inlineStr">
        <is>
          <t>--- Starting Proactive Page Break Analysis ---</t>
        </is>
      </c>
    </row>
    <row r="2703">
      <c r="A2703" s="13" t="n">
        <v>45944.92811342593</v>
      </c>
      <c r="B2703" t="inlineStr">
        <is>
          <t>Table 5 (small totals table) marked as unbreakable.</t>
        </is>
      </c>
    </row>
    <row r="2704">
      <c r="A2704" s="13" t="n">
        <v>45944.92811342593</v>
      </c>
      <c r="B2704" t="inlineStr">
        <is>
          <t>Table 4 (small totals table) marked as unbreakable.</t>
        </is>
      </c>
    </row>
    <row r="2705">
      <c r="A2705" s="13" t="n">
        <v>45944.92811342593</v>
      </c>
      <c r="B2705" t="inlineStr">
        <is>
          <t>Table 3 (small totals table) marked as unbreakable.</t>
        </is>
      </c>
    </row>
    <row r="2706">
      <c r="A2706" s="13" t="n">
        <v>45944.92811342593</v>
      </c>
      <c r="B2706" t="inlineStr">
        <is>
          <t>Checking block for table 2. Starts on page 1, ends on page 1.</t>
        </is>
      </c>
    </row>
    <row r="2707">
      <c r="A2707" s="13" t="n">
        <v>45944.92811342593</v>
      </c>
      <c r="B2707" t="inlineStr">
        <is>
          <t>Table 1 (small totals table) marked as unbreakable.</t>
        </is>
      </c>
    </row>
    <row r="2708">
      <c r="A2708" s="13" t="n">
        <v>45944.92811342593</v>
      </c>
      <c r="B2708" t="inlineStr">
        <is>
          <t>--- Page Break Analysis Complete ---</t>
        </is>
      </c>
    </row>
    <row r="2709">
      <c r="A2709" s="13" t="n">
        <v>45944.9281712963</v>
      </c>
      <c r="B2709" t="inlineStr">
        <is>
          <t>MODULE VERSION: v1.0.a.119</t>
        </is>
      </c>
    </row>
    <row r="2710">
      <c r="A2710" s="13" t="n">
        <v>45944.92828703704</v>
      </c>
      <c r="B2710" t="inlineStr">
        <is>
          <t>--- Starting Proactive Page Break Analysis ---</t>
        </is>
      </c>
    </row>
    <row r="2711">
      <c r="A2711" s="13" t="n">
        <v>45944.92828703704</v>
      </c>
      <c r="B2711" t="inlineStr">
        <is>
          <t>Table 5 (small totals table) marked as unbreakable.</t>
        </is>
      </c>
    </row>
    <row r="2712">
      <c r="A2712" s="13" t="n">
        <v>45944.92828703704</v>
      </c>
      <c r="B2712" t="inlineStr">
        <is>
          <t>Table 4 (small totals table) marked as unbreakable.</t>
        </is>
      </c>
    </row>
    <row r="2713">
      <c r="A2713" s="13" t="n">
        <v>45944.92828703704</v>
      </c>
      <c r="B2713" t="inlineStr">
        <is>
          <t>Table 3 (small totals table) marked as unbreakable.</t>
        </is>
      </c>
    </row>
    <row r="2714">
      <c r="A2714" s="13" t="n">
        <v>45944.92828703704</v>
      </c>
      <c r="B2714" t="inlineStr">
        <is>
          <t>Table 1 (small totals table) marked as unbreakable.</t>
        </is>
      </c>
    </row>
    <row r="2715">
      <c r="A2715" s="13" t="n">
        <v>45944.92828703704</v>
      </c>
      <c r="B2715" t="inlineStr">
        <is>
          <t>--- Page Break Analysis Complete ---</t>
        </is>
      </c>
    </row>
    <row r="2716">
      <c r="A2716" s="13" t="n">
        <v>45944.92834490741</v>
      </c>
      <c r="B2716" t="inlineStr">
        <is>
          <t>MODULE VERSION: v1.0.a.119</t>
        </is>
      </c>
    </row>
    <row r="2717">
      <c r="A2717" s="13" t="n">
        <v>45944.9284837963</v>
      </c>
      <c r="B2717" t="inlineStr">
        <is>
          <t>--- Starting Proactive Page Break Analysis ---</t>
        </is>
      </c>
    </row>
    <row r="2718">
      <c r="A2718" s="13" t="n">
        <v>45944.9284837963</v>
      </c>
      <c r="B2718" t="inlineStr">
        <is>
          <t>Table 7 (small totals table) marked as unbreakable.</t>
        </is>
      </c>
    </row>
    <row r="2719">
      <c r="A2719" s="13" t="n">
        <v>45944.9284837963</v>
      </c>
      <c r="B2719" t="inlineStr">
        <is>
          <t>Table 6 (small totals table) marked as unbreakable.</t>
        </is>
      </c>
    </row>
    <row r="2720">
      <c r="A2720" s="13" t="n">
        <v>45944.9284837963</v>
      </c>
      <c r="B2720" t="inlineStr">
        <is>
          <t>Table 5 (small totals table) marked as unbreakable.</t>
        </is>
      </c>
    </row>
    <row r="2721">
      <c r="A2721" s="13" t="n">
        <v>45944.92849537037</v>
      </c>
      <c r="B2721" t="inlineStr">
        <is>
          <t>Checking block for table 4. Starts on page 1, ends on page 1.</t>
        </is>
      </c>
    </row>
    <row r="2722">
      <c r="A2722" s="13" t="n">
        <v>45944.92849537037</v>
      </c>
      <c r="B2722" t="inlineStr">
        <is>
          <t>Table 3 (small totals table) marked as unbreakable.</t>
        </is>
      </c>
    </row>
    <row r="2723">
      <c r="A2723" s="13" t="n">
        <v>45944.92849537037</v>
      </c>
      <c r="B2723" t="inlineStr">
        <is>
          <t>Table 1 (small totals table) marked as unbreakable.</t>
        </is>
      </c>
    </row>
    <row r="2724">
      <c r="A2724" s="13" t="n">
        <v>45944.92849537037</v>
      </c>
      <c r="B2724" t="inlineStr">
        <is>
          <t>--- Page Break Analysis Complete ---</t>
        </is>
      </c>
    </row>
    <row r="2725">
      <c r="A2725" s="13" t="n">
        <v>45944.92866898148</v>
      </c>
      <c r="B2725" t="inlineStr">
        <is>
          <t>MODULE VERSION: v1.0.a.119</t>
        </is>
      </c>
    </row>
    <row r="2726">
      <c r="A2726" s="13" t="n">
        <v>45944.92878472222</v>
      </c>
      <c r="B2726" t="inlineStr">
        <is>
          <t>--- Starting Proactive Page Break Analysis ---</t>
        </is>
      </c>
    </row>
    <row r="2727">
      <c r="A2727" s="13" t="n">
        <v>45944.92878472222</v>
      </c>
      <c r="B2727" t="inlineStr">
        <is>
          <t>Table 5 (small totals table) marked as unbreakable.</t>
        </is>
      </c>
    </row>
    <row r="2728">
      <c r="A2728" s="13" t="n">
        <v>45944.92878472222</v>
      </c>
      <c r="B2728" t="inlineStr">
        <is>
          <t>Table 4 (small totals table) marked as unbreakable.</t>
        </is>
      </c>
    </row>
    <row r="2729">
      <c r="A2729" s="13" t="n">
        <v>45944.92878472222</v>
      </c>
      <c r="B2729" t="inlineStr">
        <is>
          <t>Table 3 (small totals table) marked as unbreakable.</t>
        </is>
      </c>
    </row>
    <row r="2730">
      <c r="A2730" s="13" t="n">
        <v>45944.92878472222</v>
      </c>
      <c r="B2730" t="inlineStr">
        <is>
          <t>Checking block for table 2. Starts on page 1, ends on page 1.</t>
        </is>
      </c>
    </row>
    <row r="2731">
      <c r="A2731" s="13" t="n">
        <v>45944.92878472222</v>
      </c>
      <c r="B2731" t="inlineStr">
        <is>
          <t>Table 1 (small totals table) marked as unbreakable.</t>
        </is>
      </c>
    </row>
    <row r="2732">
      <c r="A2732" s="13" t="n">
        <v>45944.92878472222</v>
      </c>
      <c r="B2732" t="inlineStr">
        <is>
          <t>--- Page Break Analysis Complete ---</t>
        </is>
      </c>
    </row>
    <row r="2733">
      <c r="A2733" s="13" t="n">
        <v>45944.92884259259</v>
      </c>
      <c r="B2733" t="inlineStr">
        <is>
          <t>MODULE VERSION: v1.0.a.119</t>
        </is>
      </c>
    </row>
    <row r="2734">
      <c r="A2734" s="13" t="n">
        <v>45944.92899305555</v>
      </c>
      <c r="B2734" t="inlineStr">
        <is>
          <t>--- Starting Proactive Page Break Analysis ---</t>
        </is>
      </c>
    </row>
    <row r="2735">
      <c r="A2735" s="13" t="n">
        <v>45944.92899305555</v>
      </c>
      <c r="B2735" t="inlineStr">
        <is>
          <t>Table 7 (small totals table) marked as unbreakable.</t>
        </is>
      </c>
    </row>
    <row r="2736">
      <c r="A2736" s="13" t="n">
        <v>45944.92899305555</v>
      </c>
      <c r="B2736" t="inlineStr">
        <is>
          <t>Table 6 (small totals table) marked as unbreakable.</t>
        </is>
      </c>
    </row>
    <row r="2737">
      <c r="A2737" s="13" t="n">
        <v>45944.92899305555</v>
      </c>
      <c r="B2737" t="inlineStr">
        <is>
          <t>Table 5 (small totals table) marked as unbreakable.</t>
        </is>
      </c>
    </row>
    <row r="2738">
      <c r="A2738" s="13" t="n">
        <v>45944.92899305555</v>
      </c>
      <c r="B2738" t="inlineStr">
        <is>
          <t>Checking block for table 4. Starts on page 1, ends on page 1.</t>
        </is>
      </c>
    </row>
    <row r="2739">
      <c r="A2739" s="13" t="n">
        <v>45944.92899305555</v>
      </c>
      <c r="B2739" t="inlineStr">
        <is>
          <t>Table 3 (small totals table) marked as unbreakable.</t>
        </is>
      </c>
    </row>
    <row r="2740">
      <c r="A2740" s="13" t="n">
        <v>45944.92899305555</v>
      </c>
      <c r="B2740" t="inlineStr">
        <is>
          <t>Table 1 (small totals table) marked as unbreakable.</t>
        </is>
      </c>
    </row>
    <row r="2741">
      <c r="A2741" s="13" t="n">
        <v>45944.92899305555</v>
      </c>
      <c r="B2741" t="inlineStr">
        <is>
          <t>--- Page Break Analysis Complete ---</t>
        </is>
      </c>
    </row>
    <row r="2742">
      <c r="A2742" s="13" t="n">
        <v>45944.92905092592</v>
      </c>
      <c r="B2742" t="inlineStr">
        <is>
          <t>MODULE VERSION: v1.0.a.119</t>
        </is>
      </c>
    </row>
    <row r="2743">
      <c r="A2743" s="13" t="n">
        <v>45944.92918981481</v>
      </c>
      <c r="B2743" t="inlineStr">
        <is>
          <t>--- Starting Proactive Page Break Analysis ---</t>
        </is>
      </c>
    </row>
    <row r="2744">
      <c r="A2744" s="13" t="n">
        <v>45944.92918981481</v>
      </c>
      <c r="B2744" t="inlineStr">
        <is>
          <t>Table 7 (small totals table) marked as unbreakable.</t>
        </is>
      </c>
    </row>
    <row r="2745">
      <c r="A2745" s="13" t="n">
        <v>45944.92918981481</v>
      </c>
      <c r="B2745" t="inlineStr">
        <is>
          <t>Table 6 (small totals table) marked as unbreakable.</t>
        </is>
      </c>
    </row>
    <row r="2746">
      <c r="A2746" s="13" t="n">
        <v>45944.92920138889</v>
      </c>
      <c r="B2746" t="inlineStr">
        <is>
          <t>Table 5 (small totals table) marked as unbreakable.</t>
        </is>
      </c>
    </row>
    <row r="2747">
      <c r="A2747" s="13" t="n">
        <v>45944.92920138889</v>
      </c>
      <c r="B2747" t="inlineStr">
        <is>
          <t>Checking block for table 4. Starts on page 1, ends on page 1.</t>
        </is>
      </c>
    </row>
    <row r="2748">
      <c r="A2748" s="13" t="n">
        <v>45944.92920138889</v>
      </c>
      <c r="B2748" t="inlineStr">
        <is>
          <t>Table 3 (small totals table) marked as unbreakable.</t>
        </is>
      </c>
    </row>
    <row r="2749">
      <c r="A2749" s="13" t="n">
        <v>45944.92920138889</v>
      </c>
      <c r="B2749" t="inlineStr">
        <is>
          <t>Table 1 (small totals table) marked as unbreakable.</t>
        </is>
      </c>
    </row>
    <row r="2750">
      <c r="A2750" s="13" t="n">
        <v>45944.92920138889</v>
      </c>
      <c r="B2750" t="inlineStr">
        <is>
          <t>--- Page Break Analysis Complete ---</t>
        </is>
      </c>
    </row>
    <row r="2751">
      <c r="A2751" s="13" t="n">
        <v>45944.92925925926</v>
      </c>
      <c r="B2751" t="inlineStr">
        <is>
          <t>MODULE VERSION: v1.0.a.119</t>
        </is>
      </c>
    </row>
    <row r="2752">
      <c r="A2752" s="13" t="n">
        <v>45944.92940972222</v>
      </c>
      <c r="B2752" t="inlineStr">
        <is>
          <t>--- Starting Proactive Page Break Analysis ---</t>
        </is>
      </c>
    </row>
    <row r="2753">
      <c r="A2753" s="13" t="n">
        <v>45944.92940972222</v>
      </c>
      <c r="B2753" t="inlineStr">
        <is>
          <t>Table 7 (small totals table) marked as unbreakable.</t>
        </is>
      </c>
    </row>
    <row r="2754">
      <c r="A2754" s="13" t="n">
        <v>45944.92940972222</v>
      </c>
      <c r="B2754" t="inlineStr">
        <is>
          <t>Table 6 (small totals table) marked as unbreakable.</t>
        </is>
      </c>
    </row>
    <row r="2755">
      <c r="A2755" s="13" t="n">
        <v>45944.92940972222</v>
      </c>
      <c r="B2755" t="inlineStr">
        <is>
          <t>Table 5 (small totals table) marked as unbreakable.</t>
        </is>
      </c>
    </row>
    <row r="2756">
      <c r="A2756" s="13" t="n">
        <v>45944.92940972222</v>
      </c>
      <c r="B2756" t="inlineStr">
        <is>
          <t>Checking block for table 4. Starts on page 1, ends on page 1.</t>
        </is>
      </c>
    </row>
    <row r="2757">
      <c r="A2757" s="13" t="n">
        <v>45944.92940972222</v>
      </c>
      <c r="B2757" t="inlineStr">
        <is>
          <t>Table 3 (small totals table) marked as unbreakable.</t>
        </is>
      </c>
    </row>
    <row r="2758">
      <c r="A2758" s="13" t="n">
        <v>45944.92940972222</v>
      </c>
      <c r="B2758" t="inlineStr">
        <is>
          <t>Table 1 (small totals table) marked as unbreakable.</t>
        </is>
      </c>
    </row>
    <row r="2759">
      <c r="A2759" s="13" t="n">
        <v>45944.92940972222</v>
      </c>
      <c r="B2759" t="inlineStr">
        <is>
          <t>--- Page Break Analysis Complete ---</t>
        </is>
      </c>
    </row>
    <row r="2760">
      <c r="A2760" s="13" t="n">
        <v>45944.92953703704</v>
      </c>
      <c r="B2760" t="inlineStr">
        <is>
          <t>MODULE VERSION: v1.0.a.119</t>
        </is>
      </c>
    </row>
    <row r="2761">
      <c r="A2761" s="13" t="n">
        <v>45944.92965277778</v>
      </c>
      <c r="B2761" t="inlineStr">
        <is>
          <t>--- Starting Proactive Page Break Analysis ---</t>
        </is>
      </c>
    </row>
    <row r="2762">
      <c r="A2762" s="13" t="n">
        <v>45944.92965277778</v>
      </c>
      <c r="B2762" t="inlineStr">
        <is>
          <t>Table 5 (small totals table) marked as unbreakable.</t>
        </is>
      </c>
    </row>
    <row r="2763">
      <c r="A2763" s="13" t="n">
        <v>45944.92965277778</v>
      </c>
      <c r="B2763" t="inlineStr">
        <is>
          <t>Table 4 (small totals table) marked as unbreakable.</t>
        </is>
      </c>
    </row>
    <row r="2764">
      <c r="A2764" s="13" t="n">
        <v>45944.92965277778</v>
      </c>
      <c r="B2764" t="inlineStr">
        <is>
          <t>Table 3 (small totals table) marked as unbreakable.</t>
        </is>
      </c>
    </row>
    <row r="2765">
      <c r="A2765" s="13" t="n">
        <v>45944.92965277778</v>
      </c>
      <c r="B2765" t="inlineStr">
        <is>
          <t>Checking block for table 2. Starts on page 1, ends on page 1.</t>
        </is>
      </c>
    </row>
    <row r="2766">
      <c r="A2766" s="13" t="n">
        <v>45944.92965277778</v>
      </c>
      <c r="B2766" t="inlineStr">
        <is>
          <t>Table 1 (small totals table) marked as unbreakable.</t>
        </is>
      </c>
    </row>
    <row r="2767">
      <c r="A2767" s="13" t="n">
        <v>45944.92965277778</v>
      </c>
      <c r="B2767" t="inlineStr">
        <is>
          <t>--- Page Break Analysis Complete ---</t>
        </is>
      </c>
    </row>
    <row r="2768">
      <c r="A2768" s="13" t="n">
        <v>45944.96546296297</v>
      </c>
      <c r="B2768" t="inlineStr">
        <is>
          <t>MODULE VERSION: v1.0.a.119</t>
        </is>
      </c>
    </row>
    <row r="2769">
      <c r="A2769" s="13" t="n">
        <v>45944.9655787037</v>
      </c>
      <c r="B2769" t="inlineStr">
        <is>
          <t>--- Starting Proactive Page Break Analysis ---</t>
        </is>
      </c>
    </row>
    <row r="2770">
      <c r="A2770" s="13" t="n">
        <v>45944.9655787037</v>
      </c>
      <c r="B2770" t="inlineStr">
        <is>
          <t>Table 5 (small totals table) marked as unbreakable.</t>
        </is>
      </c>
    </row>
    <row r="2771">
      <c r="A2771" s="13" t="n">
        <v>45944.9655787037</v>
      </c>
      <c r="B2771" t="inlineStr">
        <is>
          <t>Table 4 (small totals table) marked as unbreakable.</t>
        </is>
      </c>
    </row>
    <row r="2772">
      <c r="A2772" s="13" t="n">
        <v>45944.9655787037</v>
      </c>
      <c r="B2772" t="inlineStr">
        <is>
          <t>Table 3 (small totals table) marked as unbreakable.</t>
        </is>
      </c>
    </row>
    <row r="2773">
      <c r="A2773" s="13" t="n">
        <v>45944.9655787037</v>
      </c>
      <c r="B2773" t="inlineStr">
        <is>
          <t>Table 1 (small totals table) marked as unbreakable.</t>
        </is>
      </c>
    </row>
    <row r="2774">
      <c r="A2774" s="13" t="n">
        <v>45944.9655787037</v>
      </c>
      <c r="B2774" t="inlineStr">
        <is>
          <t>--- Page Break Analysis Complete ---</t>
        </is>
      </c>
    </row>
    <row r="2775">
      <c r="A2775" s="13" t="n">
        <v>45944.9672337963</v>
      </c>
      <c r="B2775" t="inlineStr">
        <is>
          <t>MODULE VERSION: v1.0.a.119</t>
        </is>
      </c>
    </row>
    <row r="2776">
      <c r="A2776" s="13" t="n">
        <v>45944.96733796296</v>
      </c>
      <c r="B2776" t="inlineStr">
        <is>
          <t>--- Starting Proactive Page Break Analysis ---</t>
        </is>
      </c>
    </row>
    <row r="2777">
      <c r="A2777" s="13" t="n">
        <v>45944.96733796296</v>
      </c>
      <c r="B2777" t="inlineStr">
        <is>
          <t>Table 5 (small totals table) marked as unbreakable.</t>
        </is>
      </c>
    </row>
    <row r="2778">
      <c r="A2778" s="13" t="n">
        <v>45944.96733796296</v>
      </c>
      <c r="B2778" t="inlineStr">
        <is>
          <t>Table 4 (small totals table) marked as unbreakable.</t>
        </is>
      </c>
    </row>
    <row r="2779">
      <c r="A2779" s="13" t="n">
        <v>45944.96733796296</v>
      </c>
      <c r="B2779" t="inlineStr">
        <is>
          <t>Table 3 (small totals table) marked as unbreakable.</t>
        </is>
      </c>
    </row>
    <row r="2780">
      <c r="A2780" s="13" t="n">
        <v>45944.96733796296</v>
      </c>
      <c r="B2780" t="inlineStr">
        <is>
          <t>Table 1 (small totals table) marked as unbreakable.</t>
        </is>
      </c>
    </row>
    <row r="2781">
      <c r="A2781" s="13" t="n">
        <v>45944.96733796296</v>
      </c>
      <c r="B2781" t="inlineStr">
        <is>
          <t>--- Page Break Analysis Complete ---</t>
        </is>
      </c>
    </row>
    <row r="2782">
      <c r="A2782" s="13" t="n">
        <v>45944.9675</v>
      </c>
      <c r="B2782" t="inlineStr">
        <is>
          <t>MODULE VERSION: v1.0.a.119</t>
        </is>
      </c>
    </row>
    <row r="2783">
      <c r="A2783" s="13" t="n">
        <v>45944.96760416667</v>
      </c>
      <c r="B2783" t="inlineStr">
        <is>
          <t>--- Starting Proactive Page Break Analysis ---</t>
        </is>
      </c>
    </row>
    <row r="2784">
      <c r="A2784" s="13" t="n">
        <v>45944.96760416667</v>
      </c>
      <c r="B2784" t="inlineStr">
        <is>
          <t>Table 5 (small totals table) marked as unbreakable.</t>
        </is>
      </c>
    </row>
    <row r="2785">
      <c r="A2785" s="13" t="n">
        <v>45944.96761574074</v>
      </c>
      <c r="B2785" t="inlineStr">
        <is>
          <t>Table 4 (small totals table) marked as unbreakable.</t>
        </is>
      </c>
    </row>
    <row r="2786">
      <c r="A2786" s="13" t="n">
        <v>45944.96761574074</v>
      </c>
      <c r="B2786" t="inlineStr">
        <is>
          <t>Table 3 (small totals table) marked as unbreakable.</t>
        </is>
      </c>
    </row>
    <row r="2787">
      <c r="A2787" s="13" t="n">
        <v>45944.96761574074</v>
      </c>
      <c r="B2787" t="inlineStr">
        <is>
          <t>Checking block for table 2. Starts on page 1, ends on page 1.</t>
        </is>
      </c>
    </row>
    <row r="2788">
      <c r="A2788" s="13" t="n">
        <v>45944.96761574074</v>
      </c>
      <c r="B2788" t="inlineStr">
        <is>
          <t>Table 1 (small totals table) marked as unbreakable.</t>
        </is>
      </c>
    </row>
    <row r="2789">
      <c r="A2789" s="13" t="n">
        <v>45944.96761574074</v>
      </c>
      <c r="B2789" t="inlineStr">
        <is>
          <t>--- Page Break Analysis Complete ---</t>
        </is>
      </c>
    </row>
    <row r="2790">
      <c r="A2790" s="13" t="n">
        <v>45944.96771990741</v>
      </c>
      <c r="B2790" t="inlineStr">
        <is>
          <t>MODULE VERSION: v1.0.a.119</t>
        </is>
      </c>
    </row>
    <row r="2791">
      <c r="A2791" s="13" t="n">
        <v>45944.96782407408</v>
      </c>
      <c r="B2791" t="inlineStr">
        <is>
          <t>--- Starting Proactive Page Break Analysis ---</t>
        </is>
      </c>
    </row>
    <row r="2792">
      <c r="A2792" s="13" t="n">
        <v>45944.96782407408</v>
      </c>
      <c r="B2792" t="inlineStr">
        <is>
          <t>Table 5 (small totals table) marked as unbreakable.</t>
        </is>
      </c>
    </row>
    <row r="2793">
      <c r="A2793" s="13" t="n">
        <v>45944.96782407408</v>
      </c>
      <c r="B2793" t="inlineStr">
        <is>
          <t>Table 4 (small totals table) marked as unbreakable.</t>
        </is>
      </c>
    </row>
    <row r="2794">
      <c r="A2794" s="13" t="n">
        <v>45944.96782407408</v>
      </c>
      <c r="B2794" t="inlineStr">
        <is>
          <t>Table 3 (small totals table) marked as unbreakable.</t>
        </is>
      </c>
    </row>
    <row r="2795">
      <c r="A2795" s="13" t="n">
        <v>45944.96783564815</v>
      </c>
      <c r="B2795" t="inlineStr">
        <is>
          <t>Checking block for table 2. Starts on page 1, ends on page 1.</t>
        </is>
      </c>
    </row>
    <row r="2796">
      <c r="A2796" s="13" t="n">
        <v>45944.96783564815</v>
      </c>
      <c r="B2796" t="inlineStr">
        <is>
          <t>Table 1 (small totals table) marked as unbreakable.</t>
        </is>
      </c>
    </row>
    <row r="2797">
      <c r="A2797" s="13" t="n">
        <v>45944.96783564815</v>
      </c>
      <c r="B2797" t="inlineStr">
        <is>
          <t>--- Page Break Analysis Complete ---</t>
        </is>
      </c>
    </row>
    <row r="2798">
      <c r="A2798" s="13" t="n">
        <v>45944.96791666667</v>
      </c>
      <c r="B2798" t="inlineStr">
        <is>
          <t>MODULE VERSION: v1.0.a.119</t>
        </is>
      </c>
    </row>
    <row r="2799">
      <c r="A2799" s="13" t="n">
        <v>45944.96802083333</v>
      </c>
      <c r="B2799" t="inlineStr">
        <is>
          <t>--- Starting Proactive Page Break Analysis ---</t>
        </is>
      </c>
    </row>
    <row r="2800">
      <c r="A2800" s="13" t="n">
        <v>45944.96803240741</v>
      </c>
      <c r="B2800" t="inlineStr">
        <is>
          <t>Table 5 (small totals table) marked as unbreakable.</t>
        </is>
      </c>
    </row>
    <row r="2801">
      <c r="A2801" s="13" t="n">
        <v>45944.96803240741</v>
      </c>
      <c r="B2801" t="inlineStr">
        <is>
          <t>Table 4 (small totals table) marked as unbreakable.</t>
        </is>
      </c>
    </row>
    <row r="2802">
      <c r="A2802" s="13" t="n">
        <v>45944.96803240741</v>
      </c>
      <c r="B2802" t="inlineStr">
        <is>
          <t>Table 3 (small totals table) marked as unbreakable.</t>
        </is>
      </c>
    </row>
    <row r="2803">
      <c r="A2803" s="13" t="n">
        <v>45944.96803240741</v>
      </c>
      <c r="B2803" t="inlineStr">
        <is>
          <t>Checking block for table 2. Starts on page 1, ends on page 1.</t>
        </is>
      </c>
    </row>
    <row r="2804">
      <c r="A2804" s="13" t="n">
        <v>45944.96803240741</v>
      </c>
      <c r="B2804" t="inlineStr">
        <is>
          <t>Table 1 (small totals table) marked as unbreakable.</t>
        </is>
      </c>
    </row>
    <row r="2805">
      <c r="A2805" s="13" t="n">
        <v>45944.96803240741</v>
      </c>
      <c r="B2805" t="inlineStr">
        <is>
          <t>--- Page Break Analysis Complete ---</t>
        </is>
      </c>
    </row>
    <row r="2806">
      <c r="A2806" s="13" t="n">
        <v>45944.968125</v>
      </c>
      <c r="B2806" t="inlineStr">
        <is>
          <t>MODULE VERSION: v1.0.a.119</t>
        </is>
      </c>
    </row>
    <row r="2807">
      <c r="A2807" s="13" t="n">
        <v>45944.96824074074</v>
      </c>
      <c r="B2807" t="inlineStr">
        <is>
          <t>--- Starting Proactive Page Break Analysis ---</t>
        </is>
      </c>
    </row>
    <row r="2808">
      <c r="A2808" s="13" t="n">
        <v>45944.96824074074</v>
      </c>
      <c r="B2808" t="inlineStr">
        <is>
          <t>Table 5 (small totals table) marked as unbreakable.</t>
        </is>
      </c>
    </row>
    <row r="2809">
      <c r="A2809" s="13" t="n">
        <v>45944.96824074074</v>
      </c>
      <c r="B2809" t="inlineStr">
        <is>
          <t>Table 4 (small totals table) marked as unbreakable.</t>
        </is>
      </c>
    </row>
    <row r="2810">
      <c r="A2810" s="13" t="n">
        <v>45944.96824074074</v>
      </c>
      <c r="B2810" t="inlineStr">
        <is>
          <t>Table 3 (small totals table) marked as unbreakable.</t>
        </is>
      </c>
    </row>
    <row r="2811">
      <c r="A2811" s="13" t="n">
        <v>45944.96824074074</v>
      </c>
      <c r="B2811" t="inlineStr">
        <is>
          <t>Checking block for table 2. Starts on page 1, ends on page 1.</t>
        </is>
      </c>
    </row>
    <row r="2812">
      <c r="A2812" s="13" t="n">
        <v>45944.96824074074</v>
      </c>
      <c r="B2812" t="inlineStr">
        <is>
          <t>Table 1 (small totals table) marked as unbreakable.</t>
        </is>
      </c>
    </row>
    <row r="2813">
      <c r="A2813" s="13" t="n">
        <v>45944.96824074074</v>
      </c>
      <c r="B2813" t="inlineStr">
        <is>
          <t>--- Page Break Analysis Complete ---</t>
        </is>
      </c>
    </row>
    <row r="2814">
      <c r="A2814" s="13" t="n">
        <v>45944.96834490741</v>
      </c>
      <c r="B2814" t="inlineStr">
        <is>
          <t>MODULE VERSION: v1.0.a.119</t>
        </is>
      </c>
    </row>
    <row r="2815">
      <c r="A2815" s="13" t="n">
        <v>45944.96846064815</v>
      </c>
      <c r="B2815" t="inlineStr">
        <is>
          <t>--- Starting Proactive Page Break Analysis ---</t>
        </is>
      </c>
    </row>
    <row r="2816">
      <c r="A2816" s="13" t="n">
        <v>45944.96846064815</v>
      </c>
      <c r="B2816" t="inlineStr">
        <is>
          <t>Table 5 (small totals table) marked as unbreakable.</t>
        </is>
      </c>
    </row>
    <row r="2817">
      <c r="A2817" s="13" t="n">
        <v>45944.96846064815</v>
      </c>
      <c r="B2817" t="inlineStr">
        <is>
          <t>Table 4 (small totals table) marked as unbreakable.</t>
        </is>
      </c>
    </row>
    <row r="2818">
      <c r="A2818" s="13" t="n">
        <v>45944.96846064815</v>
      </c>
      <c r="B2818" t="inlineStr">
        <is>
          <t>Table 3 (small totals table) marked as unbreakable.</t>
        </is>
      </c>
    </row>
    <row r="2819">
      <c r="A2819" s="13" t="n">
        <v>45944.96846064815</v>
      </c>
      <c r="B2819" t="inlineStr">
        <is>
          <t>Checking block for table 2. Starts on page 1, ends on page 1.</t>
        </is>
      </c>
    </row>
    <row r="2820">
      <c r="A2820" s="13" t="n">
        <v>45944.96846064815</v>
      </c>
      <c r="B2820" t="inlineStr">
        <is>
          <t>Table 1 (small totals table) marked as unbreakable.</t>
        </is>
      </c>
    </row>
    <row r="2821">
      <c r="A2821" s="13" t="n">
        <v>45944.96846064815</v>
      </c>
      <c r="B2821" t="inlineStr">
        <is>
          <t>--- Page Break Analysis Complete ---</t>
        </is>
      </c>
    </row>
    <row r="2822">
      <c r="A2822" s="13" t="n">
        <v>45944.96856481482</v>
      </c>
      <c r="B2822" t="inlineStr">
        <is>
          <t>MODULE VERSION: v1.0.a.119</t>
        </is>
      </c>
    </row>
    <row r="2823">
      <c r="A2823" s="13" t="n">
        <v>45944.96868055555</v>
      </c>
      <c r="B2823" t="inlineStr">
        <is>
          <t>--- Starting Proactive Page Break Analysis ---</t>
        </is>
      </c>
    </row>
    <row r="2824">
      <c r="A2824" s="13" t="n">
        <v>45944.96868055555</v>
      </c>
      <c r="B2824" t="inlineStr">
        <is>
          <t>Table 5 (small totals table) marked as unbreakable.</t>
        </is>
      </c>
    </row>
    <row r="2825">
      <c r="A2825" s="13" t="n">
        <v>45944.96868055555</v>
      </c>
      <c r="B2825" t="inlineStr">
        <is>
          <t>Table 4 (small totals table) marked as unbreakable.</t>
        </is>
      </c>
    </row>
    <row r="2826">
      <c r="A2826" s="13" t="n">
        <v>45944.96868055555</v>
      </c>
      <c r="B2826" t="inlineStr">
        <is>
          <t>Table 3 (small totals table) marked as unbreakable.</t>
        </is>
      </c>
    </row>
    <row r="2827">
      <c r="A2827" s="13" t="n">
        <v>45944.96869212963</v>
      </c>
      <c r="B2827" t="inlineStr">
        <is>
          <t>Checking block for table 2. Starts on page 1, ends on page 1.</t>
        </is>
      </c>
    </row>
    <row r="2828">
      <c r="A2828" s="13" t="n">
        <v>45944.96869212963</v>
      </c>
      <c r="B2828" t="inlineStr">
        <is>
          <t>Table 1 (small totals table) marked as unbreakable.</t>
        </is>
      </c>
    </row>
    <row r="2829">
      <c r="A2829" s="13" t="n">
        <v>45944.96869212963</v>
      </c>
      <c r="B2829" t="inlineStr">
        <is>
          <t>--- Page Break Analysis Complete ---</t>
        </is>
      </c>
    </row>
    <row r="2830">
      <c r="A2830" s="13" t="n">
        <v>45944.96883101852</v>
      </c>
      <c r="B2830" t="inlineStr">
        <is>
          <t>MODULE VERSION: v1.0.a.119</t>
        </is>
      </c>
    </row>
    <row r="2831">
      <c r="A2831" s="13" t="n">
        <v>45944.96894675926</v>
      </c>
      <c r="B2831" t="inlineStr">
        <is>
          <t>--- Starting Proactive Page Break Analysis ---</t>
        </is>
      </c>
    </row>
    <row r="2832">
      <c r="A2832" s="13" t="n">
        <v>45944.96894675926</v>
      </c>
      <c r="B2832" t="inlineStr">
        <is>
          <t>Table 5 (small totals table) marked as unbreakable.</t>
        </is>
      </c>
    </row>
    <row r="2833">
      <c r="A2833" s="13" t="n">
        <v>45944.96894675926</v>
      </c>
      <c r="B2833" t="inlineStr">
        <is>
          <t>Table 4 (small totals table) marked as unbreakable.</t>
        </is>
      </c>
    </row>
    <row r="2834">
      <c r="A2834" s="13" t="n">
        <v>45944.96894675926</v>
      </c>
      <c r="B2834" t="inlineStr">
        <is>
          <t>Table 3 (small totals table) marked as unbreakable.</t>
        </is>
      </c>
    </row>
    <row r="2835">
      <c r="A2835" s="13" t="n">
        <v>45944.96894675926</v>
      </c>
      <c r="B2835" t="inlineStr">
        <is>
          <t>Table 1 (small totals table) marked as unbreakable.</t>
        </is>
      </c>
    </row>
    <row r="2836">
      <c r="A2836" s="13" t="n">
        <v>45944.96894675926</v>
      </c>
      <c r="B2836" t="inlineStr">
        <is>
          <t>--- Page Break Analysis Complete ---</t>
        </is>
      </c>
    </row>
    <row r="2837">
      <c r="A2837" s="13" t="n">
        <v>45944.96923611111</v>
      </c>
      <c r="B2837" t="inlineStr">
        <is>
          <t>MODULE VERSION: v1.0.a.119</t>
        </is>
      </c>
    </row>
    <row r="2838">
      <c r="A2838" s="13" t="n">
        <v>45944.96940972222</v>
      </c>
      <c r="B2838" t="inlineStr">
        <is>
          <t>--- Starting Proactive Page Break Analysis ---</t>
        </is>
      </c>
    </row>
    <row r="2839">
      <c r="A2839" s="13" t="n">
        <v>45944.96940972222</v>
      </c>
      <c r="B2839" t="inlineStr">
        <is>
          <t>Table 7 (small totals table) marked as unbreakable.</t>
        </is>
      </c>
    </row>
    <row r="2840">
      <c r="A2840" s="13" t="n">
        <v>45944.96940972222</v>
      </c>
      <c r="B2840" t="inlineStr">
        <is>
          <t>Table 6 (small totals table) marked as unbreakable.</t>
        </is>
      </c>
    </row>
    <row r="2841">
      <c r="A2841" s="13" t="n">
        <v>45944.96940972222</v>
      </c>
      <c r="B2841" t="inlineStr">
        <is>
          <t>Table 5 (small totals table) marked as unbreakable.</t>
        </is>
      </c>
    </row>
    <row r="2842">
      <c r="A2842" s="13" t="n">
        <v>45944.96940972222</v>
      </c>
      <c r="B2842" t="inlineStr">
        <is>
          <t>Checking block for table 4. Starts on page 1, ends on page 1.</t>
        </is>
      </c>
    </row>
    <row r="2843">
      <c r="A2843" s="13" t="n">
        <v>45944.96940972222</v>
      </c>
      <c r="B2843" t="inlineStr">
        <is>
          <t>Table 3 (small totals table) marked as unbreakable.</t>
        </is>
      </c>
    </row>
    <row r="2844">
      <c r="A2844" s="13" t="n">
        <v>45944.96940972222</v>
      </c>
      <c r="B2844" t="inlineStr">
        <is>
          <t>Table 1 (small totals table) marked as unbreakable.</t>
        </is>
      </c>
    </row>
    <row r="2845">
      <c r="A2845" s="13" t="n">
        <v>45944.96940972222</v>
      </c>
      <c r="B2845" t="inlineStr">
        <is>
          <t>--- Page Break Analysis Complete ---</t>
        </is>
      </c>
    </row>
    <row r="2846">
      <c r="A2846" s="13" t="n">
        <v>45945.42221064815</v>
      </c>
      <c r="B2846" t="inlineStr">
        <is>
          <t>MODULE VERSION: v1.2.0</t>
        </is>
      </c>
    </row>
    <row r="2847">
      <c r="A2847" s="13" t="n">
        <v>45945.42233796296</v>
      </c>
      <c r="B2847" t="inlineStr">
        <is>
          <t>--- Starting Proactive Page Break Analysis ---</t>
        </is>
      </c>
    </row>
    <row r="2848">
      <c r="A2848" s="13" t="n">
        <v>45945.42233796296</v>
      </c>
      <c r="B2848" t="inlineStr">
        <is>
          <t>Table 5 (small totals table) marked as unbreakable.</t>
        </is>
      </c>
    </row>
    <row r="2849">
      <c r="A2849" s="13" t="n">
        <v>45945.42233796296</v>
      </c>
      <c r="B2849" t="inlineStr">
        <is>
          <t>Table 4 (small totals table) marked as unbreakable.</t>
        </is>
      </c>
    </row>
    <row r="2850">
      <c r="A2850" s="13" t="n">
        <v>45945.42233796296</v>
      </c>
      <c r="B2850" t="inlineStr">
        <is>
          <t>Table 3 (small totals table) marked as unbreakable.</t>
        </is>
      </c>
    </row>
    <row r="2851">
      <c r="A2851" s="13" t="n">
        <v>45945.42233796296</v>
      </c>
      <c r="B2851" t="inlineStr">
        <is>
          <t>Table 1 (small totals table) marked as unbreakable.</t>
        </is>
      </c>
    </row>
    <row r="2852">
      <c r="A2852" s="13" t="n">
        <v>45945.42233796296</v>
      </c>
      <c r="B2852" t="inlineStr">
        <is>
          <t>--- Page Break Analysis Complete ---</t>
        </is>
      </c>
    </row>
    <row r="2853">
      <c r="A2853" s="13" t="n">
        <v>45945.42275462963</v>
      </c>
      <c r="B2853" t="inlineStr">
        <is>
          <t>MODULE VERSION: v1.2.0</t>
        </is>
      </c>
    </row>
    <row r="2854">
      <c r="A2854" s="13" t="n">
        <v>45945.42288194445</v>
      </c>
      <c r="B2854" t="inlineStr">
        <is>
          <t>--- Starting Proactive Page Break Analysis ---</t>
        </is>
      </c>
    </row>
    <row r="2855">
      <c r="A2855" s="13" t="n">
        <v>45945.42288194445</v>
      </c>
      <c r="B2855" t="inlineStr">
        <is>
          <t>Table 5 (small totals table) marked as unbreakable.</t>
        </is>
      </c>
    </row>
    <row r="2856">
      <c r="A2856" s="13" t="n">
        <v>45945.42288194445</v>
      </c>
      <c r="B2856" t="inlineStr">
        <is>
          <t>Table 4 (small totals table) marked as unbreakable.</t>
        </is>
      </c>
    </row>
    <row r="2857">
      <c r="A2857" s="13" t="n">
        <v>45945.42288194445</v>
      </c>
      <c r="B2857" t="inlineStr">
        <is>
          <t>Table 3 (small totals table) marked as unbreakable.</t>
        </is>
      </c>
    </row>
    <row r="2858">
      <c r="A2858" s="13" t="n">
        <v>45945.42288194445</v>
      </c>
      <c r="B2858" t="inlineStr">
        <is>
          <t>Checking block for table 2. Starts on page 1, ends on page 1.</t>
        </is>
      </c>
    </row>
    <row r="2859">
      <c r="A2859" s="13" t="n">
        <v>45945.42288194445</v>
      </c>
      <c r="B2859" t="inlineStr">
        <is>
          <t>Table 1 (small totals table) marked as unbreakable.</t>
        </is>
      </c>
    </row>
    <row r="2860">
      <c r="A2860" s="13" t="n">
        <v>45945.42288194445</v>
      </c>
      <c r="B2860" t="inlineStr">
        <is>
          <t>--- Page Break Analysis Complete ---</t>
        </is>
      </c>
    </row>
    <row r="2861">
      <c r="A2861" s="13" t="n">
        <v>45945.42304398148</v>
      </c>
      <c r="B2861" t="inlineStr">
        <is>
          <t>MODULE VERSION: v1.2.0</t>
        </is>
      </c>
    </row>
    <row r="2862">
      <c r="A2862" s="13" t="n">
        <v>45945.42318287037</v>
      </c>
      <c r="B2862" t="inlineStr">
        <is>
          <t>--- Starting Proactive Page Break Analysis ---</t>
        </is>
      </c>
    </row>
    <row r="2863">
      <c r="A2863" s="13" t="n">
        <v>45945.42318287037</v>
      </c>
      <c r="B2863" t="inlineStr">
        <is>
          <t>Table 5 (small totals table) marked as unbreakable.</t>
        </is>
      </c>
    </row>
    <row r="2864">
      <c r="A2864" s="13" t="n">
        <v>45945.42318287037</v>
      </c>
      <c r="B2864" t="inlineStr">
        <is>
          <t>Table 4 (small totals table) marked as unbreakable.</t>
        </is>
      </c>
    </row>
    <row r="2865">
      <c r="A2865" s="13" t="n">
        <v>45945.42318287037</v>
      </c>
      <c r="B2865" t="inlineStr">
        <is>
          <t>Table 3 (small totals table) marked as unbreakable.</t>
        </is>
      </c>
    </row>
    <row r="2866">
      <c r="A2866" s="13" t="n">
        <v>45945.42318287037</v>
      </c>
      <c r="B2866" t="inlineStr">
        <is>
          <t>Checking block for table 2. Starts on page 1, ends on page 1.</t>
        </is>
      </c>
    </row>
    <row r="2867">
      <c r="A2867" s="13" t="n">
        <v>45945.42318287037</v>
      </c>
      <c r="B2867" t="inlineStr">
        <is>
          <t>Table 1 (small totals table) marked as unbreakable.</t>
        </is>
      </c>
    </row>
    <row r="2868">
      <c r="A2868" s="13" t="n">
        <v>45945.42318287037</v>
      </c>
      <c r="B2868" t="inlineStr">
        <is>
          <t>--- Page Break Analysis Complete ---</t>
        </is>
      </c>
    </row>
    <row r="2869">
      <c r="A2869" s="13" t="n">
        <v>45945.42745370371</v>
      </c>
      <c r="B2869" t="inlineStr">
        <is>
          <t>MODULE VERSION: v1.2.0</t>
        </is>
      </c>
    </row>
    <row r="2870">
      <c r="A2870" s="13" t="n">
        <v>45945.42756944444</v>
      </c>
      <c r="B2870" t="inlineStr">
        <is>
          <t>--- Starting Proactive Page Break Analysis ---</t>
        </is>
      </c>
    </row>
    <row r="2871">
      <c r="A2871" s="13" t="n">
        <v>45945.42756944444</v>
      </c>
      <c r="B2871" t="inlineStr">
        <is>
          <t>Table 5 (small totals table) marked as unbreakable.</t>
        </is>
      </c>
    </row>
    <row r="2872">
      <c r="A2872" s="13" t="n">
        <v>45945.42756944444</v>
      </c>
      <c r="B2872" t="inlineStr">
        <is>
          <t>Table 4 (small totals table) marked as unbreakable.</t>
        </is>
      </c>
    </row>
    <row r="2873">
      <c r="A2873" s="13" t="n">
        <v>45945.42756944444</v>
      </c>
      <c r="B2873" t="inlineStr">
        <is>
          <t>Table 3 (small totals table) marked as unbreakable.</t>
        </is>
      </c>
    </row>
    <row r="2874">
      <c r="A2874" s="13" t="n">
        <v>45945.42756944444</v>
      </c>
      <c r="B2874" t="inlineStr">
        <is>
          <t>Table 1 (small totals table) marked as unbreakable.</t>
        </is>
      </c>
    </row>
    <row r="2875">
      <c r="A2875" s="13" t="n">
        <v>45945.42756944444</v>
      </c>
      <c r="B2875" t="inlineStr">
        <is>
          <t>--- Page Break Analysis Complete ---</t>
        </is>
      </c>
    </row>
    <row r="2876">
      <c r="A2876" s="13" t="n">
        <v>45945.42769675926</v>
      </c>
      <c r="B2876" t="inlineStr">
        <is>
          <t>MODULE VERSION: v1.2.0</t>
        </is>
      </c>
    </row>
    <row r="2877">
      <c r="A2877" s="13" t="n">
        <v>45945.4278125</v>
      </c>
      <c r="B2877" t="inlineStr">
        <is>
          <t>--- Starting Proactive Page Break Analysis ---</t>
        </is>
      </c>
    </row>
    <row r="2878">
      <c r="A2878" s="13" t="n">
        <v>45945.4278125</v>
      </c>
      <c r="B2878" t="inlineStr">
        <is>
          <t>Table 5 (small totals table) marked as unbreakable.</t>
        </is>
      </c>
    </row>
    <row r="2879">
      <c r="A2879" s="13" t="n">
        <v>45945.4278125</v>
      </c>
      <c r="B2879" t="inlineStr">
        <is>
          <t>Table 4 (small totals table) marked as unbreakable.</t>
        </is>
      </c>
    </row>
    <row r="2880">
      <c r="A2880" s="13" t="n">
        <v>45945.4278125</v>
      </c>
      <c r="B2880" t="inlineStr">
        <is>
          <t>Table 3 (small totals table) marked as unbreakable.</t>
        </is>
      </c>
    </row>
    <row r="2881">
      <c r="A2881" s="13" t="n">
        <v>45945.4278125</v>
      </c>
      <c r="B2881" t="inlineStr">
        <is>
          <t>Checking block for table 2. Starts on page 1, ends on page 1.</t>
        </is>
      </c>
    </row>
    <row r="2882">
      <c r="A2882" s="13" t="n">
        <v>45945.4278125</v>
      </c>
      <c r="B2882" t="inlineStr">
        <is>
          <t>Table 1 (small totals table) marked as unbreakable.</t>
        </is>
      </c>
    </row>
    <row r="2883">
      <c r="A2883" s="13" t="n">
        <v>45945.4278125</v>
      </c>
      <c r="B2883" t="inlineStr">
        <is>
          <t>--- Page Break Analysis Complete ---</t>
        </is>
      </c>
    </row>
    <row r="2884">
      <c r="A2884" s="13" t="n">
        <v>45945.42826388889</v>
      </c>
      <c r="B2884" t="inlineStr">
        <is>
          <t>MODULE VERSION: v1.2.0</t>
        </is>
      </c>
    </row>
    <row r="2885">
      <c r="A2885" s="13" t="n">
        <v>45945.42837962963</v>
      </c>
      <c r="B2885" t="inlineStr">
        <is>
          <t>--- Starting Proactive Page Break Analysis ---</t>
        </is>
      </c>
    </row>
    <row r="2886">
      <c r="A2886" s="13" t="n">
        <v>45945.42837962963</v>
      </c>
      <c r="B2886" t="inlineStr">
        <is>
          <t>Table 5 (small totals table) marked as unbreakable.</t>
        </is>
      </c>
    </row>
    <row r="2887">
      <c r="A2887" s="13" t="n">
        <v>45945.42837962963</v>
      </c>
      <c r="B2887" t="inlineStr">
        <is>
          <t>Table 4 (small totals table) marked as unbreakable.</t>
        </is>
      </c>
    </row>
    <row r="2888">
      <c r="A2888" s="13" t="n">
        <v>45945.42837962963</v>
      </c>
      <c r="B2888" t="inlineStr">
        <is>
          <t>Table 3 (small totals table) marked as unbreakable.</t>
        </is>
      </c>
    </row>
    <row r="2889">
      <c r="A2889" s="13" t="n">
        <v>45945.42837962963</v>
      </c>
      <c r="B2889" t="inlineStr">
        <is>
          <t>Checking block for table 2. Starts on page 1, ends on page 1.</t>
        </is>
      </c>
    </row>
    <row r="2890">
      <c r="A2890" s="13" t="n">
        <v>45945.42837962963</v>
      </c>
      <c r="B2890" t="inlineStr">
        <is>
          <t>Table 1 (small totals table) marked as unbreakable.</t>
        </is>
      </c>
    </row>
    <row r="2891">
      <c r="A2891" s="13" t="n">
        <v>45945.42837962963</v>
      </c>
      <c r="B2891" t="inlineStr">
        <is>
          <t>--- Page Break Analysis Complete ---</t>
        </is>
      </c>
    </row>
    <row r="2892">
      <c r="A2892" s="13" t="n">
        <v>45945.42849537037</v>
      </c>
      <c r="B2892" t="inlineStr">
        <is>
          <t>MODULE VERSION: v1.2.0</t>
        </is>
      </c>
    </row>
    <row r="2893">
      <c r="A2893" s="13" t="n">
        <v>45945.42861111111</v>
      </c>
      <c r="B2893" t="inlineStr">
        <is>
          <t>--- Starting Proactive Page Break Analysis ---</t>
        </is>
      </c>
    </row>
    <row r="2894">
      <c r="A2894" s="13" t="n">
        <v>45945.42861111111</v>
      </c>
      <c r="B2894" t="inlineStr">
        <is>
          <t>Table 5 (small totals table) marked as unbreakable.</t>
        </is>
      </c>
    </row>
    <row r="2895">
      <c r="A2895" s="13" t="n">
        <v>45945.42861111111</v>
      </c>
      <c r="B2895" t="inlineStr">
        <is>
          <t>Table 4 (small totals table) marked as unbreakable.</t>
        </is>
      </c>
    </row>
    <row r="2896">
      <c r="A2896" s="13" t="n">
        <v>45945.42861111111</v>
      </c>
      <c r="B2896" t="inlineStr">
        <is>
          <t>Table 3 (small totals table) marked as unbreakable.</t>
        </is>
      </c>
    </row>
    <row r="2897">
      <c r="A2897" s="13" t="n">
        <v>45945.42861111111</v>
      </c>
      <c r="B2897" t="inlineStr">
        <is>
          <t>Checking block for table 2. Starts on page 1, ends on page 1.</t>
        </is>
      </c>
    </row>
    <row r="2898">
      <c r="A2898" s="13" t="n">
        <v>45945.42861111111</v>
      </c>
      <c r="B2898" t="inlineStr">
        <is>
          <t>Table 1 (small totals table) marked as unbreakable.</t>
        </is>
      </c>
    </row>
    <row r="2899">
      <c r="A2899" s="13" t="n">
        <v>45945.42861111111</v>
      </c>
      <c r="B2899" t="inlineStr">
        <is>
          <t>--- Page Break Analysis Complete ---</t>
        </is>
      </c>
    </row>
    <row r="2900">
      <c r="A2900" s="13" t="n">
        <v>45945.42872685185</v>
      </c>
      <c r="B2900" t="inlineStr">
        <is>
          <t>MODULE VERSION: v1.2.0</t>
        </is>
      </c>
    </row>
    <row r="2901">
      <c r="A2901" s="13" t="n">
        <v>45945.42884259259</v>
      </c>
      <c r="B2901" t="inlineStr">
        <is>
          <t>--- Starting Proactive Page Break Analysis ---</t>
        </is>
      </c>
    </row>
    <row r="2902">
      <c r="A2902" s="13" t="n">
        <v>45945.42884259259</v>
      </c>
      <c r="B2902" t="inlineStr">
        <is>
          <t>Table 5 (small totals table) marked as unbreakable.</t>
        </is>
      </c>
    </row>
    <row r="2903">
      <c r="A2903" s="13" t="n">
        <v>45945.42884259259</v>
      </c>
      <c r="B2903" t="inlineStr">
        <is>
          <t>Table 4 (small totals table) marked as unbreakable.</t>
        </is>
      </c>
    </row>
    <row r="2904">
      <c r="A2904" s="13" t="n">
        <v>45945.42884259259</v>
      </c>
      <c r="B2904" t="inlineStr">
        <is>
          <t>Table 3 (small totals table) marked as unbreakable.</t>
        </is>
      </c>
    </row>
    <row r="2905">
      <c r="A2905" s="13" t="n">
        <v>45945.42884259259</v>
      </c>
      <c r="B2905" t="inlineStr">
        <is>
          <t>Checking block for table 2. Starts on page 1, ends on page 1.</t>
        </is>
      </c>
    </row>
    <row r="2906">
      <c r="A2906" s="13" t="n">
        <v>45945.42884259259</v>
      </c>
      <c r="B2906" t="inlineStr">
        <is>
          <t>Table 1 (small totals table) marked as unbreakable.</t>
        </is>
      </c>
    </row>
    <row r="2907">
      <c r="A2907" s="13" t="n">
        <v>45945.42884259259</v>
      </c>
      <c r="B2907" t="inlineStr">
        <is>
          <t>--- Page Break Analysis Complete ---</t>
        </is>
      </c>
    </row>
    <row r="2908">
      <c r="A2908" s="13" t="n">
        <v>45945.42893518518</v>
      </c>
      <c r="B2908" t="inlineStr">
        <is>
          <t>MODULE VERSION: v1.2.0</t>
        </is>
      </c>
    </row>
    <row r="2909">
      <c r="A2909" s="13" t="n">
        <v>45945.42902777778</v>
      </c>
      <c r="B2909" t="inlineStr">
        <is>
          <t>--- Starting Proactive Page Break Analysis ---</t>
        </is>
      </c>
    </row>
    <row r="2910">
      <c r="A2910" s="13" t="n">
        <v>45945.42902777778</v>
      </c>
      <c r="B2910" t="inlineStr">
        <is>
          <t>Table 3 (small totals table) marked as unbreakable.</t>
        </is>
      </c>
    </row>
    <row r="2911">
      <c r="A2911" s="13" t="n">
        <v>45945.42902777778</v>
      </c>
      <c r="B2911" t="inlineStr">
        <is>
          <t>Table 2 (small totals table) marked as unbreakable.</t>
        </is>
      </c>
    </row>
    <row r="2912">
      <c r="A2912" s="13" t="n">
        <v>45945.42902777778</v>
      </c>
      <c r="B2912" t="inlineStr">
        <is>
          <t>Table 1 (small totals table) marked as unbreakable.</t>
        </is>
      </c>
    </row>
    <row r="2913">
      <c r="A2913" s="13" t="n">
        <v>45945.42902777778</v>
      </c>
      <c r="B2913" t="inlineStr">
        <is>
          <t>--- Page Break Analysis Complete ---</t>
        </is>
      </c>
    </row>
    <row r="2914">
      <c r="A2914" s="13" t="n">
        <v>45945.4291087963</v>
      </c>
      <c r="B2914" t="inlineStr">
        <is>
          <t>MODULE VERSION: v1.2.0</t>
        </is>
      </c>
    </row>
    <row r="2915">
      <c r="A2915" s="13" t="n">
        <v>45945.42918981481</v>
      </c>
      <c r="B2915" t="inlineStr">
        <is>
          <t>--- Starting Proactive Page Break Analysis ---</t>
        </is>
      </c>
    </row>
    <row r="2916">
      <c r="A2916" s="13" t="n">
        <v>45945.42918981481</v>
      </c>
      <c r="B2916" t="inlineStr">
        <is>
          <t>Table 3 (small totals table) marked as unbreakable.</t>
        </is>
      </c>
    </row>
    <row r="2917">
      <c r="A2917" s="13" t="n">
        <v>45945.42918981481</v>
      </c>
      <c r="B2917" t="inlineStr">
        <is>
          <t>Table 2 (small totals table) marked as unbreakable.</t>
        </is>
      </c>
    </row>
    <row r="2918">
      <c r="A2918" s="13" t="n">
        <v>45945.42918981481</v>
      </c>
      <c r="B2918" t="inlineStr">
        <is>
          <t>Table 1 (small totals table) marked as unbreakable.</t>
        </is>
      </c>
    </row>
    <row r="2919">
      <c r="A2919" s="13" t="n">
        <v>45945.42918981481</v>
      </c>
      <c r="B2919" t="inlineStr">
        <is>
          <t>--- Page Break Analysis Complete ---</t>
        </is>
      </c>
    </row>
    <row r="2920">
      <c r="A2920" s="13" t="n">
        <v>45945.42929398148</v>
      </c>
      <c r="B2920" t="inlineStr">
        <is>
          <t>MODULE VERSION: v1.2.0</t>
        </is>
      </c>
    </row>
    <row r="2921">
      <c r="A2921" s="13" t="n">
        <v>45945.42940972222</v>
      </c>
      <c r="B2921" t="inlineStr">
        <is>
          <t>--- Starting Proactive Page Break Analysis ---</t>
        </is>
      </c>
    </row>
    <row r="2922">
      <c r="A2922" s="13" t="n">
        <v>45945.42940972222</v>
      </c>
      <c r="B2922" t="inlineStr">
        <is>
          <t>Table 5 (small totals table) marked as unbreakable.</t>
        </is>
      </c>
    </row>
    <row r="2923">
      <c r="A2923" s="13" t="n">
        <v>45945.42940972222</v>
      </c>
      <c r="B2923" t="inlineStr">
        <is>
          <t>Table 4 (small totals table) marked as unbreakable.</t>
        </is>
      </c>
    </row>
    <row r="2924">
      <c r="A2924" s="13" t="n">
        <v>45945.42940972222</v>
      </c>
      <c r="B2924" t="inlineStr">
        <is>
          <t>Table 3 (small totals table) marked as unbreakable.</t>
        </is>
      </c>
    </row>
    <row r="2925">
      <c r="A2925" s="13" t="n">
        <v>45945.42940972222</v>
      </c>
      <c r="B2925" t="inlineStr">
        <is>
          <t>Table 1 (small totals table) marked as unbreakable.</t>
        </is>
      </c>
    </row>
    <row r="2926">
      <c r="A2926" s="13" t="n">
        <v>45945.42940972222</v>
      </c>
      <c r="B2926" t="inlineStr">
        <is>
          <t>--- Page Break Analysis Complete ---</t>
        </is>
      </c>
    </row>
    <row r="2927">
      <c r="A2927" s="13" t="n">
        <v>45945.42952546296</v>
      </c>
      <c r="B2927" t="inlineStr">
        <is>
          <t>MODULE VERSION: v1.2.0</t>
        </is>
      </c>
    </row>
    <row r="2928">
      <c r="A2928" s="13" t="n">
        <v>45945.42966435185</v>
      </c>
      <c r="B2928" t="inlineStr">
        <is>
          <t>--- Starting Proactive Page Break Analysis ---</t>
        </is>
      </c>
    </row>
    <row r="2929">
      <c r="A2929" s="13" t="n">
        <v>45945.42966435185</v>
      </c>
      <c r="B2929" t="inlineStr">
        <is>
          <t>Table 7 (small totals table) marked as unbreakable.</t>
        </is>
      </c>
    </row>
    <row r="2930">
      <c r="A2930" s="13" t="n">
        <v>45945.42966435185</v>
      </c>
      <c r="B2930" t="inlineStr">
        <is>
          <t>Table 6 (small totals table) marked as unbreakable.</t>
        </is>
      </c>
    </row>
    <row r="2931">
      <c r="A2931" s="13" t="n">
        <v>45945.42966435185</v>
      </c>
      <c r="B2931" t="inlineStr">
        <is>
          <t>Table 5 (small totals table) marked as unbreakable.</t>
        </is>
      </c>
    </row>
    <row r="2932">
      <c r="A2932" s="13" t="n">
        <v>45945.42967592592</v>
      </c>
      <c r="B2932" t="inlineStr">
        <is>
          <t>Checking block for table 4. Starts on page 1, ends on page 1.</t>
        </is>
      </c>
    </row>
    <row r="2933">
      <c r="A2933" s="13" t="n">
        <v>45945.42967592592</v>
      </c>
      <c r="B2933" t="inlineStr">
        <is>
          <t>Table 3 (small totals table) marked as unbreakable.</t>
        </is>
      </c>
    </row>
    <row r="2934">
      <c r="A2934" s="13" t="n">
        <v>45945.42967592592</v>
      </c>
      <c r="B2934" t="inlineStr">
        <is>
          <t>Table 1 (small totals table) marked as unbreakable.</t>
        </is>
      </c>
    </row>
    <row r="2935">
      <c r="A2935" s="13" t="n">
        <v>45945.42967592592</v>
      </c>
      <c r="B2935" t="inlineStr">
        <is>
          <t>--- Page Break Analysis Complete ---</t>
        </is>
      </c>
    </row>
    <row r="2936">
      <c r="A2936" s="13" t="n">
        <v>45945.47013888889</v>
      </c>
      <c r="B2936" t="inlineStr">
        <is>
          <t>MODULE VERSION: v1.2.0</t>
        </is>
      </c>
    </row>
    <row r="2937">
      <c r="A2937" s="13" t="n">
        <v>45945.4703125</v>
      </c>
      <c r="B2937" t="inlineStr">
        <is>
          <t>--- Starting Proactive Page Break Analysis ---</t>
        </is>
      </c>
    </row>
    <row r="2938">
      <c r="A2938" s="13" t="n">
        <v>45945.4703125</v>
      </c>
      <c r="B2938" t="inlineStr">
        <is>
          <t>Table 9 (small totals table) marked as unbreakable.</t>
        </is>
      </c>
    </row>
    <row r="2939">
      <c r="A2939" s="13" t="n">
        <v>45945.4703125</v>
      </c>
      <c r="B2939" t="inlineStr">
        <is>
          <t>Table 8 (small totals table) marked as unbreakable.</t>
        </is>
      </c>
    </row>
    <row r="2940">
      <c r="A2940" s="13" t="n">
        <v>45945.4703125</v>
      </c>
      <c r="B2940" t="inlineStr">
        <is>
          <t>Table 7 (small totals table) marked as unbreakable.</t>
        </is>
      </c>
    </row>
    <row r="2941">
      <c r="A2941" s="13" t="n">
        <v>45945.4703125</v>
      </c>
      <c r="B2941" t="inlineStr">
        <is>
          <t>Checking block for table 6. Starts on page 1, ends on page 1.</t>
        </is>
      </c>
    </row>
    <row r="2942">
      <c r="A2942" s="13" t="n">
        <v>45945.4703125</v>
      </c>
      <c r="B2942" t="inlineStr">
        <is>
          <t>Table 5 (small totals table) marked as unbreakable.</t>
        </is>
      </c>
    </row>
    <row r="2943">
      <c r="A2943" s="13" t="n">
        <v>45945.4703125</v>
      </c>
      <c r="B2943" t="inlineStr">
        <is>
          <t>Checking block for table 4. Starts on page 1, ends on page 1.</t>
        </is>
      </c>
    </row>
    <row r="2944">
      <c r="A2944" s="13" t="n">
        <v>45945.4703125</v>
      </c>
      <c r="B2944" t="inlineStr">
        <is>
          <t>Table 3 (small totals table) marked as unbreakable.</t>
        </is>
      </c>
    </row>
    <row r="2945">
      <c r="A2945" s="13" t="n">
        <v>45945.4703125</v>
      </c>
      <c r="B2945" t="inlineStr">
        <is>
          <t>Checking block for table 2. Starts on page 1, ends on page 1.</t>
        </is>
      </c>
    </row>
    <row r="2946">
      <c r="A2946" s="13" t="n">
        <v>45945.4703125</v>
      </c>
      <c r="B2946" t="inlineStr">
        <is>
          <t>Table 1 (small totals table) marked as unbreakable.</t>
        </is>
      </c>
    </row>
    <row r="2947">
      <c r="A2947" s="13" t="n">
        <v>45945.4703125</v>
      </c>
      <c r="B2947" t="inlineStr">
        <is>
          <t>--- Page Break Analysis Complete ---</t>
        </is>
      </c>
    </row>
    <row r="2948">
      <c r="A2948" s="13" t="n">
        <v>45945.47210648148</v>
      </c>
      <c r="B2948" t="inlineStr">
        <is>
          <t>MODULE VERSION: v1.2.0</t>
        </is>
      </c>
    </row>
    <row r="2949">
      <c r="A2949" s="13" t="n">
        <v>45945.4722800926</v>
      </c>
      <c r="B2949" t="inlineStr">
        <is>
          <t>--- Starting Proactive Page Break Analysis ---</t>
        </is>
      </c>
    </row>
    <row r="2950">
      <c r="A2950" s="13" t="n">
        <v>45945.4722800926</v>
      </c>
      <c r="B2950" t="inlineStr">
        <is>
          <t>Table 9 (small totals table) marked as unbreakable.</t>
        </is>
      </c>
    </row>
    <row r="2951">
      <c r="A2951" s="13" t="n">
        <v>45945.4722800926</v>
      </c>
      <c r="B2951" t="inlineStr">
        <is>
          <t>Table 8 (small totals table) marked as unbreakable.</t>
        </is>
      </c>
    </row>
    <row r="2952">
      <c r="A2952" s="13" t="n">
        <v>45945.4722800926</v>
      </c>
      <c r="B2952" t="inlineStr">
        <is>
          <t>Table 7 (small totals table) marked as unbreakable.</t>
        </is>
      </c>
    </row>
    <row r="2953">
      <c r="A2953" s="13" t="n">
        <v>45945.4722800926</v>
      </c>
      <c r="B2953" t="inlineStr">
        <is>
          <t>Checking block for table 6. Starts on page 1, ends on page 1.</t>
        </is>
      </c>
    </row>
    <row r="2954">
      <c r="A2954" s="13" t="n">
        <v>45945.4722800926</v>
      </c>
      <c r="B2954" t="inlineStr">
        <is>
          <t>Table 5 (small totals table) marked as unbreakable.</t>
        </is>
      </c>
    </row>
    <row r="2955">
      <c r="A2955" s="13" t="n">
        <v>45945.4722800926</v>
      </c>
      <c r="B2955" t="inlineStr">
        <is>
          <t>Checking block for table 4. Starts on page 1, ends on page 1.</t>
        </is>
      </c>
    </row>
    <row r="2956">
      <c r="A2956" s="13" t="n">
        <v>45945.4722800926</v>
      </c>
      <c r="B2956" t="inlineStr">
        <is>
          <t>Table 3 (small totals table) marked as unbreakable.</t>
        </is>
      </c>
    </row>
    <row r="2957">
      <c r="A2957" s="13" t="n">
        <v>45945.4722800926</v>
      </c>
      <c r="B2957" t="inlineStr">
        <is>
          <t>Checking block for table 2. Starts on page 1, ends on page 1.</t>
        </is>
      </c>
    </row>
    <row r="2958">
      <c r="A2958" s="13" t="n">
        <v>45945.4722800926</v>
      </c>
      <c r="B2958" t="inlineStr">
        <is>
          <t>Table 1 (small totals table) marked as unbreakable.</t>
        </is>
      </c>
    </row>
    <row r="2959">
      <c r="A2959" s="13" t="n">
        <v>45945.4722800926</v>
      </c>
      <c r="B2959" t="inlineStr">
        <is>
          <t>--- Page Break Analysis Complete ---</t>
        </is>
      </c>
    </row>
    <row r="2960">
      <c r="A2960" s="13" t="n">
        <v>45945.86805555555</v>
      </c>
      <c r="B2960" t="inlineStr">
        <is>
          <t>MODULE VERSION: v1.2.0</t>
        </is>
      </c>
    </row>
    <row r="2961">
      <c r="A2961" s="13" t="n">
        <v>45945.86817129629</v>
      </c>
      <c r="B2961" t="inlineStr">
        <is>
          <t>--- Starting Proactive Page Break Analysis ---</t>
        </is>
      </c>
    </row>
    <row r="2962">
      <c r="A2962" s="13" t="n">
        <v>45945.86817129629</v>
      </c>
      <c r="B2962" t="inlineStr">
        <is>
          <t>Table 5 (small totals table) marked as unbreakable.</t>
        </is>
      </c>
    </row>
    <row r="2963">
      <c r="A2963" s="13" t="n">
        <v>45945.86817129629</v>
      </c>
      <c r="B2963" t="inlineStr">
        <is>
          <t>Table 4 (small totals table) marked as unbreakable.</t>
        </is>
      </c>
    </row>
    <row r="2964">
      <c r="A2964" s="13" t="n">
        <v>45945.86817129629</v>
      </c>
      <c r="B2964" t="inlineStr">
        <is>
          <t>Table 3 (small totals table) marked as unbreakable.</t>
        </is>
      </c>
    </row>
    <row r="2965">
      <c r="A2965" s="13" t="n">
        <v>45945.86817129629</v>
      </c>
      <c r="B2965" t="inlineStr">
        <is>
          <t>Checking block for table 2. Starts on page 1, ends on page 1.</t>
        </is>
      </c>
    </row>
    <row r="2966">
      <c r="A2966" s="13" t="n">
        <v>45945.86817129629</v>
      </c>
      <c r="B2966" t="inlineStr">
        <is>
          <t>Table 1 (small totals table) marked as unbreakable.</t>
        </is>
      </c>
    </row>
    <row r="2967">
      <c r="A2967" s="13" t="n">
        <v>45945.86817129629</v>
      </c>
      <c r="B2967" t="inlineStr">
        <is>
          <t>--- Page Break Analysis Complete ---</t>
        </is>
      </c>
    </row>
    <row r="2968">
      <c r="A2968" s="13" t="n">
        <v>45945.86863425926</v>
      </c>
      <c r="B2968" t="inlineStr">
        <is>
          <t>MODULE VERSION: v1.2.0</t>
        </is>
      </c>
    </row>
    <row r="2969">
      <c r="A2969" s="13" t="n">
        <v>45945.86876157407</v>
      </c>
      <c r="B2969" t="inlineStr">
        <is>
          <t>--- Starting Proactive Page Break Analysis ---</t>
        </is>
      </c>
    </row>
    <row r="2970">
      <c r="A2970" s="13" t="n">
        <v>45945.86876157407</v>
      </c>
      <c r="B2970" t="inlineStr">
        <is>
          <t>Table 5 (small totals table) marked as unbreakable.</t>
        </is>
      </c>
    </row>
    <row r="2971">
      <c r="A2971" s="13" t="n">
        <v>45945.86876157407</v>
      </c>
      <c r="B2971" t="inlineStr">
        <is>
          <t>Table 4 (small totals table) marked as unbreakable.</t>
        </is>
      </c>
    </row>
    <row r="2972">
      <c r="A2972" s="13" t="n">
        <v>45945.86876157407</v>
      </c>
      <c r="B2972" t="inlineStr">
        <is>
          <t>Table 3 (small totals table) marked as unbreakable.</t>
        </is>
      </c>
    </row>
    <row r="2973">
      <c r="A2973" s="13" t="n">
        <v>45945.86876157407</v>
      </c>
      <c r="B2973" t="inlineStr">
        <is>
          <t>Checking block for table 2. Starts on page 1, ends on page 1.</t>
        </is>
      </c>
    </row>
    <row r="2974">
      <c r="A2974" s="13" t="n">
        <v>45945.86876157407</v>
      </c>
      <c r="B2974" t="inlineStr">
        <is>
          <t>Table 1 (small totals table) marked as unbreakable.</t>
        </is>
      </c>
    </row>
    <row r="2975">
      <c r="A2975" s="13" t="n">
        <v>45945.86876157407</v>
      </c>
      <c r="B2975" t="inlineStr">
        <is>
          <t>--- Page Break Analysis Complete ---</t>
        </is>
      </c>
    </row>
    <row r="2976">
      <c r="A2976" s="13" t="n">
        <v>45945.87015046296</v>
      </c>
      <c r="B2976" t="inlineStr">
        <is>
          <t>MODULE VERSION: v1.2.0</t>
        </is>
      </c>
    </row>
    <row r="2977">
      <c r="A2977" s="13" t="n">
        <v>45945.8702662037</v>
      </c>
      <c r="B2977" t="inlineStr">
        <is>
          <t>--- Starting Proactive Page Break Analysis ---</t>
        </is>
      </c>
    </row>
    <row r="2978">
      <c r="A2978" s="13" t="n">
        <v>45945.8702662037</v>
      </c>
      <c r="B2978" t="inlineStr">
        <is>
          <t>Table 5 (small totals table) marked as unbreakable.</t>
        </is>
      </c>
    </row>
    <row r="2979">
      <c r="A2979" s="13" t="n">
        <v>45945.8702662037</v>
      </c>
      <c r="B2979" t="inlineStr">
        <is>
          <t>Table 4 (small totals table) marked as unbreakable.</t>
        </is>
      </c>
    </row>
    <row r="2980">
      <c r="A2980" s="13" t="n">
        <v>45945.8702662037</v>
      </c>
      <c r="B2980" t="inlineStr">
        <is>
          <t>Table 3 (small totals table) marked as unbreakable.</t>
        </is>
      </c>
    </row>
    <row r="2981">
      <c r="A2981" s="13" t="n">
        <v>45945.8702662037</v>
      </c>
      <c r="B2981" t="inlineStr">
        <is>
          <t>Checking block for table 2. Starts on page 1, ends on page 1.</t>
        </is>
      </c>
    </row>
    <row r="2982">
      <c r="A2982" s="13" t="n">
        <v>45945.8702662037</v>
      </c>
      <c r="B2982" t="inlineStr">
        <is>
          <t>Table 1 (small totals table) marked as unbreakable.</t>
        </is>
      </c>
    </row>
    <row r="2983">
      <c r="A2983" s="13" t="n">
        <v>45945.8702662037</v>
      </c>
      <c r="B2983" t="inlineStr">
        <is>
          <t>--- Page Break Analysis Complete ---</t>
        </is>
      </c>
    </row>
    <row r="2984">
      <c r="A2984" s="13" t="n">
        <v>45945.87034722222</v>
      </c>
      <c r="B2984" t="inlineStr">
        <is>
          <t>MODULE VERSION: v1.2.0</t>
        </is>
      </c>
    </row>
    <row r="2985">
      <c r="A2985" s="13" t="n">
        <v>45945.87046296296</v>
      </c>
      <c r="B2985" t="inlineStr">
        <is>
          <t>--- Starting Proactive Page Break Analysis ---</t>
        </is>
      </c>
    </row>
    <row r="2986">
      <c r="A2986" s="13" t="n">
        <v>45945.87046296296</v>
      </c>
      <c r="B2986" t="inlineStr">
        <is>
          <t>Table 5 (small totals table) marked as unbreakable.</t>
        </is>
      </c>
    </row>
    <row r="2987">
      <c r="A2987" s="13" t="n">
        <v>45945.87046296296</v>
      </c>
      <c r="B2987" t="inlineStr">
        <is>
          <t>Table 4 (small totals table) marked as unbreakable.</t>
        </is>
      </c>
    </row>
    <row r="2988">
      <c r="A2988" s="13" t="n">
        <v>45945.87046296296</v>
      </c>
      <c r="B2988" t="inlineStr">
        <is>
          <t>Table 3 (small totals table) marked as unbreakable.</t>
        </is>
      </c>
    </row>
    <row r="2989">
      <c r="A2989" s="13" t="n">
        <v>45945.87046296296</v>
      </c>
      <c r="B2989" t="inlineStr">
        <is>
          <t>Checking block for table 2. Starts on page 1, ends on page 1.</t>
        </is>
      </c>
    </row>
    <row r="2990">
      <c r="A2990" s="13" t="n">
        <v>45945.87047453703</v>
      </c>
      <c r="B2990" t="inlineStr">
        <is>
          <t>Table 1 (small totals table) marked as unbreakable.</t>
        </is>
      </c>
    </row>
    <row r="2991">
      <c r="A2991" s="13" t="n">
        <v>45945.87047453703</v>
      </c>
      <c r="B2991" t="inlineStr">
        <is>
          <t>--- Page Break Analysis Complete ---</t>
        </is>
      </c>
    </row>
    <row r="2992">
      <c r="A2992" s="13" t="n">
        <v>45945.87053240741</v>
      </c>
      <c r="B2992" t="inlineStr">
        <is>
          <t>MODULE VERSION: v1.2.0</t>
        </is>
      </c>
    </row>
    <row r="2993">
      <c r="A2993" s="13" t="n">
        <v>45945.8707175926</v>
      </c>
      <c r="B2993" t="inlineStr">
        <is>
          <t>--- Starting Proactive Page Break Analysis ---</t>
        </is>
      </c>
    </row>
    <row r="2994">
      <c r="A2994" s="13" t="n">
        <v>45945.8707175926</v>
      </c>
      <c r="B2994" t="inlineStr">
        <is>
          <t>Table 9 (small totals table) marked as unbreakable.</t>
        </is>
      </c>
    </row>
    <row r="2995">
      <c r="A2995" s="13" t="n">
        <v>45945.8707175926</v>
      </c>
      <c r="B2995" t="inlineStr">
        <is>
          <t>Table 8 (small totals table) marked as unbreakable.</t>
        </is>
      </c>
    </row>
    <row r="2996">
      <c r="A2996" s="13" t="n">
        <v>45945.8707175926</v>
      </c>
      <c r="B2996" t="inlineStr">
        <is>
          <t>Table 7 (small totals table) marked as unbreakable.</t>
        </is>
      </c>
    </row>
    <row r="2997">
      <c r="A2997" s="13" t="n">
        <v>45945.8707175926</v>
      </c>
      <c r="B2997" t="inlineStr">
        <is>
          <t>Checking block for table 6. Starts on page 1, ends on page 1.</t>
        </is>
      </c>
    </row>
    <row r="2998">
      <c r="A2998" s="13" t="n">
        <v>45945.8707175926</v>
      </c>
      <c r="B2998" t="inlineStr">
        <is>
          <t>Table 5 (small totals table) marked as unbreakable.</t>
        </is>
      </c>
    </row>
    <row r="2999">
      <c r="A2999" s="13" t="n">
        <v>45945.8707175926</v>
      </c>
      <c r="B2999" t="inlineStr">
        <is>
          <t>Checking block for table 4. Starts on page 1, ends on page 1.</t>
        </is>
      </c>
    </row>
    <row r="3000">
      <c r="A3000" s="13" t="n">
        <v>45945.8707175926</v>
      </c>
      <c r="B3000" t="inlineStr">
        <is>
          <t>Table 3 (small totals table) marked as unbreakable.</t>
        </is>
      </c>
    </row>
    <row r="3001">
      <c r="A3001" s="13" t="n">
        <v>45945.8707175926</v>
      </c>
      <c r="B3001" t="inlineStr">
        <is>
          <t>Checking block for table 2. Starts on page 1, ends on page 1.</t>
        </is>
      </c>
    </row>
    <row r="3002">
      <c r="A3002" s="13" t="n">
        <v>45945.87072916667</v>
      </c>
      <c r="B3002" t="inlineStr">
        <is>
          <t>Table 1 (small totals table) marked as unbreakable.</t>
        </is>
      </c>
    </row>
    <row r="3003">
      <c r="A3003" s="13" t="n">
        <v>45945.87072916667</v>
      </c>
      <c r="B3003" t="inlineStr">
        <is>
          <t>--- Page Break Analysis Complete ---</t>
        </is>
      </c>
    </row>
    <row r="3004">
      <c r="A3004" s="13" t="n">
        <v>45945.87375</v>
      </c>
      <c r="B3004" t="inlineStr">
        <is>
          <t>MODULE VERSION: v1.2.0</t>
        </is>
      </c>
    </row>
    <row r="3005">
      <c r="A3005" s="13" t="n">
        <v>45945.87386574074</v>
      </c>
      <c r="B3005" t="inlineStr">
        <is>
          <t>--- Starting Proactive Page Break Analysis ---</t>
        </is>
      </c>
    </row>
    <row r="3006">
      <c r="A3006" s="13" t="n">
        <v>45945.87386574074</v>
      </c>
      <c r="B3006" t="inlineStr">
        <is>
          <t>Table 5 (small totals table) marked as unbreakable.</t>
        </is>
      </c>
    </row>
    <row r="3007">
      <c r="A3007" s="13" t="n">
        <v>45945.87386574074</v>
      </c>
      <c r="B3007" t="inlineStr">
        <is>
          <t>Table 4 (small totals table) marked as unbreakable.</t>
        </is>
      </c>
    </row>
    <row r="3008">
      <c r="A3008" s="13" t="n">
        <v>45945.87386574074</v>
      </c>
      <c r="B3008" t="inlineStr">
        <is>
          <t>Table 3 (small totals table) marked as unbreakable.</t>
        </is>
      </c>
    </row>
    <row r="3009">
      <c r="A3009" s="13" t="n">
        <v>45945.87386574074</v>
      </c>
      <c r="B3009" t="inlineStr">
        <is>
          <t>Checking block for table 2. Starts on page 1, ends on page 1.</t>
        </is>
      </c>
    </row>
    <row r="3010">
      <c r="A3010" s="13" t="n">
        <v>45945.87386574074</v>
      </c>
      <c r="B3010" t="inlineStr">
        <is>
          <t>Table 1 (small totals table) marked as unbreakable.</t>
        </is>
      </c>
    </row>
    <row r="3011">
      <c r="A3011" s="13" t="n">
        <v>45945.87386574074</v>
      </c>
      <c r="B3011" t="inlineStr">
        <is>
          <t>--- Page Break Analysis Complete ---</t>
        </is>
      </c>
    </row>
    <row r="3012">
      <c r="A3012" s="13" t="n">
        <v>45945.87403935185</v>
      </c>
      <c r="B3012" t="inlineStr">
        <is>
          <t>MODULE VERSION: v1.2.0</t>
        </is>
      </c>
    </row>
    <row r="3013">
      <c r="A3013" s="13" t="n">
        <v>45945.87415509259</v>
      </c>
      <c r="B3013" t="inlineStr">
        <is>
          <t>--- Starting Proactive Page Break Analysis ---</t>
        </is>
      </c>
    </row>
    <row r="3014">
      <c r="A3014" s="13" t="n">
        <v>45945.87415509259</v>
      </c>
      <c r="B3014" t="inlineStr">
        <is>
          <t>Table 5 (small totals table) marked as unbreakable.</t>
        </is>
      </c>
    </row>
    <row r="3015">
      <c r="A3015" s="13" t="n">
        <v>45945.87415509259</v>
      </c>
      <c r="B3015" t="inlineStr">
        <is>
          <t>Table 4 (small totals table) marked as unbreakable.</t>
        </is>
      </c>
    </row>
    <row r="3016">
      <c r="A3016" s="13" t="n">
        <v>45945.87415509259</v>
      </c>
      <c r="B3016" t="inlineStr">
        <is>
          <t>Table 3 (small totals table) marked as unbreakable.</t>
        </is>
      </c>
    </row>
    <row r="3017">
      <c r="A3017" s="13" t="n">
        <v>45945.87415509259</v>
      </c>
      <c r="B3017" t="inlineStr">
        <is>
          <t>Checking block for table 2. Starts on page 1, ends on page 1.</t>
        </is>
      </c>
    </row>
    <row r="3018">
      <c r="A3018" s="13" t="n">
        <v>45945.87415509259</v>
      </c>
      <c r="B3018" t="inlineStr">
        <is>
          <t>Table 1 (small totals table) marked as unbreakable.</t>
        </is>
      </c>
    </row>
    <row r="3019">
      <c r="A3019" s="13" t="n">
        <v>45945.87415509259</v>
      </c>
      <c r="B3019" t="inlineStr">
        <is>
          <t>--- Page Break Analysis Complete ---</t>
        </is>
      </c>
    </row>
    <row r="3020">
      <c r="A3020" s="13" t="n">
        <v>45945.87421296296</v>
      </c>
      <c r="B3020" t="inlineStr">
        <is>
          <t>MODULE VERSION: v1.2.0</t>
        </is>
      </c>
    </row>
    <row r="3021">
      <c r="A3021" s="13" t="n">
        <v>45945.87440972222</v>
      </c>
      <c r="B3021" t="inlineStr">
        <is>
          <t>--- Starting Proactive Page Break Analysis ---</t>
        </is>
      </c>
    </row>
    <row r="3022">
      <c r="A3022" s="13" t="n">
        <v>45945.87440972222</v>
      </c>
      <c r="B3022" t="inlineStr">
        <is>
          <t>Table 9 (small totals table) marked as unbreakable.</t>
        </is>
      </c>
    </row>
    <row r="3023">
      <c r="A3023" s="13" t="n">
        <v>45945.87440972222</v>
      </c>
      <c r="B3023" t="inlineStr">
        <is>
          <t>Table 8 (small totals table) marked as unbreakable.</t>
        </is>
      </c>
    </row>
    <row r="3024">
      <c r="A3024" s="13" t="n">
        <v>45945.87440972222</v>
      </c>
      <c r="B3024" t="inlineStr">
        <is>
          <t>Table 7 (small totals table) marked as unbreakable.</t>
        </is>
      </c>
    </row>
    <row r="3025">
      <c r="A3025" s="13" t="n">
        <v>45945.87440972222</v>
      </c>
      <c r="B3025" t="inlineStr">
        <is>
          <t>Checking block for table 6. Starts on page 1, ends on page 1.</t>
        </is>
      </c>
    </row>
    <row r="3026">
      <c r="A3026" s="13" t="n">
        <v>45945.87440972222</v>
      </c>
      <c r="B3026" t="inlineStr">
        <is>
          <t>Table 5 (small totals table) marked as unbreakable.</t>
        </is>
      </c>
    </row>
    <row r="3027">
      <c r="A3027" s="13" t="n">
        <v>45945.87440972222</v>
      </c>
      <c r="B3027" t="inlineStr">
        <is>
          <t>Checking block for table 4. Starts on page 1, ends on page 1.</t>
        </is>
      </c>
    </row>
    <row r="3028">
      <c r="A3028" s="13" t="n">
        <v>45945.87440972222</v>
      </c>
      <c r="B3028" t="inlineStr">
        <is>
          <t>Table 3 (small totals table) marked as unbreakable.</t>
        </is>
      </c>
    </row>
    <row r="3029">
      <c r="A3029" s="13" t="n">
        <v>45945.87440972222</v>
      </c>
      <c r="B3029" t="inlineStr">
        <is>
          <t>Checking block for table 2. Starts on page 1, ends on page 1.</t>
        </is>
      </c>
    </row>
    <row r="3030">
      <c r="A3030" s="13" t="n">
        <v>45945.87440972222</v>
      </c>
      <c r="B3030" t="inlineStr">
        <is>
          <t>Table 1 (small totals table) marked as unbreakable.</t>
        </is>
      </c>
    </row>
    <row r="3031">
      <c r="A3031" s="13" t="n">
        <v>45945.87440972222</v>
      </c>
      <c r="B3031" t="inlineStr">
        <is>
          <t>--- Page Break Analysis Complete ---</t>
        </is>
      </c>
    </row>
    <row r="3032">
      <c r="A3032" s="13" t="n">
        <v>45945.87726851852</v>
      </c>
      <c r="B3032" t="inlineStr">
        <is>
          <t>MODULE VERSION: v1.2.1</t>
        </is>
      </c>
    </row>
    <row r="3033">
      <c r="A3033" s="13" t="n">
        <v>45945.8774537037</v>
      </c>
      <c r="B3033" t="inlineStr">
        <is>
          <t>--- Starting Proactive Page Break Analysis ---</t>
        </is>
      </c>
    </row>
    <row r="3034">
      <c r="A3034" s="13" t="n">
        <v>45945.8774537037</v>
      </c>
      <c r="B3034" t="inlineStr">
        <is>
          <t>Table 9 (small totals table) marked as unbreakable.</t>
        </is>
      </c>
    </row>
    <row r="3035">
      <c r="A3035" s="13" t="n">
        <v>45945.8774537037</v>
      </c>
      <c r="B3035" t="inlineStr">
        <is>
          <t>Table 8 (small totals table) marked as unbreakable.</t>
        </is>
      </c>
    </row>
    <row r="3036">
      <c r="A3036" s="13" t="n">
        <v>45945.8774537037</v>
      </c>
      <c r="B3036" t="inlineStr">
        <is>
          <t>Table 7 (small totals table) marked as unbreakable.</t>
        </is>
      </c>
    </row>
    <row r="3037">
      <c r="A3037" s="13" t="n">
        <v>45945.8774537037</v>
      </c>
      <c r="B3037" t="inlineStr">
        <is>
          <t>Checking block for table 6. Starts on page 1, ends on page 1.</t>
        </is>
      </c>
    </row>
    <row r="3038">
      <c r="A3038" s="13" t="n">
        <v>45945.8774537037</v>
      </c>
      <c r="B3038" t="inlineStr">
        <is>
          <t>Table 5 (small totals table) marked as unbreakable.</t>
        </is>
      </c>
    </row>
    <row r="3039">
      <c r="A3039" s="13" t="n">
        <v>45945.8774537037</v>
      </c>
      <c r="B3039" t="inlineStr">
        <is>
          <t>Checking block for table 4. Starts on page 1, ends on page 1.</t>
        </is>
      </c>
    </row>
    <row r="3040">
      <c r="A3040" s="13" t="n">
        <v>45945.8774537037</v>
      </c>
      <c r="B3040" t="inlineStr">
        <is>
          <t>Table 3 (small totals table) marked as unbreakable.</t>
        </is>
      </c>
    </row>
    <row r="3041">
      <c r="A3041" s="13" t="n">
        <v>45945.8774537037</v>
      </c>
      <c r="B3041" t="inlineStr">
        <is>
          <t>Checking block for table 2. Starts on page 1, ends on page 1.</t>
        </is>
      </c>
    </row>
    <row r="3042">
      <c r="A3042" s="13" t="n">
        <v>45945.8774537037</v>
      </c>
      <c r="B3042" t="inlineStr">
        <is>
          <t>Table 1 (small totals table) marked as unbreakable.</t>
        </is>
      </c>
    </row>
    <row r="3043">
      <c r="A3043" s="13" t="n">
        <v>45945.8774537037</v>
      </c>
      <c r="B3043" t="inlineStr">
        <is>
          <t>--- Page Break Analysis Complete ---</t>
        </is>
      </c>
    </row>
    <row r="3044">
      <c r="A3044" s="13" t="n">
        <v>45945.88395833333</v>
      </c>
      <c r="B3044" t="inlineStr">
        <is>
          <t>MODULE VERSION: v2.0.0</t>
        </is>
      </c>
    </row>
    <row r="3045">
      <c r="A3045" s="13" t="n">
        <v>45945.88414351852</v>
      </c>
      <c r="B3045" t="inlineStr">
        <is>
          <t>--- Starting Proactive Page Break Analysis ---</t>
        </is>
      </c>
    </row>
    <row r="3046">
      <c r="A3046" s="13" t="n">
        <v>45945.88414351852</v>
      </c>
      <c r="B3046" t="inlineStr">
        <is>
          <t>Table 9 (small totals table) marked as unbreakable.</t>
        </is>
      </c>
    </row>
    <row r="3047">
      <c r="A3047" s="13" t="n">
        <v>45945.88414351852</v>
      </c>
      <c r="B3047" t="inlineStr">
        <is>
          <t>Table 8 (small totals table) marked as unbreakable.</t>
        </is>
      </c>
    </row>
    <row r="3048">
      <c r="A3048" s="13" t="n">
        <v>45945.88414351852</v>
      </c>
      <c r="B3048" t="inlineStr">
        <is>
          <t>Table 7 (small totals table) marked as unbreakable.</t>
        </is>
      </c>
    </row>
    <row r="3049">
      <c r="A3049" s="13" t="n">
        <v>45945.88414351852</v>
      </c>
      <c r="B3049" t="inlineStr">
        <is>
          <t>Checking block for table 6. Starts on page 1, ends on page 1.</t>
        </is>
      </c>
    </row>
    <row r="3050">
      <c r="A3050" s="13" t="n">
        <v>45945.88414351852</v>
      </c>
      <c r="B3050" t="inlineStr">
        <is>
          <t>Table 5 (small totals table) marked as unbreakable.</t>
        </is>
      </c>
    </row>
    <row r="3051">
      <c r="A3051" s="13" t="n">
        <v>45945.88414351852</v>
      </c>
      <c r="B3051" t="inlineStr">
        <is>
          <t>Checking block for table 4. Starts on page 1, ends on page 1.</t>
        </is>
      </c>
    </row>
    <row r="3052">
      <c r="A3052" s="13" t="n">
        <v>45945.88414351852</v>
      </c>
      <c r="B3052" t="inlineStr">
        <is>
          <t>Table 3 (small totals table) marked as unbreakable.</t>
        </is>
      </c>
    </row>
    <row r="3053">
      <c r="A3053" s="13" t="n">
        <v>45945.88414351852</v>
      </c>
      <c r="B3053" t="inlineStr">
        <is>
          <t>Checking block for table 2. Starts on page 1, ends on page 1.</t>
        </is>
      </c>
    </row>
    <row r="3054">
      <c r="A3054" s="13" t="n">
        <v>45945.88415509259</v>
      </c>
      <c r="B3054" t="inlineStr">
        <is>
          <t>Table 1 (small totals table) marked as unbreakable.</t>
        </is>
      </c>
    </row>
    <row r="3055">
      <c r="A3055" s="13" t="n">
        <v>45945.88415509259</v>
      </c>
      <c r="B3055" t="inlineStr">
        <is>
          <t>--- Page Break Analysis Complete ---</t>
        </is>
      </c>
    </row>
    <row r="3056">
      <c r="A3056" s="13" t="n">
        <v>45945.88888888889</v>
      </c>
      <c r="B3056" t="inlineStr">
        <is>
          <t>MODULE VERSION: v2.0.0</t>
        </is>
      </c>
    </row>
    <row r="3057">
      <c r="A3057" s="13" t="n">
        <v>45945.88905092593</v>
      </c>
      <c r="B3057" t="inlineStr">
        <is>
          <t>--- Starting Proactive Page Break Analysis ---</t>
        </is>
      </c>
    </row>
    <row r="3058">
      <c r="A3058" s="13" t="n">
        <v>45945.88905092593</v>
      </c>
      <c r="B3058" t="inlineStr">
        <is>
          <t>Table 9 (small totals table) marked as unbreakable.</t>
        </is>
      </c>
    </row>
    <row r="3059">
      <c r="A3059" s="13" t="n">
        <v>45945.88905092593</v>
      </c>
      <c r="B3059" t="inlineStr">
        <is>
          <t>Table 8 (small totals table) marked as unbreakable.</t>
        </is>
      </c>
    </row>
    <row r="3060">
      <c r="A3060" s="13" t="n">
        <v>45945.88905092593</v>
      </c>
      <c r="B3060" t="inlineStr">
        <is>
          <t>Table 7 (small totals table) marked as unbreakable.</t>
        </is>
      </c>
    </row>
    <row r="3061">
      <c r="A3061" s="13" t="n">
        <v>45945.8890625</v>
      </c>
      <c r="B3061" t="inlineStr">
        <is>
          <t>Checking block for table 6. Starts on page 1, ends on page 1.</t>
        </is>
      </c>
    </row>
    <row r="3062">
      <c r="A3062" s="13" t="n">
        <v>45945.8890625</v>
      </c>
      <c r="B3062" t="inlineStr">
        <is>
          <t>Table 5 (small totals table) marked as unbreakable.</t>
        </is>
      </c>
    </row>
    <row r="3063">
      <c r="A3063" s="13" t="n">
        <v>45945.8890625</v>
      </c>
      <c r="B3063" t="inlineStr">
        <is>
          <t>Checking block for table 4. Starts on page 1, ends on page 1.</t>
        </is>
      </c>
    </row>
    <row r="3064">
      <c r="A3064" s="13" t="n">
        <v>45945.8890625</v>
      </c>
      <c r="B3064" t="inlineStr">
        <is>
          <t>Table 3 (small totals table) marked as unbreakable.</t>
        </is>
      </c>
    </row>
    <row r="3065">
      <c r="A3065" s="13" t="n">
        <v>45945.8890625</v>
      </c>
      <c r="B3065" t="inlineStr">
        <is>
          <t>Checking block for table 2. Starts on page 1, ends on page 1.</t>
        </is>
      </c>
    </row>
    <row r="3066">
      <c r="A3066" s="13" t="n">
        <v>45945.8890625</v>
      </c>
      <c r="B3066" t="inlineStr">
        <is>
          <t>Table 1 (small totals table) marked as unbreakable.</t>
        </is>
      </c>
    </row>
    <row r="3067">
      <c r="A3067" s="13" t="n">
        <v>45945.8890625</v>
      </c>
      <c r="B3067" t="inlineStr">
        <is>
          <t>--- Page Break Analysis Complete ---</t>
        </is>
      </c>
    </row>
    <row r="3068">
      <c r="A3068" s="13" t="n">
        <v>45945.88965277778</v>
      </c>
      <c r="B3068" t="inlineStr">
        <is>
          <t>MODULE VERSION: v2.0.0</t>
        </is>
      </c>
    </row>
    <row r="3069">
      <c r="A3069" s="13" t="n">
        <v>45945.88983796296</v>
      </c>
      <c r="B3069" t="inlineStr">
        <is>
          <t>--- Starting Proactive Page Break Analysis ---</t>
        </is>
      </c>
    </row>
    <row r="3070">
      <c r="A3070" s="13" t="n">
        <v>45945.88983796296</v>
      </c>
      <c r="B3070" t="inlineStr">
        <is>
          <t>Table 9 (small totals table) marked as unbreakable.</t>
        </is>
      </c>
    </row>
    <row r="3071">
      <c r="A3071" s="13" t="n">
        <v>45945.88983796296</v>
      </c>
      <c r="B3071" t="inlineStr">
        <is>
          <t>Table 8 (small totals table) marked as unbreakable.</t>
        </is>
      </c>
    </row>
    <row r="3072">
      <c r="A3072" s="13" t="n">
        <v>45945.88983796296</v>
      </c>
      <c r="B3072" t="inlineStr">
        <is>
          <t>Table 7 (small totals table) marked as unbreakable.</t>
        </is>
      </c>
    </row>
    <row r="3073">
      <c r="A3073" s="13" t="n">
        <v>45945.88983796296</v>
      </c>
      <c r="B3073" t="inlineStr">
        <is>
          <t>Checking block for table 6. Starts on page 1, ends on page 1.</t>
        </is>
      </c>
    </row>
    <row r="3074">
      <c r="A3074" s="13" t="n">
        <v>45945.88983796296</v>
      </c>
      <c r="B3074" t="inlineStr">
        <is>
          <t>Table 5 (small totals table) marked as unbreakable.</t>
        </is>
      </c>
    </row>
    <row r="3075">
      <c r="A3075" s="13" t="n">
        <v>45945.88983796296</v>
      </c>
      <c r="B3075" t="inlineStr">
        <is>
          <t>Checking block for table 4. Starts on page 1, ends on page 1.</t>
        </is>
      </c>
    </row>
    <row r="3076">
      <c r="A3076" s="13" t="n">
        <v>45945.88983796296</v>
      </c>
      <c r="B3076" t="inlineStr">
        <is>
          <t>Table 3 (small totals table) marked as unbreakable.</t>
        </is>
      </c>
    </row>
    <row r="3077">
      <c r="A3077" s="13" t="n">
        <v>45945.88983796296</v>
      </c>
      <c r="B3077" t="inlineStr">
        <is>
          <t>Checking block for table 2. Starts on page 1, ends on page 1.</t>
        </is>
      </c>
    </row>
    <row r="3078">
      <c r="A3078" s="13" t="n">
        <v>45945.88983796296</v>
      </c>
      <c r="B3078" t="inlineStr">
        <is>
          <t>Table 1 (small totals table) marked as unbreakable.</t>
        </is>
      </c>
    </row>
    <row r="3079">
      <c r="A3079" s="13" t="n">
        <v>45945.88983796296</v>
      </c>
      <c r="B3079" t="inlineStr">
        <is>
          <t>--- Page Break Analysis Complete ---</t>
        </is>
      </c>
    </row>
    <row r="3080">
      <c r="A3080" s="13" t="n">
        <v>45946.42356481482</v>
      </c>
      <c r="B3080" t="inlineStr">
        <is>
          <t>MODULE VERSION: v2.0.0</t>
        </is>
      </c>
    </row>
    <row r="3081">
      <c r="A3081" s="13" t="n">
        <v>45946.4237037037</v>
      </c>
      <c r="B3081" t="inlineStr">
        <is>
          <t>--- Starting Proactive Page Break Analysis ---</t>
        </is>
      </c>
    </row>
    <row r="3082">
      <c r="A3082" s="13" t="n">
        <v>45946.4237037037</v>
      </c>
      <c r="B3082" t="inlineStr">
        <is>
          <t>Table 7 (small totals table) marked as unbreakable.</t>
        </is>
      </c>
    </row>
    <row r="3083">
      <c r="A3083" s="13" t="n">
        <v>45946.4237037037</v>
      </c>
      <c r="B3083" t="inlineStr">
        <is>
          <t>Table 6 (small totals table) marked as unbreakable.</t>
        </is>
      </c>
    </row>
    <row r="3084">
      <c r="A3084" s="13" t="n">
        <v>45946.4237037037</v>
      </c>
      <c r="B3084" t="inlineStr">
        <is>
          <t>Table 5 (small totals table) marked as unbreakable.</t>
        </is>
      </c>
    </row>
    <row r="3085">
      <c r="A3085" s="13" t="n">
        <v>45946.4237037037</v>
      </c>
      <c r="B3085" t="inlineStr">
        <is>
          <t>Checking block for table 4. Starts on page 1, ends on page 1.</t>
        </is>
      </c>
    </row>
    <row r="3086">
      <c r="A3086" s="13" t="n">
        <v>45946.4237037037</v>
      </c>
      <c r="B3086" t="inlineStr">
        <is>
          <t>Table 3 (small totals table) marked as unbreakable.</t>
        </is>
      </c>
    </row>
    <row r="3087">
      <c r="A3087" s="13" t="n">
        <v>45946.4237037037</v>
      </c>
      <c r="B3087" t="inlineStr">
        <is>
          <t>Table 1 (small totals table) marked as unbreakable.</t>
        </is>
      </c>
    </row>
    <row r="3088">
      <c r="A3088" s="13" t="n">
        <v>45946.4237037037</v>
      </c>
      <c r="B3088" t="inlineStr">
        <is>
          <t>--- Page Break Analysis Complete ---</t>
        </is>
      </c>
    </row>
    <row r="3089">
      <c r="A3089" s="13" t="n">
        <v>45946.42609953704</v>
      </c>
      <c r="B3089" t="inlineStr">
        <is>
          <t>MODULE VERSION: v2.0.0</t>
        </is>
      </c>
    </row>
    <row r="3090">
      <c r="A3090" s="13" t="n">
        <v>45946.4262962963</v>
      </c>
      <c r="B3090" t="inlineStr">
        <is>
          <t>--- Starting Proactive Page Break Analysis ---</t>
        </is>
      </c>
    </row>
    <row r="3091">
      <c r="A3091" s="13" t="n">
        <v>45946.42630787037</v>
      </c>
      <c r="B3091" t="inlineStr">
        <is>
          <t>Table 11 (small totals table) marked as unbreakable.</t>
        </is>
      </c>
    </row>
    <row r="3092">
      <c r="A3092" s="13" t="n">
        <v>45946.42630787037</v>
      </c>
      <c r="B3092" t="inlineStr">
        <is>
          <t>Table 10 (small totals table) marked as unbreakable.</t>
        </is>
      </c>
    </row>
    <row r="3093">
      <c r="A3093" s="13" t="n">
        <v>45946.42630787037</v>
      </c>
      <c r="B3093" t="inlineStr">
        <is>
          <t>Table 9 (small totals table) marked as unbreakable.</t>
        </is>
      </c>
    </row>
    <row r="3094">
      <c r="A3094" s="13" t="n">
        <v>45946.42630787037</v>
      </c>
      <c r="B3094" t="inlineStr">
        <is>
          <t>Checking block for table 8. Starts on page 1, ends on page 1.</t>
        </is>
      </c>
    </row>
    <row r="3095">
      <c r="A3095" s="13" t="n">
        <v>45946.42630787037</v>
      </c>
      <c r="B3095" t="inlineStr">
        <is>
          <t>Table 7 (small totals table) marked as unbreakable.</t>
        </is>
      </c>
    </row>
    <row r="3096">
      <c r="A3096" s="13" t="n">
        <v>45946.42630787037</v>
      </c>
      <c r="B3096" t="inlineStr">
        <is>
          <t>Checking block for table 6. Starts on page 1, ends on page 1.</t>
        </is>
      </c>
    </row>
    <row r="3097">
      <c r="A3097" s="13" t="n">
        <v>45946.42630787037</v>
      </c>
      <c r="B3097" t="inlineStr">
        <is>
          <t>Table 5 (small totals table) marked as unbreakable.</t>
        </is>
      </c>
    </row>
    <row r="3098">
      <c r="A3098" s="13" t="n">
        <v>45946.42630787037</v>
      </c>
      <c r="B3098" t="inlineStr">
        <is>
          <t>Checking block for table 4. Starts on page 1, ends on page 1.</t>
        </is>
      </c>
    </row>
    <row r="3099">
      <c r="A3099" s="13" t="n">
        <v>45946.42630787037</v>
      </c>
      <c r="B3099" t="inlineStr">
        <is>
          <t>Table 3 (small totals table) marked as unbreakable.</t>
        </is>
      </c>
    </row>
    <row r="3100">
      <c r="A3100" s="13" t="n">
        <v>45946.42630787037</v>
      </c>
      <c r="B3100" t="inlineStr">
        <is>
          <t>Checking block for table 2. Starts on page 1, ends on page 1.</t>
        </is>
      </c>
    </row>
    <row r="3101">
      <c r="A3101" s="13" t="n">
        <v>45946.42630787037</v>
      </c>
      <c r="B3101" t="inlineStr">
        <is>
          <t>Table 1 (small totals table) marked as unbreakable.</t>
        </is>
      </c>
    </row>
    <row r="3102">
      <c r="A3102" s="13" t="n">
        <v>45946.42630787037</v>
      </c>
      <c r="B3102" t="inlineStr">
        <is>
          <t>--- Page Break Analysis Complete ---</t>
        </is>
      </c>
    </row>
    <row r="3103">
      <c r="A3103" s="13" t="n">
        <v>45946.42703703704</v>
      </c>
      <c r="B3103" t="inlineStr">
        <is>
          <t>MODULE VERSION: v2.0.0</t>
        </is>
      </c>
    </row>
    <row r="3104">
      <c r="A3104" s="13" t="n">
        <v>45946.42724537037</v>
      </c>
      <c r="B3104" t="inlineStr">
        <is>
          <t>--- Starting Proactive Page Break Analysis ---</t>
        </is>
      </c>
    </row>
    <row r="3105">
      <c r="A3105" s="13" t="n">
        <v>45946.42724537037</v>
      </c>
      <c r="B3105" t="inlineStr">
        <is>
          <t>Table 11 (small totals table) marked as unbreakable.</t>
        </is>
      </c>
    </row>
    <row r="3106">
      <c r="A3106" s="13" t="n">
        <v>45946.42724537037</v>
      </c>
      <c r="B3106" t="inlineStr">
        <is>
          <t>Table 10 (small totals table) marked as unbreakable.</t>
        </is>
      </c>
    </row>
    <row r="3107">
      <c r="A3107" s="13" t="n">
        <v>45946.42724537037</v>
      </c>
      <c r="B3107" t="inlineStr">
        <is>
          <t>Table 9 (small totals table) marked as unbreakable.</t>
        </is>
      </c>
    </row>
    <row r="3108">
      <c r="A3108" s="13" t="n">
        <v>45946.42724537037</v>
      </c>
      <c r="B3108" t="inlineStr">
        <is>
          <t>Checking block for table 8. Starts on page 1, ends on page 1.</t>
        </is>
      </c>
    </row>
    <row r="3109">
      <c r="A3109" s="13" t="n">
        <v>45946.42724537037</v>
      </c>
      <c r="B3109" t="inlineStr">
        <is>
          <t>Table 7 (small totals table) marked as unbreakable.</t>
        </is>
      </c>
    </row>
    <row r="3110">
      <c r="A3110" s="13" t="n">
        <v>45946.42724537037</v>
      </c>
      <c r="B3110" t="inlineStr">
        <is>
          <t>Checking block for table 6. Starts on page 1, ends on page 1.</t>
        </is>
      </c>
    </row>
    <row r="3111">
      <c r="A3111" s="13" t="n">
        <v>45946.42724537037</v>
      </c>
      <c r="B3111" t="inlineStr">
        <is>
          <t>Table 5 (small totals table) marked as unbreakable.</t>
        </is>
      </c>
    </row>
    <row r="3112">
      <c r="A3112" s="13" t="n">
        <v>45946.42724537037</v>
      </c>
      <c r="B3112" t="inlineStr">
        <is>
          <t>Checking block for table 4. Starts on page 1, ends on page 1.</t>
        </is>
      </c>
    </row>
    <row r="3113">
      <c r="A3113" s="13" t="n">
        <v>45946.42724537037</v>
      </c>
      <c r="B3113" t="inlineStr">
        <is>
          <t>Table 3 (small totals table) marked as unbreakable.</t>
        </is>
      </c>
    </row>
    <row r="3114">
      <c r="A3114" s="13" t="n">
        <v>45946.42724537037</v>
      </c>
      <c r="B3114" t="inlineStr">
        <is>
          <t>Checking block for table 2. Starts on page 1, ends on page 1.</t>
        </is>
      </c>
    </row>
    <row r="3115">
      <c r="A3115" s="13" t="n">
        <v>45946.42724537037</v>
      </c>
      <c r="B3115" t="inlineStr">
        <is>
          <t>Table 1 (small totals table) marked as unbreakable.</t>
        </is>
      </c>
    </row>
    <row r="3116">
      <c r="A3116" s="13" t="n">
        <v>45946.42724537037</v>
      </c>
      <c r="B3116" t="inlineStr">
        <is>
          <t>--- Page Break Analysis Complete ---</t>
        </is>
      </c>
    </row>
    <row r="3117">
      <c r="A3117" s="13" t="n">
        <v>45946.42745370371</v>
      </c>
      <c r="B3117" t="inlineStr">
        <is>
          <t>MODULE VERSION: v2.0.0</t>
        </is>
      </c>
    </row>
    <row r="3118">
      <c r="A3118" s="13" t="n">
        <v>45946.42766203704</v>
      </c>
      <c r="B3118" t="inlineStr">
        <is>
          <t>--- Starting Proactive Page Break Analysis ---</t>
        </is>
      </c>
    </row>
    <row r="3119">
      <c r="A3119" s="13" t="n">
        <v>45946.42766203704</v>
      </c>
      <c r="B3119" t="inlineStr">
        <is>
          <t>Table 11 (small totals table) marked as unbreakable.</t>
        </is>
      </c>
    </row>
    <row r="3120">
      <c r="A3120" s="13" t="n">
        <v>45946.42766203704</v>
      </c>
      <c r="B3120" t="inlineStr">
        <is>
          <t>Table 10 (small totals table) marked as unbreakable.</t>
        </is>
      </c>
    </row>
    <row r="3121">
      <c r="A3121" s="13" t="n">
        <v>45946.42766203704</v>
      </c>
      <c r="B3121" t="inlineStr">
        <is>
          <t>Table 9 (small totals table) marked as unbreakable.</t>
        </is>
      </c>
    </row>
    <row r="3122">
      <c r="A3122" s="13" t="n">
        <v>45946.42766203704</v>
      </c>
      <c r="B3122" t="inlineStr">
        <is>
          <t>Checking block for table 8. Starts on page 1, ends on page 2.</t>
        </is>
      </c>
    </row>
    <row r="3123">
      <c r="A3123" s="13" t="n">
        <v>45946.42766203704</v>
      </c>
      <c r="B3123" t="inlineStr">
        <is>
          <t>Table 7 (small totals table) marked as unbreakable.</t>
        </is>
      </c>
    </row>
    <row r="3124">
      <c r="A3124" s="13" t="n">
        <v>45946.42767361111</v>
      </c>
      <c r="B3124" t="inlineStr">
        <is>
          <t>Checking block for table 6. Starts on page 1, ends on page 1.</t>
        </is>
      </c>
    </row>
    <row r="3125">
      <c r="A3125" s="13" t="n">
        <v>45946.42767361111</v>
      </c>
      <c r="B3125" t="inlineStr">
        <is>
          <t>Table 5 (small totals table) marked as unbreakable.</t>
        </is>
      </c>
    </row>
    <row r="3126">
      <c r="A3126" s="13" t="n">
        <v>45946.42767361111</v>
      </c>
      <c r="B3126" t="inlineStr">
        <is>
          <t>Checking block for table 4. Starts on page 1, ends on page 1.</t>
        </is>
      </c>
    </row>
    <row r="3127">
      <c r="A3127" s="13" t="n">
        <v>45946.42767361111</v>
      </c>
      <c r="B3127" t="inlineStr">
        <is>
          <t>Table 3 (small totals table) marked as unbreakable.</t>
        </is>
      </c>
    </row>
    <row r="3128">
      <c r="A3128" s="13" t="n">
        <v>45946.42767361111</v>
      </c>
      <c r="B3128" t="inlineStr">
        <is>
          <t>Checking block for table 2. Starts on page 1, ends on page 1.</t>
        </is>
      </c>
    </row>
    <row r="3129">
      <c r="A3129" s="13" t="n">
        <v>45946.42767361111</v>
      </c>
      <c r="B3129" t="inlineStr">
        <is>
          <t>Table 1 (small totals table) marked as unbreakable.</t>
        </is>
      </c>
    </row>
    <row r="3130">
      <c r="A3130" s="13" t="n">
        <v>45946.42767361111</v>
      </c>
      <c r="B3130" t="inlineStr">
        <is>
          <t>--- Page Break Analysis Complete ---</t>
        </is>
      </c>
    </row>
    <row r="3131">
      <c r="A3131" s="13" t="n">
        <v>45946.42894675926</v>
      </c>
      <c r="B3131" t="inlineStr">
        <is>
          <t>MODULE VERSION: v2.0.0</t>
        </is>
      </c>
    </row>
    <row r="3132">
      <c r="A3132" s="13" t="n">
        <v>45946.42908564815</v>
      </c>
      <c r="B3132" t="inlineStr">
        <is>
          <t>--- Starting Proactive Page Break Analysis ---</t>
        </is>
      </c>
    </row>
    <row r="3133">
      <c r="A3133" s="13" t="n">
        <v>45946.42908564815</v>
      </c>
      <c r="B3133" t="inlineStr">
        <is>
          <t>Table 7 (small totals table) marked as unbreakable.</t>
        </is>
      </c>
    </row>
    <row r="3134">
      <c r="A3134" s="13" t="n">
        <v>45946.42908564815</v>
      </c>
      <c r="B3134" t="inlineStr">
        <is>
          <t>Table 6 (small totals table) marked as unbreakable.</t>
        </is>
      </c>
    </row>
    <row r="3135">
      <c r="A3135" s="13" t="n">
        <v>45946.42908564815</v>
      </c>
      <c r="B3135" t="inlineStr">
        <is>
          <t>Table 5 (small totals table) marked as unbreakable.</t>
        </is>
      </c>
    </row>
    <row r="3136">
      <c r="A3136" s="13" t="n">
        <v>45946.42908564815</v>
      </c>
      <c r="B3136" t="inlineStr">
        <is>
          <t>Checking block for table 4. Starts on page 1, ends on page 1.</t>
        </is>
      </c>
    </row>
    <row r="3137">
      <c r="A3137" s="13" t="n">
        <v>45946.42908564815</v>
      </c>
      <c r="B3137" t="inlineStr">
        <is>
          <t>Table 3 (small totals table) marked as unbreakable.</t>
        </is>
      </c>
    </row>
    <row r="3138">
      <c r="A3138" s="13" t="n">
        <v>45946.42908564815</v>
      </c>
      <c r="B3138" t="inlineStr">
        <is>
          <t>Table 1 (small totals table) marked as unbreakable.</t>
        </is>
      </c>
    </row>
    <row r="3139">
      <c r="A3139" s="13" t="n">
        <v>45946.42908564815</v>
      </c>
      <c r="B3139" t="inlineStr">
        <is>
          <t>--- Page Break Analysis Complete ---</t>
        </is>
      </c>
    </row>
    <row r="3140">
      <c r="A3140" s="13" t="n">
        <v>45946.45224537037</v>
      </c>
      <c r="B3140" t="inlineStr">
        <is>
          <t>MODULE VERSION: v2.0.1</t>
        </is>
      </c>
    </row>
    <row r="3141">
      <c r="A3141" s="13" t="n">
        <v>45946.45251157408</v>
      </c>
      <c r="B3141" t="inlineStr">
        <is>
          <t>--- Starting Proactive Page Break Analysis ---</t>
        </is>
      </c>
    </row>
    <row r="3142">
      <c r="A3142" s="13" t="n">
        <v>45946.45251157408</v>
      </c>
      <c r="B3142" t="inlineStr">
        <is>
          <t>Table 11 (small totals table) marked as unbreakable.</t>
        </is>
      </c>
    </row>
    <row r="3143">
      <c r="A3143" s="13" t="n">
        <v>45946.45251157408</v>
      </c>
      <c r="B3143" t="inlineStr">
        <is>
          <t>Table 10 (small totals table) marked as unbreakable.</t>
        </is>
      </c>
    </row>
    <row r="3144">
      <c r="A3144" s="13" t="n">
        <v>45946.45251157408</v>
      </c>
      <c r="B3144" t="inlineStr">
        <is>
          <t>Table 9 (small totals table) marked as unbreakable.</t>
        </is>
      </c>
    </row>
    <row r="3145">
      <c r="A3145" s="13" t="n">
        <v>45946.45251157408</v>
      </c>
      <c r="B3145" t="inlineStr">
        <is>
          <t>Checking block for table 8. Starts on page 1, ends on page 1.</t>
        </is>
      </c>
    </row>
    <row r="3146">
      <c r="A3146" s="13" t="n">
        <v>45946.45251157408</v>
      </c>
      <c r="B3146" t="inlineStr">
        <is>
          <t>Table 7 (small totals table) marked as unbreakable.</t>
        </is>
      </c>
    </row>
    <row r="3147">
      <c r="A3147" s="13" t="n">
        <v>45946.45252314815</v>
      </c>
      <c r="B3147" t="inlineStr">
        <is>
          <t>Checking block for table 6. Starts on page 1, ends on page 1.</t>
        </is>
      </c>
    </row>
    <row r="3148">
      <c r="A3148" s="13" t="n">
        <v>45946.45252314815</v>
      </c>
      <c r="B3148" t="inlineStr">
        <is>
          <t>Table 5 (small totals table) marked as unbreakable.</t>
        </is>
      </c>
    </row>
    <row r="3149">
      <c r="A3149" s="13" t="n">
        <v>45946.45252314815</v>
      </c>
      <c r="B3149" t="inlineStr">
        <is>
          <t>Checking block for table 4. Starts on page 1, ends on page 1.</t>
        </is>
      </c>
    </row>
    <row r="3150">
      <c r="A3150" s="13" t="n">
        <v>45946.45252314815</v>
      </c>
      <c r="B3150" t="inlineStr">
        <is>
          <t>Table 3 (small totals table) marked as unbreakable.</t>
        </is>
      </c>
    </row>
    <row r="3151">
      <c r="A3151" s="13" t="n">
        <v>45946.45252314815</v>
      </c>
      <c r="B3151" t="inlineStr">
        <is>
          <t>Checking block for table 2. Starts on page 1, ends on page 1.</t>
        </is>
      </c>
    </row>
    <row r="3152">
      <c r="A3152" s="13" t="n">
        <v>45946.45252314815</v>
      </c>
      <c r="B3152" t="inlineStr">
        <is>
          <t>Table 1 (small totals table) marked as unbreakable.</t>
        </is>
      </c>
    </row>
    <row r="3153">
      <c r="A3153" s="13" t="n">
        <v>45946.45252314815</v>
      </c>
      <c r="B3153" t="inlineStr">
        <is>
          <t>--- Page Break Analysis Complete ---</t>
        </is>
      </c>
    </row>
    <row r="3154">
      <c r="A3154" s="13" t="n">
        <v>45946.45820601852</v>
      </c>
      <c r="B3154" t="inlineStr">
        <is>
          <t>MODULE VERSION: v2.2.0</t>
        </is>
      </c>
    </row>
    <row r="3155">
      <c r="A3155" s="13" t="n">
        <v>45946.45846064815</v>
      </c>
      <c r="B3155" t="inlineStr">
        <is>
          <t>--- Starting Proactive Page Break Analysis ---</t>
        </is>
      </c>
    </row>
    <row r="3156">
      <c r="A3156" s="13" t="n">
        <v>45946.45846064815</v>
      </c>
      <c r="B3156" t="inlineStr">
        <is>
          <t>Table 11 (small totals table) marked as unbreakable.</t>
        </is>
      </c>
    </row>
    <row r="3157">
      <c r="A3157" s="13" t="n">
        <v>45946.45846064815</v>
      </c>
      <c r="B3157" t="inlineStr">
        <is>
          <t>Table 10 (small totals table) marked as unbreakable.</t>
        </is>
      </c>
    </row>
    <row r="3158">
      <c r="A3158" s="13" t="n">
        <v>45946.45847222222</v>
      </c>
      <c r="B3158" t="inlineStr">
        <is>
          <t>Table 9 (small totals table) marked as unbreakable.</t>
        </is>
      </c>
    </row>
    <row r="3159">
      <c r="A3159" s="13" t="n">
        <v>45946.45847222222</v>
      </c>
      <c r="B3159" t="inlineStr">
        <is>
          <t>Checking block for table 8. Starts on page 1, ends on page 1.</t>
        </is>
      </c>
    </row>
    <row r="3160">
      <c r="A3160" s="13" t="n">
        <v>45946.45847222222</v>
      </c>
      <c r="B3160" t="inlineStr">
        <is>
          <t>Table 7 (small totals table) marked as unbreakable.</t>
        </is>
      </c>
    </row>
    <row r="3161">
      <c r="A3161" s="13" t="n">
        <v>45946.45847222222</v>
      </c>
      <c r="B3161" t="inlineStr">
        <is>
          <t>Checking block for table 6. Starts on page 1, ends on page 1.</t>
        </is>
      </c>
    </row>
    <row r="3162">
      <c r="A3162" s="13" t="n">
        <v>45946.45847222222</v>
      </c>
      <c r="B3162" t="inlineStr">
        <is>
          <t>Table 5 (small totals table) marked as unbreakable.</t>
        </is>
      </c>
    </row>
    <row r="3163">
      <c r="A3163" s="13" t="n">
        <v>45946.45847222222</v>
      </c>
      <c r="B3163" t="inlineStr">
        <is>
          <t>Checking block for table 4. Starts on page 1, ends on page 1.</t>
        </is>
      </c>
    </row>
    <row r="3164">
      <c r="A3164" s="13" t="n">
        <v>45946.45847222222</v>
      </c>
      <c r="B3164" t="inlineStr">
        <is>
          <t>Table 3 (small totals table) marked as unbreakable.</t>
        </is>
      </c>
    </row>
    <row r="3165">
      <c r="A3165" s="13" t="n">
        <v>45946.45847222222</v>
      </c>
      <c r="B3165" t="inlineStr">
        <is>
          <t>Checking block for table 2. Starts on page 1, ends on page 1.</t>
        </is>
      </c>
    </row>
    <row r="3166">
      <c r="A3166" s="13" t="n">
        <v>45946.45847222222</v>
      </c>
      <c r="B3166" t="inlineStr">
        <is>
          <t>Table 1 (small totals table) marked as unbreakable.</t>
        </is>
      </c>
    </row>
    <row r="3167">
      <c r="A3167" s="13" t="n">
        <v>45946.45847222222</v>
      </c>
      <c r="B3167" t="inlineStr">
        <is>
          <t>--- Page Break Analysis Complete ---</t>
        </is>
      </c>
    </row>
    <row r="3168">
      <c r="A3168" s="13" t="n">
        <v>45946.48141203704</v>
      </c>
      <c r="B3168" t="inlineStr">
        <is>
          <t>MODULE VERSION: v2.2.1</t>
        </is>
      </c>
    </row>
    <row r="3169">
      <c r="A3169" s="13" t="n">
        <v>45946.48162037037</v>
      </c>
      <c r="B3169" t="inlineStr">
        <is>
          <t>--- Starting Proactive Page Break Analysis ---</t>
        </is>
      </c>
    </row>
    <row r="3170">
      <c r="A3170" s="13" t="n">
        <v>45946.48162037037</v>
      </c>
      <c r="B3170" t="inlineStr">
        <is>
          <t>Table 11 (small totals table) marked as unbreakable.</t>
        </is>
      </c>
    </row>
    <row r="3171">
      <c r="A3171" s="13" t="n">
        <v>45946.48162037037</v>
      </c>
      <c r="B3171" t="inlineStr">
        <is>
          <t>Table 10 (small totals table) marked as unbreakable.</t>
        </is>
      </c>
    </row>
    <row r="3172">
      <c r="A3172" s="13" t="n">
        <v>45946.48162037037</v>
      </c>
      <c r="B3172" t="inlineStr">
        <is>
          <t>Table 9 (small totals table) marked as unbreakable.</t>
        </is>
      </c>
    </row>
    <row r="3173">
      <c r="A3173" s="13" t="n">
        <v>45946.48162037037</v>
      </c>
      <c r="B3173" t="inlineStr">
        <is>
          <t>Checking block for table 8. Starts on page 1, ends on page 1.</t>
        </is>
      </c>
    </row>
    <row r="3174">
      <c r="A3174" s="13" t="n">
        <v>45946.48162037037</v>
      </c>
      <c r="B3174" t="inlineStr">
        <is>
          <t>Table 7 (small totals table) marked as unbreakable.</t>
        </is>
      </c>
    </row>
    <row r="3175">
      <c r="A3175" s="13" t="n">
        <v>45946.48162037037</v>
      </c>
      <c r="B3175" t="inlineStr">
        <is>
          <t>Checking block for table 6. Starts on page 1, ends on page 1.</t>
        </is>
      </c>
    </row>
    <row r="3176">
      <c r="A3176" s="13" t="n">
        <v>45946.48162037037</v>
      </c>
      <c r="B3176" t="inlineStr">
        <is>
          <t>Table 5 (small totals table) marked as unbreakable.</t>
        </is>
      </c>
    </row>
    <row r="3177">
      <c r="A3177" s="13" t="n">
        <v>45946.48162037037</v>
      </c>
      <c r="B3177" t="inlineStr">
        <is>
          <t>Checking block for table 4. Starts on page 1, ends on page 1.</t>
        </is>
      </c>
    </row>
    <row r="3178">
      <c r="A3178" s="13" t="n">
        <v>45946.48162037037</v>
      </c>
      <c r="B3178" t="inlineStr">
        <is>
          <t>Table 3 (small totals table) marked as unbreakable.</t>
        </is>
      </c>
    </row>
    <row r="3179">
      <c r="A3179" s="13" t="n">
        <v>45946.48163194444</v>
      </c>
      <c r="B3179" t="inlineStr">
        <is>
          <t>Checking block for table 2. Starts on page 1, ends on page 1.</t>
        </is>
      </c>
    </row>
    <row r="3180">
      <c r="A3180" s="13" t="n">
        <v>45946.48163194444</v>
      </c>
      <c r="B3180" t="inlineStr">
        <is>
          <t>Table 1 (small totals table) marked as unbreakable.</t>
        </is>
      </c>
    </row>
    <row r="3181">
      <c r="A3181" s="13" t="n">
        <v>45946.48163194444</v>
      </c>
      <c r="B3181" t="inlineStr">
        <is>
          <t>--- Page Break Analysis Complete ---</t>
        </is>
      </c>
    </row>
    <row r="3182">
      <c r="A3182" s="13" t="n">
        <v>45946.49038194444</v>
      </c>
      <c r="B3182" t="inlineStr">
        <is>
          <t>MODULE VERSION: v2.2.1</t>
        </is>
      </c>
    </row>
    <row r="3183">
      <c r="A3183" s="13" t="n">
        <v>45946.49055555555</v>
      </c>
      <c r="B3183" t="inlineStr">
        <is>
          <t>--- Starting Proactive Page Break Analysis ---</t>
        </is>
      </c>
    </row>
    <row r="3184">
      <c r="A3184" s="13" t="n">
        <v>45946.49055555555</v>
      </c>
      <c r="B3184" t="inlineStr">
        <is>
          <t>Table 11 (small totals table) marked as unbreakable.</t>
        </is>
      </c>
    </row>
    <row r="3185">
      <c r="A3185" s="13" t="n">
        <v>45946.49055555555</v>
      </c>
      <c r="B3185" t="inlineStr">
        <is>
          <t>Table 10 (small totals table) marked as unbreakable.</t>
        </is>
      </c>
    </row>
    <row r="3186">
      <c r="A3186" s="13" t="n">
        <v>45946.49055555555</v>
      </c>
      <c r="B3186" t="inlineStr">
        <is>
          <t>Table 9 (small totals table) marked as unbreakable.</t>
        </is>
      </c>
    </row>
    <row r="3187">
      <c r="A3187" s="13" t="n">
        <v>45946.49055555555</v>
      </c>
      <c r="B3187" t="inlineStr">
        <is>
          <t>Checking block for table 8. Starts on page 1, ends on page 1.</t>
        </is>
      </c>
    </row>
    <row r="3188">
      <c r="A3188" s="13" t="n">
        <v>45946.49055555555</v>
      </c>
      <c r="B3188" t="inlineStr">
        <is>
          <t>Table 7 (small totals table) marked as unbreakable.</t>
        </is>
      </c>
    </row>
    <row r="3189">
      <c r="A3189" s="13" t="n">
        <v>45946.49055555555</v>
      </c>
      <c r="B3189" t="inlineStr">
        <is>
          <t>Checking block for table 6. Starts on page 1, ends on page 1.</t>
        </is>
      </c>
    </row>
    <row r="3190">
      <c r="A3190" s="13" t="n">
        <v>45946.49055555555</v>
      </c>
      <c r="B3190" t="inlineStr">
        <is>
          <t>Table 5 (small totals table) marked as unbreakable.</t>
        </is>
      </c>
    </row>
    <row r="3191">
      <c r="A3191" s="13" t="n">
        <v>45946.49055555555</v>
      </c>
      <c r="B3191" t="inlineStr">
        <is>
          <t>Checking block for table 4. Starts on page 1, ends on page 1.</t>
        </is>
      </c>
    </row>
    <row r="3192">
      <c r="A3192" s="13" t="n">
        <v>45946.49055555555</v>
      </c>
      <c r="B3192" t="inlineStr">
        <is>
          <t>Table 3 (small totals table) marked as unbreakable.</t>
        </is>
      </c>
    </row>
    <row r="3193">
      <c r="A3193" s="13" t="n">
        <v>45946.49055555555</v>
      </c>
      <c r="B3193" t="inlineStr">
        <is>
          <t>Checking block for table 2. Starts on page 1, ends on page 1.</t>
        </is>
      </c>
    </row>
    <row r="3194">
      <c r="A3194" s="13" t="n">
        <v>45946.49055555555</v>
      </c>
      <c r="B3194" t="inlineStr">
        <is>
          <t>Table 1 (small totals table) marked as unbreakable.</t>
        </is>
      </c>
    </row>
    <row r="3195">
      <c r="A3195" s="13" t="n">
        <v>45946.49055555555</v>
      </c>
      <c r="B3195" t="inlineStr">
        <is>
          <t>--- Page Break Analysis Complete ---</t>
        </is>
      </c>
    </row>
    <row r="3196">
      <c r="A3196" s="13" t="n">
        <v>45946.49658564815</v>
      </c>
      <c r="B3196" t="inlineStr">
        <is>
          <t>MODULE VERSION: v2.2.1</t>
        </is>
      </c>
    </row>
    <row r="3197">
      <c r="A3197" s="13" t="n">
        <v>45946.49677083334</v>
      </c>
      <c r="B3197" t="inlineStr">
        <is>
          <t>--- Starting Proactive Page Break Analysis ---</t>
        </is>
      </c>
    </row>
    <row r="3198">
      <c r="A3198" s="13" t="n">
        <v>45946.49677083334</v>
      </c>
      <c r="B3198" t="inlineStr">
        <is>
          <t>Table 11 (small totals table) marked as unbreakable.</t>
        </is>
      </c>
    </row>
    <row r="3199">
      <c r="A3199" s="13" t="n">
        <v>45946.49677083334</v>
      </c>
      <c r="B3199" t="inlineStr">
        <is>
          <t>Table 10 (small totals table) marked as unbreakable.</t>
        </is>
      </c>
    </row>
    <row r="3200">
      <c r="A3200" s="13" t="n">
        <v>45946.49677083334</v>
      </c>
      <c r="B3200" t="inlineStr">
        <is>
          <t>Table 9 (small totals table) marked as unbreakable.</t>
        </is>
      </c>
    </row>
    <row r="3201">
      <c r="A3201" s="13" t="n">
        <v>45946.4967824074</v>
      </c>
      <c r="B3201" t="inlineStr">
        <is>
          <t>Checking block for table 8. Starts on page 1, ends on page 1.</t>
        </is>
      </c>
    </row>
    <row r="3202">
      <c r="A3202" s="13" t="n">
        <v>45946.4967824074</v>
      </c>
      <c r="B3202" t="inlineStr">
        <is>
          <t>Table 7 (small totals table) marked as unbreakable.</t>
        </is>
      </c>
    </row>
    <row r="3203">
      <c r="A3203" s="13" t="n">
        <v>45946.4967824074</v>
      </c>
      <c r="B3203" t="inlineStr">
        <is>
          <t>Checking block for table 6. Starts on page 1, ends on page 1.</t>
        </is>
      </c>
    </row>
    <row r="3204">
      <c r="A3204" s="13" t="n">
        <v>45946.4967824074</v>
      </c>
      <c r="B3204" t="inlineStr">
        <is>
          <t>Table 5 (small totals table) marked as unbreakable.</t>
        </is>
      </c>
    </row>
    <row r="3205">
      <c r="A3205" s="13" t="n">
        <v>45946.4967824074</v>
      </c>
      <c r="B3205" t="inlineStr">
        <is>
          <t>Checking block for table 4. Starts on page 1, ends on page 1.</t>
        </is>
      </c>
    </row>
    <row r="3206">
      <c r="A3206" s="13" t="n">
        <v>45946.4967824074</v>
      </c>
      <c r="B3206" t="inlineStr">
        <is>
          <t>Table 3 (small totals table) marked as unbreakable.</t>
        </is>
      </c>
    </row>
    <row r="3207">
      <c r="A3207" s="13" t="n">
        <v>45946.4967824074</v>
      </c>
      <c r="B3207" t="inlineStr">
        <is>
          <t>Checking block for table 2. Starts on page 1, ends on page 1.</t>
        </is>
      </c>
    </row>
    <row r="3208">
      <c r="A3208" s="13" t="n">
        <v>45946.4967824074</v>
      </c>
      <c r="B3208" t="inlineStr">
        <is>
          <t>Table 1 (small totals table) marked as unbreakable.</t>
        </is>
      </c>
    </row>
    <row r="3209">
      <c r="A3209" s="13" t="n">
        <v>45946.4967824074</v>
      </c>
      <c r="B3209" t="inlineStr">
        <is>
          <t>--- Page Break Analysis Complete ---</t>
        </is>
      </c>
    </row>
    <row r="3210">
      <c r="A3210" s="13" t="n">
        <v>45946.49778935185</v>
      </c>
      <c r="B3210" t="inlineStr">
        <is>
          <t>MODULE VERSION: v2.2.1</t>
        </is>
      </c>
    </row>
    <row r="3211">
      <c r="A3211" s="13" t="n">
        <v>45946.49793981481</v>
      </c>
      <c r="B3211" t="inlineStr">
        <is>
          <t>--- Starting Proactive Page Break Analysis ---</t>
        </is>
      </c>
    </row>
    <row r="3212">
      <c r="A3212" s="13" t="n">
        <v>45946.49793981481</v>
      </c>
      <c r="B3212" t="inlineStr">
        <is>
          <t>Table 7 (small totals table) marked as unbreakable.</t>
        </is>
      </c>
    </row>
    <row r="3213">
      <c r="A3213" s="13" t="n">
        <v>45946.49793981481</v>
      </c>
      <c r="B3213" t="inlineStr">
        <is>
          <t>Table 6 (small totals table) marked as unbreakable.</t>
        </is>
      </c>
    </row>
    <row r="3214">
      <c r="A3214" s="13" t="n">
        <v>45946.49793981481</v>
      </c>
      <c r="B3214" t="inlineStr">
        <is>
          <t>Table 5 (small totals table) marked as unbreakable.</t>
        </is>
      </c>
    </row>
    <row r="3215">
      <c r="A3215" s="13" t="n">
        <v>45946.49793981481</v>
      </c>
      <c r="B3215" t="inlineStr">
        <is>
          <t>Checking block for table 4. Starts on page 1, ends on page 1.</t>
        </is>
      </c>
    </row>
    <row r="3216">
      <c r="A3216" s="13" t="n">
        <v>45946.49793981481</v>
      </c>
      <c r="B3216" t="inlineStr">
        <is>
          <t>Table 3 (small totals table) marked as unbreakable.</t>
        </is>
      </c>
    </row>
    <row r="3217">
      <c r="A3217" s="13" t="n">
        <v>45946.49793981481</v>
      </c>
      <c r="B3217" t="inlineStr">
        <is>
          <t>Table 1 (small totals table) marked as unbreakable.</t>
        </is>
      </c>
    </row>
    <row r="3218">
      <c r="A3218" s="13" t="n">
        <v>45946.49793981481</v>
      </c>
      <c r="B3218" t="inlineStr">
        <is>
          <t>--- Page Break Analysis Complete ---</t>
        </is>
      </c>
    </row>
    <row r="3219">
      <c r="A3219" s="13" t="n">
        <v>45946.5031712963</v>
      </c>
      <c r="B3219" t="inlineStr">
        <is>
          <t>MODULE VERSION: v2.2.1</t>
        </is>
      </c>
    </row>
    <row r="3220">
      <c r="A3220" s="13" t="n">
        <v>45946.50331018519</v>
      </c>
      <c r="B3220" t="inlineStr">
        <is>
          <t>--- Starting Proactive Page Break Analysis ---</t>
        </is>
      </c>
    </row>
    <row r="3221">
      <c r="A3221" s="13" t="n">
        <v>45946.50331018519</v>
      </c>
      <c r="B3221" t="inlineStr">
        <is>
          <t>Table 7 (small totals table) marked as unbreakable.</t>
        </is>
      </c>
    </row>
    <row r="3222">
      <c r="A3222" s="13" t="n">
        <v>45946.50331018519</v>
      </c>
      <c r="B3222" t="inlineStr">
        <is>
          <t>Table 6 (small totals table) marked as unbreakable.</t>
        </is>
      </c>
    </row>
    <row r="3223">
      <c r="A3223" s="13" t="n">
        <v>45946.50331018519</v>
      </c>
      <c r="B3223" t="inlineStr">
        <is>
          <t>Table 5 (small totals table) marked as unbreakable.</t>
        </is>
      </c>
    </row>
    <row r="3224">
      <c r="A3224" s="13" t="n">
        <v>45946.50332175926</v>
      </c>
      <c r="B3224" t="inlineStr">
        <is>
          <t>Checking block for table 4. Starts on page 1, ends on page 1.</t>
        </is>
      </c>
    </row>
    <row r="3225">
      <c r="A3225" s="13" t="n">
        <v>45946.50332175926</v>
      </c>
      <c r="B3225" t="inlineStr">
        <is>
          <t>Table 3 (small totals table) marked as unbreakable.</t>
        </is>
      </c>
    </row>
    <row r="3226">
      <c r="A3226" s="13" t="n">
        <v>45946.50332175926</v>
      </c>
      <c r="B3226" t="inlineStr">
        <is>
          <t>Table 1 (small totals table) marked as unbreakable.</t>
        </is>
      </c>
    </row>
    <row r="3227">
      <c r="A3227" s="13" t="n">
        <v>45946.50332175926</v>
      </c>
      <c r="B3227" t="inlineStr">
        <is>
          <t>--- Page Break Analysis Complete ---</t>
        </is>
      </c>
    </row>
    <row r="3228">
      <c r="A3228" s="13" t="n">
        <v>45946.50546296296</v>
      </c>
      <c r="B3228" t="inlineStr">
        <is>
          <t>MODULE VERSION: v2.2.1</t>
        </is>
      </c>
    </row>
    <row r="3229">
      <c r="A3229" s="13" t="n">
        <v>45946.50560185185</v>
      </c>
      <c r="B3229" t="inlineStr">
        <is>
          <t>--- Starting Proactive Page Break Analysis ---</t>
        </is>
      </c>
    </row>
    <row r="3230">
      <c r="A3230" s="13" t="n">
        <v>45946.50560185185</v>
      </c>
      <c r="B3230" t="inlineStr">
        <is>
          <t>Table 7 (small totals table) marked as unbreakable.</t>
        </is>
      </c>
    </row>
    <row r="3231">
      <c r="A3231" s="13" t="n">
        <v>45946.50560185185</v>
      </c>
      <c r="B3231" t="inlineStr">
        <is>
          <t>Table 6 (small totals table) marked as unbreakable.</t>
        </is>
      </c>
    </row>
    <row r="3232">
      <c r="A3232" s="13" t="n">
        <v>45946.50560185185</v>
      </c>
      <c r="B3232" t="inlineStr">
        <is>
          <t>Table 5 (small totals table) marked as unbreakable.</t>
        </is>
      </c>
    </row>
    <row r="3233">
      <c r="A3233" s="13" t="n">
        <v>45946.50560185185</v>
      </c>
      <c r="B3233" t="inlineStr">
        <is>
          <t>Checking block for table 4. Starts on page 1, ends on page 1.</t>
        </is>
      </c>
    </row>
    <row r="3234">
      <c r="A3234" s="13" t="n">
        <v>45946.50560185185</v>
      </c>
      <c r="B3234" t="inlineStr">
        <is>
          <t>Table 3 (small totals table) marked as unbreakable.</t>
        </is>
      </c>
    </row>
    <row r="3235">
      <c r="A3235" s="13" t="n">
        <v>45946.50560185185</v>
      </c>
      <c r="B3235" t="inlineStr">
        <is>
          <t>Table 1 (small totals table) marked as unbreakable.</t>
        </is>
      </c>
    </row>
    <row r="3236">
      <c r="A3236" s="13" t="n">
        <v>45946.50560185185</v>
      </c>
      <c r="B3236" t="inlineStr">
        <is>
          <t>--- Page Break Analysis Complete ---</t>
        </is>
      </c>
    </row>
    <row r="3237">
      <c r="A3237" s="13" t="n">
        <v>45946.51053240741</v>
      </c>
      <c r="B3237" t="inlineStr">
        <is>
          <t>MODULE VERSION: v2.2.1</t>
        </is>
      </c>
    </row>
    <row r="3238">
      <c r="A3238" s="13" t="n">
        <v>45946.51068287037</v>
      </c>
      <c r="B3238" t="inlineStr">
        <is>
          <t>--- Starting Proactive Page Break Analysis ---</t>
        </is>
      </c>
    </row>
    <row r="3239">
      <c r="A3239" s="13" t="n">
        <v>45946.51068287037</v>
      </c>
      <c r="B3239" t="inlineStr">
        <is>
          <t>Table 7 (small totals table) marked as unbreakable.</t>
        </is>
      </c>
    </row>
    <row r="3240">
      <c r="A3240" s="13" t="n">
        <v>45946.51068287037</v>
      </c>
      <c r="B3240" t="inlineStr">
        <is>
          <t>Table 6 (small totals table) marked as unbreakable.</t>
        </is>
      </c>
    </row>
    <row r="3241">
      <c r="A3241" s="13" t="n">
        <v>45946.51068287037</v>
      </c>
      <c r="B3241" t="inlineStr">
        <is>
          <t>Table 5 (small totals table) marked as unbreakable.</t>
        </is>
      </c>
    </row>
    <row r="3242">
      <c r="A3242" s="13" t="n">
        <v>45946.51068287037</v>
      </c>
      <c r="B3242" t="inlineStr">
        <is>
          <t>Checking block for table 4. Starts on page 1, ends on page 1.</t>
        </is>
      </c>
    </row>
    <row r="3243">
      <c r="A3243" s="13" t="n">
        <v>45946.51068287037</v>
      </c>
      <c r="B3243" t="inlineStr">
        <is>
          <t>Table 3 (small totals table) marked as unbreakable.</t>
        </is>
      </c>
    </row>
    <row r="3244">
      <c r="A3244" s="13" t="n">
        <v>45946.51068287037</v>
      </c>
      <c r="B3244" t="inlineStr">
        <is>
          <t>Table 1 (small totals table) marked as unbreakable.</t>
        </is>
      </c>
    </row>
    <row r="3245">
      <c r="A3245" s="13" t="n">
        <v>45946.51068287037</v>
      </c>
      <c r="B3245" t="inlineStr">
        <is>
          <t>--- Page Break Analysis Complete ---</t>
        </is>
      </c>
    </row>
    <row r="3246">
      <c r="A3246" s="13" t="n">
        <v>45946.51252314815</v>
      </c>
      <c r="B3246" t="inlineStr">
        <is>
          <t>MODULE VERSION: v2.2.1</t>
        </is>
      </c>
    </row>
    <row r="3247">
      <c r="A3247" s="13" t="n">
        <v>45946.51267361111</v>
      </c>
      <c r="B3247" t="inlineStr">
        <is>
          <t>--- Starting Proactive Page Break Analysis ---</t>
        </is>
      </c>
    </row>
    <row r="3248">
      <c r="A3248" s="13" t="n">
        <v>45946.51267361111</v>
      </c>
      <c r="B3248" t="inlineStr">
        <is>
          <t>Table 7 (small totals table) marked as unbreakable.</t>
        </is>
      </c>
    </row>
    <row r="3249">
      <c r="A3249" s="13" t="n">
        <v>45946.51267361111</v>
      </c>
      <c r="B3249" t="inlineStr">
        <is>
          <t>Table 6 (small totals table) marked as unbreakable.</t>
        </is>
      </c>
    </row>
    <row r="3250">
      <c r="A3250" s="13" t="n">
        <v>45946.51267361111</v>
      </c>
      <c r="B3250" t="inlineStr">
        <is>
          <t>Table 5 (small totals table) marked as unbreakable.</t>
        </is>
      </c>
    </row>
    <row r="3251">
      <c r="A3251" s="13" t="n">
        <v>45946.51267361111</v>
      </c>
      <c r="B3251" t="inlineStr">
        <is>
          <t>Checking block for table 4. Starts on page 1, ends on page 1.</t>
        </is>
      </c>
    </row>
    <row r="3252">
      <c r="A3252" s="13" t="n">
        <v>45946.51267361111</v>
      </c>
      <c r="B3252" t="inlineStr">
        <is>
          <t>Table 3 (small totals table) marked as unbreakable.</t>
        </is>
      </c>
    </row>
    <row r="3253">
      <c r="A3253" s="13" t="n">
        <v>45946.51268518518</v>
      </c>
      <c r="B3253" t="inlineStr">
        <is>
          <t>Table 1 (small totals table) marked as unbreakable.</t>
        </is>
      </c>
    </row>
    <row r="3254">
      <c r="A3254" s="13" t="n">
        <v>45946.51268518518</v>
      </c>
      <c r="B3254" t="inlineStr">
        <is>
          <t>--- Page Break Analysis Complete ---</t>
        </is>
      </c>
    </row>
    <row r="3255">
      <c r="A3255" s="13" t="n">
        <v>45946.51427083334</v>
      </c>
      <c r="B3255" t="inlineStr">
        <is>
          <t>MODULE VERSION: v2.2.1</t>
        </is>
      </c>
    </row>
    <row r="3256">
      <c r="A3256" s="13" t="n">
        <v>45946.5144212963</v>
      </c>
      <c r="B3256" t="inlineStr">
        <is>
          <t>--- Starting Proactive Page Break Analysis ---</t>
        </is>
      </c>
    </row>
    <row r="3257">
      <c r="A3257" s="13" t="n">
        <v>45946.5144212963</v>
      </c>
      <c r="B3257" t="inlineStr">
        <is>
          <t>Table 7 (small totals table) marked as unbreakable.</t>
        </is>
      </c>
    </row>
    <row r="3258">
      <c r="A3258" s="13" t="n">
        <v>45946.5144212963</v>
      </c>
      <c r="B3258" t="inlineStr">
        <is>
          <t>Table 6 (small totals table) marked as unbreakable.</t>
        </is>
      </c>
    </row>
    <row r="3259">
      <c r="A3259" s="13" t="n">
        <v>45946.5144212963</v>
      </c>
      <c r="B3259" t="inlineStr">
        <is>
          <t>Table 5 (small totals table) marked as unbreakable.</t>
        </is>
      </c>
    </row>
    <row r="3260">
      <c r="A3260" s="13" t="n">
        <v>45946.5144212963</v>
      </c>
      <c r="B3260" t="inlineStr">
        <is>
          <t>Checking block for table 4. Starts on page 1, ends on page 1.</t>
        </is>
      </c>
    </row>
    <row r="3261">
      <c r="A3261" s="13" t="n">
        <v>45946.5144212963</v>
      </c>
      <c r="B3261" t="inlineStr">
        <is>
          <t>Table 3 (small totals table) marked as unbreakable.</t>
        </is>
      </c>
    </row>
    <row r="3262">
      <c r="A3262" s="13" t="n">
        <v>45946.5144212963</v>
      </c>
      <c r="B3262" t="inlineStr">
        <is>
          <t>Table 1 (small totals table) marked as unbreakable.</t>
        </is>
      </c>
    </row>
    <row r="3263">
      <c r="A3263" s="13" t="n">
        <v>45946.5144212963</v>
      </c>
      <c r="B3263" t="inlineStr">
        <is>
          <t>--- Page Break Analysis Complete ---</t>
        </is>
      </c>
    </row>
    <row r="3264">
      <c r="A3264" s="13" t="n">
        <v>45946.51526620371</v>
      </c>
      <c r="B3264" t="inlineStr">
        <is>
          <t>MODULE VERSION: v2.2.1</t>
        </is>
      </c>
    </row>
    <row r="3265">
      <c r="A3265" s="13" t="n">
        <v>45946.51541666667</v>
      </c>
      <c r="B3265" t="inlineStr">
        <is>
          <t>--- Starting Proactive Page Break Analysis ---</t>
        </is>
      </c>
    </row>
    <row r="3266">
      <c r="A3266" s="13" t="n">
        <v>45946.51541666667</v>
      </c>
      <c r="B3266" t="inlineStr">
        <is>
          <t>Table 7 (small totals table) marked as unbreakable.</t>
        </is>
      </c>
    </row>
    <row r="3267">
      <c r="A3267" s="13" t="n">
        <v>45946.51541666667</v>
      </c>
      <c r="B3267" t="inlineStr">
        <is>
          <t>Table 6 (small totals table) marked as unbreakable.</t>
        </is>
      </c>
    </row>
    <row r="3268">
      <c r="A3268" s="13" t="n">
        <v>45946.51541666667</v>
      </c>
      <c r="B3268" t="inlineStr">
        <is>
          <t>Table 5 (small totals table) marked as unbreakable.</t>
        </is>
      </c>
    </row>
    <row r="3269">
      <c r="A3269" s="13" t="n">
        <v>45946.51541666667</v>
      </c>
      <c r="B3269" t="inlineStr">
        <is>
          <t>Checking block for table 4. Starts on page 1, ends on page 1.</t>
        </is>
      </c>
    </row>
    <row r="3270">
      <c r="A3270" s="13" t="n">
        <v>45946.51541666667</v>
      </c>
      <c r="B3270" t="inlineStr">
        <is>
          <t>Table 3 (small totals table) marked as unbreakable.</t>
        </is>
      </c>
    </row>
    <row r="3271">
      <c r="A3271" s="13" t="n">
        <v>45946.51541666667</v>
      </c>
      <c r="B3271" t="inlineStr">
        <is>
          <t>Table 1 (small totals table) marked as unbreakable.</t>
        </is>
      </c>
    </row>
    <row r="3272">
      <c r="A3272" s="13" t="n">
        <v>45946.51541666667</v>
      </c>
      <c r="B3272" t="inlineStr">
        <is>
          <t>--- Page Break Analysis Complete ---</t>
        </is>
      </c>
    </row>
    <row r="3273">
      <c r="A3273" s="13" t="n">
        <v>45946.51681712963</v>
      </c>
      <c r="B3273" t="inlineStr">
        <is>
          <t>MODULE VERSION: v2.2.1</t>
        </is>
      </c>
    </row>
    <row r="3274">
      <c r="A3274" s="13" t="n">
        <v>45946.51697916666</v>
      </c>
      <c r="B3274" t="inlineStr">
        <is>
          <t>--- Starting Proactive Page Break Analysis ---</t>
        </is>
      </c>
    </row>
    <row r="3275">
      <c r="A3275" s="13" t="n">
        <v>45946.51697916666</v>
      </c>
      <c r="B3275" t="inlineStr">
        <is>
          <t>Table 7 (small totals table) marked as unbreakable.</t>
        </is>
      </c>
    </row>
    <row r="3276">
      <c r="A3276" s="13" t="n">
        <v>45946.51697916666</v>
      </c>
      <c r="B3276" t="inlineStr">
        <is>
          <t>Table 6 (small totals table) marked as unbreakable.</t>
        </is>
      </c>
    </row>
    <row r="3277">
      <c r="A3277" s="13" t="n">
        <v>45946.51697916666</v>
      </c>
      <c r="B3277" t="inlineStr">
        <is>
          <t>Table 5 (small totals table) marked as unbreakable.</t>
        </is>
      </c>
    </row>
    <row r="3278">
      <c r="A3278" s="13" t="n">
        <v>45946.51697916666</v>
      </c>
      <c r="B3278" t="inlineStr">
        <is>
          <t>Checking block for table 4. Starts on page 1, ends on page 1.</t>
        </is>
      </c>
    </row>
    <row r="3279">
      <c r="A3279" s="13" t="n">
        <v>45946.51697916666</v>
      </c>
      <c r="B3279" t="inlineStr">
        <is>
          <t>Table 3 (small totals table) marked as unbreakable.</t>
        </is>
      </c>
    </row>
    <row r="3280">
      <c r="A3280" s="13" t="n">
        <v>45946.51697916666</v>
      </c>
      <c r="B3280" t="inlineStr">
        <is>
          <t>Table 1 (small totals table) marked as unbreakable.</t>
        </is>
      </c>
    </row>
    <row r="3281">
      <c r="A3281" s="13" t="n">
        <v>45946.51697916666</v>
      </c>
      <c r="B3281" t="inlineStr">
        <is>
          <t>--- Page Break Analysis Complete ---</t>
        </is>
      </c>
    </row>
    <row r="3282">
      <c r="A3282" s="13" t="n">
        <v>45946.51806712963</v>
      </c>
      <c r="B3282" t="inlineStr">
        <is>
          <t>MODULE VERSION: v2.2.1</t>
        </is>
      </c>
    </row>
    <row r="3283">
      <c r="A3283" s="13" t="n">
        <v>45946.51898148148</v>
      </c>
      <c r="B3283" t="inlineStr">
        <is>
          <t>MODULE VERSION: v2.2.1</t>
        </is>
      </c>
    </row>
    <row r="3284">
      <c r="A3284" s="13" t="n">
        <v>45946.51913194444</v>
      </c>
      <c r="B3284" t="inlineStr">
        <is>
          <t>--- Starting Proactive Page Break Analysis ---</t>
        </is>
      </c>
    </row>
    <row r="3285">
      <c r="A3285" s="13" t="n">
        <v>45946.51913194444</v>
      </c>
      <c r="B3285" t="inlineStr">
        <is>
          <t>Table 7 (small totals table) marked as unbreakable.</t>
        </is>
      </c>
    </row>
    <row r="3286">
      <c r="A3286" s="13" t="n">
        <v>45946.51913194444</v>
      </c>
      <c r="B3286" t="inlineStr">
        <is>
          <t>Table 6 (small totals table) marked as unbreakable.</t>
        </is>
      </c>
    </row>
    <row r="3287">
      <c r="A3287" s="13" t="n">
        <v>45946.51913194444</v>
      </c>
      <c r="B3287" t="inlineStr">
        <is>
          <t>Table 5 (small totals table) marked as unbreakable.</t>
        </is>
      </c>
    </row>
    <row r="3288">
      <c r="A3288" s="13" t="n">
        <v>45946.51913194444</v>
      </c>
      <c r="B3288" t="inlineStr">
        <is>
          <t>Checking block for table 4. Starts on page 1, ends on page 1.</t>
        </is>
      </c>
    </row>
    <row r="3289">
      <c r="A3289" s="13" t="n">
        <v>45946.51913194444</v>
      </c>
      <c r="B3289" t="inlineStr">
        <is>
          <t>Table 3 (small totals table) marked as unbreakable.</t>
        </is>
      </c>
    </row>
    <row r="3290">
      <c r="A3290" s="13" t="n">
        <v>45946.51913194444</v>
      </c>
      <c r="B3290" t="inlineStr">
        <is>
          <t>Table 1 (small totals table) marked as unbreakable.</t>
        </is>
      </c>
    </row>
    <row r="3291">
      <c r="A3291" s="13" t="n">
        <v>45946.51913194444</v>
      </c>
      <c r="B3291" t="inlineStr">
        <is>
          <t>--- Page Break Analysis Complete ---</t>
        </is>
      </c>
    </row>
    <row r="3292">
      <c r="A3292" s="13" t="n">
        <v>45946.52315972222</v>
      </c>
      <c r="B3292" t="inlineStr">
        <is>
          <t>MODULE VERSION: v2.2.1</t>
        </is>
      </c>
    </row>
    <row r="3293">
      <c r="A3293" s="13" t="n">
        <v>45946.52332175926</v>
      </c>
      <c r="B3293" t="inlineStr">
        <is>
          <t>--- Starting Proactive Page Break Analysis ---</t>
        </is>
      </c>
    </row>
    <row r="3294">
      <c r="A3294" s="13" t="n">
        <v>45946.52332175926</v>
      </c>
      <c r="B3294" t="inlineStr">
        <is>
          <t>Table 7 (small totals table) marked as unbreakable.</t>
        </is>
      </c>
    </row>
    <row r="3295">
      <c r="A3295" s="13" t="n">
        <v>45946.52332175926</v>
      </c>
      <c r="B3295" t="inlineStr">
        <is>
          <t>Table 6 (small totals table) marked as unbreakable.</t>
        </is>
      </c>
    </row>
    <row r="3296">
      <c r="A3296" s="13" t="n">
        <v>45946.52332175926</v>
      </c>
      <c r="B3296" t="inlineStr">
        <is>
          <t>Table 5 (small totals table) marked as unbreakable.</t>
        </is>
      </c>
    </row>
    <row r="3297">
      <c r="A3297" s="13" t="n">
        <v>45946.52332175926</v>
      </c>
      <c r="B3297" t="inlineStr">
        <is>
          <t>Checking block for table 4. Starts on page 1, ends on page 1.</t>
        </is>
      </c>
    </row>
    <row r="3298">
      <c r="A3298" s="13" t="n">
        <v>45946.52332175926</v>
      </c>
      <c r="B3298" t="inlineStr">
        <is>
          <t>Table 3 (small totals table) marked as unbreakable.</t>
        </is>
      </c>
    </row>
    <row r="3299">
      <c r="A3299" s="13" t="n">
        <v>45946.52332175926</v>
      </c>
      <c r="B3299" t="inlineStr">
        <is>
          <t>Table 1 (small totals table) marked as unbreakable.</t>
        </is>
      </c>
    </row>
    <row r="3300">
      <c r="A3300" s="13" t="n">
        <v>45946.52332175926</v>
      </c>
      <c r="B3300" t="inlineStr">
        <is>
          <t>--- Page Break Analysis Complete ---</t>
        </is>
      </c>
    </row>
    <row r="3301">
      <c r="A3301" s="13" t="n">
        <v>45946.52596064815</v>
      </c>
      <c r="B3301" t="inlineStr">
        <is>
          <t>MODULE VERSION: v2.2.1</t>
        </is>
      </c>
    </row>
    <row r="3302">
      <c r="A3302" s="13" t="n">
        <v>45946.52611111111</v>
      </c>
      <c r="B3302" t="inlineStr">
        <is>
          <t>--- Starting Proactive Page Break Analysis ---</t>
        </is>
      </c>
    </row>
    <row r="3303">
      <c r="A3303" s="13" t="n">
        <v>45946.52611111111</v>
      </c>
      <c r="B3303" t="inlineStr">
        <is>
          <t>Table 7 (small totals table) marked as unbreakable.</t>
        </is>
      </c>
    </row>
    <row r="3304">
      <c r="A3304" s="13" t="n">
        <v>45946.52611111111</v>
      </c>
      <c r="B3304" t="inlineStr">
        <is>
          <t>Table 6 (small totals table) marked as unbreakable.</t>
        </is>
      </c>
    </row>
    <row r="3305">
      <c r="A3305" s="13" t="n">
        <v>45946.52611111111</v>
      </c>
      <c r="B3305" t="inlineStr">
        <is>
          <t>Table 5 (small totals table) marked as unbreakable.</t>
        </is>
      </c>
    </row>
    <row r="3306">
      <c r="A3306" s="13" t="n">
        <v>45946.52612268519</v>
      </c>
      <c r="B3306" t="inlineStr">
        <is>
          <t>Checking block for table 4. Starts on page 1, ends on page 1.</t>
        </is>
      </c>
    </row>
    <row r="3307">
      <c r="A3307" s="13" t="n">
        <v>45946.52612268519</v>
      </c>
      <c r="B3307" t="inlineStr">
        <is>
          <t>Table 3 (small totals table) marked as unbreakable.</t>
        </is>
      </c>
    </row>
    <row r="3308">
      <c r="A3308" s="13" t="n">
        <v>45946.52612268519</v>
      </c>
      <c r="B3308" t="inlineStr">
        <is>
          <t>Table 1 (small totals table) marked as unbreakable.</t>
        </is>
      </c>
    </row>
    <row r="3309">
      <c r="A3309" s="13" t="n">
        <v>45946.52612268519</v>
      </c>
      <c r="B3309" t="inlineStr">
        <is>
          <t>--- Page Break Analysis Complete ---</t>
        </is>
      </c>
    </row>
    <row r="3310">
      <c r="A3310" s="13" t="n">
        <v>45946.63252314815</v>
      </c>
      <c r="B3310" t="inlineStr">
        <is>
          <t>MODULE VERSION: v2.2.1</t>
        </is>
      </c>
    </row>
    <row r="3311">
      <c r="A3311" s="13" t="n">
        <v>45946.63268518518</v>
      </c>
      <c r="B3311" t="inlineStr">
        <is>
          <t>--- Starting Proactive Page Break Analysis ---</t>
        </is>
      </c>
    </row>
    <row r="3312">
      <c r="A3312" s="13" t="n">
        <v>45946.63268518518</v>
      </c>
      <c r="B3312" t="inlineStr">
        <is>
          <t>Table 7 (small totals table) marked as unbreakable.</t>
        </is>
      </c>
    </row>
    <row r="3313">
      <c r="A3313" s="13" t="n">
        <v>45946.63268518518</v>
      </c>
      <c r="B3313" t="inlineStr">
        <is>
          <t>Table 6 (small totals table) marked as unbreakable.</t>
        </is>
      </c>
    </row>
    <row r="3314">
      <c r="A3314" s="13" t="n">
        <v>45946.63268518518</v>
      </c>
      <c r="B3314" t="inlineStr">
        <is>
          <t>Table 5 (small totals table) marked as unbreakable.</t>
        </is>
      </c>
    </row>
    <row r="3315">
      <c r="A3315" s="13" t="n">
        <v>45946.63268518518</v>
      </c>
      <c r="B3315" t="inlineStr">
        <is>
          <t>Checking block for table 4. Starts on page 1, ends on page 1.</t>
        </is>
      </c>
    </row>
    <row r="3316">
      <c r="A3316" s="13" t="n">
        <v>45946.63268518518</v>
      </c>
      <c r="B3316" t="inlineStr">
        <is>
          <t>Table 3 (small totals table) marked as unbreakable.</t>
        </is>
      </c>
    </row>
    <row r="3317">
      <c r="A3317" s="13" t="n">
        <v>45946.63268518518</v>
      </c>
      <c r="B3317" t="inlineStr">
        <is>
          <t>Table 1 (small totals table) marked as unbreakable.</t>
        </is>
      </c>
    </row>
    <row r="3318">
      <c r="A3318" s="13" t="n">
        <v>45946.63268518518</v>
      </c>
      <c r="B3318" t="inlineStr">
        <is>
          <t>--- Page Break Analysis Complete ---</t>
        </is>
      </c>
    </row>
    <row r="3319">
      <c r="A3319" s="13" t="n">
        <v>45946.63679398148</v>
      </c>
      <c r="B3319" t="inlineStr">
        <is>
          <t>MODULE VERSION: v2.2.1</t>
        </is>
      </c>
    </row>
    <row r="3320">
      <c r="A3320" s="13" t="n">
        <v>45946.63725694444</v>
      </c>
      <c r="B3320" t="inlineStr">
        <is>
          <t>MODULE VERSION: v2.2.1</t>
        </is>
      </c>
    </row>
    <row r="3321">
      <c r="A3321" s="13" t="n">
        <v>45946.6374074074</v>
      </c>
      <c r="B3321" t="inlineStr">
        <is>
          <t>--- Starting Proactive Page Break Analysis ---</t>
        </is>
      </c>
    </row>
    <row r="3322">
      <c r="A3322" s="13" t="n">
        <v>45946.6374074074</v>
      </c>
      <c r="B3322" t="inlineStr">
        <is>
          <t>Table 7 (small totals table) marked as unbreakable.</t>
        </is>
      </c>
    </row>
    <row r="3323">
      <c r="A3323" s="13" t="n">
        <v>45946.6374074074</v>
      </c>
      <c r="B3323" t="inlineStr">
        <is>
          <t>Table 6 (small totals table) marked as unbreakable.</t>
        </is>
      </c>
    </row>
    <row r="3324">
      <c r="A3324" s="13" t="n">
        <v>45946.6374074074</v>
      </c>
      <c r="B3324" t="inlineStr">
        <is>
          <t>Table 5 (small totals table) marked as unbreakable.</t>
        </is>
      </c>
    </row>
    <row r="3325">
      <c r="A3325" s="13" t="n">
        <v>45946.6374074074</v>
      </c>
      <c r="B3325" t="inlineStr">
        <is>
          <t>Checking block for table 4. Starts on page 1, ends on page 1.</t>
        </is>
      </c>
    </row>
    <row r="3326">
      <c r="A3326" s="13" t="n">
        <v>45946.6374074074</v>
      </c>
      <c r="B3326" t="inlineStr">
        <is>
          <t>Table 3 (small totals table) marked as unbreakable.</t>
        </is>
      </c>
    </row>
    <row r="3327">
      <c r="A3327" s="13" t="n">
        <v>45946.6374074074</v>
      </c>
      <c r="B3327" t="inlineStr">
        <is>
          <t>Table 1 (small totals table) marked as unbreakable.</t>
        </is>
      </c>
    </row>
    <row r="3328">
      <c r="A3328" s="13" t="n">
        <v>45946.6374074074</v>
      </c>
      <c r="B3328" t="inlineStr">
        <is>
          <t>--- Page Break Analysis Complete ---</t>
        </is>
      </c>
    </row>
    <row r="3329">
      <c r="A3329" s="13" t="n">
        <v>45946.64303240741</v>
      </c>
      <c r="B3329" t="inlineStr">
        <is>
          <t>MODULE VERSION: v2.2.1</t>
        </is>
      </c>
    </row>
    <row r="3330">
      <c r="A3330" s="13" t="n">
        <v>45946.64318287037</v>
      </c>
      <c r="B3330" t="inlineStr">
        <is>
          <t>--- Starting Proactive Page Break Analysis ---</t>
        </is>
      </c>
    </row>
    <row r="3331">
      <c r="A3331" s="13" t="n">
        <v>45946.64318287037</v>
      </c>
      <c r="B3331" t="inlineStr">
        <is>
          <t>Table 7 (small totals table) marked as unbreakable.</t>
        </is>
      </c>
    </row>
    <row r="3332">
      <c r="A3332" s="13" t="n">
        <v>45946.64318287037</v>
      </c>
      <c r="B3332" t="inlineStr">
        <is>
          <t>Table 6 (small totals table) marked as unbreakable.</t>
        </is>
      </c>
    </row>
    <row r="3333">
      <c r="A3333" s="13" t="n">
        <v>45946.64318287037</v>
      </c>
      <c r="B3333" t="inlineStr">
        <is>
          <t>Table 5 (small totals table) marked as unbreakable.</t>
        </is>
      </c>
    </row>
    <row r="3334">
      <c r="A3334" s="13" t="n">
        <v>45946.64318287037</v>
      </c>
      <c r="B3334" t="inlineStr">
        <is>
          <t>Checking block for table 4. Starts on page 1, ends on page 1.</t>
        </is>
      </c>
    </row>
    <row r="3335">
      <c r="A3335" s="13" t="n">
        <v>45946.64318287037</v>
      </c>
      <c r="B3335" t="inlineStr">
        <is>
          <t>Table 3 (small totals table) marked as unbreakable.</t>
        </is>
      </c>
    </row>
    <row r="3336">
      <c r="A3336" s="13" t="n">
        <v>45946.64318287037</v>
      </c>
      <c r="B3336" t="inlineStr">
        <is>
          <t>Table 1 (small totals table) marked as unbreakable.</t>
        </is>
      </c>
    </row>
    <row r="3337">
      <c r="A3337" s="13" t="n">
        <v>45946.64318287037</v>
      </c>
      <c r="B3337" t="inlineStr">
        <is>
          <t>--- Page Break Analysis Complete ---</t>
        </is>
      </c>
    </row>
    <row r="3338">
      <c r="A3338" s="13" t="n">
        <v>45946.6452199074</v>
      </c>
      <c r="B3338" t="inlineStr">
        <is>
          <t>MODULE VERSION: v2.2.1</t>
        </is>
      </c>
    </row>
    <row r="3339">
      <c r="A3339" s="13" t="n">
        <v>45946.6453587963</v>
      </c>
      <c r="B3339" t="inlineStr">
        <is>
          <t>--- Starting Proactive Page Break Analysis ---</t>
        </is>
      </c>
    </row>
    <row r="3340">
      <c r="A3340" s="13" t="n">
        <v>45946.6453587963</v>
      </c>
      <c r="B3340" t="inlineStr">
        <is>
          <t>Table 7 (small totals table) marked as unbreakable.</t>
        </is>
      </c>
    </row>
    <row r="3341">
      <c r="A3341" s="13" t="n">
        <v>45946.6453587963</v>
      </c>
      <c r="B3341" t="inlineStr">
        <is>
          <t>Table 6 (small totals table) marked as unbreakable.</t>
        </is>
      </c>
    </row>
    <row r="3342">
      <c r="A3342" s="13" t="n">
        <v>45946.6453587963</v>
      </c>
      <c r="B3342" t="inlineStr">
        <is>
          <t>Table 5 (small totals table) marked as unbreakable.</t>
        </is>
      </c>
    </row>
    <row r="3343">
      <c r="A3343" s="13" t="n">
        <v>45946.64537037037</v>
      </c>
      <c r="B3343" t="inlineStr">
        <is>
          <t>Checking block for table 4. Starts on page 1, ends on page 1.</t>
        </is>
      </c>
    </row>
    <row r="3344">
      <c r="A3344" s="13" t="n">
        <v>45946.64537037037</v>
      </c>
      <c r="B3344" t="inlineStr">
        <is>
          <t>Table 3 (small totals table) marked as unbreakable.</t>
        </is>
      </c>
    </row>
    <row r="3345">
      <c r="A3345" s="13" t="n">
        <v>45946.64537037037</v>
      </c>
      <c r="B3345" t="inlineStr">
        <is>
          <t>Table 1 (small totals table) marked as unbreakable.</t>
        </is>
      </c>
    </row>
    <row r="3346">
      <c r="A3346" s="13" t="n">
        <v>45946.64537037037</v>
      </c>
      <c r="B3346" t="inlineStr">
        <is>
          <t>--- Page Break Analysis Complete ---</t>
        </is>
      </c>
    </row>
    <row r="3347">
      <c r="A3347" s="13" t="n">
        <v>45946.64548611111</v>
      </c>
      <c r="B3347" t="inlineStr">
        <is>
          <t>MODULE VERSION: v2.2.1</t>
        </is>
      </c>
    </row>
    <row r="3348">
      <c r="A3348" s="13" t="n">
        <v>45946.64563657407</v>
      </c>
      <c r="B3348" t="inlineStr">
        <is>
          <t>--- Starting Proactive Page Break Analysis ---</t>
        </is>
      </c>
    </row>
    <row r="3349">
      <c r="A3349" s="13" t="n">
        <v>45946.64563657407</v>
      </c>
      <c r="B3349" t="inlineStr">
        <is>
          <t>Table 7 (small totals table) marked as unbreakable.</t>
        </is>
      </c>
    </row>
    <row r="3350">
      <c r="A3350" s="13" t="n">
        <v>45946.64563657407</v>
      </c>
      <c r="B3350" t="inlineStr">
        <is>
          <t>Table 6 (small totals table) marked as unbreakable.</t>
        </is>
      </c>
    </row>
    <row r="3351">
      <c r="A3351" s="13" t="n">
        <v>45946.64563657407</v>
      </c>
      <c r="B3351" t="inlineStr">
        <is>
          <t>Table 5 (small totals table) marked as unbreakable.</t>
        </is>
      </c>
    </row>
    <row r="3352">
      <c r="A3352" s="13" t="n">
        <v>45946.64563657407</v>
      </c>
      <c r="B3352" t="inlineStr">
        <is>
          <t>Checking block for table 4. Starts on page 1, ends on page 1.</t>
        </is>
      </c>
    </row>
    <row r="3353">
      <c r="A3353" s="13" t="n">
        <v>45946.64563657407</v>
      </c>
      <c r="B3353" t="inlineStr">
        <is>
          <t>Table 3 (small totals table) marked as unbreakable.</t>
        </is>
      </c>
    </row>
    <row r="3354">
      <c r="A3354" s="13" t="n">
        <v>45946.64563657407</v>
      </c>
      <c r="B3354" t="inlineStr">
        <is>
          <t>Table 1 (small totals table) marked as unbreakable.</t>
        </is>
      </c>
    </row>
    <row r="3355">
      <c r="A3355" s="13" t="n">
        <v>45946.64563657407</v>
      </c>
      <c r="B3355" t="inlineStr">
        <is>
          <t>--- Page Break Analysis Complete ---</t>
        </is>
      </c>
    </row>
    <row r="3356">
      <c r="A3356" s="13" t="n">
        <v>45946.64576388889</v>
      </c>
      <c r="B3356" t="inlineStr">
        <is>
          <t>MODULE VERSION: v2.2.1</t>
        </is>
      </c>
    </row>
    <row r="3357">
      <c r="A3357" s="13" t="n">
        <v>45946.64591435185</v>
      </c>
      <c r="B3357" t="inlineStr">
        <is>
          <t>--- Starting Proactive Page Break Analysis ---</t>
        </is>
      </c>
    </row>
    <row r="3358">
      <c r="A3358" s="13" t="n">
        <v>45946.64591435185</v>
      </c>
      <c r="B3358" t="inlineStr">
        <is>
          <t>Table 7 (small totals table) marked as unbreakable.</t>
        </is>
      </c>
    </row>
    <row r="3359">
      <c r="A3359" s="13" t="n">
        <v>45946.64591435185</v>
      </c>
      <c r="B3359" t="inlineStr">
        <is>
          <t>Table 6 (small totals table) marked as unbreakable.</t>
        </is>
      </c>
    </row>
    <row r="3360">
      <c r="A3360" s="13" t="n">
        <v>45946.64591435185</v>
      </c>
      <c r="B3360" t="inlineStr">
        <is>
          <t>Table 5 (small totals table) marked as unbreakable.</t>
        </is>
      </c>
    </row>
    <row r="3361">
      <c r="A3361" s="13" t="n">
        <v>45946.64591435185</v>
      </c>
      <c r="B3361" t="inlineStr">
        <is>
          <t>Checking block for table 4. Starts on page 1, ends on page 1.</t>
        </is>
      </c>
    </row>
    <row r="3362">
      <c r="A3362" s="13" t="n">
        <v>45946.64591435185</v>
      </c>
      <c r="B3362" t="inlineStr">
        <is>
          <t>Table 3 (small totals table) marked as unbreakable.</t>
        </is>
      </c>
    </row>
    <row r="3363">
      <c r="A3363" s="13" t="n">
        <v>45946.64591435185</v>
      </c>
      <c r="B3363" t="inlineStr">
        <is>
          <t>Table 1 (small totals table) marked as unbreakable.</t>
        </is>
      </c>
    </row>
    <row r="3364">
      <c r="A3364" s="13" t="n">
        <v>45946.64591435185</v>
      </c>
      <c r="B3364" t="inlineStr">
        <is>
          <t>--- Page Break Analysis Complete ---</t>
        </is>
      </c>
    </row>
    <row r="3365">
      <c r="A3365" s="13" t="n">
        <v>45946.65083333333</v>
      </c>
      <c r="B3365" t="inlineStr">
        <is>
          <t>MODULE VERSION: v2.2.1</t>
        </is>
      </c>
    </row>
    <row r="3366">
      <c r="A3366" s="13" t="n">
        <v>45946.65097222223</v>
      </c>
      <c r="B3366" t="inlineStr">
        <is>
          <t>--- Starting Proactive Page Break Analysis ---</t>
        </is>
      </c>
    </row>
    <row r="3367">
      <c r="A3367" s="13" t="n">
        <v>45946.65097222223</v>
      </c>
      <c r="B3367" t="inlineStr">
        <is>
          <t>Table 7 (small totals table) marked as unbreakable.</t>
        </is>
      </c>
    </row>
    <row r="3368">
      <c r="A3368" s="13" t="n">
        <v>45946.65097222223</v>
      </c>
      <c r="B3368" t="inlineStr">
        <is>
          <t>Table 6 (small totals table) marked as unbreakable.</t>
        </is>
      </c>
    </row>
    <row r="3369">
      <c r="A3369" s="13" t="n">
        <v>45946.65097222223</v>
      </c>
      <c r="B3369" t="inlineStr">
        <is>
          <t>Table 5 (small totals table) marked as unbreakable.</t>
        </is>
      </c>
    </row>
    <row r="3370">
      <c r="A3370" s="13" t="n">
        <v>45946.65098379629</v>
      </c>
      <c r="B3370" t="inlineStr">
        <is>
          <t>Checking block for table 4. Starts on page 1, ends on page 1.</t>
        </is>
      </c>
    </row>
    <row r="3371">
      <c r="A3371" s="13" t="n">
        <v>45946.65098379629</v>
      </c>
      <c r="B3371" t="inlineStr">
        <is>
          <t>Table 3 (small totals table) marked as unbreakable.</t>
        </is>
      </c>
    </row>
    <row r="3372">
      <c r="A3372" s="13" t="n">
        <v>45946.65098379629</v>
      </c>
      <c r="B3372" t="inlineStr">
        <is>
          <t>Table 1 (small totals table) marked as unbreakable.</t>
        </is>
      </c>
    </row>
    <row r="3373">
      <c r="A3373" s="13" t="n">
        <v>45946.65098379629</v>
      </c>
      <c r="B3373" t="inlineStr">
        <is>
          <t>--- Page Break Analysis Complete ---</t>
        </is>
      </c>
    </row>
    <row r="3374">
      <c r="A3374" s="13" t="n">
        <v>45946.65106481482</v>
      </c>
      <c r="B3374" t="inlineStr">
        <is>
          <t>MODULE VERSION: v2.2.1</t>
        </is>
      </c>
    </row>
    <row r="3375">
      <c r="A3375" s="13" t="n">
        <v>45946.65121527778</v>
      </c>
      <c r="B3375" t="inlineStr">
        <is>
          <t>--- Starting Proactive Page Break Analysis ---</t>
        </is>
      </c>
    </row>
    <row r="3376">
      <c r="A3376" s="13" t="n">
        <v>45946.65121527778</v>
      </c>
      <c r="B3376" t="inlineStr">
        <is>
          <t>Table 7 (small totals table) marked as unbreakable.</t>
        </is>
      </c>
    </row>
    <row r="3377">
      <c r="A3377" s="13" t="n">
        <v>45946.65121527778</v>
      </c>
      <c r="B3377" t="inlineStr">
        <is>
          <t>Table 6 (small totals table) marked as unbreakable.</t>
        </is>
      </c>
    </row>
    <row r="3378">
      <c r="A3378" s="13" t="n">
        <v>45946.65121527778</v>
      </c>
      <c r="B3378" t="inlineStr">
        <is>
          <t>Table 5 (small totals table) marked as unbreakable.</t>
        </is>
      </c>
    </row>
    <row r="3379">
      <c r="A3379" s="13" t="n">
        <v>45946.65121527778</v>
      </c>
      <c r="B3379" t="inlineStr">
        <is>
          <t>Checking block for table 4. Starts on page 1, ends on page 1.</t>
        </is>
      </c>
    </row>
    <row r="3380">
      <c r="A3380" s="13" t="n">
        <v>45946.65121527778</v>
      </c>
      <c r="B3380" t="inlineStr">
        <is>
          <t>Table 3 (small totals table) marked as unbreakable.</t>
        </is>
      </c>
    </row>
    <row r="3381">
      <c r="A3381" s="13" t="n">
        <v>45946.65121527778</v>
      </c>
      <c r="B3381" t="inlineStr">
        <is>
          <t>Table 1 (small totals table) marked as unbreakable.</t>
        </is>
      </c>
    </row>
    <row r="3382">
      <c r="A3382" s="13" t="n">
        <v>45946.65121527778</v>
      </c>
      <c r="B3382" t="inlineStr">
        <is>
          <t>--- Page Break Analysis Complete ---</t>
        </is>
      </c>
    </row>
    <row r="3383">
      <c r="A3383" s="13" t="n">
        <v>45946.6512962963</v>
      </c>
      <c r="B3383" t="inlineStr">
        <is>
          <t>MODULE VERSION: v2.2.1</t>
        </is>
      </c>
    </row>
    <row r="3384">
      <c r="A3384" s="13" t="n">
        <v>45946.65143518519</v>
      </c>
      <c r="B3384" t="inlineStr">
        <is>
          <t>--- Starting Proactive Page Break Analysis ---</t>
        </is>
      </c>
    </row>
    <row r="3385">
      <c r="A3385" s="13" t="n">
        <v>45946.65143518519</v>
      </c>
      <c r="B3385" t="inlineStr">
        <is>
          <t>Table 7 (small totals table) marked as unbreakable.</t>
        </is>
      </c>
    </row>
    <row r="3386">
      <c r="A3386" s="13" t="n">
        <v>45946.65144675926</v>
      </c>
      <c r="B3386" t="inlineStr">
        <is>
          <t>Table 6 (small totals table) marked as unbreakable.</t>
        </is>
      </c>
    </row>
    <row r="3387">
      <c r="A3387" s="13" t="n">
        <v>45946.65144675926</v>
      </c>
      <c r="B3387" t="inlineStr">
        <is>
          <t>Table 5 (small totals table) marked as unbreakable.</t>
        </is>
      </c>
    </row>
    <row r="3388">
      <c r="A3388" s="13" t="n">
        <v>45946.65144675926</v>
      </c>
      <c r="B3388" t="inlineStr">
        <is>
          <t>Checking block for table 4. Starts on page 1, ends on page 1.</t>
        </is>
      </c>
    </row>
    <row r="3389">
      <c r="A3389" s="13" t="n">
        <v>45946.65144675926</v>
      </c>
      <c r="B3389" t="inlineStr">
        <is>
          <t>Table 3 (small totals table) marked as unbreakable.</t>
        </is>
      </c>
    </row>
    <row r="3390">
      <c r="A3390" s="13" t="n">
        <v>45946.65144675926</v>
      </c>
      <c r="B3390" t="inlineStr">
        <is>
          <t>Table 1 (small totals table) marked as unbreakable.</t>
        </is>
      </c>
    </row>
    <row r="3391">
      <c r="A3391" s="13" t="n">
        <v>45946.65144675926</v>
      </c>
      <c r="B3391" t="inlineStr">
        <is>
          <t>--- Page Break Analysis Complete ---</t>
        </is>
      </c>
    </row>
    <row r="3392">
      <c r="A3392" s="13" t="n">
        <v>45946.65871527778</v>
      </c>
      <c r="B3392" t="inlineStr">
        <is>
          <t>MODULE VERSION: v2.2.1</t>
        </is>
      </c>
    </row>
    <row r="3393">
      <c r="A3393" s="13" t="n">
        <v>45946.65887731482</v>
      </c>
      <c r="B3393" t="inlineStr">
        <is>
          <t>--- Starting Proactive Page Break Analysis ---</t>
        </is>
      </c>
    </row>
    <row r="3394">
      <c r="A3394" s="13" t="n">
        <v>45946.65887731482</v>
      </c>
      <c r="B3394" t="inlineStr">
        <is>
          <t>Table 7 (small totals table) marked as unbreakable.</t>
        </is>
      </c>
    </row>
    <row r="3395">
      <c r="A3395" s="13" t="n">
        <v>45946.65887731482</v>
      </c>
      <c r="B3395" t="inlineStr">
        <is>
          <t>Table 6 (small totals table) marked as unbreakable.</t>
        </is>
      </c>
    </row>
    <row r="3396">
      <c r="A3396" s="13" t="n">
        <v>45946.65887731482</v>
      </c>
      <c r="B3396" t="inlineStr">
        <is>
          <t>Table 5 (small totals table) marked as unbreakable.</t>
        </is>
      </c>
    </row>
    <row r="3397">
      <c r="A3397" s="13" t="n">
        <v>45946.65887731482</v>
      </c>
      <c r="B3397" t="inlineStr">
        <is>
          <t>Checking block for table 4. Starts on page 1, ends on page 1.</t>
        </is>
      </c>
    </row>
    <row r="3398">
      <c r="A3398" s="13" t="n">
        <v>45946.65888888889</v>
      </c>
      <c r="B3398" t="inlineStr">
        <is>
          <t>Table 3 (small totals table) marked as unbreakable.</t>
        </is>
      </c>
    </row>
    <row r="3399">
      <c r="A3399" s="13" t="n">
        <v>45946.65888888889</v>
      </c>
      <c r="B3399" t="inlineStr">
        <is>
          <t>Checking block for table 2. Starts on page 1, ends on page 1.</t>
        </is>
      </c>
    </row>
    <row r="3400">
      <c r="A3400" s="13" t="n">
        <v>45946.65888888889</v>
      </c>
      <c r="B3400" t="inlineStr">
        <is>
          <t>Table 1 (small totals table) marked as unbreakable.</t>
        </is>
      </c>
    </row>
    <row r="3401">
      <c r="A3401" s="13" t="n">
        <v>45946.65888888889</v>
      </c>
      <c r="B3401" t="inlineStr">
        <is>
          <t>--- Page Break Analysis Complete ---</t>
        </is>
      </c>
    </row>
    <row r="3402">
      <c r="A3402" s="13" t="n">
        <v>45946.65907407407</v>
      </c>
      <c r="B3402" t="inlineStr">
        <is>
          <t>MODULE VERSION: v2.2.1</t>
        </is>
      </c>
    </row>
    <row r="3403">
      <c r="A3403" s="13" t="n">
        <v>45946.65923611111</v>
      </c>
      <c r="B3403" t="inlineStr">
        <is>
          <t>--- Starting Proactive Page Break Analysis ---</t>
        </is>
      </c>
    </row>
    <row r="3404">
      <c r="A3404" s="13" t="n">
        <v>45946.65923611111</v>
      </c>
      <c r="B3404" t="inlineStr">
        <is>
          <t>Table 7 (small totals table) marked as unbreakable.</t>
        </is>
      </c>
    </row>
    <row r="3405">
      <c r="A3405" s="13" t="n">
        <v>45946.65923611111</v>
      </c>
      <c r="B3405" t="inlineStr">
        <is>
          <t>Table 6 (small totals table) marked as unbreakable.</t>
        </is>
      </c>
    </row>
    <row r="3406">
      <c r="A3406" s="13" t="n">
        <v>45946.65923611111</v>
      </c>
      <c r="B3406" t="inlineStr">
        <is>
          <t>Table 5 (small totals table) marked as unbreakable.</t>
        </is>
      </c>
    </row>
    <row r="3407">
      <c r="A3407" s="13" t="n">
        <v>45946.65923611111</v>
      </c>
      <c r="B3407" t="inlineStr">
        <is>
          <t>Checking block for table 4. Starts on page 1, ends on page 1.</t>
        </is>
      </c>
    </row>
    <row r="3408">
      <c r="A3408" s="13" t="n">
        <v>45946.65923611111</v>
      </c>
      <c r="B3408" t="inlineStr">
        <is>
          <t>Table 3 (small totals table) marked as unbreakable.</t>
        </is>
      </c>
    </row>
    <row r="3409">
      <c r="A3409" s="13" t="n">
        <v>45946.65923611111</v>
      </c>
      <c r="B3409" t="inlineStr">
        <is>
          <t>Checking block for table 2. Starts on page 1, ends on page 1.</t>
        </is>
      </c>
    </row>
    <row r="3410">
      <c r="A3410" s="13" t="n">
        <v>45946.65923611111</v>
      </c>
      <c r="B3410" t="inlineStr">
        <is>
          <t>Table 1 (small totals table) marked as unbreakable.</t>
        </is>
      </c>
    </row>
    <row r="3411">
      <c r="A3411" s="13" t="n">
        <v>45946.65923611111</v>
      </c>
      <c r="B3411" t="inlineStr">
        <is>
          <t>--- Page Break Analysis Complete ---</t>
        </is>
      </c>
    </row>
    <row r="3412">
      <c r="A3412" s="13" t="n">
        <v>45946.65931712963</v>
      </c>
      <c r="B3412" t="inlineStr">
        <is>
          <t>MODULE VERSION: v2.2.1</t>
        </is>
      </c>
    </row>
    <row r="3413">
      <c r="A3413" s="13" t="n">
        <v>45946.65947916666</v>
      </c>
      <c r="B3413" t="inlineStr">
        <is>
          <t>--- Starting Proactive Page Break Analysis ---</t>
        </is>
      </c>
    </row>
    <row r="3414">
      <c r="A3414" s="13" t="n">
        <v>45946.65947916666</v>
      </c>
      <c r="B3414" t="inlineStr">
        <is>
          <t>Table 7 (small totals table) marked as unbreakable.</t>
        </is>
      </c>
    </row>
    <row r="3415">
      <c r="A3415" s="13" t="n">
        <v>45946.65947916666</v>
      </c>
      <c r="B3415" t="inlineStr">
        <is>
          <t>Table 6 (small totals table) marked as unbreakable.</t>
        </is>
      </c>
    </row>
    <row r="3416">
      <c r="A3416" s="13" t="n">
        <v>45946.65947916666</v>
      </c>
      <c r="B3416" t="inlineStr">
        <is>
          <t>Table 5 (small totals table) marked as unbreakable.</t>
        </is>
      </c>
    </row>
    <row r="3417">
      <c r="A3417" s="13" t="n">
        <v>45946.65947916666</v>
      </c>
      <c r="B3417" t="inlineStr">
        <is>
          <t>Checking block for table 4. Starts on page 1, ends on page 1.</t>
        </is>
      </c>
    </row>
    <row r="3418">
      <c r="A3418" s="13" t="n">
        <v>45946.65947916666</v>
      </c>
      <c r="B3418" t="inlineStr">
        <is>
          <t>Table 3 (small totals table) marked as unbreakable.</t>
        </is>
      </c>
    </row>
    <row r="3419">
      <c r="A3419" s="13" t="n">
        <v>45946.65947916666</v>
      </c>
      <c r="B3419" t="inlineStr">
        <is>
          <t>Checking block for table 2. Starts on page 1, ends on page 1.</t>
        </is>
      </c>
    </row>
    <row r="3420">
      <c r="A3420" s="13" t="n">
        <v>45946.65947916666</v>
      </c>
      <c r="B3420" t="inlineStr">
        <is>
          <t>Table 1 (small totals table) marked as unbreakable.</t>
        </is>
      </c>
    </row>
    <row r="3421">
      <c r="A3421" s="13" t="n">
        <v>45946.65947916666</v>
      </c>
      <c r="B3421" t="inlineStr">
        <is>
          <t>--- Page Break Analysis Complete ---</t>
        </is>
      </c>
    </row>
    <row r="3422">
      <c r="A3422" s="13" t="n">
        <v>45946.74650462963</v>
      </c>
      <c r="B3422" t="inlineStr">
        <is>
          <t>MODULE VERSION: v2.2.1</t>
        </is>
      </c>
    </row>
    <row r="3423">
      <c r="A3423" s="13" t="n">
        <v>45946.74667824074</v>
      </c>
      <c r="B3423" t="inlineStr">
        <is>
          <t>--- Starting Proactive Page Break Analysis ---</t>
        </is>
      </c>
    </row>
    <row r="3424">
      <c r="A3424" s="13" t="n">
        <v>45946.74667824074</v>
      </c>
      <c r="B3424" t="inlineStr">
        <is>
          <t>Table 7 (small totals table) marked as unbreakable.</t>
        </is>
      </c>
    </row>
    <row r="3425">
      <c r="A3425" s="13" t="n">
        <v>45946.74667824074</v>
      </c>
      <c r="B3425" t="inlineStr">
        <is>
          <t>Table 6 (small totals table) marked as unbreakable.</t>
        </is>
      </c>
    </row>
    <row r="3426">
      <c r="A3426" s="13" t="n">
        <v>45946.74667824074</v>
      </c>
      <c r="B3426" t="inlineStr">
        <is>
          <t>Table 5 (small totals table) marked as unbreakable.</t>
        </is>
      </c>
    </row>
    <row r="3427">
      <c r="A3427" s="13" t="n">
        <v>45946.74667824074</v>
      </c>
      <c r="B3427" t="inlineStr">
        <is>
          <t>Checking block for table 4. Starts on page 1, ends on page 1.</t>
        </is>
      </c>
    </row>
    <row r="3428">
      <c r="A3428" s="13" t="n">
        <v>45946.74667824074</v>
      </c>
      <c r="B3428" t="inlineStr">
        <is>
          <t>Table 3 (small totals table) marked as unbreakable.</t>
        </is>
      </c>
    </row>
    <row r="3429">
      <c r="A3429" s="13" t="n">
        <v>45946.74667824074</v>
      </c>
      <c r="B3429" t="inlineStr">
        <is>
          <t>Checking block for table 2. Starts on page 1, ends on page 1.</t>
        </is>
      </c>
    </row>
    <row r="3430">
      <c r="A3430" s="13" t="n">
        <v>45946.74667824074</v>
      </c>
      <c r="B3430" t="inlineStr">
        <is>
          <t>Table 1 (small totals table) marked as unbreakable.</t>
        </is>
      </c>
    </row>
    <row r="3431">
      <c r="A3431" s="13" t="n">
        <v>45946.74667824074</v>
      </c>
      <c r="B3431" t="inlineStr">
        <is>
          <t>--- Page Break Analysis Complete ---</t>
        </is>
      </c>
    </row>
    <row r="3432">
      <c r="A3432" s="13" t="n">
        <v>45946.74688657407</v>
      </c>
      <c r="B3432" t="inlineStr">
        <is>
          <t>MODULE VERSION: v2.2.1</t>
        </is>
      </c>
    </row>
    <row r="3433">
      <c r="A3433" s="13" t="n">
        <v>45946.74707175926</v>
      </c>
      <c r="B3433" t="inlineStr">
        <is>
          <t>--- Starting Proactive Page Break Analysis ---</t>
        </is>
      </c>
    </row>
    <row r="3434">
      <c r="A3434" s="13" t="n">
        <v>45946.74707175926</v>
      </c>
      <c r="B3434" t="inlineStr">
        <is>
          <t>Table 7 (small totals table) marked as unbreakable.</t>
        </is>
      </c>
    </row>
    <row r="3435">
      <c r="A3435" s="13" t="n">
        <v>45946.74708333334</v>
      </c>
      <c r="B3435" t="inlineStr">
        <is>
          <t>Table 6 (small totals table) marked as unbreakable.</t>
        </is>
      </c>
    </row>
    <row r="3436">
      <c r="A3436" s="13" t="n">
        <v>45946.74708333334</v>
      </c>
      <c r="B3436" t="inlineStr">
        <is>
          <t>Table 5 (small totals table) marked as unbreakable.</t>
        </is>
      </c>
    </row>
    <row r="3437">
      <c r="A3437" s="13" t="n">
        <v>45946.74708333334</v>
      </c>
      <c r="B3437" t="inlineStr">
        <is>
          <t>Checking block for table 4. Starts on page 1, ends on page 1.</t>
        </is>
      </c>
    </row>
    <row r="3438">
      <c r="A3438" s="13" t="n">
        <v>45946.74708333334</v>
      </c>
      <c r="B3438" t="inlineStr">
        <is>
          <t>Table 3 (small totals table) marked as unbreakable.</t>
        </is>
      </c>
    </row>
    <row r="3439">
      <c r="A3439" s="13" t="n">
        <v>45946.74708333334</v>
      </c>
      <c r="B3439" t="inlineStr">
        <is>
          <t>Checking block for table 2. Starts on page 1, ends on page 1.</t>
        </is>
      </c>
    </row>
    <row r="3440">
      <c r="A3440" s="13" t="n">
        <v>45946.74708333334</v>
      </c>
      <c r="B3440" t="inlineStr">
        <is>
          <t>Table 1 (small totals table) marked as unbreakable.</t>
        </is>
      </c>
    </row>
    <row r="3441">
      <c r="A3441" s="13" t="n">
        <v>45946.74708333334</v>
      </c>
      <c r="B3441" t="inlineStr">
        <is>
          <t>--- Page Break Analysis Complete ---</t>
        </is>
      </c>
    </row>
    <row r="3442">
      <c r="A3442" s="13" t="n">
        <v>45946.74844907408</v>
      </c>
      <c r="B3442" t="inlineStr">
        <is>
          <t>MODULE VERSION: v2.2.1</t>
        </is>
      </c>
    </row>
    <row r="3443">
      <c r="A3443" s="13" t="n">
        <v>45946.74861111111</v>
      </c>
      <c r="B3443" t="inlineStr">
        <is>
          <t>--- Starting Proactive Page Break Analysis ---</t>
        </is>
      </c>
    </row>
    <row r="3444">
      <c r="A3444" s="13" t="n">
        <v>45946.74861111111</v>
      </c>
      <c r="B3444" t="inlineStr">
        <is>
          <t>Table 7 (small totals table) marked as unbreakable.</t>
        </is>
      </c>
    </row>
    <row r="3445">
      <c r="A3445" s="13" t="n">
        <v>45946.74861111111</v>
      </c>
      <c r="B3445" t="inlineStr">
        <is>
          <t>Table 6 (small totals table) marked as unbreakable.</t>
        </is>
      </c>
    </row>
    <row r="3446">
      <c r="A3446" s="13" t="n">
        <v>45946.74861111111</v>
      </c>
      <c r="B3446" t="inlineStr">
        <is>
          <t>Table 5 (small totals table) marked as unbreakable.</t>
        </is>
      </c>
    </row>
    <row r="3447">
      <c r="A3447" s="13" t="n">
        <v>45946.74861111111</v>
      </c>
      <c r="B3447" t="inlineStr">
        <is>
          <t>Checking block for table 4. Starts on page 1, ends on page 1.</t>
        </is>
      </c>
    </row>
    <row r="3448">
      <c r="A3448" s="13" t="n">
        <v>45946.74861111111</v>
      </c>
      <c r="B3448" t="inlineStr">
        <is>
          <t>Table 3 (small totals table) marked as unbreakable.</t>
        </is>
      </c>
    </row>
    <row r="3449">
      <c r="A3449" s="13" t="n">
        <v>45946.74862268518</v>
      </c>
      <c r="B3449" t="inlineStr">
        <is>
          <t>Checking block for table 2. Starts on page 1, ends on page 1.</t>
        </is>
      </c>
    </row>
    <row r="3450">
      <c r="A3450" s="13" t="n">
        <v>45946.74862268518</v>
      </c>
      <c r="B3450" t="inlineStr">
        <is>
          <t>Table 1 (small totals table) marked as unbreakable.</t>
        </is>
      </c>
    </row>
    <row r="3451">
      <c r="A3451" s="13" t="n">
        <v>45946.74862268518</v>
      </c>
      <c r="B3451" t="inlineStr">
        <is>
          <t>--- Page Break Analysis Complete ---</t>
        </is>
      </c>
    </row>
    <row r="3452">
      <c r="A3452" s="13" t="n">
        <v>45947.43623842593</v>
      </c>
      <c r="B3452" t="inlineStr">
        <is>
          <t>MODULE VERSION: v2.2.1</t>
        </is>
      </c>
    </row>
    <row r="3453">
      <c r="A3453" s="13" t="n">
        <v>45947.43646990741</v>
      </c>
      <c r="B3453" t="inlineStr">
        <is>
          <t>--- Starting Proactive Page Break Analysis ---</t>
        </is>
      </c>
    </row>
    <row r="3454">
      <c r="A3454" s="13" t="n">
        <v>45947.43646990741</v>
      </c>
      <c r="B3454" t="inlineStr">
        <is>
          <t>Table 9 (small totals table) marked as unbreakable.</t>
        </is>
      </c>
    </row>
    <row r="3455">
      <c r="A3455" s="13" t="n">
        <v>45947.43646990741</v>
      </c>
      <c r="B3455" t="inlineStr">
        <is>
          <t>Table 8 (small totals table) marked as unbreakable.</t>
        </is>
      </c>
    </row>
    <row r="3456">
      <c r="A3456" s="13" t="n">
        <v>45947.43646990741</v>
      </c>
      <c r="B3456" t="inlineStr">
        <is>
          <t>Table 7 (small totals table) marked as unbreakable.</t>
        </is>
      </c>
    </row>
    <row r="3457">
      <c r="A3457" s="13" t="n">
        <v>45947.43648148148</v>
      </c>
      <c r="B3457" t="inlineStr">
        <is>
          <t>Checking block for table 6. Starts on page 1, ends on page 1.</t>
        </is>
      </c>
    </row>
    <row r="3458">
      <c r="A3458" s="13" t="n">
        <v>45947.43648148148</v>
      </c>
      <c r="B3458" t="inlineStr">
        <is>
          <t>Table 5 (small totals table) marked as unbreakable.</t>
        </is>
      </c>
    </row>
    <row r="3459">
      <c r="A3459" s="13" t="n">
        <v>45947.43648148148</v>
      </c>
      <c r="B3459" t="inlineStr">
        <is>
          <t>Checking block for table 4. Starts on page 1, ends on page 1.</t>
        </is>
      </c>
    </row>
    <row r="3460">
      <c r="A3460" s="13" t="n">
        <v>45947.43648148148</v>
      </c>
      <c r="B3460" t="inlineStr">
        <is>
          <t>Table 3 (small totals table) marked as unbreakable.</t>
        </is>
      </c>
    </row>
    <row r="3461">
      <c r="A3461" s="13" t="n">
        <v>45947.43648148148</v>
      </c>
      <c r="B3461" t="inlineStr">
        <is>
          <t>Checking block for table 2. Starts on page 1, ends on page 1.</t>
        </is>
      </c>
    </row>
    <row r="3462">
      <c r="A3462" s="13" t="n">
        <v>45947.43648148148</v>
      </c>
      <c r="B3462" t="inlineStr">
        <is>
          <t>Table 1 (small totals table) marked as unbreakable.</t>
        </is>
      </c>
    </row>
    <row r="3463">
      <c r="A3463" s="13" t="n">
        <v>45947.43648148148</v>
      </c>
      <c r="B3463" t="inlineStr">
        <is>
          <t>--- Page Break Analysis Complete ---</t>
        </is>
      </c>
    </row>
    <row r="3464">
      <c r="A3464" s="13" t="n">
        <v>45947.43799768519</v>
      </c>
      <c r="B3464" t="inlineStr">
        <is>
          <t>MODULE VERSION: v2.2.1</t>
        </is>
      </c>
    </row>
    <row r="3465">
      <c r="A3465" s="13" t="n">
        <v>45947.43821759259</v>
      </c>
      <c r="B3465" t="inlineStr">
        <is>
          <t>--- Starting Proactive Page Break Analysis ---</t>
        </is>
      </c>
    </row>
    <row r="3466">
      <c r="A3466" s="13" t="n">
        <v>45947.43821759259</v>
      </c>
      <c r="B3466" t="inlineStr">
        <is>
          <t>Table 9 (small totals table) marked as unbreakable.</t>
        </is>
      </c>
    </row>
    <row r="3467">
      <c r="A3467" s="13" t="n">
        <v>45947.43821759259</v>
      </c>
      <c r="B3467" t="inlineStr">
        <is>
          <t>Table 8 (small totals table) marked as unbreakable.</t>
        </is>
      </c>
    </row>
    <row r="3468">
      <c r="A3468" s="13" t="n">
        <v>45947.43821759259</v>
      </c>
      <c r="B3468" t="inlineStr">
        <is>
          <t>Table 7 (small totals table) marked as unbreakable.</t>
        </is>
      </c>
    </row>
    <row r="3469">
      <c r="A3469" s="13" t="n">
        <v>45947.43821759259</v>
      </c>
      <c r="B3469" t="inlineStr">
        <is>
          <t>Checking block for table 6. Starts on page 1, ends on page 1.</t>
        </is>
      </c>
    </row>
    <row r="3470">
      <c r="A3470" s="13" t="n">
        <v>45947.43822916667</v>
      </c>
      <c r="B3470" t="inlineStr">
        <is>
          <t>Table 5 (small totals table) marked as unbreakable.</t>
        </is>
      </c>
    </row>
    <row r="3471">
      <c r="A3471" s="13" t="n">
        <v>45947.43822916667</v>
      </c>
      <c r="B3471" t="inlineStr">
        <is>
          <t>Checking block for table 4. Starts on page 1, ends on page 1.</t>
        </is>
      </c>
    </row>
    <row r="3472">
      <c r="A3472" s="13" t="n">
        <v>45947.43822916667</v>
      </c>
      <c r="B3472" t="inlineStr">
        <is>
          <t>Table 3 (small totals table) marked as unbreakable.</t>
        </is>
      </c>
    </row>
    <row r="3473">
      <c r="A3473" s="13" t="n">
        <v>45947.43822916667</v>
      </c>
      <c r="B3473" t="inlineStr">
        <is>
          <t>Checking block for table 2. Starts on page 1, ends on page 1.</t>
        </is>
      </c>
    </row>
    <row r="3474">
      <c r="A3474" s="13" t="n">
        <v>45947.43822916667</v>
      </c>
      <c r="B3474" t="inlineStr">
        <is>
          <t>Table 1 (small totals table) marked as unbreakable.</t>
        </is>
      </c>
    </row>
    <row r="3475">
      <c r="A3475" s="13" t="n">
        <v>45947.43822916667</v>
      </c>
      <c r="B3475" t="inlineStr">
        <is>
          <t>--- Page Break Analysis Complete ---</t>
        </is>
      </c>
    </row>
    <row r="3476">
      <c r="A3476" s="13" t="n">
        <v>45947.44396990741</v>
      </c>
      <c r="B3476" t="inlineStr">
        <is>
          <t>MODULE VERSION: v2.2.1</t>
        </is>
      </c>
    </row>
    <row r="3477">
      <c r="A3477" s="13" t="n">
        <v>45947.44418981481</v>
      </c>
      <c r="B3477" t="inlineStr">
        <is>
          <t>--- Starting Proactive Page Break Analysis ---</t>
        </is>
      </c>
    </row>
    <row r="3478">
      <c r="A3478" s="13" t="n">
        <v>45947.44418981481</v>
      </c>
      <c r="B3478" t="inlineStr">
        <is>
          <t>Table 9 (small totals table) marked as unbreakable.</t>
        </is>
      </c>
    </row>
    <row r="3479">
      <c r="A3479" s="13" t="n">
        <v>45947.44418981481</v>
      </c>
      <c r="B3479" t="inlineStr">
        <is>
          <t>Table 8 (small totals table) marked as unbreakable.</t>
        </is>
      </c>
    </row>
    <row r="3480">
      <c r="A3480" s="13" t="n">
        <v>45947.44418981481</v>
      </c>
      <c r="B3480" t="inlineStr">
        <is>
          <t>Table 7 (small totals table) marked as unbreakable.</t>
        </is>
      </c>
    </row>
    <row r="3481">
      <c r="A3481" s="13" t="n">
        <v>45947.44418981481</v>
      </c>
      <c r="B3481" t="inlineStr">
        <is>
          <t>Checking block for table 6. Starts on page 1, ends on page 1.</t>
        </is>
      </c>
    </row>
    <row r="3482">
      <c r="A3482" s="13" t="n">
        <v>45947.44418981481</v>
      </c>
      <c r="B3482" t="inlineStr">
        <is>
          <t>Table 5 (small totals table) marked as unbreakable.</t>
        </is>
      </c>
    </row>
    <row r="3483">
      <c r="A3483" s="13" t="n">
        <v>45947.44420138889</v>
      </c>
      <c r="B3483" t="inlineStr">
        <is>
          <t>Checking block for table 4. Starts on page 1, ends on page 1.</t>
        </is>
      </c>
    </row>
    <row r="3484">
      <c r="A3484" s="13" t="n">
        <v>45947.44420138889</v>
      </c>
      <c r="B3484" t="inlineStr">
        <is>
          <t>Table 3 (small totals table) marked as unbreakable.</t>
        </is>
      </c>
    </row>
    <row r="3485">
      <c r="A3485" s="13" t="n">
        <v>45947.44420138889</v>
      </c>
      <c r="B3485" t="inlineStr">
        <is>
          <t>Checking block for table 2. Starts on page 1, ends on page 1.</t>
        </is>
      </c>
    </row>
    <row r="3486">
      <c r="A3486" s="13" t="n">
        <v>45947.44420138889</v>
      </c>
      <c r="B3486" t="inlineStr">
        <is>
          <t>Table 1 (small totals table) marked as unbreakable.</t>
        </is>
      </c>
    </row>
    <row r="3487">
      <c r="A3487" s="13" t="n">
        <v>45947.44420138889</v>
      </c>
      <c r="B3487" t="inlineStr">
        <is>
          <t>--- Page Break Analysis Complete ---</t>
        </is>
      </c>
    </row>
    <row r="3488">
      <c r="A3488" s="13" t="n">
        <v>45947.44553240741</v>
      </c>
      <c r="B3488" t="inlineStr">
        <is>
          <t>MODULE VERSION: v2.2.1</t>
        </is>
      </c>
    </row>
    <row r="3489">
      <c r="A3489" s="13" t="n">
        <v>45947.44575231482</v>
      </c>
      <c r="B3489" t="inlineStr">
        <is>
          <t>--- Starting Proactive Page Break Analysis ---</t>
        </is>
      </c>
    </row>
    <row r="3490">
      <c r="A3490" s="13" t="n">
        <v>45947.44575231482</v>
      </c>
      <c r="B3490" t="inlineStr">
        <is>
          <t>Table 9 (small totals table) marked as unbreakable.</t>
        </is>
      </c>
    </row>
    <row r="3491">
      <c r="A3491" s="13" t="n">
        <v>45947.44576388889</v>
      </c>
      <c r="B3491" t="inlineStr">
        <is>
          <t>Table 8 (small totals table) marked as unbreakable.</t>
        </is>
      </c>
    </row>
    <row r="3492">
      <c r="A3492" s="13" t="n">
        <v>45947.44576388889</v>
      </c>
      <c r="B3492" t="inlineStr">
        <is>
          <t>Table 7 (small totals table) marked as unbreakable.</t>
        </is>
      </c>
    </row>
    <row r="3493">
      <c r="A3493" s="13" t="n">
        <v>45947.44576388889</v>
      </c>
      <c r="B3493" t="inlineStr">
        <is>
          <t>Checking block for table 6. Starts on page 1, ends on page 1.</t>
        </is>
      </c>
    </row>
    <row r="3494">
      <c r="A3494" s="13" t="n">
        <v>45947.44576388889</v>
      </c>
      <c r="B3494" t="inlineStr">
        <is>
          <t>Table 5 (small totals table) marked as unbreakable.</t>
        </is>
      </c>
    </row>
    <row r="3495">
      <c r="A3495" s="13" t="n">
        <v>45947.44576388889</v>
      </c>
      <c r="B3495" t="inlineStr">
        <is>
          <t>Checking block for table 4. Starts on page 1, ends on page 1.</t>
        </is>
      </c>
    </row>
    <row r="3496">
      <c r="A3496" s="13" t="n">
        <v>45947.44576388889</v>
      </c>
      <c r="B3496" t="inlineStr">
        <is>
          <t>Table 3 (small totals table) marked as unbreakable.</t>
        </is>
      </c>
    </row>
    <row r="3497">
      <c r="A3497" s="13" t="n">
        <v>45947.44576388889</v>
      </c>
      <c r="B3497" t="inlineStr">
        <is>
          <t>Checking block for table 2. Starts on page 1, ends on page 1.</t>
        </is>
      </c>
    </row>
    <row r="3498">
      <c r="A3498" s="13" t="n">
        <v>45947.44576388889</v>
      </c>
      <c r="B3498" t="inlineStr">
        <is>
          <t>Table 1 (small totals table) marked as unbreakable.</t>
        </is>
      </c>
    </row>
    <row r="3499">
      <c r="A3499" s="13" t="n">
        <v>45947.44576388889</v>
      </c>
      <c r="B3499" t="inlineStr">
        <is>
          <t>--- Page Break Analysis Complete ---</t>
        </is>
      </c>
    </row>
    <row r="3500">
      <c r="A3500" s="13" t="n">
        <v>45947.4497337963</v>
      </c>
      <c r="B3500" t="inlineStr">
        <is>
          <t>MODULE VERSION: v2.2.1</t>
        </is>
      </c>
    </row>
    <row r="3501">
      <c r="A3501" s="13" t="n">
        <v>45947.44996527778</v>
      </c>
      <c r="B3501" t="inlineStr">
        <is>
          <t>--- Starting Proactive Page Break Analysis ---</t>
        </is>
      </c>
    </row>
    <row r="3502">
      <c r="A3502" s="13" t="n">
        <v>45947.44996527778</v>
      </c>
      <c r="B3502" t="inlineStr">
        <is>
          <t>Table 9 (small totals table) marked as unbreakable.</t>
        </is>
      </c>
    </row>
    <row r="3503">
      <c r="A3503" s="13" t="n">
        <v>45947.44996527778</v>
      </c>
      <c r="B3503" t="inlineStr">
        <is>
          <t>Table 8 (small totals table) marked as unbreakable.</t>
        </is>
      </c>
    </row>
    <row r="3504">
      <c r="A3504" s="13" t="n">
        <v>45947.44996527778</v>
      </c>
      <c r="B3504" t="inlineStr">
        <is>
          <t>Table 7 (small totals table) marked as unbreakable.</t>
        </is>
      </c>
    </row>
    <row r="3505">
      <c r="A3505" s="13" t="n">
        <v>45947.44996527778</v>
      </c>
      <c r="B3505" t="inlineStr">
        <is>
          <t>Checking block for table 6. Starts on page 1, ends on page 1.</t>
        </is>
      </c>
    </row>
    <row r="3506">
      <c r="A3506" s="13" t="n">
        <v>45947.44996527778</v>
      </c>
      <c r="B3506" t="inlineStr">
        <is>
          <t>Table 5 (small totals table) marked as unbreakable.</t>
        </is>
      </c>
    </row>
    <row r="3507">
      <c r="A3507" s="13" t="n">
        <v>45947.44996527778</v>
      </c>
      <c r="B3507" t="inlineStr">
        <is>
          <t>Checking block for table 4. Starts on page 1, ends on page 1.</t>
        </is>
      </c>
    </row>
    <row r="3508">
      <c r="A3508" s="13" t="n">
        <v>45947.44996527778</v>
      </c>
      <c r="B3508" t="inlineStr">
        <is>
          <t>Table 3 (small totals table) marked as unbreakable.</t>
        </is>
      </c>
    </row>
    <row r="3509">
      <c r="A3509" s="13" t="n">
        <v>45947.44996527778</v>
      </c>
      <c r="B3509" t="inlineStr">
        <is>
          <t>Checking block for table 2. Starts on page 1, ends on page 1.</t>
        </is>
      </c>
    </row>
    <row r="3510">
      <c r="A3510" s="13" t="n">
        <v>45947.44996527778</v>
      </c>
      <c r="B3510" t="inlineStr">
        <is>
          <t>Table 1 (small totals table) marked as unbreakable.</t>
        </is>
      </c>
    </row>
    <row r="3511">
      <c r="A3511" s="13" t="n">
        <v>45947.44996527778</v>
      </c>
      <c r="B3511" t="inlineStr">
        <is>
          <t>--- Page Break Analysis Complete ---</t>
        </is>
      </c>
    </row>
    <row r="3512">
      <c r="A3512" s="13" t="n">
        <v>45947.75939814815</v>
      </c>
      <c r="B3512" t="inlineStr">
        <is>
          <t>MODULE VERSION: v2.2.1</t>
        </is>
      </c>
    </row>
    <row r="3513">
      <c r="A3513" s="13" t="n">
        <v>45947.75962962963</v>
      </c>
      <c r="B3513" t="inlineStr">
        <is>
          <t>--- Starting Proactive Page Break Analysis ---</t>
        </is>
      </c>
    </row>
    <row r="3514">
      <c r="A3514" s="13" t="n">
        <v>45947.75962962963</v>
      </c>
      <c r="B3514" t="inlineStr">
        <is>
          <t>Table 9 (small totals table) marked as unbreakable.</t>
        </is>
      </c>
    </row>
    <row r="3515">
      <c r="A3515" s="13" t="n">
        <v>45947.7596412037</v>
      </c>
      <c r="B3515" t="inlineStr">
        <is>
          <t>Table 8 (small totals table) marked as unbreakable.</t>
        </is>
      </c>
    </row>
    <row r="3516">
      <c r="A3516" s="13" t="n">
        <v>45947.7596412037</v>
      </c>
      <c r="B3516" t="inlineStr">
        <is>
          <t>Table 7 (small totals table) marked as unbreakable.</t>
        </is>
      </c>
    </row>
    <row r="3517">
      <c r="A3517" s="13" t="n">
        <v>45947.7596412037</v>
      </c>
      <c r="B3517" t="inlineStr">
        <is>
          <t>Checking block for table 6. Starts on page 1, ends on page 1.</t>
        </is>
      </c>
    </row>
    <row r="3518">
      <c r="A3518" s="13" t="n">
        <v>45947.7596412037</v>
      </c>
      <c r="B3518" t="inlineStr">
        <is>
          <t>Table 5 (small totals table) marked as unbreakable.</t>
        </is>
      </c>
    </row>
    <row r="3519">
      <c r="A3519" s="13" t="n">
        <v>45947.7596412037</v>
      </c>
      <c r="B3519" t="inlineStr">
        <is>
          <t>Checking block for table 4. Starts on page 1, ends on page 1.</t>
        </is>
      </c>
    </row>
    <row r="3520">
      <c r="A3520" s="13" t="n">
        <v>45947.7596412037</v>
      </c>
      <c r="B3520" t="inlineStr">
        <is>
          <t>Table 3 (small totals table) marked as unbreakable.</t>
        </is>
      </c>
    </row>
    <row r="3521">
      <c r="A3521" s="13" t="n">
        <v>45947.7596412037</v>
      </c>
      <c r="B3521" t="inlineStr">
        <is>
          <t>Checking block for table 2. Starts on page 1, ends on page 1.</t>
        </is>
      </c>
    </row>
    <row r="3522">
      <c r="A3522" s="13" t="n">
        <v>45947.7596412037</v>
      </c>
      <c r="B3522" t="inlineStr">
        <is>
          <t>Table 1 (small totals table) marked as unbreakable.</t>
        </is>
      </c>
    </row>
    <row r="3523">
      <c r="A3523" s="13" t="n">
        <v>45947.7596412037</v>
      </c>
      <c r="B3523" t="inlineStr">
        <is>
          <t>--- Page Break Analysis Complete ---</t>
        </is>
      </c>
    </row>
    <row r="3524">
      <c r="A3524" s="13" t="n">
        <v>45947.76363425926</v>
      </c>
      <c r="B3524" t="inlineStr">
        <is>
          <t>MODULE VERSION: v2.2.1</t>
        </is>
      </c>
    </row>
    <row r="3525">
      <c r="A3525" s="13" t="n">
        <v>45947.76386574074</v>
      </c>
      <c r="B3525" t="inlineStr">
        <is>
          <t>--- Starting Proactive Page Break Analysis ---</t>
        </is>
      </c>
    </row>
    <row r="3526">
      <c r="A3526" s="13" t="n">
        <v>45947.76386574074</v>
      </c>
      <c r="B3526" t="inlineStr">
        <is>
          <t>Table 9 (small totals table) marked as unbreakable.</t>
        </is>
      </c>
    </row>
    <row r="3527">
      <c r="A3527" s="13" t="n">
        <v>45947.76386574074</v>
      </c>
      <c r="B3527" t="inlineStr">
        <is>
          <t>Table 8 (small totals table) marked as unbreakable.</t>
        </is>
      </c>
    </row>
    <row r="3528">
      <c r="A3528" s="13" t="n">
        <v>45947.76386574074</v>
      </c>
      <c r="B3528" t="inlineStr">
        <is>
          <t>Table 7 (small totals table) marked as unbreakable.</t>
        </is>
      </c>
    </row>
    <row r="3529">
      <c r="A3529" s="13" t="n">
        <v>45947.76386574074</v>
      </c>
      <c r="B3529" t="inlineStr">
        <is>
          <t>Checking block for table 6. Starts on page 1, ends on page 1.</t>
        </is>
      </c>
    </row>
    <row r="3530">
      <c r="A3530" s="13" t="n">
        <v>45947.76386574074</v>
      </c>
      <c r="B3530" t="inlineStr">
        <is>
          <t>Table 5 (small totals table) marked as unbreakable.</t>
        </is>
      </c>
    </row>
    <row r="3531">
      <c r="A3531" s="13" t="n">
        <v>45947.76386574074</v>
      </c>
      <c r="B3531" t="inlineStr">
        <is>
          <t>Checking block for table 4. Starts on page 1, ends on page 1.</t>
        </is>
      </c>
    </row>
    <row r="3532">
      <c r="A3532" s="13" t="n">
        <v>45947.76386574074</v>
      </c>
      <c r="B3532" t="inlineStr">
        <is>
          <t>Table 3 (small totals table) marked as unbreakable.</t>
        </is>
      </c>
    </row>
    <row r="3533">
      <c r="A3533" s="13" t="n">
        <v>45947.76386574074</v>
      </c>
      <c r="B3533" t="inlineStr">
        <is>
          <t>Checking block for table 2. Starts on page 1, ends on page 1.</t>
        </is>
      </c>
    </row>
    <row r="3534">
      <c r="A3534" s="13" t="n">
        <v>45947.76386574074</v>
      </c>
      <c r="B3534" t="inlineStr">
        <is>
          <t>Table 1 (small totals table) marked as unbreakable.</t>
        </is>
      </c>
    </row>
    <row r="3535">
      <c r="A3535" s="13" t="n">
        <v>45947.76386574074</v>
      </c>
      <c r="B3535" t="inlineStr">
        <is>
          <t>--- Page Break Analysis Complete ---</t>
        </is>
      </c>
    </row>
    <row r="3536">
      <c r="A3536" s="13" t="n">
        <v>45947.7694675926</v>
      </c>
      <c r="B3536" t="inlineStr">
        <is>
          <t>MODULE VERSION: v2.2.1</t>
        </is>
      </c>
    </row>
    <row r="3537">
      <c r="A3537" s="13" t="n">
        <v>45947.76972222222</v>
      </c>
      <c r="B3537" t="inlineStr">
        <is>
          <t>--- Starting Proactive Page Break Analysis ---</t>
        </is>
      </c>
    </row>
    <row r="3538">
      <c r="A3538" s="13" t="n">
        <v>45947.76972222222</v>
      </c>
      <c r="B3538" t="inlineStr">
        <is>
          <t>Table 9 (small totals table) marked as unbreakable.</t>
        </is>
      </c>
    </row>
    <row r="3539">
      <c r="A3539" s="13" t="n">
        <v>45947.76972222222</v>
      </c>
      <c r="B3539" t="inlineStr">
        <is>
          <t>Table 8 (small totals table) marked as unbreakable.</t>
        </is>
      </c>
    </row>
    <row r="3540">
      <c r="A3540" s="13" t="n">
        <v>45947.76972222222</v>
      </c>
      <c r="B3540" t="inlineStr">
        <is>
          <t>Table 7 (small totals table) marked as unbreakable.</t>
        </is>
      </c>
    </row>
    <row r="3541">
      <c r="A3541" s="13" t="n">
        <v>45947.76972222222</v>
      </c>
      <c r="B3541" t="inlineStr">
        <is>
          <t>Checking block for table 6. Starts on page 1, ends on page 1.</t>
        </is>
      </c>
    </row>
    <row r="3542">
      <c r="A3542" s="13" t="n">
        <v>45947.76972222222</v>
      </c>
      <c r="B3542" t="inlineStr">
        <is>
          <t>Table 5 (small totals table) marked as unbreakable.</t>
        </is>
      </c>
    </row>
    <row r="3543">
      <c r="A3543" s="13" t="n">
        <v>45947.76972222222</v>
      </c>
      <c r="B3543" t="inlineStr">
        <is>
          <t>Checking block for table 4. Starts on page 1, ends on page 1.</t>
        </is>
      </c>
    </row>
    <row r="3544">
      <c r="A3544" s="13" t="n">
        <v>45947.76972222222</v>
      </c>
      <c r="B3544" t="inlineStr">
        <is>
          <t>Table 3 (small totals table) marked as unbreakable.</t>
        </is>
      </c>
    </row>
    <row r="3545">
      <c r="A3545" s="13" t="n">
        <v>45947.76972222222</v>
      </c>
      <c r="B3545" t="inlineStr">
        <is>
          <t>Checking block for table 2. Starts on page 1, ends on page 1.</t>
        </is>
      </c>
    </row>
    <row r="3546">
      <c r="A3546" s="13" t="n">
        <v>45947.76972222222</v>
      </c>
      <c r="B3546" t="inlineStr">
        <is>
          <t>Table 1 (small totals table) marked as unbreakable.</t>
        </is>
      </c>
    </row>
    <row r="3547">
      <c r="A3547" s="13" t="n">
        <v>45947.76972222222</v>
      </c>
      <c r="B3547" t="inlineStr">
        <is>
          <t>--- Page Break Analysis Complete ---</t>
        </is>
      </c>
    </row>
    <row r="3548">
      <c r="A3548" s="13" t="n">
        <v>45947.77349537037</v>
      </c>
      <c r="B3548" t="inlineStr">
        <is>
          <t>MODULE VERSION: v2.2.1</t>
        </is>
      </c>
    </row>
    <row r="3549">
      <c r="A3549" s="13" t="n">
        <v>45947.77375</v>
      </c>
      <c r="B3549" t="inlineStr">
        <is>
          <t>--- Starting Proactive Page Break Analysis ---</t>
        </is>
      </c>
    </row>
    <row r="3550">
      <c r="A3550" s="13" t="n">
        <v>45947.77375</v>
      </c>
      <c r="B3550" t="inlineStr">
        <is>
          <t>Table 11 (small totals table) marked as unbreakable.</t>
        </is>
      </c>
    </row>
    <row r="3551">
      <c r="A3551" s="13" t="n">
        <v>45947.77375</v>
      </c>
      <c r="B3551" t="inlineStr">
        <is>
          <t>Table 10 (small totals table) marked as unbreakable.</t>
        </is>
      </c>
    </row>
    <row r="3552">
      <c r="A3552" s="13" t="n">
        <v>45947.77375</v>
      </c>
      <c r="B3552" t="inlineStr">
        <is>
          <t>Table 9 (small totals table) marked as unbreakable.</t>
        </is>
      </c>
    </row>
    <row r="3553">
      <c r="A3553" s="13" t="n">
        <v>45947.77375</v>
      </c>
      <c r="B3553" t="inlineStr">
        <is>
          <t>Checking block for table 8. Starts on page 2, ends on page 2.</t>
        </is>
      </c>
    </row>
    <row r="3554">
      <c r="A3554" s="13" t="n">
        <v>45947.77375</v>
      </c>
      <c r="B3554" t="inlineStr">
        <is>
          <t>Table 7 (small totals table) marked as unbreakable.</t>
        </is>
      </c>
    </row>
    <row r="3555">
      <c r="A3555" s="13" t="n">
        <v>45947.77375</v>
      </c>
      <c r="B3555" t="inlineStr">
        <is>
          <t>Checking block for table 6. Starts on page 1, ends on page 1.</t>
        </is>
      </c>
    </row>
    <row r="3556">
      <c r="A3556" s="13" t="n">
        <v>45947.77375</v>
      </c>
      <c r="B3556" t="inlineStr">
        <is>
          <t>Table 5 (small totals table) marked as unbreakable.</t>
        </is>
      </c>
    </row>
    <row r="3557">
      <c r="A3557" s="13" t="n">
        <v>45947.77376157408</v>
      </c>
      <c r="B3557" t="inlineStr">
        <is>
          <t>Checking block for table 4. Starts on page 1, ends on page 1.</t>
        </is>
      </c>
    </row>
    <row r="3558">
      <c r="A3558" s="13" t="n">
        <v>45947.77376157408</v>
      </c>
      <c r="B3558" t="inlineStr">
        <is>
          <t>Table 3 (small totals table) marked as unbreakable.</t>
        </is>
      </c>
    </row>
    <row r="3559">
      <c r="A3559" s="13" t="n">
        <v>45947.77376157408</v>
      </c>
      <c r="B3559" t="inlineStr">
        <is>
          <t>Checking block for table 2. Starts on page 1, ends on page 1.</t>
        </is>
      </c>
    </row>
    <row r="3560">
      <c r="A3560" s="13" t="n">
        <v>45947.77376157408</v>
      </c>
      <c r="B3560" t="inlineStr">
        <is>
          <t>Table 1 (small totals table) marked as unbreakable.</t>
        </is>
      </c>
    </row>
    <row r="3561">
      <c r="A3561" s="13" t="n">
        <v>45947.77376157408</v>
      </c>
      <c r="B3561" t="inlineStr">
        <is>
          <t>--- Page Break Analysis Complete ---</t>
        </is>
      </c>
    </row>
    <row r="3562">
      <c r="A3562" s="13" t="n">
        <v>45947.77929398148</v>
      </c>
      <c r="B3562" t="inlineStr">
        <is>
          <t>MODULE VERSION: v2.2.1</t>
        </is>
      </c>
    </row>
    <row r="3563">
      <c r="A3563" s="13" t="n">
        <v>45947.77957175926</v>
      </c>
      <c r="B3563" t="inlineStr">
        <is>
          <t>--- Starting Proactive Page Break Analysis ---</t>
        </is>
      </c>
    </row>
    <row r="3564">
      <c r="A3564" s="13" t="n">
        <v>45947.77957175926</v>
      </c>
      <c r="B3564" t="inlineStr">
        <is>
          <t>Table 11 (small totals table) marked as unbreakable.</t>
        </is>
      </c>
    </row>
    <row r="3565">
      <c r="A3565" s="13" t="n">
        <v>45947.77957175926</v>
      </c>
      <c r="B3565" t="inlineStr">
        <is>
          <t>Table 10 (small totals table) marked as unbreakable.</t>
        </is>
      </c>
    </row>
    <row r="3566">
      <c r="A3566" s="13" t="n">
        <v>45947.77957175926</v>
      </c>
      <c r="B3566" t="inlineStr">
        <is>
          <t>Table 9 (small totals table) marked as unbreakable.</t>
        </is>
      </c>
    </row>
    <row r="3567">
      <c r="A3567" s="13" t="n">
        <v>45947.77957175926</v>
      </c>
      <c r="B3567" t="inlineStr">
        <is>
          <t>Checking block for table 8. Starts on page 2, ends on page 2.</t>
        </is>
      </c>
    </row>
    <row r="3568">
      <c r="A3568" s="13" t="n">
        <v>45947.77957175926</v>
      </c>
      <c r="B3568" t="inlineStr">
        <is>
          <t>Table 7 (small totals table) marked as unbreakable.</t>
        </is>
      </c>
    </row>
    <row r="3569">
      <c r="A3569" s="13" t="n">
        <v>45947.77958333334</v>
      </c>
      <c r="B3569" t="inlineStr">
        <is>
          <t>Checking block for table 6. Starts on page 1, ends on page 1.</t>
        </is>
      </c>
    </row>
    <row r="3570">
      <c r="A3570" s="13" t="n">
        <v>45947.77958333334</v>
      </c>
      <c r="B3570" t="inlineStr">
        <is>
          <t>Table 5 (small totals table) marked as unbreakable.</t>
        </is>
      </c>
    </row>
    <row r="3571">
      <c r="A3571" s="13" t="n">
        <v>45947.77958333334</v>
      </c>
      <c r="B3571" t="inlineStr">
        <is>
          <t>Checking block for table 4. Starts on page 1, ends on page 1.</t>
        </is>
      </c>
    </row>
    <row r="3572">
      <c r="A3572" s="13" t="n">
        <v>45947.77958333334</v>
      </c>
      <c r="B3572" t="inlineStr">
        <is>
          <t>Table 3 (small totals table) marked as unbreakable.</t>
        </is>
      </c>
    </row>
    <row r="3573">
      <c r="A3573" s="13" t="n">
        <v>45947.77958333334</v>
      </c>
      <c r="B3573" t="inlineStr">
        <is>
          <t>Checking block for table 2. Starts on page 1, ends on page 1.</t>
        </is>
      </c>
    </row>
    <row r="3574">
      <c r="A3574" s="13" t="n">
        <v>45947.77958333334</v>
      </c>
      <c r="B3574" t="inlineStr">
        <is>
          <t>Table 1 (small totals table) marked as unbreakable.</t>
        </is>
      </c>
    </row>
    <row r="3575">
      <c r="A3575" s="13" t="n">
        <v>45947.77958333334</v>
      </c>
      <c r="B3575" t="inlineStr">
        <is>
          <t>--- Page Break Analysis Complete ---</t>
        </is>
      </c>
    </row>
    <row r="3576">
      <c r="A3576" s="13" t="n">
        <v>45947.78171296296</v>
      </c>
      <c r="B3576" t="inlineStr">
        <is>
          <t>MODULE VERSION: v2.2.1</t>
        </is>
      </c>
    </row>
    <row r="3577">
      <c r="A3577" s="13" t="n">
        <v>45947.78199074074</v>
      </c>
      <c r="B3577" t="inlineStr">
        <is>
          <t>--- Starting Proactive Page Break Analysis ---</t>
        </is>
      </c>
    </row>
    <row r="3578">
      <c r="A3578" s="13" t="n">
        <v>45947.78199074074</v>
      </c>
      <c r="B3578" t="inlineStr">
        <is>
          <t>Table 11 (small totals table) marked as unbreakable.</t>
        </is>
      </c>
    </row>
    <row r="3579">
      <c r="A3579" s="13" t="n">
        <v>45947.78199074074</v>
      </c>
      <c r="B3579" t="inlineStr">
        <is>
          <t>Table 10 (small totals table) marked as unbreakable.</t>
        </is>
      </c>
    </row>
    <row r="3580">
      <c r="A3580" s="13" t="n">
        <v>45947.78199074074</v>
      </c>
      <c r="B3580" t="inlineStr">
        <is>
          <t>Table 9 (small totals table) marked as unbreakable.</t>
        </is>
      </c>
    </row>
    <row r="3581">
      <c r="A3581" s="13" t="n">
        <v>45947.78199074074</v>
      </c>
      <c r="B3581" t="inlineStr">
        <is>
          <t>Checking block for table 8. Starts on page 2, ends on page 2.</t>
        </is>
      </c>
    </row>
    <row r="3582">
      <c r="A3582" s="13" t="n">
        <v>45947.78199074074</v>
      </c>
      <c r="B3582" t="inlineStr">
        <is>
          <t>Table 7 (small totals table) marked as unbreakable.</t>
        </is>
      </c>
    </row>
    <row r="3583">
      <c r="A3583" s="13" t="n">
        <v>45947.78199074074</v>
      </c>
      <c r="B3583" t="inlineStr">
        <is>
          <t>Checking block for table 6. Starts on page 1, ends on page 1.</t>
        </is>
      </c>
    </row>
    <row r="3584">
      <c r="A3584" s="13" t="n">
        <v>45947.78200231482</v>
      </c>
      <c r="B3584" t="inlineStr">
        <is>
          <t>Table 5 (small totals table) marked as unbreakable.</t>
        </is>
      </c>
    </row>
    <row r="3585">
      <c r="A3585" s="13" t="n">
        <v>45947.78200231482</v>
      </c>
      <c r="B3585" t="inlineStr">
        <is>
          <t>Checking block for table 4. Starts on page 1, ends on page 1.</t>
        </is>
      </c>
    </row>
    <row r="3586">
      <c r="A3586" s="13" t="n">
        <v>45947.78200231482</v>
      </c>
      <c r="B3586" t="inlineStr">
        <is>
          <t>Table 3 (small totals table) marked as unbreakable.</t>
        </is>
      </c>
    </row>
    <row r="3587">
      <c r="A3587" s="13" t="n">
        <v>45947.78200231482</v>
      </c>
      <c r="B3587" t="inlineStr">
        <is>
          <t>Checking block for table 2. Starts on page 1, ends on page 1.</t>
        </is>
      </c>
    </row>
    <row r="3588">
      <c r="A3588" s="13" t="n">
        <v>45947.78200231482</v>
      </c>
      <c r="B3588" t="inlineStr">
        <is>
          <t>Table 1 (small totals table) marked as unbreakable.</t>
        </is>
      </c>
    </row>
    <row r="3589">
      <c r="A3589" s="13" t="n">
        <v>45947.78200231482</v>
      </c>
      <c r="B3589" t="inlineStr">
        <is>
          <t>--- Page Break Analysis Complete ---</t>
        </is>
      </c>
    </row>
    <row r="3590">
      <c r="A3590" s="13" t="n">
        <v>45947.7850462963</v>
      </c>
      <c r="B3590" t="inlineStr">
        <is>
          <t>MODULE VERSION: v2.2.1</t>
        </is>
      </c>
    </row>
    <row r="3591">
      <c r="A3591" s="13" t="n">
        <v>45947.78532407407</v>
      </c>
      <c r="B3591" t="inlineStr">
        <is>
          <t>--- Starting Proactive Page Break Analysis ---</t>
        </is>
      </c>
    </row>
    <row r="3592">
      <c r="A3592" s="13" t="n">
        <v>45947.78532407407</v>
      </c>
      <c r="B3592" t="inlineStr">
        <is>
          <t>Table 11 (small totals table) marked as unbreakable.</t>
        </is>
      </c>
    </row>
    <row r="3593">
      <c r="A3593" s="13" t="n">
        <v>45947.78532407407</v>
      </c>
      <c r="B3593" t="inlineStr">
        <is>
          <t>Table 10 (small totals table) marked as unbreakable.</t>
        </is>
      </c>
    </row>
    <row r="3594">
      <c r="A3594" s="13" t="n">
        <v>45947.78532407407</v>
      </c>
      <c r="B3594" t="inlineStr">
        <is>
          <t>Table 9 (small totals table) marked as unbreakable.</t>
        </is>
      </c>
    </row>
    <row r="3595">
      <c r="A3595" s="13" t="n">
        <v>45947.78532407407</v>
      </c>
      <c r="B3595" t="inlineStr">
        <is>
          <t>Checking block for table 8. Starts on page 2, ends on page 2.</t>
        </is>
      </c>
    </row>
    <row r="3596">
      <c r="A3596" s="13" t="n">
        <v>45947.78532407407</v>
      </c>
      <c r="B3596" t="inlineStr">
        <is>
          <t>Table 7 (small totals table) marked as unbreakable.</t>
        </is>
      </c>
    </row>
    <row r="3597">
      <c r="A3597" s="13" t="n">
        <v>45947.78532407407</v>
      </c>
      <c r="B3597" t="inlineStr">
        <is>
          <t>Checking block for table 6. Starts on page 1, ends on page 1.</t>
        </is>
      </c>
    </row>
    <row r="3598">
      <c r="A3598" s="13" t="n">
        <v>45947.78532407407</v>
      </c>
      <c r="B3598" t="inlineStr">
        <is>
          <t>Table 5 (small totals table) marked as unbreakable.</t>
        </is>
      </c>
    </row>
    <row r="3599">
      <c r="A3599" s="13" t="n">
        <v>45947.78532407407</v>
      </c>
      <c r="B3599" t="inlineStr">
        <is>
          <t>Checking block for table 4. Starts on page 1, ends on page 1.</t>
        </is>
      </c>
    </row>
    <row r="3600">
      <c r="A3600" s="13" t="n">
        <v>45947.78533564815</v>
      </c>
      <c r="B3600" t="inlineStr">
        <is>
          <t>Table 3 (small totals table) marked as unbreakable.</t>
        </is>
      </c>
    </row>
    <row r="3601">
      <c r="A3601" s="13" t="n">
        <v>45947.78533564815</v>
      </c>
      <c r="B3601" t="inlineStr">
        <is>
          <t>Checking block for table 2. Starts on page 1, ends on page 1.</t>
        </is>
      </c>
    </row>
    <row r="3602">
      <c r="A3602" s="13" t="n">
        <v>45947.78533564815</v>
      </c>
      <c r="B3602" t="inlineStr">
        <is>
          <t>Table 1 (small totals table) marked as unbreakable.</t>
        </is>
      </c>
    </row>
    <row r="3603">
      <c r="A3603" s="13" t="n">
        <v>45947.78533564815</v>
      </c>
      <c r="B3603" t="inlineStr">
        <is>
          <t>--- Page Break Analysis Complete ---</t>
        </is>
      </c>
    </row>
    <row r="3604">
      <c r="A3604" s="13" t="n">
        <v>45947.8109837963</v>
      </c>
      <c r="B3604" t="inlineStr">
        <is>
          <t>MODULE VERSION: v2.2.1</t>
        </is>
      </c>
    </row>
    <row r="3605">
      <c r="A3605" s="13" t="n">
        <v>45947.81114583334</v>
      </c>
      <c r="B3605" t="inlineStr">
        <is>
          <t>--- Starting Proactive Page Break Analysis ---</t>
        </is>
      </c>
    </row>
    <row r="3606">
      <c r="A3606" s="13" t="n">
        <v>45947.81115740741</v>
      </c>
      <c r="B3606" t="inlineStr">
        <is>
          <t>Table 7 (small totals table) marked as unbreakable.</t>
        </is>
      </c>
    </row>
    <row r="3607">
      <c r="A3607" s="13" t="n">
        <v>45947.81115740741</v>
      </c>
      <c r="B3607" t="inlineStr">
        <is>
          <t>Table 6 (small totals table) marked as unbreakable.</t>
        </is>
      </c>
    </row>
    <row r="3608">
      <c r="A3608" s="13" t="n">
        <v>45947.81115740741</v>
      </c>
      <c r="B3608" t="inlineStr">
        <is>
          <t>Table 5 (small totals table) marked as unbreakable.</t>
        </is>
      </c>
    </row>
    <row r="3609">
      <c r="A3609" s="13" t="n">
        <v>45947.81115740741</v>
      </c>
      <c r="B3609" t="inlineStr">
        <is>
          <t>Checking block for table 4. Starts on page 1, ends on page 1.</t>
        </is>
      </c>
    </row>
    <row r="3610">
      <c r="A3610" s="13" t="n">
        <v>45947.81115740741</v>
      </c>
      <c r="B3610" t="inlineStr">
        <is>
          <t>Table 3 (small totals table) marked as unbreakable.</t>
        </is>
      </c>
    </row>
    <row r="3611">
      <c r="A3611" s="13" t="n">
        <v>45947.81115740741</v>
      </c>
      <c r="B3611" t="inlineStr">
        <is>
          <t>Checking block for table 2. Starts on page 1, ends on page 1.</t>
        </is>
      </c>
    </row>
    <row r="3612">
      <c r="A3612" s="13" t="n">
        <v>45947.81115740741</v>
      </c>
      <c r="B3612" t="inlineStr">
        <is>
          <t>Table 1 (small totals table) marked as unbreakable.</t>
        </is>
      </c>
    </row>
    <row r="3613">
      <c r="A3613" s="13" t="n">
        <v>45947.81115740741</v>
      </c>
      <c r="B3613" t="inlineStr">
        <is>
          <t>--- Page Break Analysis Complete ---</t>
        </is>
      </c>
    </row>
    <row r="3614">
      <c r="A3614" s="13" t="n">
        <v>45947.81484953704</v>
      </c>
      <c r="B3614" t="inlineStr">
        <is>
          <t>MODULE VERSION: v2.2.1</t>
        </is>
      </c>
    </row>
    <row r="3615">
      <c r="A3615" s="13" t="n">
        <v>45947.81503472223</v>
      </c>
      <c r="B3615" t="inlineStr">
        <is>
          <t>--- Starting Proactive Page Break Analysis ---</t>
        </is>
      </c>
    </row>
    <row r="3616">
      <c r="A3616" s="13" t="n">
        <v>45947.81503472223</v>
      </c>
      <c r="B3616" t="inlineStr">
        <is>
          <t>Table 7 (small totals table) marked as unbreakable.</t>
        </is>
      </c>
    </row>
    <row r="3617">
      <c r="A3617" s="13" t="n">
        <v>45947.81503472223</v>
      </c>
      <c r="B3617" t="inlineStr">
        <is>
          <t>Table 6 (small totals table) marked as unbreakable.</t>
        </is>
      </c>
    </row>
    <row r="3618">
      <c r="A3618" s="13" t="n">
        <v>45947.81503472223</v>
      </c>
      <c r="B3618" t="inlineStr">
        <is>
          <t>Table 5 (small totals table) marked as unbreakable.</t>
        </is>
      </c>
    </row>
    <row r="3619">
      <c r="A3619" s="13" t="n">
        <v>45947.81503472223</v>
      </c>
      <c r="B3619" t="inlineStr">
        <is>
          <t>Checking block for table 4. Starts on page 1, ends on page 1.</t>
        </is>
      </c>
    </row>
    <row r="3620">
      <c r="A3620" s="13" t="n">
        <v>45947.81503472223</v>
      </c>
      <c r="B3620" t="inlineStr">
        <is>
          <t>Table 3 (small totals table) marked as unbreakable.</t>
        </is>
      </c>
    </row>
    <row r="3621">
      <c r="A3621" s="13" t="n">
        <v>45947.81503472223</v>
      </c>
      <c r="B3621" t="inlineStr">
        <is>
          <t>Table 1 (small totals table) marked as unbreakable.</t>
        </is>
      </c>
    </row>
    <row r="3622">
      <c r="A3622" s="13" t="n">
        <v>45947.81503472223</v>
      </c>
      <c r="B3622" t="inlineStr">
        <is>
          <t>--- Page Break Analysis Complete ---</t>
        </is>
      </c>
    </row>
    <row r="3623">
      <c r="A3623" s="13" t="n">
        <v>45947.81938657408</v>
      </c>
      <c r="B3623" t="inlineStr">
        <is>
          <t>MODULE VERSION: v2.2.1</t>
        </is>
      </c>
    </row>
    <row r="3624">
      <c r="A3624" s="13" t="n">
        <v>45947.81953703704</v>
      </c>
      <c r="B3624" t="inlineStr">
        <is>
          <t>--- Starting Proactive Page Break Analysis ---</t>
        </is>
      </c>
    </row>
    <row r="3625">
      <c r="A3625" s="13" t="n">
        <v>45947.81954861111</v>
      </c>
      <c r="B3625" t="inlineStr">
        <is>
          <t>Table 7 (small totals table) marked as unbreakable.</t>
        </is>
      </c>
    </row>
    <row r="3626">
      <c r="A3626" s="13" t="n">
        <v>45947.81954861111</v>
      </c>
      <c r="B3626" t="inlineStr">
        <is>
          <t>Table 6 (small totals table) marked as unbreakable.</t>
        </is>
      </c>
    </row>
    <row r="3627">
      <c r="A3627" s="13" t="n">
        <v>45947.81954861111</v>
      </c>
      <c r="B3627" t="inlineStr">
        <is>
          <t>Table 5 (small totals table) marked as unbreakable.</t>
        </is>
      </c>
    </row>
    <row r="3628">
      <c r="A3628" s="13" t="n">
        <v>45947.81954861111</v>
      </c>
      <c r="B3628" t="inlineStr">
        <is>
          <t>Checking block for table 4. Starts on page 1, ends on page 1.</t>
        </is>
      </c>
    </row>
    <row r="3629">
      <c r="A3629" s="13" t="n">
        <v>45947.81954861111</v>
      </c>
      <c r="B3629" t="inlineStr">
        <is>
          <t>Table 3 (small totals table) marked as unbreakable.</t>
        </is>
      </c>
    </row>
    <row r="3630">
      <c r="A3630" s="13" t="n">
        <v>45947.81954861111</v>
      </c>
      <c r="B3630" t="inlineStr">
        <is>
          <t>Table 1 (small totals table) marked as unbreakable.</t>
        </is>
      </c>
    </row>
    <row r="3631">
      <c r="A3631" s="13" t="n">
        <v>45947.81954861111</v>
      </c>
      <c r="B3631" t="inlineStr">
        <is>
          <t>--- Page Break Analysis Complete ---</t>
        </is>
      </c>
    </row>
    <row r="3632">
      <c r="A3632" s="13" t="n">
        <v>45947.82200231482</v>
      </c>
      <c r="B3632" t="inlineStr">
        <is>
          <t>MODULE VERSION: v2.2.1</t>
        </is>
      </c>
    </row>
    <row r="3633">
      <c r="A3633" s="13" t="n">
        <v>45947.8221875</v>
      </c>
      <c r="B3633" t="inlineStr">
        <is>
          <t>--- Starting Proactive Page Break Analysis ---</t>
        </is>
      </c>
    </row>
    <row r="3634">
      <c r="A3634" s="13" t="n">
        <v>45947.8221875</v>
      </c>
      <c r="B3634" t="inlineStr">
        <is>
          <t>Table 7 (small totals table) marked as unbreakable.</t>
        </is>
      </c>
    </row>
    <row r="3635">
      <c r="A3635" s="13" t="n">
        <v>45947.8221875</v>
      </c>
      <c r="B3635" t="inlineStr">
        <is>
          <t>Table 6 (small totals table) marked as unbreakable.</t>
        </is>
      </c>
    </row>
    <row r="3636">
      <c r="A3636" s="13" t="n">
        <v>45947.8221875</v>
      </c>
      <c r="B3636" t="inlineStr">
        <is>
          <t>Table 5 (small totals table) marked as unbreakable.</t>
        </is>
      </c>
    </row>
    <row r="3637">
      <c r="A3637" s="13" t="n">
        <v>45947.8221875</v>
      </c>
      <c r="B3637" t="inlineStr">
        <is>
          <t>Checking block for table 4. Starts on page 1, ends on page 1.</t>
        </is>
      </c>
    </row>
    <row r="3638">
      <c r="A3638" s="13" t="n">
        <v>45947.8221875</v>
      </c>
      <c r="B3638" t="inlineStr">
        <is>
          <t>Table 3 (small totals table) marked as unbreakable.</t>
        </is>
      </c>
    </row>
    <row r="3639">
      <c r="A3639" s="13" t="n">
        <v>45947.82219907407</v>
      </c>
      <c r="B3639" t="inlineStr">
        <is>
          <t>Table 1 (small totals table) marked as unbreakable.</t>
        </is>
      </c>
    </row>
    <row r="3640">
      <c r="A3640" s="13" t="n">
        <v>45947.82219907407</v>
      </c>
      <c r="B3640" t="inlineStr">
        <is>
          <t>--- Page Break Analysis Complete ---</t>
        </is>
      </c>
    </row>
    <row r="3641">
      <c r="A3641" s="13" t="n">
        <v>45947.82335648148</v>
      </c>
      <c r="B3641" t="inlineStr">
        <is>
          <t>MODULE VERSION: v2.2.1</t>
        </is>
      </c>
    </row>
    <row r="3642">
      <c r="A3642" s="13" t="n">
        <v>45947.82354166666</v>
      </c>
      <c r="B3642" t="inlineStr">
        <is>
          <t>--- Starting Proactive Page Break Analysis ---</t>
        </is>
      </c>
    </row>
    <row r="3643">
      <c r="A3643" s="13" t="n">
        <v>45947.82354166666</v>
      </c>
      <c r="B3643" t="inlineStr">
        <is>
          <t>Table 7 (small totals table) marked as unbreakable.</t>
        </is>
      </c>
    </row>
    <row r="3644">
      <c r="A3644" s="13" t="n">
        <v>45947.82354166666</v>
      </c>
      <c r="B3644" t="inlineStr">
        <is>
          <t>Table 6 (small totals table) marked as unbreakable.</t>
        </is>
      </c>
    </row>
    <row r="3645">
      <c r="A3645" s="13" t="n">
        <v>45947.82354166666</v>
      </c>
      <c r="B3645" t="inlineStr">
        <is>
          <t>Table 5 (small totals table) marked as unbreakable.</t>
        </is>
      </c>
    </row>
    <row r="3646">
      <c r="A3646" s="13" t="n">
        <v>45947.82355324074</v>
      </c>
      <c r="B3646" t="inlineStr">
        <is>
          <t>Checking block for table 4. Starts on page 1, ends on page 1.</t>
        </is>
      </c>
    </row>
    <row r="3647">
      <c r="A3647" s="13" t="n">
        <v>45947.82355324074</v>
      </c>
      <c r="B3647" t="inlineStr">
        <is>
          <t>Table 3 (small totals table) marked as unbreakable.</t>
        </is>
      </c>
    </row>
    <row r="3648">
      <c r="A3648" s="13" t="n">
        <v>45947.82355324074</v>
      </c>
      <c r="B3648" t="inlineStr">
        <is>
          <t>Table 1 (small totals table) marked as unbreakable.</t>
        </is>
      </c>
    </row>
    <row r="3649">
      <c r="A3649" s="13" t="n">
        <v>45947.82355324074</v>
      </c>
      <c r="B3649" t="inlineStr">
        <is>
          <t>--- Page Break Analysis Complete ---</t>
        </is>
      </c>
    </row>
    <row r="3650">
      <c r="A3650" s="13" t="n">
        <v>45947.82481481481</v>
      </c>
      <c r="B3650" t="inlineStr">
        <is>
          <t>MODULE VERSION: v2.2.1</t>
        </is>
      </c>
    </row>
    <row r="3651">
      <c r="A3651" s="13" t="n">
        <v>45947.82503472222</v>
      </c>
      <c r="B3651" t="inlineStr">
        <is>
          <t>--- Starting Proactive Page Break Analysis ---</t>
        </is>
      </c>
    </row>
    <row r="3652">
      <c r="A3652" s="13" t="n">
        <v>45947.82503472222</v>
      </c>
      <c r="B3652" t="inlineStr">
        <is>
          <t>Table 7 (small totals table) marked as unbreakable.</t>
        </is>
      </c>
    </row>
    <row r="3653">
      <c r="A3653" s="13" t="n">
        <v>45947.82503472222</v>
      </c>
      <c r="B3653" t="inlineStr">
        <is>
          <t>Table 6 (small totals table) marked as unbreakable.</t>
        </is>
      </c>
    </row>
    <row r="3654">
      <c r="A3654" s="13" t="n">
        <v>45947.82503472222</v>
      </c>
      <c r="B3654" t="inlineStr">
        <is>
          <t>Table 5 (small totals table) marked as unbreakable.</t>
        </is>
      </c>
    </row>
    <row r="3655">
      <c r="A3655" s="13" t="n">
        <v>45947.82503472222</v>
      </c>
      <c r="B3655" t="inlineStr">
        <is>
          <t>Checking block for table 4. Starts on page 1, ends on page 1.</t>
        </is>
      </c>
    </row>
    <row r="3656">
      <c r="A3656" s="13" t="n">
        <v>45947.82503472222</v>
      </c>
      <c r="B3656" t="inlineStr">
        <is>
          <t>Table 3 (small totals table) marked as unbreakable.</t>
        </is>
      </c>
    </row>
    <row r="3657">
      <c r="A3657" s="13" t="n">
        <v>45947.82503472222</v>
      </c>
      <c r="B3657" t="inlineStr">
        <is>
          <t>Table 1 (small totals table) marked as unbreakable.</t>
        </is>
      </c>
    </row>
    <row r="3658">
      <c r="A3658" s="13" t="n">
        <v>45947.82503472222</v>
      </c>
      <c r="B3658" t="inlineStr">
        <is>
          <t>--- Page Break Analysis Complete ---</t>
        </is>
      </c>
    </row>
    <row r="3659">
      <c r="A3659" s="13" t="n">
        <v>45947.82800925926</v>
      </c>
      <c r="B3659" t="inlineStr">
        <is>
          <t>--- Starting Proactive Page Break Analysis ---</t>
        </is>
      </c>
    </row>
    <row r="3660">
      <c r="A3660" s="13" t="n">
        <v>45947.82800925926</v>
      </c>
      <c r="B3660" t="inlineStr">
        <is>
          <t>Table 7 (small totals table) marked as unbreakable.</t>
        </is>
      </c>
    </row>
    <row r="3661">
      <c r="A3661" s="13" t="n">
        <v>45947.82800925926</v>
      </c>
      <c r="B3661" t="inlineStr">
        <is>
          <t>Table 6 (small totals table) marked as unbreakable.</t>
        </is>
      </c>
    </row>
    <row r="3662">
      <c r="A3662" s="13" t="n">
        <v>45947.82800925926</v>
      </c>
      <c r="B3662" t="inlineStr">
        <is>
          <t>Table 5 (small totals table) marked as unbreakable.</t>
        </is>
      </c>
    </row>
    <row r="3663">
      <c r="A3663" s="13" t="n">
        <v>45947.82800925926</v>
      </c>
      <c r="B3663" t="inlineStr">
        <is>
          <t>Checking block for table 4. Starts on page 1, ends on page 1.</t>
        </is>
      </c>
    </row>
    <row r="3664">
      <c r="A3664" s="13" t="n">
        <v>45947.82800925926</v>
      </c>
      <c r="B3664" t="inlineStr">
        <is>
          <t>Table 3 (small totals table) marked as unbreakable.</t>
        </is>
      </c>
    </row>
    <row r="3665">
      <c r="A3665" s="13" t="n">
        <v>45947.82800925926</v>
      </c>
      <c r="B3665" t="inlineStr">
        <is>
          <t>Table 1 (small totals table) marked as unbreakable.</t>
        </is>
      </c>
    </row>
    <row r="3666">
      <c r="A3666" s="13" t="n">
        <v>45947.82800925926</v>
      </c>
      <c r="B3666" t="inlineStr">
        <is>
          <t>--- Page Break Analysis Complete ---</t>
        </is>
      </c>
    </row>
    <row r="3667">
      <c r="A3667" s="13" t="n">
        <v>45947.85247685185</v>
      </c>
      <c r="B3667" t="inlineStr">
        <is>
          <t>--- Starting Proactive Page Break Analysis ---</t>
        </is>
      </c>
    </row>
    <row r="3668">
      <c r="A3668" s="13" t="n">
        <v>45947.85247685185</v>
      </c>
      <c r="B3668" t="inlineStr">
        <is>
          <t>Table 7 (small totals table) marked as unbreakable.</t>
        </is>
      </c>
    </row>
    <row r="3669">
      <c r="A3669" s="13" t="n">
        <v>45947.85247685185</v>
      </c>
      <c r="B3669" t="inlineStr">
        <is>
          <t>Table 6 (small totals table) marked as unbreakable.</t>
        </is>
      </c>
    </row>
    <row r="3670">
      <c r="A3670" s="13" t="n">
        <v>45947.85247685185</v>
      </c>
      <c r="B3670" t="inlineStr">
        <is>
          <t>Table 5 (small totals table) marked as unbreakable.</t>
        </is>
      </c>
    </row>
    <row r="3671">
      <c r="A3671" s="13" t="n">
        <v>45947.85247685185</v>
      </c>
      <c r="B3671" t="inlineStr">
        <is>
          <t>Checking block for table 4. Starts on page 1, ends on page 1.</t>
        </is>
      </c>
    </row>
    <row r="3672">
      <c r="A3672" s="13" t="n">
        <v>45947.85247685185</v>
      </c>
      <c r="B3672" t="inlineStr">
        <is>
          <t>Table 3 (small totals table) marked as unbreakable.</t>
        </is>
      </c>
    </row>
    <row r="3673">
      <c r="A3673" s="13" t="n">
        <v>45947.85247685185</v>
      </c>
      <c r="B3673" t="inlineStr">
        <is>
          <t>Table 1 (small totals table) marked as unbreakable.</t>
        </is>
      </c>
    </row>
    <row r="3674">
      <c r="A3674" s="13" t="n">
        <v>45947.85247685185</v>
      </c>
      <c r="B3674" t="inlineStr">
        <is>
          <t>--- Page Break Analysis Complete ---</t>
        </is>
      </c>
    </row>
    <row r="3675">
      <c r="A3675" s="13" t="n">
        <v>45947.85458333333</v>
      </c>
      <c r="B3675" t="inlineStr">
        <is>
          <t>--- Starting Proactive Page Break Analysis ---</t>
        </is>
      </c>
    </row>
    <row r="3676">
      <c r="A3676" s="13" t="n">
        <v>45947.85458333333</v>
      </c>
      <c r="B3676" t="inlineStr">
        <is>
          <t>Table 7 (small totals table) marked as unbreakable.</t>
        </is>
      </c>
    </row>
    <row r="3677">
      <c r="A3677" s="13" t="n">
        <v>45947.85458333333</v>
      </c>
      <c r="B3677" t="inlineStr">
        <is>
          <t>Table 6 (small totals table) marked as unbreakable.</t>
        </is>
      </c>
    </row>
    <row r="3678">
      <c r="A3678" s="13" t="n">
        <v>45947.85458333333</v>
      </c>
      <c r="B3678" t="inlineStr">
        <is>
          <t>Table 5 (small totals table) marked as unbreakable.</t>
        </is>
      </c>
    </row>
    <row r="3679">
      <c r="A3679" s="13" t="n">
        <v>45947.85458333333</v>
      </c>
      <c r="B3679" t="inlineStr">
        <is>
          <t>Checking block for table 4. Starts on page 1, ends on page 1.</t>
        </is>
      </c>
    </row>
    <row r="3680">
      <c r="A3680" s="13" t="n">
        <v>45947.85458333333</v>
      </c>
      <c r="B3680" t="inlineStr">
        <is>
          <t>Table 3 (small totals table) marked as unbreakable.</t>
        </is>
      </c>
    </row>
    <row r="3681">
      <c r="A3681" s="13" t="n">
        <v>45947.85458333333</v>
      </c>
      <c r="B3681" t="inlineStr">
        <is>
          <t>Table 1 (small totals table) marked as unbreakable.</t>
        </is>
      </c>
    </row>
    <row r="3682">
      <c r="A3682" s="13" t="n">
        <v>45947.85458333333</v>
      </c>
      <c r="B3682" t="inlineStr">
        <is>
          <t>--- Page Break Analysis Complete ---</t>
        </is>
      </c>
    </row>
    <row r="3683">
      <c r="A3683" s="13" t="n">
        <v>45947.8603125</v>
      </c>
      <c r="B3683" t="inlineStr">
        <is>
          <t>--- Starting Proactive Page Break Analysis ---</t>
        </is>
      </c>
    </row>
    <row r="3684">
      <c r="A3684" s="13" t="n">
        <v>45947.8603125</v>
      </c>
      <c r="B3684" t="inlineStr">
        <is>
          <t>Table 7 (small totals table) marked as unbreakable.</t>
        </is>
      </c>
    </row>
    <row r="3685">
      <c r="A3685" s="13" t="n">
        <v>45947.8603125</v>
      </c>
      <c r="B3685" t="inlineStr">
        <is>
          <t>Table 6 (small totals table) marked as unbreakable.</t>
        </is>
      </c>
    </row>
    <row r="3686">
      <c r="A3686" s="13" t="n">
        <v>45947.8603125</v>
      </c>
      <c r="B3686" t="inlineStr">
        <is>
          <t>Table 5 (small totals table) marked as unbreakable.</t>
        </is>
      </c>
    </row>
    <row r="3687">
      <c r="A3687" s="13" t="n">
        <v>45947.8603125</v>
      </c>
      <c r="B3687" t="inlineStr">
        <is>
          <t>Checking block for table 4. Starts on page 1, ends on page 1.</t>
        </is>
      </c>
    </row>
    <row r="3688">
      <c r="A3688" s="13" t="n">
        <v>45947.8603125</v>
      </c>
      <c r="B3688" t="inlineStr">
        <is>
          <t>Table 3 (small totals table) marked as unbreakable.</t>
        </is>
      </c>
    </row>
    <row r="3689">
      <c r="A3689" s="13" t="n">
        <v>45947.8603125</v>
      </c>
      <c r="B3689" t="inlineStr">
        <is>
          <t>Table 1 (small totals table) marked as unbreakable.</t>
        </is>
      </c>
    </row>
    <row r="3690">
      <c r="A3690" s="13" t="n">
        <v>45947.8603125</v>
      </c>
      <c r="B3690" t="inlineStr">
        <is>
          <t>--- Page Break Analysis Complete ---</t>
        </is>
      </c>
    </row>
    <row r="3691">
      <c r="A3691" s="13" t="n">
        <v>45947.86518518518</v>
      </c>
      <c r="B3691" t="inlineStr">
        <is>
          <t>--- Starting Proactive Page Break Analysis ---</t>
        </is>
      </c>
    </row>
    <row r="3692">
      <c r="A3692" s="13" t="n">
        <v>45947.86518518518</v>
      </c>
      <c r="B3692" t="inlineStr">
        <is>
          <t>Table 7 (small totals table) marked as unbreakable.</t>
        </is>
      </c>
    </row>
    <row r="3693">
      <c r="A3693" s="13" t="n">
        <v>45947.86518518518</v>
      </c>
      <c r="B3693" t="inlineStr">
        <is>
          <t>Table 6 (small totals table) marked as unbreakable.</t>
        </is>
      </c>
    </row>
    <row r="3694">
      <c r="A3694" s="13" t="n">
        <v>45947.86518518518</v>
      </c>
      <c r="B3694" t="inlineStr">
        <is>
          <t>Table 5 (small totals table) marked as unbreakable.</t>
        </is>
      </c>
    </row>
    <row r="3695">
      <c r="A3695" s="13" t="n">
        <v>45947.86518518518</v>
      </c>
      <c r="B3695" t="inlineStr">
        <is>
          <t>Checking block for table 4. Starts on page 1, ends on page 1.</t>
        </is>
      </c>
    </row>
    <row r="3696">
      <c r="A3696" s="13" t="n">
        <v>45947.86518518518</v>
      </c>
      <c r="B3696" t="inlineStr">
        <is>
          <t>Table 3 (small totals table) marked as unbreakable.</t>
        </is>
      </c>
    </row>
    <row r="3697">
      <c r="A3697" s="13" t="n">
        <v>45947.86518518518</v>
      </c>
      <c r="B3697" t="inlineStr">
        <is>
          <t>Table 1 (small totals table) marked as unbreakable.</t>
        </is>
      </c>
    </row>
    <row r="3698">
      <c r="A3698" s="13" t="n">
        <v>45947.86518518518</v>
      </c>
      <c r="B3698" t="inlineStr">
        <is>
          <t>--- Page Break Analysis Complete ---</t>
        </is>
      </c>
    </row>
    <row r="3699">
      <c r="A3699" s="13" t="n">
        <v>45947.86645833333</v>
      </c>
      <c r="B3699" t="inlineStr">
        <is>
          <t>--- Starting Proactive Page Break Analysis ---</t>
        </is>
      </c>
    </row>
    <row r="3700">
      <c r="A3700" s="13" t="n">
        <v>45947.86645833333</v>
      </c>
      <c r="B3700" t="inlineStr">
        <is>
          <t>Table 7 (small totals table) marked as unbreakable.</t>
        </is>
      </c>
    </row>
    <row r="3701">
      <c r="A3701" s="13" t="n">
        <v>45947.86645833333</v>
      </c>
      <c r="B3701" t="inlineStr">
        <is>
          <t>Table 6 (small totals table) marked as unbreakable.</t>
        </is>
      </c>
    </row>
    <row r="3702">
      <c r="A3702" s="13" t="n">
        <v>45947.86645833333</v>
      </c>
      <c r="B3702" t="inlineStr">
        <is>
          <t>Table 5 (small totals table) marked as unbreakable.</t>
        </is>
      </c>
    </row>
    <row r="3703">
      <c r="A3703" s="13" t="n">
        <v>45947.86645833333</v>
      </c>
      <c r="B3703" t="inlineStr">
        <is>
          <t>Checking block for table 4. Starts on page 1, ends on page 1.</t>
        </is>
      </c>
    </row>
    <row r="3704">
      <c r="A3704" s="13" t="n">
        <v>45947.86645833333</v>
      </c>
      <c r="B3704" t="inlineStr">
        <is>
          <t>Table 3 (small totals table) marked as unbreakable.</t>
        </is>
      </c>
    </row>
    <row r="3705">
      <c r="A3705" s="13" t="n">
        <v>45947.86645833333</v>
      </c>
      <c r="B3705" t="inlineStr">
        <is>
          <t>Table 1 (small totals table) marked as unbreakable.</t>
        </is>
      </c>
    </row>
    <row r="3706">
      <c r="A3706" s="13" t="n">
        <v>45947.86645833333</v>
      </c>
      <c r="B3706" t="inlineStr">
        <is>
          <t>--- Page Break Analysis Complete ---</t>
        </is>
      </c>
    </row>
    <row r="3707">
      <c r="A3707" s="13" t="n">
        <v>45949.68678240741</v>
      </c>
      <c r="B3707" t="inlineStr">
        <is>
          <t>--- Starting Proactive Page Break Analysis ---</t>
        </is>
      </c>
    </row>
    <row r="3708">
      <c r="A3708" s="13" t="n">
        <v>45949.68678240741</v>
      </c>
      <c r="B3708" t="inlineStr">
        <is>
          <t>Table 5 (small totals table) marked as unbreakable.</t>
        </is>
      </c>
    </row>
    <row r="3709">
      <c r="A3709" s="13" t="n">
        <v>45949.68678240741</v>
      </c>
      <c r="B3709" t="inlineStr">
        <is>
          <t>Table 4 (small totals table) marked as unbreakable.</t>
        </is>
      </c>
    </row>
    <row r="3710">
      <c r="A3710" s="13" t="n">
        <v>45949.68678240741</v>
      </c>
      <c r="B3710" t="inlineStr">
        <is>
          <t>Table 3 (small totals table) marked as unbreakable.</t>
        </is>
      </c>
    </row>
    <row r="3711">
      <c r="A3711" s="13" t="n">
        <v>45949.68678240741</v>
      </c>
      <c r="B3711" t="inlineStr">
        <is>
          <t>Table 1 (small totals table) marked as unbreakable.</t>
        </is>
      </c>
    </row>
    <row r="3712">
      <c r="A3712" s="13" t="n">
        <v>45949.68678240741</v>
      </c>
      <c r="B3712" t="inlineStr">
        <is>
          <t>--- Page Break Analysis Complete ---</t>
        </is>
      </c>
    </row>
    <row r="3713">
      <c r="A3713" s="13" t="n">
        <v>45949.68697916667</v>
      </c>
      <c r="B3713" t="inlineStr">
        <is>
          <t>--- Starting Proactive Page Break Analysis ---</t>
        </is>
      </c>
    </row>
    <row r="3714">
      <c r="A3714" s="13" t="n">
        <v>45949.68697916667</v>
      </c>
      <c r="B3714" t="inlineStr">
        <is>
          <t>Table 5 (small totals table) marked as unbreakable.</t>
        </is>
      </c>
    </row>
    <row r="3715">
      <c r="A3715" s="13" t="n">
        <v>45949.68697916667</v>
      </c>
      <c r="B3715" t="inlineStr">
        <is>
          <t>Table 4 (small totals table) marked as unbreakable.</t>
        </is>
      </c>
    </row>
    <row r="3716">
      <c r="A3716" s="13" t="n">
        <v>45949.68697916667</v>
      </c>
      <c r="B3716" t="inlineStr">
        <is>
          <t>Table 3 (small totals table) marked as unbreakable.</t>
        </is>
      </c>
    </row>
    <row r="3717">
      <c r="A3717" s="13" t="n">
        <v>45949.68697916667</v>
      </c>
      <c r="B3717" t="inlineStr">
        <is>
          <t>Table 1 (small totals table) marked as unbreakable.</t>
        </is>
      </c>
    </row>
    <row r="3718">
      <c r="A3718" s="13" t="n">
        <v>45949.68697916667</v>
      </c>
      <c r="B3718" t="inlineStr">
        <is>
          <t>--- Page Break Analysis Complete ---</t>
        </is>
      </c>
    </row>
    <row r="3719">
      <c r="A3719" s="13" t="n">
        <v>45949.68722222222</v>
      </c>
      <c r="B3719" t="inlineStr">
        <is>
          <t>--- Starting Proactive Page Break Analysis ---</t>
        </is>
      </c>
    </row>
    <row r="3720">
      <c r="A3720" s="13" t="n">
        <v>45949.68722222222</v>
      </c>
      <c r="B3720" t="inlineStr">
        <is>
          <t>Table 7 (small totals table) marked as unbreakable.</t>
        </is>
      </c>
    </row>
    <row r="3721">
      <c r="A3721" s="13" t="n">
        <v>45949.68722222222</v>
      </c>
      <c r="B3721" t="inlineStr">
        <is>
          <t>Table 6 (small totals table) marked as unbreakable.</t>
        </is>
      </c>
    </row>
    <row r="3722">
      <c r="A3722" s="13" t="n">
        <v>45949.68722222222</v>
      </c>
      <c r="B3722" t="inlineStr">
        <is>
          <t>Table 5 (small totals table) marked as unbreakable.</t>
        </is>
      </c>
    </row>
    <row r="3723">
      <c r="A3723" s="13" t="n">
        <v>45949.68722222222</v>
      </c>
      <c r="B3723" t="inlineStr">
        <is>
          <t>Checking block for table 4. Starts on page 1, ends on page 2.</t>
        </is>
      </c>
    </row>
    <row r="3724">
      <c r="A3724" s="13" t="n">
        <v>45949.68722222222</v>
      </c>
      <c r="B3724" t="inlineStr">
        <is>
          <t>Table 3 (small totals table) marked as unbreakable.</t>
        </is>
      </c>
    </row>
    <row r="3725">
      <c r="A3725" s="13" t="n">
        <v>45949.68722222222</v>
      </c>
      <c r="B3725" t="inlineStr">
        <is>
          <t>Checking block for table 2. Starts on page 1, ends on page 1.</t>
        </is>
      </c>
    </row>
    <row r="3726">
      <c r="A3726" s="13" t="n">
        <v>45949.68722222222</v>
      </c>
      <c r="B3726" t="inlineStr">
        <is>
          <t>Table 1 (small totals table) marked as unbreakable.</t>
        </is>
      </c>
    </row>
    <row r="3727">
      <c r="A3727" s="13" t="n">
        <v>45949.68722222222</v>
      </c>
      <c r="B3727" t="inlineStr">
        <is>
          <t>--- Page Break Analysis Complete ---</t>
        </is>
      </c>
    </row>
    <row r="3728">
      <c r="A3728" s="13" t="n">
        <v>45949.68740740741</v>
      </c>
      <c r="B3728" t="inlineStr">
        <is>
          <t>--- Starting Proactive Page Break Analysis ---</t>
        </is>
      </c>
    </row>
    <row r="3729">
      <c r="A3729" s="13" t="n">
        <v>45949.68740740741</v>
      </c>
      <c r="B3729" t="inlineStr">
        <is>
          <t>Table 5 (small totals table) marked as unbreakable.</t>
        </is>
      </c>
    </row>
    <row r="3730">
      <c r="A3730" s="13" t="n">
        <v>45949.68740740741</v>
      </c>
      <c r="B3730" t="inlineStr">
        <is>
          <t>Table 4 (small totals table) marked as unbreakable.</t>
        </is>
      </c>
    </row>
    <row r="3731">
      <c r="A3731" s="13" t="n">
        <v>45949.68740740741</v>
      </c>
      <c r="B3731" t="inlineStr">
        <is>
          <t>Table 3 (small totals table) marked as unbreakable.</t>
        </is>
      </c>
    </row>
    <row r="3732">
      <c r="A3732" s="13" t="n">
        <v>45949.68740740741</v>
      </c>
      <c r="B3732" t="inlineStr">
        <is>
          <t>Table 1 (small totals table) marked as unbreakable.</t>
        </is>
      </c>
    </row>
    <row r="3733">
      <c r="A3733" s="13" t="n">
        <v>45949.68740740741</v>
      </c>
      <c r="B3733" t="inlineStr">
        <is>
          <t>--- Page Break Analysis Complete ---</t>
        </is>
      </c>
    </row>
    <row r="3734">
      <c r="A3734" s="13" t="n">
        <v>45949.68767361111</v>
      </c>
      <c r="B3734" t="inlineStr">
        <is>
          <t>--- Starting Proactive Page Break Analysis ---</t>
        </is>
      </c>
    </row>
    <row r="3735">
      <c r="A3735" s="13" t="n">
        <v>45949.68767361111</v>
      </c>
      <c r="B3735" t="inlineStr">
        <is>
          <t>Table 11 (small totals table) marked as unbreakable.</t>
        </is>
      </c>
    </row>
    <row r="3736">
      <c r="A3736" s="13" t="n">
        <v>45949.68767361111</v>
      </c>
      <c r="B3736" t="inlineStr">
        <is>
          <t>Table 10 (small totals table) marked as unbreakable.</t>
        </is>
      </c>
    </row>
    <row r="3737">
      <c r="A3737" s="13" t="n">
        <v>45949.68767361111</v>
      </c>
      <c r="B3737" t="inlineStr">
        <is>
          <t>Table 9 (small totals table) marked as unbreakable.</t>
        </is>
      </c>
    </row>
    <row r="3738">
      <c r="A3738" s="13" t="n">
        <v>45949.68767361111</v>
      </c>
      <c r="B3738" t="inlineStr">
        <is>
          <t>Checking block for table 8. Starts on page 2, ends on page 2.</t>
        </is>
      </c>
    </row>
    <row r="3739">
      <c r="A3739" s="13" t="n">
        <v>45949.68768518518</v>
      </c>
      <c r="B3739" t="inlineStr">
        <is>
          <t>Table 7 (small totals table) marked as unbreakable.</t>
        </is>
      </c>
    </row>
    <row r="3740">
      <c r="A3740" s="13" t="n">
        <v>45949.68768518518</v>
      </c>
      <c r="B3740" t="inlineStr">
        <is>
          <t>Checking block for table 6. Starts on page 1, ends on page 1.</t>
        </is>
      </c>
    </row>
    <row r="3741">
      <c r="A3741" s="13" t="n">
        <v>45949.68768518518</v>
      </c>
      <c r="B3741" t="inlineStr">
        <is>
          <t>Table 5 (small totals table) marked as unbreakable.</t>
        </is>
      </c>
    </row>
    <row r="3742">
      <c r="A3742" s="13" t="n">
        <v>45949.68768518518</v>
      </c>
      <c r="B3742" t="inlineStr">
        <is>
          <t>Checking block for table 4. Starts on page 1, ends on page 1.</t>
        </is>
      </c>
    </row>
    <row r="3743">
      <c r="A3743" s="13" t="n">
        <v>45949.68768518518</v>
      </c>
      <c r="B3743" t="inlineStr">
        <is>
          <t>Table 3 (small totals table) marked as unbreakable.</t>
        </is>
      </c>
    </row>
    <row r="3744">
      <c r="A3744" s="13" t="n">
        <v>45949.68768518518</v>
      </c>
      <c r="B3744" t="inlineStr">
        <is>
          <t>Checking block for table 2. Starts on page 1, ends on page 1.</t>
        </is>
      </c>
    </row>
    <row r="3745">
      <c r="A3745" s="13" t="n">
        <v>45949.68768518518</v>
      </c>
      <c r="B3745" t="inlineStr">
        <is>
          <t>Table 1 (small totals table) marked as unbreakable.</t>
        </is>
      </c>
    </row>
    <row r="3746">
      <c r="A3746" s="13" t="n">
        <v>45949.68768518518</v>
      </c>
      <c r="B3746" t="inlineStr">
        <is>
          <t>--- Page Break Analysis Complete ---</t>
        </is>
      </c>
    </row>
    <row r="3747">
      <c r="A3747" s="13" t="n">
        <v>45949.68785879629</v>
      </c>
      <c r="B3747" t="inlineStr">
        <is>
          <t>--- Starting Proactive Page Break Analysis ---</t>
        </is>
      </c>
    </row>
    <row r="3748">
      <c r="A3748" s="13" t="n">
        <v>45949.68785879629</v>
      </c>
      <c r="B3748" t="inlineStr">
        <is>
          <t>Table 5 (small totals table) marked as unbreakable.</t>
        </is>
      </c>
    </row>
    <row r="3749">
      <c r="A3749" s="13" t="n">
        <v>45949.68785879629</v>
      </c>
      <c r="B3749" t="inlineStr">
        <is>
          <t>Table 4 (small totals table) marked as unbreakable.</t>
        </is>
      </c>
    </row>
    <row r="3750">
      <c r="A3750" s="13" t="n">
        <v>45949.68785879629</v>
      </c>
      <c r="B3750" t="inlineStr">
        <is>
          <t>Table 3 (small totals table) marked as unbreakable.</t>
        </is>
      </c>
    </row>
    <row r="3751">
      <c r="A3751" s="13" t="n">
        <v>45949.68785879629</v>
      </c>
      <c r="B3751" t="inlineStr">
        <is>
          <t>Table 1 (small totals table) marked as unbreakable.</t>
        </is>
      </c>
    </row>
    <row r="3752">
      <c r="A3752" s="13" t="n">
        <v>45949.68785879629</v>
      </c>
      <c r="B3752" t="inlineStr">
        <is>
          <t>--- Page Break Analysis Complete ---</t>
        </is>
      </c>
    </row>
    <row r="3753">
      <c r="A3753" s="13" t="n">
        <v>45950.58206018519</v>
      </c>
      <c r="B3753" t="inlineStr">
        <is>
          <t>--- Starting Proactive Page Break Analysis ---</t>
        </is>
      </c>
    </row>
    <row r="3754">
      <c r="A3754" s="13" t="n">
        <v>45950.58206018519</v>
      </c>
      <c r="B3754" t="inlineStr">
        <is>
          <t>Table 5 (small totals table) marked as unbreakable.</t>
        </is>
      </c>
    </row>
    <row r="3755">
      <c r="A3755" s="13" t="n">
        <v>45950.58206018519</v>
      </c>
      <c r="B3755" t="inlineStr">
        <is>
          <t>Table 4 (small totals table) marked as unbreakable.</t>
        </is>
      </c>
    </row>
    <row r="3756">
      <c r="A3756" s="13" t="n">
        <v>45950.58206018519</v>
      </c>
      <c r="B3756" t="inlineStr">
        <is>
          <t>Table 3 (small totals table) marked as unbreakable.</t>
        </is>
      </c>
    </row>
    <row r="3757">
      <c r="A3757" s="13" t="n">
        <v>45950.58206018519</v>
      </c>
      <c r="B3757" t="inlineStr">
        <is>
          <t>Table 1 (small totals table) marked as unbreakable.</t>
        </is>
      </c>
    </row>
    <row r="3758">
      <c r="A3758" s="13" t="n">
        <v>45950.58206018519</v>
      </c>
      <c r="B3758" t="inlineStr">
        <is>
          <t>--- Page Break Analysis Complete ---</t>
        </is>
      </c>
    </row>
    <row r="3759">
      <c r="A3759" s="13" t="n">
        <v>45950.58283564815</v>
      </c>
      <c r="B3759" t="inlineStr">
        <is>
          <t>--- Starting Proactive Page Break Analysis ---</t>
        </is>
      </c>
    </row>
    <row r="3760">
      <c r="A3760" s="13" t="n">
        <v>45950.58283564815</v>
      </c>
      <c r="B3760" t="inlineStr">
        <is>
          <t>Table 5 (small totals table) marked as unbreakable.</t>
        </is>
      </c>
    </row>
    <row r="3761">
      <c r="A3761" s="13" t="n">
        <v>45950.58283564815</v>
      </c>
      <c r="B3761" t="inlineStr">
        <is>
          <t>Table 4 (small totals table) marked as unbreakable.</t>
        </is>
      </c>
    </row>
    <row r="3762">
      <c r="A3762" s="13" t="n">
        <v>45950.58283564815</v>
      </c>
      <c r="B3762" t="inlineStr">
        <is>
          <t>Table 3 (small totals table) marked as unbreakable.</t>
        </is>
      </c>
    </row>
    <row r="3763">
      <c r="A3763" s="13" t="n">
        <v>45950.58283564815</v>
      </c>
      <c r="B3763" t="inlineStr">
        <is>
          <t>Table 1 (small totals table) marked as unbreakable.</t>
        </is>
      </c>
    </row>
    <row r="3764">
      <c r="A3764" s="13" t="n">
        <v>45950.58283564815</v>
      </c>
      <c r="B3764" t="inlineStr">
        <is>
          <t>--- Page Break Analysis Complete ---</t>
        </is>
      </c>
    </row>
    <row r="3765">
      <c r="A3765" s="13" t="n">
        <v>45950.58305555556</v>
      </c>
      <c r="B3765" t="inlineStr">
        <is>
          <t>--- Starting Proactive Page Break Analysis ---</t>
        </is>
      </c>
    </row>
    <row r="3766">
      <c r="A3766" s="13" t="n">
        <v>45950.58305555556</v>
      </c>
      <c r="B3766" t="inlineStr">
        <is>
          <t>Table 7 (small totals table) marked as unbreakable.</t>
        </is>
      </c>
    </row>
    <row r="3767">
      <c r="A3767" s="13" t="n">
        <v>45950.58306712963</v>
      </c>
      <c r="B3767" t="inlineStr">
        <is>
          <t>Table 6 (small totals table) marked as unbreakable.</t>
        </is>
      </c>
    </row>
    <row r="3768">
      <c r="A3768" s="13" t="n">
        <v>45950.58306712963</v>
      </c>
      <c r="B3768" t="inlineStr">
        <is>
          <t>Table 5 (small totals table) marked as unbreakable.</t>
        </is>
      </c>
    </row>
    <row r="3769">
      <c r="A3769" s="13" t="n">
        <v>45950.58306712963</v>
      </c>
      <c r="B3769" t="inlineStr">
        <is>
          <t>Checking block for table 4. Starts on page 1, ends on page 2.</t>
        </is>
      </c>
    </row>
    <row r="3770">
      <c r="A3770" s="13" t="n">
        <v>45950.58306712963</v>
      </c>
      <c r="B3770" t="inlineStr">
        <is>
          <t>Table 3 (small totals table) marked as unbreakable.</t>
        </is>
      </c>
    </row>
    <row r="3771">
      <c r="A3771" s="13" t="n">
        <v>45950.58306712963</v>
      </c>
      <c r="B3771" t="inlineStr">
        <is>
          <t>Checking block for table 2. Starts on page 1, ends on page 1.</t>
        </is>
      </c>
    </row>
    <row r="3772">
      <c r="A3772" s="13" t="n">
        <v>45950.58306712963</v>
      </c>
      <c r="B3772" t="inlineStr">
        <is>
          <t>Table 1 (small totals table) marked as unbreakable.</t>
        </is>
      </c>
    </row>
    <row r="3773">
      <c r="A3773" s="13" t="n">
        <v>45950.58306712963</v>
      </c>
      <c r="B3773" t="inlineStr">
        <is>
          <t>--- Page Break Analysis Complete ---</t>
        </is>
      </c>
    </row>
    <row r="3774">
      <c r="A3774" s="13" t="n">
        <v>45950.58325231481</v>
      </c>
      <c r="B3774" t="inlineStr">
        <is>
          <t>--- Starting Proactive Page Break Analysis ---</t>
        </is>
      </c>
    </row>
    <row r="3775">
      <c r="A3775" s="13" t="n">
        <v>45950.58325231481</v>
      </c>
      <c r="B3775" t="inlineStr">
        <is>
          <t>Table 5 (small totals table) marked as unbreakable.</t>
        </is>
      </c>
    </row>
    <row r="3776">
      <c r="A3776" s="13" t="n">
        <v>45950.58325231481</v>
      </c>
      <c r="B3776" t="inlineStr">
        <is>
          <t>Table 4 (small totals table) marked as unbreakable.</t>
        </is>
      </c>
    </row>
    <row r="3777">
      <c r="A3777" s="13" t="n">
        <v>45950.58325231481</v>
      </c>
      <c r="B3777" t="inlineStr">
        <is>
          <t>Table 3 (small totals table) marked as unbreakable.</t>
        </is>
      </c>
    </row>
    <row r="3778">
      <c r="A3778" s="13" t="n">
        <v>45950.58325231481</v>
      </c>
      <c r="B3778" t="inlineStr">
        <is>
          <t>Table 1 (small totals table) marked as unbreakable.</t>
        </is>
      </c>
    </row>
    <row r="3779">
      <c r="A3779" s="13" t="n">
        <v>45950.58325231481</v>
      </c>
      <c r="B3779" t="inlineStr">
        <is>
          <t>--- Page Break Analysis Complete ---</t>
        </is>
      </c>
    </row>
    <row r="3780">
      <c r="A3780" s="13" t="n">
        <v>45950.58353009259</v>
      </c>
      <c r="B3780" t="inlineStr">
        <is>
          <t>--- Starting Proactive Page Break Analysis ---</t>
        </is>
      </c>
    </row>
    <row r="3781">
      <c r="A3781" s="13" t="n">
        <v>45950.58353009259</v>
      </c>
      <c r="B3781" t="inlineStr">
        <is>
          <t>Table 11 (small totals table) marked as unbreakable.</t>
        </is>
      </c>
    </row>
    <row r="3782">
      <c r="A3782" s="13" t="n">
        <v>45950.58353009259</v>
      </c>
      <c r="B3782" t="inlineStr">
        <is>
          <t>Table 10 (small totals table) marked as unbreakable.</t>
        </is>
      </c>
    </row>
    <row r="3783">
      <c r="A3783" s="13" t="n">
        <v>45950.58353009259</v>
      </c>
      <c r="B3783" t="inlineStr">
        <is>
          <t>Table 9 (small totals table) marked as unbreakable.</t>
        </is>
      </c>
    </row>
    <row r="3784">
      <c r="A3784" s="13" t="n">
        <v>45950.58353009259</v>
      </c>
      <c r="B3784" t="inlineStr">
        <is>
          <t>Checking block for table 8. Starts on page 2, ends on page 2.</t>
        </is>
      </c>
    </row>
    <row r="3785">
      <c r="A3785" s="13" t="n">
        <v>45950.58353009259</v>
      </c>
      <c r="B3785" t="inlineStr">
        <is>
          <t>Table 7 (small totals table) marked as unbreakable.</t>
        </is>
      </c>
    </row>
    <row r="3786">
      <c r="A3786" s="13" t="n">
        <v>45950.58354166667</v>
      </c>
      <c r="B3786" t="inlineStr">
        <is>
          <t>Checking block for table 6. Starts on page 1, ends on page 1.</t>
        </is>
      </c>
    </row>
    <row r="3787">
      <c r="A3787" s="13" t="n">
        <v>45950.58354166667</v>
      </c>
      <c r="B3787" t="inlineStr">
        <is>
          <t>Table 5 (small totals table) marked as unbreakable.</t>
        </is>
      </c>
    </row>
    <row r="3788">
      <c r="A3788" s="13" t="n">
        <v>45950.58354166667</v>
      </c>
      <c r="B3788" t="inlineStr">
        <is>
          <t>Checking block for table 4. Starts on page 1, ends on page 1.</t>
        </is>
      </c>
    </row>
    <row r="3789">
      <c r="A3789" s="13" t="n">
        <v>45950.58354166667</v>
      </c>
      <c r="B3789" t="inlineStr">
        <is>
          <t>Table 3 (small totals table) marked as unbreakable.</t>
        </is>
      </c>
    </row>
    <row r="3790">
      <c r="A3790" s="13" t="n">
        <v>45950.58354166667</v>
      </c>
      <c r="B3790" t="inlineStr">
        <is>
          <t>Checking block for table 2. Starts on page 1, ends on page 1.</t>
        </is>
      </c>
    </row>
    <row r="3791">
      <c r="A3791" s="13" t="n">
        <v>45950.58354166667</v>
      </c>
      <c r="B3791" t="inlineStr">
        <is>
          <t>Table 1 (small totals table) marked as unbreakable.</t>
        </is>
      </c>
    </row>
    <row r="3792">
      <c r="A3792" s="13" t="n">
        <v>45950.58354166667</v>
      </c>
      <c r="B3792" t="inlineStr">
        <is>
          <t>--- Page Break Analysis Complete ---</t>
        </is>
      </c>
    </row>
    <row r="3793">
      <c r="A3793" s="13" t="n">
        <v>45950.58373842593</v>
      </c>
      <c r="B3793" t="inlineStr">
        <is>
          <t>--- Starting Proactive Page Break Analysis ---</t>
        </is>
      </c>
    </row>
    <row r="3794">
      <c r="A3794" s="13" t="n">
        <v>45950.58373842593</v>
      </c>
      <c r="B3794" t="inlineStr">
        <is>
          <t>Table 5 (small totals table) marked as unbreakable.</t>
        </is>
      </c>
    </row>
    <row r="3795">
      <c r="A3795" s="13" t="n">
        <v>45950.58373842593</v>
      </c>
      <c r="B3795" t="inlineStr">
        <is>
          <t>Table 4 (small totals table) marked as unbreakable.</t>
        </is>
      </c>
    </row>
    <row r="3796">
      <c r="A3796" s="13" t="n">
        <v>45950.58373842593</v>
      </c>
      <c r="B3796" t="inlineStr">
        <is>
          <t>Table 3 (small totals table) marked as unbreakable.</t>
        </is>
      </c>
    </row>
    <row r="3797">
      <c r="A3797" s="13" t="n">
        <v>45950.58373842593</v>
      </c>
      <c r="B3797" t="inlineStr">
        <is>
          <t>Table 1 (small totals table) marked as unbreakable.</t>
        </is>
      </c>
    </row>
    <row r="3798">
      <c r="A3798" s="13" t="n">
        <v>45950.58373842593</v>
      </c>
      <c r="B3798" t="inlineStr">
        <is>
          <t>--- Page Break Analysis Complete ---</t>
        </is>
      </c>
    </row>
    <row r="3799">
      <c r="A3799" s="13" t="n">
        <v>45950.59765046297</v>
      </c>
      <c r="B3799" t="inlineStr">
        <is>
          <t>--- Starting Proactive Page Break Analysis ---</t>
        </is>
      </c>
    </row>
    <row r="3800">
      <c r="A3800" s="13" t="n">
        <v>45950.59765046297</v>
      </c>
      <c r="B3800" t="inlineStr">
        <is>
          <t>Table 5 (small totals table) marked as unbreakable.</t>
        </is>
      </c>
    </row>
    <row r="3801">
      <c r="A3801" s="13" t="n">
        <v>45950.59765046297</v>
      </c>
      <c r="B3801" t="inlineStr">
        <is>
          <t>Table 4 (small totals table) marked as unbreakable.</t>
        </is>
      </c>
    </row>
    <row r="3802">
      <c r="A3802" s="13" t="n">
        <v>45950.59765046297</v>
      </c>
      <c r="B3802" t="inlineStr">
        <is>
          <t>Table 3 (small totals table) marked as unbreakable.</t>
        </is>
      </c>
    </row>
    <row r="3803">
      <c r="A3803" s="13" t="n">
        <v>45950.59765046297</v>
      </c>
      <c r="B3803" t="inlineStr">
        <is>
          <t>Table 1 (small totals table) marked as unbreakable.</t>
        </is>
      </c>
    </row>
    <row r="3804">
      <c r="A3804" s="13" t="n">
        <v>45950.59765046297</v>
      </c>
      <c r="B3804" t="inlineStr">
        <is>
          <t>--- Page Break Analysis Complete ---</t>
        </is>
      </c>
    </row>
    <row r="3805">
      <c r="A3805" s="13" t="n">
        <v>45950.5978125</v>
      </c>
      <c r="B3805" t="inlineStr">
        <is>
          <t>--- Starting Proactive Page Break Analysis ---</t>
        </is>
      </c>
    </row>
    <row r="3806">
      <c r="A3806" s="13" t="n">
        <v>45950.5978125</v>
      </c>
      <c r="B3806" t="inlineStr">
        <is>
          <t>Table 5 (small totals table) marked as unbreakable.</t>
        </is>
      </c>
    </row>
    <row r="3807">
      <c r="A3807" s="13" t="n">
        <v>45950.5978125</v>
      </c>
      <c r="B3807" t="inlineStr">
        <is>
          <t>Table 4 (small totals table) marked as unbreakable.</t>
        </is>
      </c>
    </row>
    <row r="3808">
      <c r="A3808" s="13" t="n">
        <v>45950.5978125</v>
      </c>
      <c r="B3808" t="inlineStr">
        <is>
          <t>Table 3 (small totals table) marked as unbreakable.</t>
        </is>
      </c>
    </row>
    <row r="3809">
      <c r="A3809" s="13" t="n">
        <v>45950.5978125</v>
      </c>
      <c r="B3809" t="inlineStr">
        <is>
          <t>Table 1 (small totals table) marked as unbreakable.</t>
        </is>
      </c>
    </row>
    <row r="3810">
      <c r="A3810" s="13" t="n">
        <v>45950.5978125</v>
      </c>
      <c r="B3810" t="inlineStr">
        <is>
          <t>--- Page Break Analysis Complete ---</t>
        </is>
      </c>
    </row>
    <row r="3811">
      <c r="A3811" s="13" t="n">
        <v>45950.59798611111</v>
      </c>
      <c r="B3811" t="inlineStr">
        <is>
          <t>--- Starting Proactive Page Break Analysis ---</t>
        </is>
      </c>
    </row>
    <row r="3812">
      <c r="A3812" s="13" t="n">
        <v>45950.59798611111</v>
      </c>
      <c r="B3812" t="inlineStr">
        <is>
          <t>Table 5 (small totals table) marked as unbreakable.</t>
        </is>
      </c>
    </row>
    <row r="3813">
      <c r="A3813" s="13" t="n">
        <v>45950.59798611111</v>
      </c>
      <c r="B3813" t="inlineStr">
        <is>
          <t>Table 4 (small totals table) marked as unbreakable.</t>
        </is>
      </c>
    </row>
    <row r="3814">
      <c r="A3814" s="13" t="n">
        <v>45950.59798611111</v>
      </c>
      <c r="B3814" t="inlineStr">
        <is>
          <t>Table 3 (small totals table) marked as unbreakable.</t>
        </is>
      </c>
    </row>
    <row r="3815">
      <c r="A3815" s="13" t="n">
        <v>45950.59798611111</v>
      </c>
      <c r="B3815" t="inlineStr">
        <is>
          <t>Table 1 (small totals table) marked as unbreakable.</t>
        </is>
      </c>
    </row>
    <row r="3816">
      <c r="A3816" s="13" t="n">
        <v>45950.59798611111</v>
      </c>
      <c r="B3816" t="inlineStr">
        <is>
          <t>--- Page Break Analysis Complete ---</t>
        </is>
      </c>
    </row>
    <row r="3817">
      <c r="A3817" s="13" t="n">
        <v>45950.5981712963</v>
      </c>
      <c r="B3817" t="inlineStr">
        <is>
          <t>--- Starting Proactive Page Break Analysis ---</t>
        </is>
      </c>
    </row>
    <row r="3818">
      <c r="A3818" s="13" t="n">
        <v>45950.5981712963</v>
      </c>
      <c r="B3818" t="inlineStr">
        <is>
          <t>Table 5 (small totals table) marked as unbreakable.</t>
        </is>
      </c>
    </row>
    <row r="3819">
      <c r="A3819" s="13" t="n">
        <v>45950.5981712963</v>
      </c>
      <c r="B3819" t="inlineStr">
        <is>
          <t>Table 4 (small totals table) marked as unbreakable.</t>
        </is>
      </c>
    </row>
    <row r="3820">
      <c r="A3820" s="13" t="n">
        <v>45950.5981712963</v>
      </c>
      <c r="B3820" t="inlineStr">
        <is>
          <t>Table 3 (small totals table) marked as unbreakable.</t>
        </is>
      </c>
    </row>
    <row r="3821">
      <c r="A3821" s="13" t="n">
        <v>45950.5981712963</v>
      </c>
      <c r="B3821" t="inlineStr">
        <is>
          <t>Table 1 (small totals table) marked as unbreakable.</t>
        </is>
      </c>
    </row>
    <row r="3822">
      <c r="A3822" s="13" t="n">
        <v>45950.5981712963</v>
      </c>
      <c r="B3822" t="inlineStr">
        <is>
          <t>--- Page Break Analysis Complete ---</t>
        </is>
      </c>
    </row>
    <row r="3823">
      <c r="A3823" s="13" t="n">
        <v>45950.5983449074</v>
      </c>
      <c r="B3823" t="inlineStr">
        <is>
          <t>--- Starting Proactive Page Break Analysis ---</t>
        </is>
      </c>
    </row>
    <row r="3824">
      <c r="A3824" s="13" t="n">
        <v>45950.5983449074</v>
      </c>
      <c r="B3824" t="inlineStr">
        <is>
          <t>Table 5 (small totals table) marked as unbreakable.</t>
        </is>
      </c>
    </row>
    <row r="3825">
      <c r="A3825" s="13" t="n">
        <v>45950.5983449074</v>
      </c>
      <c r="B3825" t="inlineStr">
        <is>
          <t>Table 4 (small totals table) marked as unbreakable.</t>
        </is>
      </c>
    </row>
    <row r="3826">
      <c r="A3826" s="13" t="n">
        <v>45950.5983449074</v>
      </c>
      <c r="B3826" t="inlineStr">
        <is>
          <t>Table 3 (small totals table) marked as unbreakable.</t>
        </is>
      </c>
    </row>
    <row r="3827">
      <c r="A3827" s="13" t="n">
        <v>45950.5983449074</v>
      </c>
      <c r="B3827" t="inlineStr">
        <is>
          <t>Table 1 (small totals table) marked as unbreakable.</t>
        </is>
      </c>
    </row>
    <row r="3828">
      <c r="A3828" s="13" t="n">
        <v>45950.5983449074</v>
      </c>
      <c r="B3828" t="inlineStr">
        <is>
          <t>--- Page Break Analysis Complete ---</t>
        </is>
      </c>
    </row>
    <row r="3829">
      <c r="A3829" s="13" t="n">
        <v>45950.59851851852</v>
      </c>
      <c r="B3829" t="inlineStr">
        <is>
          <t>--- Starting Proactive Page Break Analysis ---</t>
        </is>
      </c>
    </row>
    <row r="3830">
      <c r="A3830" s="13" t="n">
        <v>45950.59851851852</v>
      </c>
      <c r="B3830" t="inlineStr">
        <is>
          <t>Table 5 (small totals table) marked as unbreakable.</t>
        </is>
      </c>
    </row>
    <row r="3831">
      <c r="A3831" s="13" t="n">
        <v>45950.59851851852</v>
      </c>
      <c r="B3831" t="inlineStr">
        <is>
          <t>Table 4 (small totals table) marked as unbreakable.</t>
        </is>
      </c>
    </row>
    <row r="3832">
      <c r="A3832" s="13" t="n">
        <v>45950.59851851852</v>
      </c>
      <c r="B3832" t="inlineStr">
        <is>
          <t>Table 3 (small totals table) marked as unbreakable.</t>
        </is>
      </c>
    </row>
    <row r="3833">
      <c r="A3833" s="13" t="n">
        <v>45950.59851851852</v>
      </c>
      <c r="B3833" t="inlineStr">
        <is>
          <t>Table 1 (small totals table) marked as unbreakable.</t>
        </is>
      </c>
    </row>
    <row r="3834">
      <c r="A3834" s="13" t="n">
        <v>45950.59851851852</v>
      </c>
      <c r="B3834" t="inlineStr">
        <is>
          <t>--- Page Break Analysis Complete ---</t>
        </is>
      </c>
    </row>
    <row r="3835">
      <c r="A3835" s="13" t="n">
        <v>45950.59869212963</v>
      </c>
      <c r="B3835" t="inlineStr">
        <is>
          <t>--- Starting Proactive Page Break Analysis ---</t>
        </is>
      </c>
    </row>
    <row r="3836">
      <c r="A3836" s="13" t="n">
        <v>45950.59869212963</v>
      </c>
      <c r="B3836" t="inlineStr">
        <is>
          <t>Table 5 (small totals table) marked as unbreakable.</t>
        </is>
      </c>
    </row>
    <row r="3837">
      <c r="A3837" s="13" t="n">
        <v>45950.59869212963</v>
      </c>
      <c r="B3837" t="inlineStr">
        <is>
          <t>Table 4 (small totals table) marked as unbreakable.</t>
        </is>
      </c>
    </row>
    <row r="3838">
      <c r="A3838" s="13" t="n">
        <v>45950.59869212963</v>
      </c>
      <c r="B3838" t="inlineStr">
        <is>
          <t>Table 3 (small totals table) marked as unbreakable.</t>
        </is>
      </c>
    </row>
    <row r="3839">
      <c r="A3839" s="13" t="n">
        <v>45950.59869212963</v>
      </c>
      <c r="B3839" t="inlineStr">
        <is>
          <t>Table 1 (small totals table) marked as unbreakable.</t>
        </is>
      </c>
    </row>
    <row r="3840">
      <c r="A3840" s="13" t="n">
        <v>45950.59869212963</v>
      </c>
      <c r="B3840" t="inlineStr">
        <is>
          <t>--- Page Break Analysis Complete ---</t>
        </is>
      </c>
    </row>
    <row r="3841">
      <c r="A3841" s="13" t="n">
        <v>45950.59886574074</v>
      </c>
      <c r="B3841" t="inlineStr">
        <is>
          <t>--- Starting Proactive Page Break Analysis ---</t>
        </is>
      </c>
    </row>
    <row r="3842">
      <c r="A3842" s="13" t="n">
        <v>45950.59886574074</v>
      </c>
      <c r="B3842" t="inlineStr">
        <is>
          <t>Table 5 (small totals table) marked as unbreakable.</t>
        </is>
      </c>
    </row>
    <row r="3843">
      <c r="A3843" s="13" t="n">
        <v>45950.59886574074</v>
      </c>
      <c r="B3843" t="inlineStr">
        <is>
          <t>Table 4 (small totals table) marked as unbreakable.</t>
        </is>
      </c>
    </row>
    <row r="3844">
      <c r="A3844" s="13" t="n">
        <v>45950.59886574074</v>
      </c>
      <c r="B3844" t="inlineStr">
        <is>
          <t>Table 3 (small totals table) marked as unbreakable.</t>
        </is>
      </c>
    </row>
    <row r="3845">
      <c r="A3845" s="13" t="n">
        <v>45950.59886574074</v>
      </c>
      <c r="B3845" t="inlineStr">
        <is>
          <t>Table 1 (small totals table) marked as unbreakable.</t>
        </is>
      </c>
    </row>
    <row r="3846">
      <c r="A3846" s="13" t="n">
        <v>45950.59886574074</v>
      </c>
      <c r="B3846" t="inlineStr">
        <is>
          <t>--- Page Break Analysis Complete ---</t>
        </is>
      </c>
    </row>
    <row r="3847">
      <c r="A3847" s="13" t="n">
        <v>45950.59903935185</v>
      </c>
      <c r="B3847" t="inlineStr">
        <is>
          <t>--- Starting Proactive Page Break Analysis ---</t>
        </is>
      </c>
    </row>
    <row r="3848">
      <c r="A3848" s="13" t="n">
        <v>45950.59903935185</v>
      </c>
      <c r="B3848" t="inlineStr">
        <is>
          <t>Table 5 (small totals table) marked as unbreakable.</t>
        </is>
      </c>
    </row>
    <row r="3849">
      <c r="A3849" s="13" t="n">
        <v>45950.59903935185</v>
      </c>
      <c r="B3849" t="inlineStr">
        <is>
          <t>Table 4 (small totals table) marked as unbreakable.</t>
        </is>
      </c>
    </row>
    <row r="3850">
      <c r="A3850" s="13" t="n">
        <v>45950.59903935185</v>
      </c>
      <c r="B3850" t="inlineStr">
        <is>
          <t>Table 3 (small totals table) marked as unbreakable.</t>
        </is>
      </c>
    </row>
    <row r="3851">
      <c r="A3851" s="13" t="n">
        <v>45950.59903935185</v>
      </c>
      <c r="B3851" t="inlineStr">
        <is>
          <t>Table 1 (small totals table) marked as unbreakable.</t>
        </is>
      </c>
    </row>
    <row r="3852">
      <c r="A3852" s="13" t="n">
        <v>45950.59903935185</v>
      </c>
      <c r="B3852" t="inlineStr">
        <is>
          <t>--- Page Break Analysis Complete ---</t>
        </is>
      </c>
    </row>
    <row r="3853">
      <c r="A3853" s="13" t="n">
        <v>45950.60199074074</v>
      </c>
      <c r="B3853" t="inlineStr">
        <is>
          <t>--- Starting Proactive Page Break Analysis ---</t>
        </is>
      </c>
    </row>
    <row r="3854">
      <c r="A3854" s="13" t="n">
        <v>45950.60199074074</v>
      </c>
      <c r="B3854" t="inlineStr">
        <is>
          <t>Table 5 (small totals table) marked as unbreakable.</t>
        </is>
      </c>
    </row>
    <row r="3855">
      <c r="A3855" s="13" t="n">
        <v>45950.60199074074</v>
      </c>
      <c r="B3855" t="inlineStr">
        <is>
          <t>Table 4 (small totals table) marked as unbreakable.</t>
        </is>
      </c>
    </row>
    <row r="3856">
      <c r="A3856" s="13" t="n">
        <v>45950.60199074074</v>
      </c>
      <c r="B3856" t="inlineStr">
        <is>
          <t>Table 3 (small totals table) marked as unbreakable.</t>
        </is>
      </c>
    </row>
    <row r="3857">
      <c r="A3857" s="13" t="n">
        <v>45950.60200231482</v>
      </c>
      <c r="B3857" t="inlineStr">
        <is>
          <t>Table 1 (small totals table) marked as unbreakable.</t>
        </is>
      </c>
    </row>
    <row r="3858">
      <c r="A3858" s="13" t="n">
        <v>45950.60200231482</v>
      </c>
      <c r="B3858" t="inlineStr">
        <is>
          <t>--- Page Break Analysis Complete ---</t>
        </is>
      </c>
    </row>
    <row r="3859">
      <c r="A3859" s="13" t="n">
        <v>45950.60216435185</v>
      </c>
      <c r="B3859" t="inlineStr">
        <is>
          <t>--- Starting Proactive Page Break Analysis ---</t>
        </is>
      </c>
    </row>
    <row r="3860">
      <c r="A3860" s="13" t="n">
        <v>45950.60216435185</v>
      </c>
      <c r="B3860" t="inlineStr">
        <is>
          <t>Table 5 (small totals table) marked as unbreakable.</t>
        </is>
      </c>
    </row>
    <row r="3861">
      <c r="A3861" s="13" t="n">
        <v>45950.60216435185</v>
      </c>
      <c r="B3861" t="inlineStr">
        <is>
          <t>Table 4 (small totals table) marked as unbreakable.</t>
        </is>
      </c>
    </row>
    <row r="3862">
      <c r="A3862" s="13" t="n">
        <v>45950.60217592592</v>
      </c>
      <c r="B3862" t="inlineStr">
        <is>
          <t>Table 3 (small totals table) marked as unbreakable.</t>
        </is>
      </c>
    </row>
    <row r="3863">
      <c r="A3863" s="13" t="n">
        <v>45950.60217592592</v>
      </c>
      <c r="B3863" t="inlineStr">
        <is>
          <t>Table 1 (small totals table) marked as unbreakable.</t>
        </is>
      </c>
    </row>
    <row r="3864">
      <c r="A3864" s="13" t="n">
        <v>45950.60217592592</v>
      </c>
      <c r="B3864" t="inlineStr">
        <is>
          <t>--- Page Break Analysis Complete ---</t>
        </is>
      </c>
    </row>
    <row r="3865">
      <c r="A3865" s="13" t="n">
        <v>45950.60234953704</v>
      </c>
      <c r="B3865" t="inlineStr">
        <is>
          <t>--- Starting Proactive Page Break Analysis ---</t>
        </is>
      </c>
    </row>
    <row r="3866">
      <c r="A3866" s="13" t="n">
        <v>45950.60234953704</v>
      </c>
      <c r="B3866" t="inlineStr">
        <is>
          <t>Table 5 (small totals table) marked as unbreakable.</t>
        </is>
      </c>
    </row>
    <row r="3867">
      <c r="A3867" s="13" t="n">
        <v>45950.60234953704</v>
      </c>
      <c r="B3867" t="inlineStr">
        <is>
          <t>Table 4 (small totals table) marked as unbreakable.</t>
        </is>
      </c>
    </row>
    <row r="3868">
      <c r="A3868" s="13" t="n">
        <v>45950.60234953704</v>
      </c>
      <c r="B3868" t="inlineStr">
        <is>
          <t>Table 3 (small totals table) marked as unbreakable.</t>
        </is>
      </c>
    </row>
    <row r="3869">
      <c r="A3869" s="13" t="n">
        <v>45950.60234953704</v>
      </c>
      <c r="B3869" t="inlineStr">
        <is>
          <t>Table 1 (small totals table) marked as unbreakable.</t>
        </is>
      </c>
    </row>
    <row r="3870">
      <c r="A3870" s="13" t="n">
        <v>45950.60234953704</v>
      </c>
      <c r="B3870" t="inlineStr">
        <is>
          <t>--- Page Break Analysis Complete ---</t>
        </is>
      </c>
    </row>
    <row r="3871">
      <c r="A3871" s="13" t="n">
        <v>45950.60253472222</v>
      </c>
      <c r="B3871" t="inlineStr">
        <is>
          <t>--- Starting Proactive Page Break Analysis ---</t>
        </is>
      </c>
    </row>
    <row r="3872">
      <c r="A3872" s="13" t="n">
        <v>45950.60253472222</v>
      </c>
      <c r="B3872" t="inlineStr">
        <is>
          <t>Table 5 (small totals table) marked as unbreakable.</t>
        </is>
      </c>
    </row>
    <row r="3873">
      <c r="A3873" s="13" t="n">
        <v>45950.60253472222</v>
      </c>
      <c r="B3873" t="inlineStr">
        <is>
          <t>Table 4 (small totals table) marked as unbreakable.</t>
        </is>
      </c>
    </row>
    <row r="3874">
      <c r="A3874" s="13" t="n">
        <v>45950.60253472222</v>
      </c>
      <c r="B3874" t="inlineStr">
        <is>
          <t>Table 3 (small totals table) marked as unbreakable.</t>
        </is>
      </c>
    </row>
    <row r="3875">
      <c r="A3875" s="13" t="n">
        <v>45950.60253472222</v>
      </c>
      <c r="B3875" t="inlineStr">
        <is>
          <t>Table 1 (small totals table) marked as unbreakable.</t>
        </is>
      </c>
    </row>
    <row r="3876">
      <c r="A3876" s="13" t="n">
        <v>45950.60253472222</v>
      </c>
      <c r="B3876" t="inlineStr">
        <is>
          <t>--- Page Break Analysis Complete ---</t>
        </is>
      </c>
    </row>
    <row r="3877">
      <c r="A3877" s="13" t="n">
        <v>45950.60269675926</v>
      </c>
      <c r="B3877" t="inlineStr">
        <is>
          <t>--- Starting Proactive Page Break Analysis ---</t>
        </is>
      </c>
    </row>
    <row r="3878">
      <c r="A3878" s="13" t="n">
        <v>45950.60270833333</v>
      </c>
      <c r="B3878" t="inlineStr">
        <is>
          <t>Table 5 (small totals table) marked as unbreakable.</t>
        </is>
      </c>
    </row>
    <row r="3879">
      <c r="A3879" s="13" t="n">
        <v>45950.60270833333</v>
      </c>
      <c r="B3879" t="inlineStr">
        <is>
          <t>Table 4 (small totals table) marked as unbreakable.</t>
        </is>
      </c>
    </row>
    <row r="3880">
      <c r="A3880" s="13" t="n">
        <v>45950.60270833333</v>
      </c>
      <c r="B3880" t="inlineStr">
        <is>
          <t>Table 3 (small totals table) marked as unbreakable.</t>
        </is>
      </c>
    </row>
    <row r="3881">
      <c r="A3881" s="13" t="n">
        <v>45950.60270833333</v>
      </c>
      <c r="B3881" t="inlineStr">
        <is>
          <t>Table 1 (small totals table) marked as unbreakable.</t>
        </is>
      </c>
    </row>
    <row r="3882">
      <c r="A3882" s="13" t="n">
        <v>45950.60270833333</v>
      </c>
      <c r="B3882" t="inlineStr">
        <is>
          <t>--- Page Break Analysis Complete ---</t>
        </is>
      </c>
    </row>
    <row r="3883">
      <c r="A3883" s="13" t="n">
        <v>45950.60287037037</v>
      </c>
      <c r="B3883" t="inlineStr">
        <is>
          <t>--- Starting Proactive Page Break Analysis ---</t>
        </is>
      </c>
    </row>
    <row r="3884">
      <c r="A3884" s="13" t="n">
        <v>45950.60287037037</v>
      </c>
      <c r="B3884" t="inlineStr">
        <is>
          <t>Table 5 (small totals table) marked as unbreakable.</t>
        </is>
      </c>
    </row>
    <row r="3885">
      <c r="A3885" s="13" t="n">
        <v>45950.60287037037</v>
      </c>
      <c r="B3885" t="inlineStr">
        <is>
          <t>Table 4 (small totals table) marked as unbreakable.</t>
        </is>
      </c>
    </row>
    <row r="3886">
      <c r="A3886" s="13" t="n">
        <v>45950.60287037037</v>
      </c>
      <c r="B3886" t="inlineStr">
        <is>
          <t>Table 3 (small totals table) marked as unbreakable.</t>
        </is>
      </c>
    </row>
    <row r="3887">
      <c r="A3887" s="13" t="n">
        <v>45950.60288194445</v>
      </c>
      <c r="B3887" t="inlineStr">
        <is>
          <t>Table 1 (small totals table) marked as unbreakable.</t>
        </is>
      </c>
    </row>
    <row r="3888">
      <c r="A3888" s="13" t="n">
        <v>45950.60288194445</v>
      </c>
      <c r="B3888" t="inlineStr">
        <is>
          <t>--- Page Break Analysis Complete ---</t>
        </is>
      </c>
    </row>
    <row r="3889">
      <c r="A3889" s="13" t="n">
        <v>45950.60305555556</v>
      </c>
      <c r="B3889" t="inlineStr">
        <is>
          <t>--- Starting Proactive Page Break Analysis ---</t>
        </is>
      </c>
    </row>
    <row r="3890">
      <c r="A3890" s="13" t="n">
        <v>45950.60305555556</v>
      </c>
      <c r="B3890" t="inlineStr">
        <is>
          <t>Table 5 (small totals table) marked as unbreakable.</t>
        </is>
      </c>
    </row>
    <row r="3891">
      <c r="A3891" s="13" t="n">
        <v>45950.60305555556</v>
      </c>
      <c r="B3891" t="inlineStr">
        <is>
          <t>Table 4 (small totals table) marked as unbreakable.</t>
        </is>
      </c>
    </row>
    <row r="3892">
      <c r="A3892" s="13" t="n">
        <v>45950.60305555556</v>
      </c>
      <c r="B3892" t="inlineStr">
        <is>
          <t>Table 3 (small totals table) marked as unbreakable.</t>
        </is>
      </c>
    </row>
    <row r="3893">
      <c r="A3893" s="13" t="n">
        <v>45950.60305555556</v>
      </c>
      <c r="B3893" t="inlineStr">
        <is>
          <t>Table 1 (small totals table) marked as unbreakable.</t>
        </is>
      </c>
    </row>
    <row r="3894">
      <c r="A3894" s="13" t="n">
        <v>45950.60305555556</v>
      </c>
      <c r="B3894" t="inlineStr">
        <is>
          <t>--- Page Break Analysis Complete ---</t>
        </is>
      </c>
    </row>
    <row r="3895">
      <c r="A3895" s="13" t="n">
        <v>45950.60324074074</v>
      </c>
      <c r="B3895" t="inlineStr">
        <is>
          <t>--- Starting Proactive Page Break Analysis ---</t>
        </is>
      </c>
    </row>
    <row r="3896">
      <c r="A3896" s="13" t="n">
        <v>45950.60324074074</v>
      </c>
      <c r="B3896" t="inlineStr">
        <is>
          <t>Table 5 (small totals table) marked as unbreakable.</t>
        </is>
      </c>
    </row>
    <row r="3897">
      <c r="A3897" s="13" t="n">
        <v>45950.60324074074</v>
      </c>
      <c r="B3897" t="inlineStr">
        <is>
          <t>Table 4 (small totals table) marked as unbreakable.</t>
        </is>
      </c>
    </row>
    <row r="3898">
      <c r="A3898" s="13" t="n">
        <v>45950.60324074074</v>
      </c>
      <c r="B3898" t="inlineStr">
        <is>
          <t>Table 3 (small totals table) marked as unbreakable.</t>
        </is>
      </c>
    </row>
    <row r="3899">
      <c r="A3899" s="13" t="n">
        <v>45950.60324074074</v>
      </c>
      <c r="B3899" t="inlineStr">
        <is>
          <t>Table 1 (small totals table) marked as unbreakable.</t>
        </is>
      </c>
    </row>
    <row r="3900">
      <c r="A3900" s="13" t="n">
        <v>45950.60324074074</v>
      </c>
      <c r="B3900" t="inlineStr">
        <is>
          <t>--- Page Break Analysis Complete ---</t>
        </is>
      </c>
    </row>
    <row r="3901">
      <c r="A3901" s="13" t="n">
        <v>45950.60341435186</v>
      </c>
      <c r="B3901" t="inlineStr">
        <is>
          <t>--- Starting Proactive Page Break Analysis ---</t>
        </is>
      </c>
    </row>
    <row r="3902">
      <c r="A3902" s="13" t="n">
        <v>45950.60341435186</v>
      </c>
      <c r="B3902" t="inlineStr">
        <is>
          <t>Table 5 (small totals table) marked as unbreakable.</t>
        </is>
      </c>
    </row>
    <row r="3903">
      <c r="A3903" s="13" t="n">
        <v>45950.60341435186</v>
      </c>
      <c r="B3903" t="inlineStr">
        <is>
          <t>Table 4 (small totals table) marked as unbreakable.</t>
        </is>
      </c>
    </row>
    <row r="3904">
      <c r="A3904" s="13" t="n">
        <v>45950.60341435186</v>
      </c>
      <c r="B3904" t="inlineStr">
        <is>
          <t>Table 3 (small totals table) marked as unbreakable.</t>
        </is>
      </c>
    </row>
    <row r="3905">
      <c r="A3905" s="13" t="n">
        <v>45950.60341435186</v>
      </c>
      <c r="B3905" t="inlineStr">
        <is>
          <t>Table 1 (small totals table) marked as unbreakable.</t>
        </is>
      </c>
    </row>
    <row r="3906">
      <c r="A3906" s="13" t="n">
        <v>45950.60341435186</v>
      </c>
      <c r="B3906" t="inlineStr">
        <is>
          <t>--- Page Break Analysis Complete ---</t>
        </is>
      </c>
    </row>
    <row r="3907">
      <c r="A3907" s="13" t="n">
        <v>45950.60950231482</v>
      </c>
      <c r="B3907" t="inlineStr">
        <is>
          <t>--- Starting Proactive Page Break Analysis ---</t>
        </is>
      </c>
    </row>
    <row r="3908">
      <c r="A3908" s="13" t="n">
        <v>45950.60950231482</v>
      </c>
      <c r="B3908" t="inlineStr">
        <is>
          <t>Table 5 (small totals table) marked as unbreakable.</t>
        </is>
      </c>
    </row>
    <row r="3909">
      <c r="A3909" s="13" t="n">
        <v>45950.60950231482</v>
      </c>
      <c r="B3909" t="inlineStr">
        <is>
          <t>Table 4 (small totals table) marked as unbreakable.</t>
        </is>
      </c>
    </row>
    <row r="3910">
      <c r="A3910" s="13" t="n">
        <v>45950.60950231482</v>
      </c>
      <c r="B3910" t="inlineStr">
        <is>
          <t>Table 3 (small totals table) marked as unbreakable.</t>
        </is>
      </c>
    </row>
    <row r="3911">
      <c r="A3911" s="13" t="n">
        <v>45950.60950231482</v>
      </c>
      <c r="B3911" t="inlineStr">
        <is>
          <t>Checking block for table 2. Starts on page 1, ends on page 1.</t>
        </is>
      </c>
    </row>
    <row r="3912">
      <c r="A3912" s="13" t="n">
        <v>45950.60950231482</v>
      </c>
      <c r="B3912" t="inlineStr">
        <is>
          <t>Table 1 (small totals table) marked as unbreakable.</t>
        </is>
      </c>
    </row>
    <row r="3913">
      <c r="A3913" s="13" t="n">
        <v>45950.60950231482</v>
      </c>
      <c r="B3913" t="inlineStr">
        <is>
          <t>--- Page Break Analysis Complete ---</t>
        </is>
      </c>
    </row>
    <row r="3914">
      <c r="A3914" s="13" t="n">
        <v>45950.60966435185</v>
      </c>
      <c r="B3914" t="inlineStr">
        <is>
          <t>--- Starting Proactive Page Break Analysis ---</t>
        </is>
      </c>
    </row>
    <row r="3915">
      <c r="A3915" s="13" t="n">
        <v>45950.60967592592</v>
      </c>
      <c r="B3915" t="inlineStr">
        <is>
          <t>Table 5 (small totals table) marked as unbreakable.</t>
        </is>
      </c>
    </row>
    <row r="3916">
      <c r="A3916" s="13" t="n">
        <v>45950.60967592592</v>
      </c>
      <c r="B3916" t="inlineStr">
        <is>
          <t>Table 4 (small totals table) marked as unbreakable.</t>
        </is>
      </c>
    </row>
    <row r="3917">
      <c r="A3917" s="13" t="n">
        <v>45950.60967592592</v>
      </c>
      <c r="B3917" t="inlineStr">
        <is>
          <t>Table 3 (small totals table) marked as unbreakable.</t>
        </is>
      </c>
    </row>
    <row r="3918">
      <c r="A3918" s="13" t="n">
        <v>45950.60967592592</v>
      </c>
      <c r="B3918" t="inlineStr">
        <is>
          <t>Checking block for table 2. Starts on page 1, ends on page 1.</t>
        </is>
      </c>
    </row>
    <row r="3919">
      <c r="A3919" s="13" t="n">
        <v>45950.60967592592</v>
      </c>
      <c r="B3919" t="inlineStr">
        <is>
          <t>Table 1 (small totals table) marked as unbreakable.</t>
        </is>
      </c>
    </row>
    <row r="3920">
      <c r="A3920" s="13" t="n">
        <v>45950.60967592592</v>
      </c>
      <c r="B3920" t="inlineStr">
        <is>
          <t>--- Page Break Analysis Complete ---</t>
        </is>
      </c>
    </row>
    <row r="3921">
      <c r="A3921" s="13" t="n">
        <v>45950.60984953704</v>
      </c>
      <c r="B3921" t="inlineStr">
        <is>
          <t>--- Starting Proactive Page Break Analysis ---</t>
        </is>
      </c>
    </row>
    <row r="3922">
      <c r="A3922" s="13" t="n">
        <v>45950.60984953704</v>
      </c>
      <c r="B3922" t="inlineStr">
        <is>
          <t>Table 5 (small totals table) marked as unbreakable.</t>
        </is>
      </c>
    </row>
    <row r="3923">
      <c r="A3923" s="13" t="n">
        <v>45950.60986111111</v>
      </c>
      <c r="B3923" t="inlineStr">
        <is>
          <t>Table 4 (small totals table) marked as unbreakable.</t>
        </is>
      </c>
    </row>
    <row r="3924">
      <c r="A3924" s="13" t="n">
        <v>45950.60986111111</v>
      </c>
      <c r="B3924" t="inlineStr">
        <is>
          <t>Table 3 (small totals table) marked as unbreakable.</t>
        </is>
      </c>
    </row>
    <row r="3925">
      <c r="A3925" s="13" t="n">
        <v>45950.60986111111</v>
      </c>
      <c r="B3925" t="inlineStr">
        <is>
          <t>Checking block for table 2. Starts on page 1, ends on page 1.</t>
        </is>
      </c>
    </row>
    <row r="3926">
      <c r="A3926" s="13" t="n">
        <v>45950.60986111111</v>
      </c>
      <c r="B3926" t="inlineStr">
        <is>
          <t>Table 1 (small totals table) marked as unbreakable.</t>
        </is>
      </c>
    </row>
    <row r="3927">
      <c r="A3927" s="13" t="n">
        <v>45950.60986111111</v>
      </c>
      <c r="B3927" t="inlineStr">
        <is>
          <t>--- Page Break Analysis Complete ---</t>
        </is>
      </c>
    </row>
    <row r="3928">
      <c r="A3928" s="13" t="n">
        <v>45950.61002314815</v>
      </c>
      <c r="B3928" t="inlineStr">
        <is>
          <t>--- Starting Proactive Page Break Analysis ---</t>
        </is>
      </c>
    </row>
    <row r="3929">
      <c r="A3929" s="13" t="n">
        <v>45950.61003472222</v>
      </c>
      <c r="B3929" t="inlineStr">
        <is>
          <t>Table 5 (small totals table) marked as unbreakable.</t>
        </is>
      </c>
    </row>
    <row r="3930">
      <c r="A3930" s="13" t="n">
        <v>45950.61003472222</v>
      </c>
      <c r="B3930" t="inlineStr">
        <is>
          <t>Table 4 (small totals table) marked as unbreakable.</t>
        </is>
      </c>
    </row>
    <row r="3931">
      <c r="A3931" s="13" t="n">
        <v>45950.61003472222</v>
      </c>
      <c r="B3931" t="inlineStr">
        <is>
          <t>Table 3 (small totals table) marked as unbreakable.</t>
        </is>
      </c>
    </row>
    <row r="3932">
      <c r="A3932" s="13" t="n">
        <v>45950.61003472222</v>
      </c>
      <c r="B3932" t="inlineStr">
        <is>
          <t>Checking block for table 2. Starts on page 1, ends on page 1.</t>
        </is>
      </c>
    </row>
    <row r="3933">
      <c r="A3933" s="13" t="n">
        <v>45950.61003472222</v>
      </c>
      <c r="B3933" t="inlineStr">
        <is>
          <t>Table 1 (small totals table) marked as unbreakable.</t>
        </is>
      </c>
    </row>
    <row r="3934">
      <c r="A3934" s="13" t="n">
        <v>45950.61003472222</v>
      </c>
      <c r="B3934" t="inlineStr">
        <is>
          <t>--- Page Break Analysis Complete ---</t>
        </is>
      </c>
    </row>
    <row r="3935">
      <c r="A3935" s="13" t="n">
        <v>45950.61019675926</v>
      </c>
      <c r="B3935" t="inlineStr">
        <is>
          <t>--- Starting Proactive Page Break Analysis ---</t>
        </is>
      </c>
    </row>
    <row r="3936">
      <c r="A3936" s="13" t="n">
        <v>45950.61019675926</v>
      </c>
      <c r="B3936" t="inlineStr">
        <is>
          <t>Table 5 (small totals table) marked as unbreakable.</t>
        </is>
      </c>
    </row>
    <row r="3937">
      <c r="A3937" s="13" t="n">
        <v>45950.61019675926</v>
      </c>
      <c r="B3937" t="inlineStr">
        <is>
          <t>Table 4 (small totals table) marked as unbreakable.</t>
        </is>
      </c>
    </row>
    <row r="3938">
      <c r="A3938" s="13" t="n">
        <v>45950.61019675926</v>
      </c>
      <c r="B3938" t="inlineStr">
        <is>
          <t>Table 3 (small totals table) marked as unbreakable.</t>
        </is>
      </c>
    </row>
    <row r="3939">
      <c r="A3939" s="13" t="n">
        <v>45950.61019675926</v>
      </c>
      <c r="B3939" t="inlineStr">
        <is>
          <t>Checking block for table 2. Starts on page 1, ends on page 1.</t>
        </is>
      </c>
    </row>
    <row r="3940">
      <c r="A3940" s="13" t="n">
        <v>45950.61019675926</v>
      </c>
      <c r="B3940" t="inlineStr">
        <is>
          <t>Table 1 (small totals table) marked as unbreakable.</t>
        </is>
      </c>
    </row>
    <row r="3941">
      <c r="A3941" s="13" t="n">
        <v>45950.61019675926</v>
      </c>
      <c r="B3941" t="inlineStr">
        <is>
          <t>--- Page Break Analysis Complete ---</t>
        </is>
      </c>
    </row>
    <row r="3942">
      <c r="A3942" s="13" t="n">
        <v>45950.61037037037</v>
      </c>
      <c r="B3942" t="inlineStr">
        <is>
          <t>--- Starting Proactive Page Break Analysis ---</t>
        </is>
      </c>
    </row>
    <row r="3943">
      <c r="A3943" s="13" t="n">
        <v>45950.61037037037</v>
      </c>
      <c r="B3943" t="inlineStr">
        <is>
          <t>Table 5 (small totals table) marked as unbreakable.</t>
        </is>
      </c>
    </row>
    <row r="3944">
      <c r="A3944" s="13" t="n">
        <v>45950.61037037037</v>
      </c>
      <c r="B3944" t="inlineStr">
        <is>
          <t>Table 4 (small totals table) marked as unbreakable.</t>
        </is>
      </c>
    </row>
    <row r="3945">
      <c r="A3945" s="13" t="n">
        <v>45950.61037037037</v>
      </c>
      <c r="B3945" t="inlineStr">
        <is>
          <t>Table 3 (small totals table) marked as unbreakable.</t>
        </is>
      </c>
    </row>
    <row r="3946">
      <c r="A3946" s="13" t="n">
        <v>45950.61037037037</v>
      </c>
      <c r="B3946" t="inlineStr">
        <is>
          <t>Checking block for table 2. Starts on page 1, ends on page 1.</t>
        </is>
      </c>
    </row>
    <row r="3947">
      <c r="A3947" s="13" t="n">
        <v>45950.61037037037</v>
      </c>
      <c r="B3947" t="inlineStr">
        <is>
          <t>Table 1 (small totals table) marked as unbreakable.</t>
        </is>
      </c>
    </row>
    <row r="3948">
      <c r="A3948" s="13" t="n">
        <v>45950.61037037037</v>
      </c>
      <c r="B3948" t="inlineStr">
        <is>
          <t>--- Page Break Analysis Complete ---</t>
        </is>
      </c>
    </row>
    <row r="3949">
      <c r="A3949" s="13" t="n">
        <v>45950.61055555556</v>
      </c>
      <c r="B3949" t="inlineStr">
        <is>
          <t>--- Starting Proactive Page Break Analysis ---</t>
        </is>
      </c>
    </row>
    <row r="3950">
      <c r="A3950" s="13" t="n">
        <v>45950.61055555556</v>
      </c>
      <c r="B3950" t="inlineStr">
        <is>
          <t>Table 5 (small totals table) marked as unbreakable.</t>
        </is>
      </c>
    </row>
    <row r="3951">
      <c r="A3951" s="13" t="n">
        <v>45950.61055555556</v>
      </c>
      <c r="B3951" t="inlineStr">
        <is>
          <t>Table 4 (small totals table) marked as unbreakable.</t>
        </is>
      </c>
    </row>
    <row r="3952">
      <c r="A3952" s="13" t="n">
        <v>45950.61055555556</v>
      </c>
      <c r="B3952" t="inlineStr">
        <is>
          <t>Table 3 (small totals table) marked as unbreakable.</t>
        </is>
      </c>
    </row>
    <row r="3953">
      <c r="A3953" s="13" t="n">
        <v>45950.61055555556</v>
      </c>
      <c r="B3953" t="inlineStr">
        <is>
          <t>Checking block for table 2. Starts on page 1, ends on page 1.</t>
        </is>
      </c>
    </row>
    <row r="3954">
      <c r="A3954" s="13" t="n">
        <v>45950.61055555556</v>
      </c>
      <c r="B3954" t="inlineStr">
        <is>
          <t>Table 1 (small totals table) marked as unbreakable.</t>
        </is>
      </c>
    </row>
    <row r="3955">
      <c r="A3955" s="13" t="n">
        <v>45950.61055555556</v>
      </c>
      <c r="B3955" t="inlineStr">
        <is>
          <t>--- Page Break Analysis Complete ---</t>
        </is>
      </c>
    </row>
    <row r="3956">
      <c r="A3956" s="13" t="n">
        <v>45950.61074074074</v>
      </c>
      <c r="B3956" t="inlineStr">
        <is>
          <t>--- Starting Proactive Page Break Analysis ---</t>
        </is>
      </c>
    </row>
    <row r="3957">
      <c r="A3957" s="13" t="n">
        <v>45950.61075231482</v>
      </c>
      <c r="B3957" t="inlineStr">
        <is>
          <t>Table 5 (small totals table) marked as unbreakable.</t>
        </is>
      </c>
    </row>
    <row r="3958">
      <c r="A3958" s="13" t="n">
        <v>45950.61075231482</v>
      </c>
      <c r="B3958" t="inlineStr">
        <is>
          <t>Table 4 (small totals table) marked as unbreakable.</t>
        </is>
      </c>
    </row>
    <row r="3959">
      <c r="A3959" s="13" t="n">
        <v>45950.61075231482</v>
      </c>
      <c r="B3959" t="inlineStr">
        <is>
          <t>Table 3 (small totals table) marked as unbreakable.</t>
        </is>
      </c>
    </row>
    <row r="3960">
      <c r="A3960" s="13" t="n">
        <v>45950.61075231482</v>
      </c>
      <c r="B3960" t="inlineStr">
        <is>
          <t>Checking block for table 2. Starts on page 1, ends on page 1.</t>
        </is>
      </c>
    </row>
    <row r="3961">
      <c r="A3961" s="13" t="n">
        <v>45950.61075231482</v>
      </c>
      <c r="B3961" t="inlineStr">
        <is>
          <t>Table 1 (small totals table) marked as unbreakable.</t>
        </is>
      </c>
    </row>
    <row r="3962">
      <c r="A3962" s="13" t="n">
        <v>45950.61075231482</v>
      </c>
      <c r="B3962" t="inlineStr">
        <is>
          <t>--- Page Break Analysis Complete ---</t>
        </is>
      </c>
    </row>
    <row r="3963">
      <c r="A3963" s="13" t="n">
        <v>45950.61092592592</v>
      </c>
      <c r="B3963" t="inlineStr">
        <is>
          <t>--- Starting Proactive Page Break Analysis ---</t>
        </is>
      </c>
    </row>
    <row r="3964">
      <c r="A3964" s="13" t="n">
        <v>45950.61092592592</v>
      </c>
      <c r="B3964" t="inlineStr">
        <is>
          <t>Table 5 (small totals table) marked as unbreakable.</t>
        </is>
      </c>
    </row>
    <row r="3965">
      <c r="A3965" s="13" t="n">
        <v>45950.61092592592</v>
      </c>
      <c r="B3965" t="inlineStr">
        <is>
          <t>Table 4 (small totals table) marked as unbreakable.</t>
        </is>
      </c>
    </row>
    <row r="3966">
      <c r="A3966" s="13" t="n">
        <v>45950.61092592592</v>
      </c>
      <c r="B3966" t="inlineStr">
        <is>
          <t>Table 3 (small totals table) marked as unbreakable.</t>
        </is>
      </c>
    </row>
    <row r="3967">
      <c r="A3967" s="13" t="n">
        <v>45950.61092592592</v>
      </c>
      <c r="B3967" t="inlineStr">
        <is>
          <t>Checking block for table 2. Starts on page 1, ends on page 1.</t>
        </is>
      </c>
    </row>
    <row r="3968">
      <c r="A3968" s="13" t="n">
        <v>45950.61092592592</v>
      </c>
      <c r="B3968" t="inlineStr">
        <is>
          <t>Table 1 (small totals table) marked as unbreakable.</t>
        </is>
      </c>
    </row>
    <row r="3969">
      <c r="A3969" s="13" t="n">
        <v>45950.61092592592</v>
      </c>
      <c r="B3969" t="inlineStr">
        <is>
          <t>--- Page Break Analysis Complete ---</t>
        </is>
      </c>
    </row>
    <row r="3970">
      <c r="A3970" s="13" t="n">
        <v>45950.61241898148</v>
      </c>
      <c r="B3970" t="inlineStr">
        <is>
          <t>--- Starting Proactive Page Break Analysis ---</t>
        </is>
      </c>
    </row>
    <row r="3971">
      <c r="A3971" s="13" t="n">
        <v>45950.61241898148</v>
      </c>
      <c r="B3971" t="inlineStr">
        <is>
          <t>Table 21 (small totals table) marked as unbreakable.</t>
        </is>
      </c>
    </row>
    <row r="3972">
      <c r="A3972" s="13" t="n">
        <v>45950.61241898148</v>
      </c>
      <c r="B3972" t="inlineStr">
        <is>
          <t>Table 20 (small totals table) marked as unbreakable.</t>
        </is>
      </c>
    </row>
    <row r="3973">
      <c r="A3973" s="13" t="n">
        <v>45950.61241898148</v>
      </c>
      <c r="B3973" t="inlineStr">
        <is>
          <t>Table 19 (small totals table) marked as unbreakable.</t>
        </is>
      </c>
    </row>
    <row r="3974">
      <c r="A3974" s="13" t="n">
        <v>45950.61243055556</v>
      </c>
      <c r="B3974" t="inlineStr">
        <is>
          <t>Checking block for table 18. Starts on page 3, ends on page 3.</t>
        </is>
      </c>
    </row>
    <row r="3975">
      <c r="A3975" s="13" t="n">
        <v>45950.61243055556</v>
      </c>
      <c r="B3975" t="inlineStr">
        <is>
          <t>Table 17 (small totals table) marked as unbreakable.</t>
        </is>
      </c>
    </row>
    <row r="3976">
      <c r="A3976" s="13" t="n">
        <v>45950.61243055556</v>
      </c>
      <c r="B3976" t="inlineStr">
        <is>
          <t>Checking block for table 16. Starts on page 3, ends on page 3.</t>
        </is>
      </c>
    </row>
    <row r="3977">
      <c r="A3977" s="13" t="n">
        <v>45950.61243055556</v>
      </c>
      <c r="B3977" t="inlineStr">
        <is>
          <t>Table 15 (small totals table) marked as unbreakable.</t>
        </is>
      </c>
    </row>
    <row r="3978">
      <c r="A3978" s="13" t="n">
        <v>45950.61243055556</v>
      </c>
      <c r="B3978" t="inlineStr">
        <is>
          <t>Checking block for table 14. Starts on page 2, ends on page 3.</t>
        </is>
      </c>
    </row>
    <row r="3979">
      <c r="A3979" s="13" t="n">
        <v>45950.61243055556</v>
      </c>
      <c r="B3979" t="inlineStr">
        <is>
          <t>Table 13 (small totals table) marked as unbreakable.</t>
        </is>
      </c>
    </row>
    <row r="3980">
      <c r="A3980" s="13" t="n">
        <v>45950.61243055556</v>
      </c>
      <c r="B3980" t="inlineStr">
        <is>
          <t>Checking block for table 12. Starts on page 2, ends on page 2.</t>
        </is>
      </c>
    </row>
    <row r="3981">
      <c r="A3981" s="13" t="n">
        <v>45950.61244212963</v>
      </c>
      <c r="B3981" t="inlineStr">
        <is>
          <t>Table 11 (small totals table) marked as unbreakable.</t>
        </is>
      </c>
    </row>
    <row r="3982">
      <c r="A3982" s="13" t="n">
        <v>45950.61244212963</v>
      </c>
      <c r="B3982" t="inlineStr">
        <is>
          <t>Checking block for table 10. Starts on page 2, ends on page 2.</t>
        </is>
      </c>
    </row>
    <row r="3983">
      <c r="A3983" s="13" t="n">
        <v>45950.61244212963</v>
      </c>
      <c r="B3983" t="inlineStr">
        <is>
          <t>Table 9 (small totals table) marked as unbreakable.</t>
        </is>
      </c>
    </row>
    <row r="3984">
      <c r="A3984" s="13" t="n">
        <v>45950.61244212963</v>
      </c>
      <c r="B3984" t="inlineStr">
        <is>
          <t>Checking block for table 8. Starts on page 2, ends on page 2.</t>
        </is>
      </c>
    </row>
    <row r="3985">
      <c r="A3985" s="13" t="n">
        <v>45950.61244212963</v>
      </c>
      <c r="B3985" t="inlineStr">
        <is>
          <t>Table 7 (small totals table) marked as unbreakable.</t>
        </is>
      </c>
    </row>
    <row r="3986">
      <c r="A3986" s="13" t="n">
        <v>45950.61244212963</v>
      </c>
      <c r="B3986" t="inlineStr">
        <is>
          <t>Checking block for table 6. Starts on page 1, ends on page 1.</t>
        </is>
      </c>
    </row>
    <row r="3987">
      <c r="A3987" s="13" t="n">
        <v>45950.61244212963</v>
      </c>
      <c r="B3987" t="inlineStr">
        <is>
          <t>Table 5 (small totals table) marked as unbreakable.</t>
        </is>
      </c>
    </row>
    <row r="3988">
      <c r="A3988" s="13" t="n">
        <v>45950.61244212963</v>
      </c>
      <c r="B3988" t="inlineStr">
        <is>
          <t>Checking block for table 4. Starts on page 1, ends on page 1.</t>
        </is>
      </c>
    </row>
    <row r="3989">
      <c r="A3989" s="13" t="n">
        <v>45950.61244212963</v>
      </c>
      <c r="B3989" t="inlineStr">
        <is>
          <t>Table 3 (small totals table) marked as unbreakable.</t>
        </is>
      </c>
    </row>
    <row r="3990">
      <c r="A3990" s="13" t="n">
        <v>45950.6124537037</v>
      </c>
      <c r="B3990" t="inlineStr">
        <is>
          <t>Checking block for table 2. Starts on page 1, ends on page 1.</t>
        </is>
      </c>
    </row>
    <row r="3991">
      <c r="A3991" s="13" t="n">
        <v>45950.6124537037</v>
      </c>
      <c r="B3991" t="inlineStr">
        <is>
          <t>Table 1 (small totals table) marked as unbreakable.</t>
        </is>
      </c>
    </row>
    <row r="3992">
      <c r="A3992" s="13" t="n">
        <v>45950.6124537037</v>
      </c>
      <c r="B3992" t="inlineStr">
        <is>
          <t>--- Page Break Analysis Complete ---</t>
        </is>
      </c>
    </row>
    <row r="3993">
      <c r="A3993" s="13" t="n">
        <v>45950.615</v>
      </c>
      <c r="B3993" t="inlineStr">
        <is>
          <t>--- Starting Proactive Page Break Analysis ---</t>
        </is>
      </c>
    </row>
    <row r="3994">
      <c r="A3994" s="13" t="n">
        <v>45950.615</v>
      </c>
      <c r="B3994" t="inlineStr">
        <is>
          <t>Table 5 (small totals table) marked as unbreakable.</t>
        </is>
      </c>
    </row>
    <row r="3995">
      <c r="A3995" s="13" t="n">
        <v>45950.615</v>
      </c>
      <c r="B3995" t="inlineStr">
        <is>
          <t>Table 4 (small totals table) marked as unbreakable.</t>
        </is>
      </c>
    </row>
    <row r="3996">
      <c r="A3996" s="13" t="n">
        <v>45950.615</v>
      </c>
      <c r="B3996" t="inlineStr">
        <is>
          <t>Table 3 (small totals table) marked as unbreakable.</t>
        </is>
      </c>
    </row>
    <row r="3997">
      <c r="A3997" s="13" t="n">
        <v>45950.615</v>
      </c>
      <c r="B3997" t="inlineStr">
        <is>
          <t>Checking block for table 2. Starts on page 1, ends on page 1.</t>
        </is>
      </c>
    </row>
    <row r="3998">
      <c r="A3998" s="13" t="n">
        <v>45950.615</v>
      </c>
      <c r="B3998" t="inlineStr">
        <is>
          <t>Table 1 (small totals table) marked as unbreakable.</t>
        </is>
      </c>
    </row>
    <row r="3999">
      <c r="A3999" s="13" t="n">
        <v>45950.615</v>
      </c>
      <c r="B3999" t="inlineStr">
        <is>
          <t>--- Page Break Analysis Complete ---</t>
        </is>
      </c>
    </row>
    <row r="4000">
      <c r="A4000" s="13" t="n">
        <v>45950.61517361111</v>
      </c>
      <c r="B4000" t="inlineStr">
        <is>
          <t>--- Starting Proactive Page Break Analysis ---</t>
        </is>
      </c>
    </row>
    <row r="4001">
      <c r="A4001" s="13" t="n">
        <v>45950.61517361111</v>
      </c>
      <c r="B4001" t="inlineStr">
        <is>
          <t>Table 5 (small totals table) marked as unbreakable.</t>
        </is>
      </c>
    </row>
    <row r="4002">
      <c r="A4002" s="13" t="n">
        <v>45950.61517361111</v>
      </c>
      <c r="B4002" t="inlineStr">
        <is>
          <t>Table 4 (small totals table) marked as unbreakable.</t>
        </is>
      </c>
    </row>
    <row r="4003">
      <c r="A4003" s="13" t="n">
        <v>45950.61517361111</v>
      </c>
      <c r="B4003" t="inlineStr">
        <is>
          <t>Table 3 (small totals table) marked as unbreakable.</t>
        </is>
      </c>
    </row>
    <row r="4004">
      <c r="A4004" s="13" t="n">
        <v>45950.61517361111</v>
      </c>
      <c r="B4004" t="inlineStr">
        <is>
          <t>Checking block for table 2. Starts on page 1, ends on page 1.</t>
        </is>
      </c>
    </row>
    <row r="4005">
      <c r="A4005" s="13" t="n">
        <v>45950.61517361111</v>
      </c>
      <c r="B4005" t="inlineStr">
        <is>
          <t>Table 1 (small totals table) marked as unbreakable.</t>
        </is>
      </c>
    </row>
    <row r="4006">
      <c r="A4006" s="13" t="n">
        <v>45950.61517361111</v>
      </c>
      <c r="B4006" t="inlineStr">
        <is>
          <t>--- Page Break Analysis Complete ---</t>
        </is>
      </c>
    </row>
    <row r="4007">
      <c r="A4007" s="13" t="n">
        <v>45950.6153587963</v>
      </c>
      <c r="B4007" t="inlineStr">
        <is>
          <t>--- Starting Proactive Page Break Analysis ---</t>
        </is>
      </c>
    </row>
    <row r="4008">
      <c r="A4008" s="13" t="n">
        <v>45950.6153587963</v>
      </c>
      <c r="B4008" t="inlineStr">
        <is>
          <t>Table 5 (small totals table) marked as unbreakable.</t>
        </is>
      </c>
    </row>
    <row r="4009">
      <c r="A4009" s="13" t="n">
        <v>45950.6153587963</v>
      </c>
      <c r="B4009" t="inlineStr">
        <is>
          <t>Table 4 (small totals table) marked as unbreakable.</t>
        </is>
      </c>
    </row>
    <row r="4010">
      <c r="A4010" s="13" t="n">
        <v>45950.6153587963</v>
      </c>
      <c r="B4010" t="inlineStr">
        <is>
          <t>Table 3 (small totals table) marked as unbreakable.</t>
        </is>
      </c>
    </row>
    <row r="4011">
      <c r="A4011" s="13" t="n">
        <v>45950.6153587963</v>
      </c>
      <c r="B4011" t="inlineStr">
        <is>
          <t>Checking block for table 2. Starts on page 1, ends on page 1.</t>
        </is>
      </c>
    </row>
    <row r="4012">
      <c r="A4012" s="13" t="n">
        <v>45950.6153587963</v>
      </c>
      <c r="B4012" t="inlineStr">
        <is>
          <t>Table 1 (small totals table) marked as unbreakable.</t>
        </is>
      </c>
    </row>
    <row r="4013">
      <c r="A4013" s="13" t="n">
        <v>45950.6153587963</v>
      </c>
      <c r="B4013" t="inlineStr">
        <is>
          <t>--- Page Break Analysis Complete ---</t>
        </is>
      </c>
    </row>
    <row r="4014">
      <c r="A4014" s="13" t="n">
        <v>45950.61553240741</v>
      </c>
      <c r="B4014" t="inlineStr">
        <is>
          <t>--- Starting Proactive Page Break Analysis ---</t>
        </is>
      </c>
    </row>
    <row r="4015">
      <c r="A4015" s="13" t="n">
        <v>45950.61553240741</v>
      </c>
      <c r="B4015" t="inlineStr">
        <is>
          <t>Table 5 (small totals table) marked as unbreakable.</t>
        </is>
      </c>
    </row>
    <row r="4016">
      <c r="A4016" s="13" t="n">
        <v>45950.61553240741</v>
      </c>
      <c r="B4016" t="inlineStr">
        <is>
          <t>Table 4 (small totals table) marked as unbreakable.</t>
        </is>
      </c>
    </row>
    <row r="4017">
      <c r="A4017" s="13" t="n">
        <v>45950.61553240741</v>
      </c>
      <c r="B4017" t="inlineStr">
        <is>
          <t>Table 3 (small totals table) marked as unbreakable.</t>
        </is>
      </c>
    </row>
    <row r="4018">
      <c r="A4018" s="13" t="n">
        <v>45950.61553240741</v>
      </c>
      <c r="B4018" t="inlineStr">
        <is>
          <t>Checking block for table 2. Starts on page 1, ends on page 1.</t>
        </is>
      </c>
    </row>
    <row r="4019">
      <c r="A4019" s="13" t="n">
        <v>45950.61553240741</v>
      </c>
      <c r="B4019" t="inlineStr">
        <is>
          <t>Table 1 (small totals table) marked as unbreakable.</t>
        </is>
      </c>
    </row>
    <row r="4020">
      <c r="A4020" s="13" t="n">
        <v>45950.61553240741</v>
      </c>
      <c r="B4020" t="inlineStr">
        <is>
          <t>--- Page Break Analysis Complete ---</t>
        </is>
      </c>
    </row>
    <row r="4021">
      <c r="A4021" s="13" t="n">
        <v>45950.61746527778</v>
      </c>
      <c r="B4021" t="inlineStr">
        <is>
          <t>--- Starting Proactive Page Break Analysis ---</t>
        </is>
      </c>
    </row>
    <row r="4022">
      <c r="A4022" s="13" t="n">
        <v>45950.61746527778</v>
      </c>
      <c r="B4022" t="inlineStr">
        <is>
          <t>Table 5 (small totals table) marked as unbreakable.</t>
        </is>
      </c>
    </row>
    <row r="4023">
      <c r="A4023" s="13" t="n">
        <v>45950.61746527778</v>
      </c>
      <c r="B4023" t="inlineStr">
        <is>
          <t>Table 4 (small totals table) marked as unbreakable.</t>
        </is>
      </c>
    </row>
    <row r="4024">
      <c r="A4024" s="13" t="n">
        <v>45950.61746527778</v>
      </c>
      <c r="B4024" t="inlineStr">
        <is>
          <t>Table 3 (small totals table) marked as unbreakable.</t>
        </is>
      </c>
    </row>
    <row r="4025">
      <c r="A4025" s="13" t="n">
        <v>45950.61746527778</v>
      </c>
      <c r="B4025" t="inlineStr">
        <is>
          <t>Table 1 (small totals table) marked as unbreakable.</t>
        </is>
      </c>
    </row>
    <row r="4026">
      <c r="A4026" s="13" t="n">
        <v>45950.61747685185</v>
      </c>
      <c r="B4026" t="inlineStr">
        <is>
          <t>--- Page Break Analysis Complete ---</t>
        </is>
      </c>
    </row>
    <row r="4027">
      <c r="A4027" s="13" t="n">
        <v>45963.42604166667</v>
      </c>
      <c r="B4027" t="inlineStr">
        <is>
          <t>--- Starting Proactive Page Break Analysis ---</t>
        </is>
      </c>
    </row>
    <row r="4028">
      <c r="A4028" s="13" t="n">
        <v>45963.42604166667</v>
      </c>
      <c r="B4028" t="inlineStr">
        <is>
          <t>Table 5 (small totals table) marked as unbreakable.</t>
        </is>
      </c>
    </row>
    <row r="4029">
      <c r="A4029" s="13" t="n">
        <v>45963.42604166667</v>
      </c>
      <c r="B4029" t="inlineStr">
        <is>
          <t>Table 4 (small totals table) marked as unbreakable.</t>
        </is>
      </c>
    </row>
    <row r="4030">
      <c r="A4030" s="13" t="n">
        <v>45963.42604166667</v>
      </c>
      <c r="B4030" t="inlineStr">
        <is>
          <t>Table 3 (small totals table) marked as unbreakable.</t>
        </is>
      </c>
    </row>
    <row r="4031">
      <c r="A4031" s="13" t="n">
        <v>45963.42604166667</v>
      </c>
      <c r="B4031" t="inlineStr">
        <is>
          <t>Table 1 (small totals table) marked as unbreakable.</t>
        </is>
      </c>
    </row>
    <row r="4032">
      <c r="A4032" s="13" t="n">
        <v>45963.42604166667</v>
      </c>
      <c r="B4032" t="inlineStr">
        <is>
          <t>--- Page Break Analysis Complete ---</t>
        </is>
      </c>
    </row>
    <row r="4033">
      <c r="A4033" s="13" t="n">
        <v>45963.47586805555</v>
      </c>
      <c r="B4033" t="inlineStr">
        <is>
          <t>--- Starting Proactive Page Break Analysis ---</t>
        </is>
      </c>
    </row>
    <row r="4034">
      <c r="A4034" s="13" t="n">
        <v>45963.47586805555</v>
      </c>
      <c r="B4034" t="inlineStr">
        <is>
          <t>Table 5 (small totals table) marked as unbreakable.</t>
        </is>
      </c>
    </row>
    <row r="4035">
      <c r="A4035" s="13" t="n">
        <v>45963.47586805555</v>
      </c>
      <c r="B4035" t="inlineStr">
        <is>
          <t>Table 4 (small totals table) marked as unbreakable.</t>
        </is>
      </c>
    </row>
    <row r="4036">
      <c r="A4036" s="13" t="n">
        <v>45963.47586805555</v>
      </c>
      <c r="B4036" t="inlineStr">
        <is>
          <t>Table 3 (small totals table) marked as unbreakable.</t>
        </is>
      </c>
    </row>
    <row r="4037">
      <c r="A4037" s="13" t="n">
        <v>45963.47586805555</v>
      </c>
      <c r="B4037" t="inlineStr">
        <is>
          <t>Table 1 (small totals table) marked as unbreakable.</t>
        </is>
      </c>
    </row>
    <row r="4038">
      <c r="A4038" s="13" t="n">
        <v>45963.47586805555</v>
      </c>
      <c r="B4038" t="inlineStr">
        <is>
          <t>--- Page Break Analysis Complete ---</t>
        </is>
      </c>
    </row>
    <row r="4039">
      <c r="A4039" s="13" t="n">
        <v>45963.50067129629</v>
      </c>
      <c r="B4039" t="inlineStr">
        <is>
          <t>--- Starting Proactive Page Break Analysis ---</t>
        </is>
      </c>
    </row>
    <row r="4040">
      <c r="A4040" s="13" t="n">
        <v>45963.50067129629</v>
      </c>
      <c r="B4040" t="inlineStr">
        <is>
          <t>Table 5 (small totals table) marked as unbreakable.</t>
        </is>
      </c>
    </row>
    <row r="4041">
      <c r="A4041" s="13" t="n">
        <v>45963.50067129629</v>
      </c>
      <c r="B4041" t="inlineStr">
        <is>
          <t>Table 4 (small totals table) marked as unbreakable.</t>
        </is>
      </c>
    </row>
    <row r="4042">
      <c r="A4042" s="13" t="n">
        <v>45963.50067129629</v>
      </c>
      <c r="B4042" t="inlineStr">
        <is>
          <t>Table 3 (small totals table) marked as unbreakable.</t>
        </is>
      </c>
    </row>
    <row r="4043">
      <c r="A4043" s="13" t="n">
        <v>45963.50068287037</v>
      </c>
      <c r="B4043" t="inlineStr">
        <is>
          <t>Table 1 (small totals table) marked as unbreakable.</t>
        </is>
      </c>
    </row>
    <row r="4044">
      <c r="A4044" s="13" t="n">
        <v>45963.50068287037</v>
      </c>
      <c r="B4044" t="inlineStr">
        <is>
          <t>--- Page Break Analysis Complete ---</t>
        </is>
      </c>
    </row>
    <row r="4045">
      <c r="A4045" s="13" t="n">
        <v>45963.5107175926</v>
      </c>
      <c r="B4045" t="inlineStr">
        <is>
          <t>--- Starting Proactive Page Break Analysis ---</t>
        </is>
      </c>
    </row>
    <row r="4046">
      <c r="A4046" s="13" t="n">
        <v>45963.5107175926</v>
      </c>
      <c r="B4046" t="inlineStr">
        <is>
          <t>Table 5 (small totals table) marked as unbreakable.</t>
        </is>
      </c>
    </row>
    <row r="4047">
      <c r="A4047" s="13" t="n">
        <v>45963.5107175926</v>
      </c>
      <c r="B4047" t="inlineStr">
        <is>
          <t>Table 4 (small totals table) marked as unbreakable.</t>
        </is>
      </c>
    </row>
    <row r="4048">
      <c r="A4048" s="13" t="n">
        <v>45963.5107175926</v>
      </c>
      <c r="B4048" t="inlineStr">
        <is>
          <t>Table 3 (small totals table) marked as unbreakable.</t>
        </is>
      </c>
    </row>
    <row r="4049">
      <c r="A4049" s="13" t="n">
        <v>45963.5107175926</v>
      </c>
      <c r="B4049" t="inlineStr">
        <is>
          <t>Table 1 (small totals table) marked as unbreakable.</t>
        </is>
      </c>
    </row>
    <row r="4050">
      <c r="A4050" s="13" t="n">
        <v>45963.5107175926</v>
      </c>
      <c r="B4050" t="inlineStr">
        <is>
          <t>--- Page Break Analysis Complete ---</t>
        </is>
      </c>
    </row>
    <row r="4051">
      <c r="A4051" s="13" t="n">
        <v>45963.51372685185</v>
      </c>
      <c r="B4051" t="inlineStr">
        <is>
          <t>--- Starting Proactive Page Break Analysis ---</t>
        </is>
      </c>
    </row>
    <row r="4052">
      <c r="A4052" s="13" t="n">
        <v>45963.51372685185</v>
      </c>
      <c r="B4052" t="inlineStr">
        <is>
          <t>Table 27 (small totals table) marked as unbreakable.</t>
        </is>
      </c>
    </row>
    <row r="4053">
      <c r="A4053" s="13" t="n">
        <v>45963.51372685185</v>
      </c>
      <c r="B4053" t="inlineStr">
        <is>
          <t>Table 26 (small totals table) marked as unbreakable.</t>
        </is>
      </c>
    </row>
    <row r="4054">
      <c r="A4054" s="13" t="n">
        <v>45963.51372685185</v>
      </c>
      <c r="B4054" t="inlineStr">
        <is>
          <t>Table 25 (small totals table) marked as unbreakable.</t>
        </is>
      </c>
    </row>
    <row r="4055">
      <c r="A4055" s="13" t="n">
        <v>45963.51373842593</v>
      </c>
      <c r="B4055" t="inlineStr">
        <is>
          <t>Checking block for table 24. Starts on page 4, ends on page 4.</t>
        </is>
      </c>
    </row>
    <row r="4056">
      <c r="A4056" s="13" t="n">
        <v>45963.51373842593</v>
      </c>
      <c r="B4056" t="inlineStr">
        <is>
          <t>Table 23 (small totals table) marked as unbreakable.</t>
        </is>
      </c>
    </row>
    <row r="4057">
      <c r="A4057" s="13" t="n">
        <v>45963.51373842593</v>
      </c>
      <c r="B4057" t="inlineStr">
        <is>
          <t>Checking block for table 22. Starts on page 4, ends on page 4.</t>
        </is>
      </c>
    </row>
    <row r="4058">
      <c r="A4058" s="13" t="n">
        <v>45963.51373842593</v>
      </c>
      <c r="B4058" t="inlineStr">
        <is>
          <t>Table 21 (small totals table) marked as unbreakable.</t>
        </is>
      </c>
    </row>
    <row r="4059">
      <c r="A4059" s="13" t="n">
        <v>45963.51373842593</v>
      </c>
      <c r="B4059" t="inlineStr">
        <is>
          <t>Checking block for table 20. Starts on page 3, ends on page 3.</t>
        </is>
      </c>
    </row>
    <row r="4060">
      <c r="A4060" s="13" t="n">
        <v>45963.51373842593</v>
      </c>
      <c r="B4060" t="inlineStr">
        <is>
          <t>Table 19 (small totals table) marked as unbreakable.</t>
        </is>
      </c>
    </row>
    <row r="4061">
      <c r="A4061" s="13" t="n">
        <v>45963.51373842593</v>
      </c>
      <c r="B4061" t="inlineStr">
        <is>
          <t>Checking block for table 18. Starts on page 3, ends on page 3.</t>
        </is>
      </c>
    </row>
    <row r="4062">
      <c r="A4062" s="13" t="n">
        <v>45963.51375</v>
      </c>
      <c r="B4062" t="inlineStr">
        <is>
          <t>Table 17 (small totals table) marked as unbreakable.</t>
        </is>
      </c>
    </row>
    <row r="4063">
      <c r="A4063" s="13" t="n">
        <v>45963.51375</v>
      </c>
      <c r="B4063" t="inlineStr">
        <is>
          <t>Checking block for table 16. Starts on page 3, ends on page 3.</t>
        </is>
      </c>
    </row>
    <row r="4064">
      <c r="A4064" s="13" t="n">
        <v>45963.51375</v>
      </c>
      <c r="B4064" t="inlineStr">
        <is>
          <t>Table 15 (small totals table) marked as unbreakable.</t>
        </is>
      </c>
    </row>
    <row r="4065">
      <c r="A4065" s="13" t="n">
        <v>45963.51375</v>
      </c>
      <c r="B4065" t="inlineStr">
        <is>
          <t>Checking block for table 14. Starts on page 2, ends on page 3.</t>
        </is>
      </c>
    </row>
    <row r="4066">
      <c r="A4066" s="13" t="n">
        <v>45963.51375</v>
      </c>
      <c r="B4066" t="inlineStr">
        <is>
          <t>Table 13 (small totals table) marked as unbreakable.</t>
        </is>
      </c>
    </row>
    <row r="4067">
      <c r="A4067" s="13" t="n">
        <v>45963.51375</v>
      </c>
      <c r="B4067" t="inlineStr">
        <is>
          <t>Checking block for table 12. Starts on page 2, ends on page 2.</t>
        </is>
      </c>
    </row>
    <row r="4068">
      <c r="A4068" s="13" t="n">
        <v>45963.51375</v>
      </c>
      <c r="B4068" t="inlineStr">
        <is>
          <t>Table 11 (small totals table) marked as unbreakable.</t>
        </is>
      </c>
    </row>
    <row r="4069">
      <c r="A4069" s="13" t="n">
        <v>45963.51376157408</v>
      </c>
      <c r="B4069" t="inlineStr">
        <is>
          <t>Checking block for table 10. Starts on page 2, ends on page 2.</t>
        </is>
      </c>
    </row>
    <row r="4070">
      <c r="A4070" s="13" t="n">
        <v>45963.51376157408</v>
      </c>
      <c r="B4070" t="inlineStr">
        <is>
          <t>Table 9 (small totals table) marked as unbreakable.</t>
        </is>
      </c>
    </row>
    <row r="4071">
      <c r="A4071" s="13" t="n">
        <v>45963.51376157408</v>
      </c>
      <c r="B4071" t="inlineStr">
        <is>
          <t>Checking block for table 8. Starts on page 2, ends on page 2.</t>
        </is>
      </c>
    </row>
    <row r="4072">
      <c r="A4072" s="13" t="n">
        <v>45963.51376157408</v>
      </c>
      <c r="B4072" t="inlineStr">
        <is>
          <t>Table 7 (small totals table) marked as unbreakable.</t>
        </is>
      </c>
    </row>
    <row r="4073">
      <c r="A4073" s="13" t="n">
        <v>45963.51376157408</v>
      </c>
      <c r="B4073" t="inlineStr">
        <is>
          <t>Checking block for table 6. Starts on page 1, ends on page 1.</t>
        </is>
      </c>
    </row>
    <row r="4074">
      <c r="A4074" s="13" t="n">
        <v>45963.51376157408</v>
      </c>
      <c r="B4074" t="inlineStr">
        <is>
          <t>Table 5 (small totals table) marked as unbreakable.</t>
        </is>
      </c>
    </row>
    <row r="4075">
      <c r="A4075" s="13" t="n">
        <v>45963.51376157408</v>
      </c>
      <c r="B4075" t="inlineStr">
        <is>
          <t>Checking block for table 4. Starts on page 1, ends on page 1.</t>
        </is>
      </c>
    </row>
    <row r="4076">
      <c r="A4076" s="13" t="n">
        <v>45963.51377314814</v>
      </c>
      <c r="B4076" t="inlineStr">
        <is>
          <t>Table 3 (small totals table) marked as unbreakable.</t>
        </is>
      </c>
    </row>
    <row r="4077">
      <c r="A4077" s="13" t="n">
        <v>45963.51377314814</v>
      </c>
      <c r="B4077" t="inlineStr">
        <is>
          <t>Checking block for table 2. Starts on page 1, ends on page 1.</t>
        </is>
      </c>
    </row>
    <row r="4078">
      <c r="A4078" s="13" t="n">
        <v>45963.51377314814</v>
      </c>
      <c r="B4078" t="inlineStr">
        <is>
          <t>Table 1 (small totals table) marked as unbreakable.</t>
        </is>
      </c>
    </row>
    <row r="4079">
      <c r="A4079" s="13" t="n">
        <v>45963.51377314814</v>
      </c>
      <c r="B4079" t="inlineStr">
        <is>
          <t>--- Page Break Analysis Complete ---</t>
        </is>
      </c>
    </row>
    <row r="4080">
      <c r="A4080" s="13" t="n">
        <v>45963.51638888889</v>
      </c>
      <c r="B4080" t="inlineStr">
        <is>
          <t>--- Starting Proactive Page Break Analysis ---</t>
        </is>
      </c>
    </row>
    <row r="4081">
      <c r="A4081" s="13" t="n">
        <v>45963.51638888889</v>
      </c>
      <c r="B4081" t="inlineStr">
        <is>
          <t>Table 5 (small totals table) marked as unbreakable.</t>
        </is>
      </c>
    </row>
    <row r="4082">
      <c r="A4082" s="13" t="n">
        <v>45963.51638888889</v>
      </c>
      <c r="B4082" t="inlineStr">
        <is>
          <t>Table 4 (small totals table) marked as unbreakable.</t>
        </is>
      </c>
    </row>
    <row r="4083">
      <c r="A4083" s="13" t="n">
        <v>45963.51638888889</v>
      </c>
      <c r="B4083" t="inlineStr">
        <is>
          <t>Table 3 (small totals table) marked as unbreakable.</t>
        </is>
      </c>
    </row>
    <row r="4084">
      <c r="A4084" s="13" t="n">
        <v>45963.51638888889</v>
      </c>
      <c r="B4084" t="inlineStr">
        <is>
          <t>Table 1 (small totals table) marked as unbreakable.</t>
        </is>
      </c>
    </row>
    <row r="4085">
      <c r="A4085" s="13" t="n">
        <v>45963.51638888889</v>
      </c>
      <c r="B4085" t="inlineStr">
        <is>
          <t>--- Page Break Analysis Complete ---</t>
        </is>
      </c>
    </row>
    <row r="4086">
      <c r="A4086" s="13" t="n">
        <v>45963.52105324074</v>
      </c>
      <c r="B4086" t="inlineStr">
        <is>
          <t>--- Starting Proactive Page Break Analysis ---</t>
        </is>
      </c>
    </row>
    <row r="4087">
      <c r="A4087" s="13" t="n">
        <v>45963.52105324074</v>
      </c>
      <c r="B4087" t="inlineStr">
        <is>
          <t>Table 27 (small totals table) marked as unbreakable.</t>
        </is>
      </c>
    </row>
    <row r="4088">
      <c r="A4088" s="13" t="n">
        <v>45963.52106481481</v>
      </c>
      <c r="B4088" t="inlineStr">
        <is>
          <t>Table 26 (small totals table) marked as unbreakable.</t>
        </is>
      </c>
    </row>
    <row r="4089">
      <c r="A4089" s="13" t="n">
        <v>45963.52106481481</v>
      </c>
      <c r="B4089" t="inlineStr">
        <is>
          <t>Table 25 (small totals table) marked as unbreakable.</t>
        </is>
      </c>
    </row>
    <row r="4090">
      <c r="A4090" s="13" t="n">
        <v>45963.52106481481</v>
      </c>
      <c r="B4090" t="inlineStr">
        <is>
          <t>Checking block for table 24. Starts on page 4, ends on page 4.</t>
        </is>
      </c>
    </row>
    <row r="4091">
      <c r="A4091" s="13" t="n">
        <v>45963.52106481481</v>
      </c>
      <c r="B4091" t="inlineStr">
        <is>
          <t>Table 23 (small totals table) marked as unbreakable.</t>
        </is>
      </c>
    </row>
    <row r="4092">
      <c r="A4092" s="13" t="n">
        <v>45963.52106481481</v>
      </c>
      <c r="B4092" t="inlineStr">
        <is>
          <t>Checking block for table 22. Starts on page 4, ends on page 4.</t>
        </is>
      </c>
    </row>
    <row r="4093">
      <c r="A4093" s="13" t="n">
        <v>45963.52106481481</v>
      </c>
      <c r="B4093" t="inlineStr">
        <is>
          <t>Table 21 (small totals table) marked as unbreakable.</t>
        </is>
      </c>
    </row>
    <row r="4094">
      <c r="A4094" s="13" t="n">
        <v>45963.52107638889</v>
      </c>
      <c r="B4094" t="inlineStr">
        <is>
          <t>Checking block for table 20. Starts on page 3, ends on page 3.</t>
        </is>
      </c>
    </row>
    <row r="4095">
      <c r="A4095" s="13" t="n">
        <v>45963.52107638889</v>
      </c>
      <c r="B4095" t="inlineStr">
        <is>
          <t>Table 19 (small totals table) marked as unbreakable.</t>
        </is>
      </c>
    </row>
    <row r="4096">
      <c r="A4096" s="13" t="n">
        <v>45963.52107638889</v>
      </c>
      <c r="B4096" t="inlineStr">
        <is>
          <t>Checking block for table 18. Starts on page 3, ends on page 3.</t>
        </is>
      </c>
    </row>
    <row r="4097">
      <c r="A4097" s="13" t="n">
        <v>45963.52107638889</v>
      </c>
      <c r="B4097" t="inlineStr">
        <is>
          <t>Table 17 (small totals table) marked as unbreakable.</t>
        </is>
      </c>
    </row>
    <row r="4098">
      <c r="A4098" s="13" t="n">
        <v>45963.52107638889</v>
      </c>
      <c r="B4098" t="inlineStr">
        <is>
          <t>Checking block for table 16. Starts on page 3, ends on page 3.</t>
        </is>
      </c>
    </row>
    <row r="4099">
      <c r="A4099" s="13" t="n">
        <v>45963.52107638889</v>
      </c>
      <c r="B4099" t="inlineStr">
        <is>
          <t>Table 15 (small totals table) marked as unbreakable.</t>
        </is>
      </c>
    </row>
    <row r="4100">
      <c r="A4100" s="13" t="n">
        <v>45963.52108796296</v>
      </c>
      <c r="B4100" t="inlineStr">
        <is>
          <t>Checking block for table 14. Starts on page 2, ends on page 3.</t>
        </is>
      </c>
    </row>
    <row r="4101">
      <c r="A4101" s="13" t="n">
        <v>45963.52108796296</v>
      </c>
      <c r="B4101" t="inlineStr">
        <is>
          <t>Table 13 (small totals table) marked as unbreakable.</t>
        </is>
      </c>
    </row>
    <row r="4102">
      <c r="A4102" s="13" t="n">
        <v>45963.52108796296</v>
      </c>
      <c r="B4102" t="inlineStr">
        <is>
          <t>Checking block for table 12. Starts on page 2, ends on page 2.</t>
        </is>
      </c>
    </row>
    <row r="4103">
      <c r="A4103" s="13" t="n">
        <v>45963.52108796296</v>
      </c>
      <c r="B4103" t="inlineStr">
        <is>
          <t>Table 11 (small totals table) marked as unbreakable.</t>
        </is>
      </c>
    </row>
    <row r="4104">
      <c r="A4104" s="13" t="n">
        <v>45963.52108796296</v>
      </c>
      <c r="B4104" t="inlineStr">
        <is>
          <t>Checking block for table 10. Starts on page 2, ends on page 2.</t>
        </is>
      </c>
    </row>
    <row r="4105">
      <c r="A4105" s="13" t="n">
        <v>45963.52108796296</v>
      </c>
      <c r="B4105" t="inlineStr">
        <is>
          <t>Table 9 (small totals table) marked as unbreakable.</t>
        </is>
      </c>
    </row>
    <row r="4106">
      <c r="A4106" s="13" t="n">
        <v>45963.52108796296</v>
      </c>
      <c r="B4106" t="inlineStr">
        <is>
          <t>Checking block for table 8. Starts on page 2, ends on page 2.</t>
        </is>
      </c>
    </row>
    <row r="4107">
      <c r="A4107" s="13" t="n">
        <v>45963.52108796296</v>
      </c>
      <c r="B4107" t="inlineStr">
        <is>
          <t>Table 7 (small totals table) marked as unbreakable.</t>
        </is>
      </c>
    </row>
    <row r="4108">
      <c r="A4108" s="13" t="n">
        <v>45963.52109953704</v>
      </c>
      <c r="B4108" t="inlineStr">
        <is>
          <t>Checking block for table 6. Starts on page 1, ends on page 1.</t>
        </is>
      </c>
    </row>
    <row r="4109">
      <c r="A4109" s="13" t="n">
        <v>45963.52109953704</v>
      </c>
      <c r="B4109" t="inlineStr">
        <is>
          <t>Table 5 (small totals table) marked as unbreakable.</t>
        </is>
      </c>
    </row>
    <row r="4110">
      <c r="A4110" s="13" t="n">
        <v>45963.52109953704</v>
      </c>
      <c r="B4110" t="inlineStr">
        <is>
          <t>Checking block for table 4. Starts on page 1, ends on page 1.</t>
        </is>
      </c>
    </row>
    <row r="4111">
      <c r="A4111" s="13" t="n">
        <v>45963.52109953704</v>
      </c>
      <c r="B4111" t="inlineStr">
        <is>
          <t>Table 3 (small totals table) marked as unbreakable.</t>
        </is>
      </c>
    </row>
    <row r="4112">
      <c r="A4112" s="13" t="n">
        <v>45963.52109953704</v>
      </c>
      <c r="B4112" t="inlineStr">
        <is>
          <t>Checking block for table 2. Starts on page 1, ends on page 1.</t>
        </is>
      </c>
    </row>
    <row r="4113">
      <c r="A4113" s="13" t="n">
        <v>45963.52109953704</v>
      </c>
      <c r="B4113" t="inlineStr">
        <is>
          <t>Table 1 (small totals table) marked as unbreakable.</t>
        </is>
      </c>
    </row>
    <row r="4114">
      <c r="A4114" s="13" t="n">
        <v>45963.52109953704</v>
      </c>
      <c r="B4114" t="inlineStr">
        <is>
          <t>--- Page Break Analysis Complete ---</t>
        </is>
      </c>
    </row>
    <row r="4115">
      <c r="A4115" s="13" t="n">
        <v>45963.52195601852</v>
      </c>
      <c r="B4115" t="inlineStr">
        <is>
          <t>--- Starting Proactive Page Break Analysis ---</t>
        </is>
      </c>
    </row>
    <row r="4116">
      <c r="A4116" s="13" t="n">
        <v>45963.52195601852</v>
      </c>
      <c r="B4116" t="inlineStr">
        <is>
          <t>Table 5 (small totals table) marked as unbreakable.</t>
        </is>
      </c>
    </row>
    <row r="4117">
      <c r="A4117" s="13" t="n">
        <v>45963.52195601852</v>
      </c>
      <c r="B4117" t="inlineStr">
        <is>
          <t>Table 4 (small totals table) marked as unbreakable.</t>
        </is>
      </c>
    </row>
    <row r="4118">
      <c r="A4118" s="13" t="n">
        <v>45963.52195601852</v>
      </c>
      <c r="B4118" t="inlineStr">
        <is>
          <t>Table 3 (small totals table) marked as unbreakable.</t>
        </is>
      </c>
    </row>
    <row r="4119">
      <c r="A4119" s="13" t="n">
        <v>45963.52195601852</v>
      </c>
      <c r="B4119" t="inlineStr">
        <is>
          <t>Table 1 (small totals table) marked as unbreakable.</t>
        </is>
      </c>
    </row>
    <row r="4120">
      <c r="A4120" s="13" t="n">
        <v>45963.52195601852</v>
      </c>
      <c r="B4120" t="inlineStr">
        <is>
          <t>--- Page Break Analysis Complete ---</t>
        </is>
      </c>
    </row>
    <row r="4121">
      <c r="A4121" s="13" t="n">
        <v>45965.49680555556</v>
      </c>
      <c r="B4121" t="inlineStr">
        <is>
          <t>--- Starting Proactive Page Break Analysis ---</t>
        </is>
      </c>
    </row>
    <row r="4122">
      <c r="A4122" s="13" t="n">
        <v>45965.49680555556</v>
      </c>
      <c r="B4122" t="inlineStr">
        <is>
          <t>Table 5 (small totals table) marked as unbreakable.</t>
        </is>
      </c>
    </row>
    <row r="4123">
      <c r="A4123" s="13" t="n">
        <v>45965.49680555556</v>
      </c>
      <c r="B4123" t="inlineStr">
        <is>
          <t>Table 4 (small totals table) marked as unbreakable.</t>
        </is>
      </c>
    </row>
    <row r="4124">
      <c r="A4124" s="13" t="n">
        <v>45965.49680555556</v>
      </c>
      <c r="B4124" t="inlineStr">
        <is>
          <t>Table 3 (small totals table) marked as unbreakable.</t>
        </is>
      </c>
    </row>
    <row r="4125">
      <c r="A4125" s="13" t="n">
        <v>45965.49680555556</v>
      </c>
      <c r="B4125" t="inlineStr">
        <is>
          <t>Table 1 (small totals table) marked as unbreakable.</t>
        </is>
      </c>
    </row>
    <row r="4126">
      <c r="A4126" s="13" t="n">
        <v>45965.49680555556</v>
      </c>
      <c r="B4126" t="inlineStr">
        <is>
          <t>--- Page Break Analysis Complete ---</t>
        </is>
      </c>
    </row>
    <row r="4127">
      <c r="A4127" s="13" t="n">
        <v>45965.53149305555</v>
      </c>
      <c r="B4127" t="inlineStr">
        <is>
          <t>--- Starting Proactive Page Break Analysis ---</t>
        </is>
      </c>
    </row>
    <row r="4128">
      <c r="A4128" s="13" t="n">
        <v>45965.53149305555</v>
      </c>
      <c r="B4128" t="inlineStr">
        <is>
          <t>Table 5 (small totals table) marked as unbreakable.</t>
        </is>
      </c>
    </row>
    <row r="4129">
      <c r="A4129" s="13" t="n">
        <v>45965.53150462963</v>
      </c>
      <c r="B4129" t="inlineStr">
        <is>
          <t>Table 4 (small totals table) marked as unbreakable.</t>
        </is>
      </c>
    </row>
    <row r="4130">
      <c r="A4130" s="13" t="n">
        <v>45965.53150462963</v>
      </c>
      <c r="B4130" t="inlineStr">
        <is>
          <t>Table 3 (small totals table) marked as unbreakable.</t>
        </is>
      </c>
    </row>
    <row r="4131">
      <c r="A4131" s="13" t="n">
        <v>45965.53150462963</v>
      </c>
      <c r="B4131" t="inlineStr">
        <is>
          <t>Checking block for table 2. Starts on page 1, ends on page 1.</t>
        </is>
      </c>
    </row>
    <row r="4132">
      <c r="A4132" s="13" t="n">
        <v>45965.53150462963</v>
      </c>
      <c r="B4132" t="inlineStr">
        <is>
          <t>Table 1 (small totals table) marked as unbreakable.</t>
        </is>
      </c>
    </row>
    <row r="4133">
      <c r="A4133" s="13" t="n">
        <v>45965.53150462963</v>
      </c>
      <c r="B4133" t="inlineStr">
        <is>
          <t>--- Page Break Analysis Complete ---</t>
        </is>
      </c>
    </row>
    <row r="4134">
      <c r="A4134" s="13" t="n">
        <v>45965.53430555556</v>
      </c>
      <c r="B4134" t="inlineStr">
        <is>
          <t>--- Starting Proactive Page Break Analysis ---</t>
        </is>
      </c>
    </row>
    <row r="4135">
      <c r="A4135" s="13" t="n">
        <v>45965.53430555556</v>
      </c>
      <c r="B4135" t="inlineStr">
        <is>
          <t>Table 5 (small totals table) marked as unbreakable.</t>
        </is>
      </c>
    </row>
    <row r="4136">
      <c r="A4136" s="13" t="n">
        <v>45965.53430555556</v>
      </c>
      <c r="B4136" t="inlineStr">
        <is>
          <t>Table 4 (small totals table) marked as unbreakable.</t>
        </is>
      </c>
    </row>
    <row r="4137">
      <c r="A4137" s="13" t="n">
        <v>45965.53430555556</v>
      </c>
      <c r="B4137" t="inlineStr">
        <is>
          <t>Table 3 (small totals table) marked as unbreakable.</t>
        </is>
      </c>
    </row>
    <row r="4138">
      <c r="A4138" s="13" t="n">
        <v>45965.53430555556</v>
      </c>
      <c r="B4138" t="inlineStr">
        <is>
          <t>Checking block for table 2. Starts on page 1, ends on page 1.</t>
        </is>
      </c>
    </row>
    <row r="4139">
      <c r="A4139" s="13" t="n">
        <v>45965.53430555556</v>
      </c>
      <c r="B4139" t="inlineStr">
        <is>
          <t>Table 1 (small totals table) marked as unbreakable.</t>
        </is>
      </c>
    </row>
    <row r="4140">
      <c r="A4140" s="13" t="n">
        <v>45965.53430555556</v>
      </c>
      <c r="B4140" t="inlineStr">
        <is>
          <t>--- Page Break Analysis Complete ---</t>
        </is>
      </c>
    </row>
    <row r="4141">
      <c r="A4141" s="13" t="n">
        <v>45965.54834490741</v>
      </c>
      <c r="B4141" t="inlineStr">
        <is>
          <t>--- Starting Proactive Page Break Analysis ---</t>
        </is>
      </c>
    </row>
    <row r="4142">
      <c r="A4142" s="13" t="n">
        <v>45965.54834490741</v>
      </c>
      <c r="B4142" t="inlineStr">
        <is>
          <t>Table 5 (small totals table) marked as unbreakable.</t>
        </is>
      </c>
    </row>
    <row r="4143">
      <c r="A4143" s="13" t="n">
        <v>45965.54834490741</v>
      </c>
      <c r="B4143" t="inlineStr">
        <is>
          <t>Table 4 (small totals table) marked as unbreakable.</t>
        </is>
      </c>
    </row>
    <row r="4144">
      <c r="A4144" s="13" t="n">
        <v>45965.54834490741</v>
      </c>
      <c r="B4144" t="inlineStr">
        <is>
          <t>Table 3 (small totals table) marked as unbreakable.</t>
        </is>
      </c>
    </row>
    <row r="4145">
      <c r="A4145" s="13" t="n">
        <v>45965.54834490741</v>
      </c>
      <c r="B4145" t="inlineStr">
        <is>
          <t>Checking block for table 2. Starts on page 1, ends on page 1.</t>
        </is>
      </c>
    </row>
    <row r="4146">
      <c r="A4146" s="13" t="n">
        <v>45965.54834490741</v>
      </c>
      <c r="B4146" t="inlineStr">
        <is>
          <t>Table 1 (small totals table) marked as unbreakable.</t>
        </is>
      </c>
    </row>
    <row r="4147">
      <c r="A4147" s="13" t="n">
        <v>45965.54834490741</v>
      </c>
      <c r="B4147" t="inlineStr">
        <is>
          <t>--- Page Break Analysis Complete ---</t>
        </is>
      </c>
    </row>
    <row r="4148">
      <c r="A4148" s="13" t="n">
        <v>45965.55055555556</v>
      </c>
      <c r="B4148" t="inlineStr">
        <is>
          <t>--- Starting Proactive Page Break Analysis ---</t>
        </is>
      </c>
    </row>
    <row r="4149">
      <c r="A4149" s="13" t="n">
        <v>45965.55055555556</v>
      </c>
      <c r="B4149" t="inlineStr">
        <is>
          <t>Table 5 (small totals table) marked as unbreakable.</t>
        </is>
      </c>
    </row>
    <row r="4150">
      <c r="A4150" s="13" t="n">
        <v>45965.55055555556</v>
      </c>
      <c r="B4150" t="inlineStr">
        <is>
          <t>Table 4 (small totals table) marked as unbreakable.</t>
        </is>
      </c>
    </row>
    <row r="4151">
      <c r="A4151" s="13" t="n">
        <v>45965.55055555556</v>
      </c>
      <c r="B4151" t="inlineStr">
        <is>
          <t>Table 3 (small totals table) marked as unbreakable.</t>
        </is>
      </c>
    </row>
    <row r="4152">
      <c r="A4152" s="13" t="n">
        <v>45965.55055555556</v>
      </c>
      <c r="B4152" t="inlineStr">
        <is>
          <t>Checking block for table 2. Starts on page 1, ends on page 1.</t>
        </is>
      </c>
    </row>
    <row r="4153">
      <c r="A4153" s="13" t="n">
        <v>45965.55055555556</v>
      </c>
      <c r="B4153" t="inlineStr">
        <is>
          <t>Table 1 (small totals table) marked as unbreakable.</t>
        </is>
      </c>
    </row>
    <row r="4154">
      <c r="A4154" s="13" t="n">
        <v>45965.55055555556</v>
      </c>
      <c r="B4154" t="inlineStr">
        <is>
          <t>--- Page Break Analysis Complete ---</t>
        </is>
      </c>
    </row>
    <row r="4155">
      <c r="A4155" s="13" t="n">
        <v>45965.55315972222</v>
      </c>
      <c r="B4155" t="inlineStr">
        <is>
          <t>--- Starting Proactive Page Break Analysis ---</t>
        </is>
      </c>
    </row>
    <row r="4156">
      <c r="A4156" s="13" t="n">
        <v>45965.55315972222</v>
      </c>
      <c r="B4156" t="inlineStr">
        <is>
          <t>Table 5 (small totals table) marked as unbreakable.</t>
        </is>
      </c>
    </row>
    <row r="4157">
      <c r="A4157" s="13" t="n">
        <v>45965.55315972222</v>
      </c>
      <c r="B4157" t="inlineStr">
        <is>
          <t>Table 4 (small totals table) marked as unbreakable.</t>
        </is>
      </c>
    </row>
    <row r="4158">
      <c r="A4158" s="13" t="n">
        <v>45965.55315972222</v>
      </c>
      <c r="B4158" t="inlineStr">
        <is>
          <t>Table 3 (small totals table) marked as unbreakable.</t>
        </is>
      </c>
    </row>
    <row r="4159">
      <c r="A4159" s="13" t="n">
        <v>45965.55315972222</v>
      </c>
      <c r="B4159" t="inlineStr">
        <is>
          <t>Checking block for table 2. Starts on page 1, ends on page 1.</t>
        </is>
      </c>
    </row>
    <row r="4160">
      <c r="A4160" s="13" t="n">
        <v>45965.55315972222</v>
      </c>
      <c r="B4160" t="inlineStr">
        <is>
          <t>Table 1 (small totals table) marked as unbreakable.</t>
        </is>
      </c>
    </row>
    <row r="4161">
      <c r="A4161" s="13" t="n">
        <v>45965.55315972222</v>
      </c>
      <c r="B4161" t="inlineStr">
        <is>
          <t>--- Page Break Analysis Complete ---</t>
        </is>
      </c>
    </row>
    <row r="4162">
      <c r="A4162" s="13" t="n">
        <v>45965.56135416667</v>
      </c>
      <c r="B4162" t="inlineStr">
        <is>
          <t>--- Starting Proactive Page Break Analysis ---</t>
        </is>
      </c>
    </row>
    <row r="4163">
      <c r="A4163" s="13" t="n">
        <v>45965.56135416667</v>
      </c>
      <c r="B4163" t="inlineStr">
        <is>
          <t>Table 5 (small totals table) marked as unbreakable.</t>
        </is>
      </c>
    </row>
    <row r="4164">
      <c r="A4164" s="13" t="n">
        <v>45965.56135416667</v>
      </c>
      <c r="B4164" t="inlineStr">
        <is>
          <t>Table 4 (small totals table) marked as unbreakable.</t>
        </is>
      </c>
    </row>
    <row r="4165">
      <c r="A4165" s="13" t="n">
        <v>45965.56135416667</v>
      </c>
      <c r="B4165" t="inlineStr">
        <is>
          <t>Table 3 (small totals table) marked as unbreakable.</t>
        </is>
      </c>
    </row>
    <row r="4166">
      <c r="A4166" s="13" t="n">
        <v>45965.56135416667</v>
      </c>
      <c r="B4166" t="inlineStr">
        <is>
          <t>Checking block for table 2. Starts on page 1, ends on page 1.</t>
        </is>
      </c>
    </row>
    <row r="4167">
      <c r="A4167" s="13" t="n">
        <v>45965.56136574074</v>
      </c>
      <c r="B4167" t="inlineStr">
        <is>
          <t>Table 1 (small totals table) marked as unbreakable.</t>
        </is>
      </c>
    </row>
    <row r="4168">
      <c r="A4168" s="13" t="n">
        <v>45965.56136574074</v>
      </c>
      <c r="B4168" t="inlineStr">
        <is>
          <t>--- Page Break Analysis Complete ---</t>
        </is>
      </c>
    </row>
    <row r="4169">
      <c r="A4169" s="13" t="n">
        <v>45965.56422453704</v>
      </c>
      <c r="B4169" t="inlineStr">
        <is>
          <t>--- Starting Proactive Page Break Analysis ---</t>
        </is>
      </c>
    </row>
    <row r="4170">
      <c r="A4170" s="13" t="n">
        <v>45965.56422453704</v>
      </c>
      <c r="B4170" t="inlineStr">
        <is>
          <t>Table 5 (small totals table) marked as unbreakable.</t>
        </is>
      </c>
    </row>
    <row r="4171">
      <c r="A4171" s="13" t="n">
        <v>45965.56422453704</v>
      </c>
      <c r="B4171" t="inlineStr">
        <is>
          <t>Table 4 (small totals table) marked as unbreakable.</t>
        </is>
      </c>
    </row>
    <row r="4172">
      <c r="A4172" s="13" t="n">
        <v>45965.56422453704</v>
      </c>
      <c r="B4172" t="inlineStr">
        <is>
          <t>Table 3 (small totals table) marked as unbreakable.</t>
        </is>
      </c>
    </row>
    <row r="4173">
      <c r="A4173" s="13" t="n">
        <v>45965.56423611111</v>
      </c>
      <c r="B4173" t="inlineStr">
        <is>
          <t>Checking block for table 2. Starts on page 1, ends on page 1.</t>
        </is>
      </c>
    </row>
    <row r="4174">
      <c r="A4174" s="13" t="n">
        <v>45965.56423611111</v>
      </c>
      <c r="B4174" t="inlineStr">
        <is>
          <t>Table 1 (small totals table) marked as unbreakable.</t>
        </is>
      </c>
    </row>
    <row r="4175">
      <c r="A4175" s="13" t="n">
        <v>45965.56423611111</v>
      </c>
      <c r="B4175" t="inlineStr">
        <is>
          <t>--- Page Break Analysis Complete ---</t>
        </is>
      </c>
    </row>
    <row r="4176">
      <c r="A4176" s="13" t="n">
        <v>45965.63484953704</v>
      </c>
      <c r="B4176" t="inlineStr">
        <is>
          <t>--- Starting Proactive Page Break Analysis ---</t>
        </is>
      </c>
    </row>
    <row r="4177">
      <c r="A4177" s="13" t="n">
        <v>45965.63484953704</v>
      </c>
      <c r="B4177" t="inlineStr">
        <is>
          <t>Table 7 (small totals table) marked as unbreakable.</t>
        </is>
      </c>
    </row>
    <row r="4178">
      <c r="A4178" s="13" t="n">
        <v>45965.63484953704</v>
      </c>
      <c r="B4178" t="inlineStr">
        <is>
          <t>Table 6 (small totals table) marked as unbreakable.</t>
        </is>
      </c>
    </row>
    <row r="4179">
      <c r="A4179" s="13" t="n">
        <v>45965.63484953704</v>
      </c>
      <c r="B4179" t="inlineStr">
        <is>
          <t>Table 5 (small totals table) marked as unbreakable.</t>
        </is>
      </c>
    </row>
    <row r="4180">
      <c r="A4180" s="13" t="n">
        <v>45965.63484953704</v>
      </c>
      <c r="B4180" t="inlineStr">
        <is>
          <t>Checking block for table 4. Starts on page 1, ends on page 1.</t>
        </is>
      </c>
    </row>
    <row r="4181">
      <c r="A4181" s="13" t="n">
        <v>45965.63484953704</v>
      </c>
      <c r="B4181" t="inlineStr">
        <is>
          <t>Table 3 (small totals table) marked as unbreakable.</t>
        </is>
      </c>
    </row>
    <row r="4182">
      <c r="A4182" s="13" t="n">
        <v>45965.63484953704</v>
      </c>
      <c r="B4182" t="inlineStr">
        <is>
          <t>Table 1 (small totals table) marked as unbreakable.</t>
        </is>
      </c>
    </row>
    <row r="4183">
      <c r="A4183" s="13" t="n">
        <v>45965.63484953704</v>
      </c>
      <c r="B4183" t="inlineStr">
        <is>
          <t>--- Page Break Analysis Complete ---</t>
        </is>
      </c>
    </row>
    <row r="4184">
      <c r="A4184" s="13" t="n">
        <v>45965.64730324074</v>
      </c>
      <c r="B4184" t="inlineStr">
        <is>
          <t>--- Starting Proactive Page Break Analysis ---</t>
        </is>
      </c>
    </row>
    <row r="4185">
      <c r="A4185" s="13" t="n">
        <v>45965.64730324074</v>
      </c>
      <c r="B4185" t="inlineStr">
        <is>
          <t>Table 7 (small totals table) marked as unbreakable.</t>
        </is>
      </c>
    </row>
    <row r="4186">
      <c r="A4186" s="13" t="n">
        <v>45965.64730324074</v>
      </c>
      <c r="B4186" t="inlineStr">
        <is>
          <t>Table 6 (small totals table) marked as unbreakable.</t>
        </is>
      </c>
    </row>
    <row r="4187">
      <c r="A4187" s="13" t="n">
        <v>45965.64731481481</v>
      </c>
      <c r="B4187" t="inlineStr">
        <is>
          <t>Table 5 (small totals table) marked as unbreakable.</t>
        </is>
      </c>
    </row>
    <row r="4188">
      <c r="A4188" s="13" t="n">
        <v>45965.64731481481</v>
      </c>
      <c r="B4188" t="inlineStr">
        <is>
          <t>Checking block for table 4. Starts on page 1, ends on page 1.</t>
        </is>
      </c>
    </row>
    <row r="4189">
      <c r="A4189" s="13" t="n">
        <v>45965.64731481481</v>
      </c>
      <c r="B4189" t="inlineStr">
        <is>
          <t>Table 3 (small totals table) marked as unbreakable.</t>
        </is>
      </c>
    </row>
    <row r="4190">
      <c r="A4190" s="13" t="n">
        <v>45965.64731481481</v>
      </c>
      <c r="B4190" t="inlineStr">
        <is>
          <t>Table 1 (small totals table) marked as unbreakable.</t>
        </is>
      </c>
    </row>
    <row r="4191">
      <c r="A4191" s="13" t="n">
        <v>45965.64731481481</v>
      </c>
      <c r="B4191" t="inlineStr">
        <is>
          <t>--- Page Break Analysis Complete ---</t>
        </is>
      </c>
    </row>
    <row r="4192">
      <c r="A4192" s="13" t="n">
        <v>45965.65650462963</v>
      </c>
      <c r="B4192" t="inlineStr">
        <is>
          <t>--- Starting Proactive Page Break Analysis ---</t>
        </is>
      </c>
    </row>
    <row r="4193">
      <c r="A4193" s="13" t="n">
        <v>45965.65650462963</v>
      </c>
      <c r="B4193" t="inlineStr">
        <is>
          <t>Table 7 (small totals table) marked as unbreakable.</t>
        </is>
      </c>
    </row>
    <row r="4194">
      <c r="A4194" s="13" t="n">
        <v>45965.6565162037</v>
      </c>
      <c r="B4194" t="inlineStr">
        <is>
          <t>Table 6 (small totals table) marked as unbreakable.</t>
        </is>
      </c>
    </row>
    <row r="4195">
      <c r="A4195" s="13" t="n">
        <v>45965.6565162037</v>
      </c>
      <c r="B4195" t="inlineStr">
        <is>
          <t>Table 5 (small totals table) marked as unbreakable.</t>
        </is>
      </c>
    </row>
    <row r="4196">
      <c r="A4196" s="13" t="n">
        <v>45965.6565162037</v>
      </c>
      <c r="B4196" t="inlineStr">
        <is>
          <t>Checking block for table 4. Starts on page 1, ends on page 1.</t>
        </is>
      </c>
    </row>
    <row r="4197">
      <c r="A4197" s="13" t="n">
        <v>45965.6565162037</v>
      </c>
      <c r="B4197" t="inlineStr">
        <is>
          <t>Table 3 (small totals table) marked as unbreakable.</t>
        </is>
      </c>
    </row>
    <row r="4198">
      <c r="A4198" s="13" t="n">
        <v>45965.6565162037</v>
      </c>
      <c r="B4198" t="inlineStr">
        <is>
          <t>Table 1 (small totals table) marked as unbreakable.</t>
        </is>
      </c>
    </row>
    <row r="4199">
      <c r="A4199" s="13" t="n">
        <v>45965.6565162037</v>
      </c>
      <c r="B4199" t="inlineStr">
        <is>
          <t>--- Page Break Analysis Complete ---</t>
        </is>
      </c>
    </row>
    <row r="4200">
      <c r="A4200" s="13" t="n">
        <v>45965.66152777777</v>
      </c>
      <c r="B4200" t="inlineStr">
        <is>
          <t>--- Starting Proactive Page Break Analysis ---</t>
        </is>
      </c>
    </row>
    <row r="4201">
      <c r="A4201" s="13" t="n">
        <v>45965.66152777777</v>
      </c>
      <c r="B4201" t="inlineStr">
        <is>
          <t>Table 7 (small totals table) marked as unbreakable.</t>
        </is>
      </c>
    </row>
    <row r="4202">
      <c r="A4202" s="13" t="n">
        <v>45965.66152777777</v>
      </c>
      <c r="B4202" t="inlineStr">
        <is>
          <t>Table 6 (small totals table) marked as unbreakable.</t>
        </is>
      </c>
    </row>
    <row r="4203">
      <c r="A4203" s="13" t="n">
        <v>45965.66152777777</v>
      </c>
      <c r="B4203" t="inlineStr">
        <is>
          <t>Table 5 (small totals table) marked as unbreakable.</t>
        </is>
      </c>
    </row>
    <row r="4204">
      <c r="A4204" s="13" t="n">
        <v>45965.66152777777</v>
      </c>
      <c r="B4204" t="inlineStr">
        <is>
          <t>Checking block for table 4. Starts on page 1, ends on page 1.</t>
        </is>
      </c>
    </row>
    <row r="4205">
      <c r="A4205" s="13" t="n">
        <v>45965.66152777777</v>
      </c>
      <c r="B4205" t="inlineStr">
        <is>
          <t>Table 3 (small totals table) marked as unbreakable.</t>
        </is>
      </c>
    </row>
    <row r="4206">
      <c r="A4206" s="13" t="n">
        <v>45965.66152777777</v>
      </c>
      <c r="B4206" t="inlineStr">
        <is>
          <t>Table 1 (small totals table) marked as unbreakable.</t>
        </is>
      </c>
    </row>
    <row r="4207">
      <c r="A4207" s="13" t="n">
        <v>45965.66152777777</v>
      </c>
      <c r="B4207" t="inlineStr">
        <is>
          <t>--- Page Break Analysis Complete ---</t>
        </is>
      </c>
    </row>
    <row r="4208">
      <c r="A4208" s="13" t="n">
        <v>45965.68981481482</v>
      </c>
      <c r="B4208" t="inlineStr">
        <is>
          <t>--- Starting Proactive Page Break Analysis ---</t>
        </is>
      </c>
    </row>
    <row r="4209">
      <c r="A4209" s="13" t="n">
        <v>45965.68981481482</v>
      </c>
      <c r="B4209" t="inlineStr">
        <is>
          <t>Table 5 (small totals table) marked as unbreakable.</t>
        </is>
      </c>
    </row>
    <row r="4210">
      <c r="A4210" s="13" t="n">
        <v>45965.68981481482</v>
      </c>
      <c r="B4210" t="inlineStr">
        <is>
          <t>Table 4 (small totals table) marked as unbreakable.</t>
        </is>
      </c>
    </row>
    <row r="4211">
      <c r="A4211" s="13" t="n">
        <v>45965.68981481482</v>
      </c>
      <c r="B4211" t="inlineStr">
        <is>
          <t>Table 3 (small totals table) marked as unbreakable.</t>
        </is>
      </c>
    </row>
    <row r="4212">
      <c r="A4212" s="13" t="n">
        <v>45965.68981481482</v>
      </c>
      <c r="B4212" t="inlineStr">
        <is>
          <t>Checking block for table 2. Starts on page 1, ends on page 1.</t>
        </is>
      </c>
    </row>
    <row r="4213">
      <c r="A4213" s="13" t="n">
        <v>45965.68981481482</v>
      </c>
      <c r="B4213" t="inlineStr">
        <is>
          <t>Table 1 (small totals table) marked as unbreakable.</t>
        </is>
      </c>
    </row>
    <row r="4214">
      <c r="A4214" s="13" t="n">
        <v>45965.68981481482</v>
      </c>
      <c r="B4214" t="inlineStr">
        <is>
          <t>--- Page Break Analysis Complete ---</t>
        </is>
      </c>
    </row>
    <row r="4215">
      <c r="A4215" s="13" t="n">
        <v>45965.69270833334</v>
      </c>
      <c r="B4215" t="inlineStr">
        <is>
          <t>--- Starting Proactive Page Break Analysis ---</t>
        </is>
      </c>
    </row>
    <row r="4216">
      <c r="A4216" s="13" t="n">
        <v>45965.69270833334</v>
      </c>
      <c r="B4216" t="inlineStr">
        <is>
          <t>Table 5 (small totals table) marked as unbreakable.</t>
        </is>
      </c>
    </row>
    <row r="4217">
      <c r="A4217" s="13" t="n">
        <v>45965.69270833334</v>
      </c>
      <c r="B4217" t="inlineStr">
        <is>
          <t>Table 4 (small totals table) marked as unbreakable.</t>
        </is>
      </c>
    </row>
    <row r="4218">
      <c r="A4218" s="13" t="n">
        <v>45965.69270833334</v>
      </c>
      <c r="B4218" t="inlineStr">
        <is>
          <t>Table 3 (small totals table) marked as unbreakable.</t>
        </is>
      </c>
    </row>
    <row r="4219">
      <c r="A4219" s="13" t="n">
        <v>45965.69270833334</v>
      </c>
      <c r="B4219" t="inlineStr">
        <is>
          <t>Checking block for table 2. Starts on page 1, ends on page 1.</t>
        </is>
      </c>
    </row>
    <row r="4220">
      <c r="A4220" s="13" t="n">
        <v>45965.69270833334</v>
      </c>
      <c r="B4220" t="inlineStr">
        <is>
          <t>Table 1 (small totals table) marked as unbreakable.</t>
        </is>
      </c>
    </row>
    <row r="4221">
      <c r="A4221" s="13" t="n">
        <v>45965.69270833334</v>
      </c>
      <c r="B4221" t="inlineStr">
        <is>
          <t>--- Page Break Analysis Complete ---</t>
        </is>
      </c>
    </row>
    <row r="4222">
      <c r="A4222" s="13" t="n">
        <v>45965.70296296296</v>
      </c>
      <c r="B4222" t="inlineStr">
        <is>
          <t>--- Starting Proactive Page Break Analysis ---</t>
        </is>
      </c>
    </row>
    <row r="4223">
      <c r="A4223" s="13" t="n">
        <v>45965.70296296296</v>
      </c>
      <c r="B4223" t="inlineStr">
        <is>
          <t>Table 7 (small totals table) marked as unbreakable.</t>
        </is>
      </c>
    </row>
    <row r="4224">
      <c r="A4224" s="13" t="n">
        <v>45965.70296296296</v>
      </c>
      <c r="B4224" t="inlineStr">
        <is>
          <t>Table 6 (small totals table) marked as unbreakable.</t>
        </is>
      </c>
    </row>
    <row r="4225">
      <c r="A4225" s="13" t="n">
        <v>45965.70296296296</v>
      </c>
      <c r="B4225" t="inlineStr">
        <is>
          <t>Table 5 (small totals table) marked as unbreakable.</t>
        </is>
      </c>
    </row>
    <row r="4226">
      <c r="A4226" s="13" t="n">
        <v>45965.70297453704</v>
      </c>
      <c r="B4226" t="inlineStr">
        <is>
          <t>Checking block for table 4. Starts on page 1, ends on page 1.</t>
        </is>
      </c>
    </row>
    <row r="4227">
      <c r="A4227" s="13" t="n">
        <v>45965.70297453704</v>
      </c>
      <c r="B4227" t="inlineStr">
        <is>
          <t>Table 3 (small totals table) marked as unbreakable.</t>
        </is>
      </c>
    </row>
    <row r="4228">
      <c r="A4228" s="13" t="n">
        <v>45965.70297453704</v>
      </c>
      <c r="B4228" t="inlineStr">
        <is>
          <t>Table 1 (small totals table) marked as unbreakable.</t>
        </is>
      </c>
    </row>
    <row r="4229">
      <c r="A4229" s="13" t="n">
        <v>45965.70297453704</v>
      </c>
      <c r="B4229" t="inlineStr">
        <is>
          <t>--- Page Break Analysis Complete ---</t>
        </is>
      </c>
    </row>
    <row r="4230">
      <c r="A4230" s="13" t="n">
        <v>45965.70869212963</v>
      </c>
      <c r="B4230" t="inlineStr">
        <is>
          <t>--- Starting Proactive Page Break Analysis ---</t>
        </is>
      </c>
    </row>
    <row r="4231">
      <c r="A4231" s="13" t="n">
        <v>45965.70869212963</v>
      </c>
      <c r="B4231" t="inlineStr">
        <is>
          <t>Table 7 (small totals table) marked as unbreakable.</t>
        </is>
      </c>
    </row>
    <row r="4232">
      <c r="A4232" s="13" t="n">
        <v>45965.70869212963</v>
      </c>
      <c r="B4232" t="inlineStr">
        <is>
          <t>Table 6 (small totals table) marked as unbreakable.</t>
        </is>
      </c>
    </row>
    <row r="4233">
      <c r="A4233" s="13" t="n">
        <v>45965.70869212963</v>
      </c>
      <c r="B4233" t="inlineStr">
        <is>
          <t>Table 5 (small totals table) marked as unbreakable.</t>
        </is>
      </c>
    </row>
    <row r="4234">
      <c r="A4234" s="13" t="n">
        <v>45965.70869212963</v>
      </c>
      <c r="B4234" t="inlineStr">
        <is>
          <t>Checking block for table 4. Starts on page 1, ends on page 1.</t>
        </is>
      </c>
    </row>
    <row r="4235">
      <c r="A4235" s="13" t="n">
        <v>45965.70869212963</v>
      </c>
      <c r="B4235" t="inlineStr">
        <is>
          <t>Table 3 (small totals table) marked as unbreakable.</t>
        </is>
      </c>
    </row>
    <row r="4236">
      <c r="A4236" s="13" t="n">
        <v>45965.70869212963</v>
      </c>
      <c r="B4236" t="inlineStr">
        <is>
          <t>Table 1 (small totals table) marked as unbreakable.</t>
        </is>
      </c>
    </row>
    <row r="4237">
      <c r="A4237" s="13" t="n">
        <v>45965.70869212963</v>
      </c>
      <c r="B4237" t="inlineStr">
        <is>
          <t>--- Page Break Analysis Complete ---</t>
        </is>
      </c>
    </row>
    <row r="4238">
      <c r="A4238" s="13" t="n">
        <v>45965.71581018518</v>
      </c>
      <c r="B4238" t="inlineStr">
        <is>
          <t>--- Starting Proactive Page Break Analysis ---</t>
        </is>
      </c>
    </row>
    <row r="4239">
      <c r="A4239" s="13" t="n">
        <v>45965.71581018518</v>
      </c>
      <c r="B4239" t="inlineStr">
        <is>
          <t>Table 7 (small totals table) marked as unbreakable.</t>
        </is>
      </c>
    </row>
    <row r="4240">
      <c r="A4240" s="13" t="n">
        <v>45965.71581018518</v>
      </c>
      <c r="B4240" t="inlineStr">
        <is>
          <t>Table 6 (small totals table) marked as unbreakable.</t>
        </is>
      </c>
    </row>
    <row r="4241">
      <c r="A4241" s="13" t="n">
        <v>45965.71581018518</v>
      </c>
      <c r="B4241" t="inlineStr">
        <is>
          <t>Table 5 (small totals table) marked as unbreakable.</t>
        </is>
      </c>
    </row>
    <row r="4242">
      <c r="A4242" s="13" t="n">
        <v>45965.71581018518</v>
      </c>
      <c r="B4242" t="inlineStr">
        <is>
          <t>Checking block for table 4. Starts on page 1, ends on page 1.</t>
        </is>
      </c>
    </row>
    <row r="4243">
      <c r="A4243" s="13" t="n">
        <v>45965.71581018518</v>
      </c>
      <c r="B4243" t="inlineStr">
        <is>
          <t>Table 3 (small totals table) marked as unbreakable.</t>
        </is>
      </c>
    </row>
    <row r="4244">
      <c r="A4244" s="13" t="n">
        <v>45965.71581018518</v>
      </c>
      <c r="B4244" t="inlineStr">
        <is>
          <t>Table 1 (small totals table) marked as unbreakable.</t>
        </is>
      </c>
    </row>
    <row r="4245">
      <c r="A4245" s="13" t="n">
        <v>45965.71581018518</v>
      </c>
      <c r="B4245" t="inlineStr">
        <is>
          <t>--- Page Break Analysis Complete ---</t>
        </is>
      </c>
    </row>
    <row r="4246">
      <c r="A4246" s="13" t="n">
        <v>45965.91197916667</v>
      </c>
      <c r="B4246" t="inlineStr">
        <is>
          <t>--- Starting Proactive Page Break Analysis ---</t>
        </is>
      </c>
    </row>
    <row r="4247">
      <c r="A4247" s="13" t="n">
        <v>45965.91197916667</v>
      </c>
      <c r="B4247" t="inlineStr">
        <is>
          <t>Table 5 (small totals table) marked as unbreakable.</t>
        </is>
      </c>
    </row>
    <row r="4248">
      <c r="A4248" s="13" t="n">
        <v>45965.91197916667</v>
      </c>
      <c r="B4248" t="inlineStr">
        <is>
          <t>Table 4 (small totals table) marked as unbreakable.</t>
        </is>
      </c>
    </row>
    <row r="4249">
      <c r="A4249" s="13" t="n">
        <v>45965.91197916667</v>
      </c>
      <c r="B4249" t="inlineStr">
        <is>
          <t>Table 3 (small totals table) marked as unbreakable.</t>
        </is>
      </c>
    </row>
    <row r="4250">
      <c r="A4250" s="13" t="n">
        <v>45965.91197916667</v>
      </c>
      <c r="B4250" t="inlineStr">
        <is>
          <t>Table 1 (small totals table) marked as unbreakable.</t>
        </is>
      </c>
    </row>
    <row r="4251">
      <c r="A4251" s="13" t="n">
        <v>45965.91197916667</v>
      </c>
      <c r="B4251" t="inlineStr">
        <is>
          <t>--- Page Break Analysis Complete ---</t>
        </is>
      </c>
    </row>
    <row r="4252">
      <c r="A4252" s="13" t="n">
        <v>45965.93891203704</v>
      </c>
      <c r="B4252" t="inlineStr">
        <is>
          <t>--- Starting Proactive Page Break Analysis ---</t>
        </is>
      </c>
    </row>
    <row r="4253">
      <c r="A4253" s="13" t="n">
        <v>45965.93891203704</v>
      </c>
      <c r="B4253" t="inlineStr">
        <is>
          <t>Table 7 (small totals table) marked as unbreakable.</t>
        </is>
      </c>
    </row>
    <row r="4254">
      <c r="A4254" s="13" t="n">
        <v>45965.93891203704</v>
      </c>
      <c r="B4254" t="inlineStr">
        <is>
          <t>Table 6 (small totals table) marked as unbreakable.</t>
        </is>
      </c>
    </row>
    <row r="4255">
      <c r="A4255" s="13" t="n">
        <v>45965.93891203704</v>
      </c>
      <c r="B4255" t="inlineStr">
        <is>
          <t>Table 5 (small totals table) marked as unbreakable.</t>
        </is>
      </c>
    </row>
    <row r="4256">
      <c r="A4256" s="13" t="n">
        <v>45965.93891203704</v>
      </c>
      <c r="B4256" t="inlineStr">
        <is>
          <t>Checking block for table 4. Starts on page 1, ends on page 1.</t>
        </is>
      </c>
    </row>
    <row r="4257">
      <c r="A4257" s="13" t="n">
        <v>45965.93891203704</v>
      </c>
      <c r="B4257" t="inlineStr">
        <is>
          <t>Table 3 (small totals table) marked as unbreakable.</t>
        </is>
      </c>
    </row>
    <row r="4258">
      <c r="A4258" s="13" t="n">
        <v>45965.93891203704</v>
      </c>
      <c r="B4258" t="inlineStr">
        <is>
          <t>Table 1 (small totals table) marked as unbreakable.</t>
        </is>
      </c>
    </row>
    <row r="4259">
      <c r="A4259" s="13" t="n">
        <v>45965.93891203704</v>
      </c>
      <c r="B4259" t="inlineStr">
        <is>
          <t>--- Page Break Analysis Complete ---</t>
        </is>
      </c>
    </row>
    <row r="4260">
      <c r="A4260" s="13" t="n">
        <v>45966.89725694444</v>
      </c>
      <c r="B4260" t="inlineStr">
        <is>
          <t>--- Starting Proactive Page Break Analysis ---</t>
        </is>
      </c>
    </row>
    <row r="4261">
      <c r="A4261" s="13" t="n">
        <v>45966.89725694444</v>
      </c>
      <c r="B4261" t="inlineStr">
        <is>
          <t>Table 7 (small totals table) marked as unbreakable.</t>
        </is>
      </c>
    </row>
    <row r="4262">
      <c r="A4262" s="13" t="n">
        <v>45966.89725694444</v>
      </c>
      <c r="B4262" t="inlineStr">
        <is>
          <t>Table 6 (small totals table) marked as unbreakable.</t>
        </is>
      </c>
    </row>
    <row r="4263">
      <c r="A4263" s="13" t="n">
        <v>45966.89725694444</v>
      </c>
      <c r="B4263" t="inlineStr">
        <is>
          <t>Table 5 (small totals table) marked as unbreakable.</t>
        </is>
      </c>
    </row>
    <row r="4264">
      <c r="A4264" s="13" t="n">
        <v>45966.89725694444</v>
      </c>
      <c r="B4264" t="inlineStr">
        <is>
          <t>Checking block for table 4. Starts on page 1, ends on page 1.</t>
        </is>
      </c>
    </row>
    <row r="4265">
      <c r="A4265" s="13" t="n">
        <v>45966.89725694444</v>
      </c>
      <c r="B4265" t="inlineStr">
        <is>
          <t>Table 3 (small totals table) marked as unbreakable.</t>
        </is>
      </c>
    </row>
    <row r="4266">
      <c r="A4266" s="13" t="n">
        <v>45966.89726851852</v>
      </c>
      <c r="B4266" t="inlineStr">
        <is>
          <t>Table 1 (small totals table) marked as unbreakable.</t>
        </is>
      </c>
    </row>
    <row r="4267">
      <c r="A4267" s="13" t="n">
        <v>45966.89726851852</v>
      </c>
      <c r="B4267" t="inlineStr">
        <is>
          <t>--- Page Break Analysis Complete ---</t>
        </is>
      </c>
    </row>
    <row r="4268">
      <c r="A4268" s="13" t="n">
        <v>45966.91333333333</v>
      </c>
      <c r="B4268" t="inlineStr">
        <is>
          <t>--- Starting Proactive Page Break Analysis ---</t>
        </is>
      </c>
    </row>
    <row r="4269">
      <c r="A4269" s="13" t="n">
        <v>45966.91333333333</v>
      </c>
      <c r="B4269" t="inlineStr">
        <is>
          <t>Table 7 (small totals table) marked as unbreakable.</t>
        </is>
      </c>
    </row>
    <row r="4270">
      <c r="A4270" s="13" t="n">
        <v>45966.91333333333</v>
      </c>
      <c r="B4270" t="inlineStr">
        <is>
          <t>Table 6 (small totals table) marked as unbreakable.</t>
        </is>
      </c>
    </row>
    <row r="4271">
      <c r="A4271" s="13" t="n">
        <v>45966.91333333333</v>
      </c>
      <c r="B4271" t="inlineStr">
        <is>
          <t>Table 5 (small totals table) marked as unbreakable.</t>
        </is>
      </c>
    </row>
    <row r="4272">
      <c r="A4272" s="13" t="n">
        <v>45966.91333333333</v>
      </c>
      <c r="B4272" t="inlineStr">
        <is>
          <t>Checking block for table 4. Starts on page 1, ends on page 1.</t>
        </is>
      </c>
    </row>
    <row r="4273">
      <c r="A4273" s="13" t="n">
        <v>45966.91333333333</v>
      </c>
      <c r="B4273" t="inlineStr">
        <is>
          <t>Table 3 (small totals table) marked as unbreakable.</t>
        </is>
      </c>
    </row>
    <row r="4274">
      <c r="A4274" s="13" t="n">
        <v>45966.91334490741</v>
      </c>
      <c r="B4274" t="inlineStr">
        <is>
          <t>Table 1 (small totals table) marked as unbreakable.</t>
        </is>
      </c>
    </row>
    <row r="4275">
      <c r="A4275" s="13" t="n">
        <v>45966.91334490741</v>
      </c>
      <c r="B4275" t="inlineStr">
        <is>
          <t>--- Page Break Analysis Complete ---</t>
        </is>
      </c>
    </row>
    <row r="4276">
      <c r="A4276" s="13" t="n">
        <v>45966.91402777778</v>
      </c>
      <c r="B4276" t="inlineStr">
        <is>
          <t>--- Starting Proactive Page Break Analysis ---</t>
        </is>
      </c>
    </row>
    <row r="4277">
      <c r="A4277" s="13" t="n">
        <v>45966.91402777778</v>
      </c>
      <c r="B4277" t="inlineStr">
        <is>
          <t>Table 7 (small totals table) marked as unbreakable.</t>
        </is>
      </c>
    </row>
    <row r="4278">
      <c r="A4278" s="13" t="n">
        <v>45966.91402777778</v>
      </c>
      <c r="B4278" t="inlineStr">
        <is>
          <t>Table 6 (small totals table) marked as unbreakable.</t>
        </is>
      </c>
    </row>
    <row r="4279">
      <c r="A4279" s="13" t="n">
        <v>45966.91402777778</v>
      </c>
      <c r="B4279" t="inlineStr">
        <is>
          <t>Table 5 (small totals table) marked as unbreakable.</t>
        </is>
      </c>
    </row>
    <row r="4280">
      <c r="A4280" s="13" t="n">
        <v>45966.91402777778</v>
      </c>
      <c r="B4280" t="inlineStr">
        <is>
          <t>Checking block for table 4. Starts on page 1, ends on page 1.</t>
        </is>
      </c>
    </row>
    <row r="4281">
      <c r="A4281" s="13" t="n">
        <v>45966.91402777778</v>
      </c>
      <c r="B4281" t="inlineStr">
        <is>
          <t>Table 3 (small totals table) marked as unbreakable.</t>
        </is>
      </c>
    </row>
    <row r="4282">
      <c r="A4282" s="13" t="n">
        <v>45966.91402777778</v>
      </c>
      <c r="B4282" t="inlineStr">
        <is>
          <t>Table 1 (small totals table) marked as unbreakable.</t>
        </is>
      </c>
    </row>
    <row r="4283">
      <c r="A4283" s="13" t="n">
        <v>45966.91402777778</v>
      </c>
      <c r="B4283" t="inlineStr">
        <is>
          <t>--- Page Break Analysis Complete ---</t>
        </is>
      </c>
    </row>
    <row r="4284">
      <c r="A4284" s="13" t="n">
        <v>45966.9146412037</v>
      </c>
      <c r="B4284" t="inlineStr">
        <is>
          <t>--- Starting Proactive Page Break Analysis ---</t>
        </is>
      </c>
    </row>
    <row r="4285">
      <c r="A4285" s="13" t="n">
        <v>45966.9146412037</v>
      </c>
      <c r="B4285" t="inlineStr">
        <is>
          <t>Table 7 (small totals table) marked as unbreakable.</t>
        </is>
      </c>
    </row>
    <row r="4286">
      <c r="A4286" s="13" t="n">
        <v>45966.9146412037</v>
      </c>
      <c r="B4286" t="inlineStr">
        <is>
          <t>Table 6 (small totals table) marked as unbreakable.</t>
        </is>
      </c>
    </row>
    <row r="4287">
      <c r="A4287" s="13" t="n">
        <v>45966.9146412037</v>
      </c>
      <c r="B4287" t="inlineStr">
        <is>
          <t>Table 5 (small totals table) marked as unbreakable.</t>
        </is>
      </c>
    </row>
    <row r="4288">
      <c r="A4288" s="13" t="n">
        <v>45966.9146412037</v>
      </c>
      <c r="B4288" t="inlineStr">
        <is>
          <t>Checking block for table 4. Starts on page 1, ends on page 1.</t>
        </is>
      </c>
    </row>
    <row r="4289">
      <c r="A4289" s="13" t="n">
        <v>45966.9146412037</v>
      </c>
      <c r="B4289" t="inlineStr">
        <is>
          <t>Table 3 (small totals table) marked as unbreakable.</t>
        </is>
      </c>
    </row>
    <row r="4290">
      <c r="A4290" s="13" t="n">
        <v>45966.9146412037</v>
      </c>
      <c r="B4290" t="inlineStr">
        <is>
          <t>Table 1 (small totals table) marked as unbreakable.</t>
        </is>
      </c>
    </row>
    <row r="4291">
      <c r="A4291" s="13" t="n">
        <v>45966.9146412037</v>
      </c>
      <c r="B4291" t="inlineStr">
        <is>
          <t>--- Page Break Analysis Complete ---</t>
        </is>
      </c>
    </row>
    <row r="4292">
      <c r="A4292" s="13" t="n">
        <v>45966.91575231482</v>
      </c>
      <c r="B4292" t="inlineStr">
        <is>
          <t>--- Starting Proactive Page Break Analysis ---</t>
        </is>
      </c>
    </row>
    <row r="4293">
      <c r="A4293" s="13" t="n">
        <v>45966.91575231482</v>
      </c>
      <c r="B4293" t="inlineStr">
        <is>
          <t>Table 7 (small totals table) marked as unbreakable.</t>
        </is>
      </c>
    </row>
    <row r="4294">
      <c r="A4294" s="13" t="n">
        <v>45966.91575231482</v>
      </c>
      <c r="B4294" t="inlineStr">
        <is>
          <t>Table 6 (small totals table) marked as unbreakable.</t>
        </is>
      </c>
    </row>
    <row r="4295">
      <c r="A4295" s="13" t="n">
        <v>45966.91575231482</v>
      </c>
      <c r="B4295" t="inlineStr">
        <is>
          <t>Table 5 (small totals table) marked as unbreakable.</t>
        </is>
      </c>
    </row>
    <row r="4296">
      <c r="A4296" s="13" t="n">
        <v>45966.91576388889</v>
      </c>
      <c r="B4296" t="inlineStr">
        <is>
          <t>Checking block for table 4. Starts on page 1, ends on page 1.</t>
        </is>
      </c>
    </row>
    <row r="4297">
      <c r="A4297" s="13" t="n">
        <v>45966.91576388889</v>
      </c>
      <c r="B4297" t="inlineStr">
        <is>
          <t>Table 3 (small totals table) marked as unbreakable.</t>
        </is>
      </c>
    </row>
    <row r="4298">
      <c r="A4298" s="13" t="n">
        <v>45966.91576388889</v>
      </c>
      <c r="B4298" t="inlineStr">
        <is>
          <t>Table 1 (small totals table) marked as unbreakable.</t>
        </is>
      </c>
    </row>
    <row r="4299">
      <c r="A4299" s="13" t="n">
        <v>45966.91576388889</v>
      </c>
      <c r="B4299" t="inlineStr">
        <is>
          <t>--- Page Break Analysis Complete ---</t>
        </is>
      </c>
    </row>
    <row r="4300">
      <c r="A4300" s="13" t="n">
        <v>45966.9172800926</v>
      </c>
      <c r="B4300" t="inlineStr">
        <is>
          <t>--- Starting Proactive Page Break Analysis ---</t>
        </is>
      </c>
    </row>
    <row r="4301">
      <c r="A4301" s="13" t="n">
        <v>45966.91729166666</v>
      </c>
      <c r="B4301" t="inlineStr">
        <is>
          <t>Table 7 (small totals table) marked as unbreakable.</t>
        </is>
      </c>
    </row>
    <row r="4302">
      <c r="A4302" s="13" t="n">
        <v>45966.91729166666</v>
      </c>
      <c r="B4302" t="inlineStr">
        <is>
          <t>Table 6 (small totals table) marked as unbreakable.</t>
        </is>
      </c>
    </row>
    <row r="4303">
      <c r="A4303" s="13" t="n">
        <v>45966.91729166666</v>
      </c>
      <c r="B4303" t="inlineStr">
        <is>
          <t>Table 5 (small totals table) marked as unbreakable.</t>
        </is>
      </c>
    </row>
    <row r="4304">
      <c r="A4304" s="13" t="n">
        <v>45966.91729166666</v>
      </c>
      <c r="B4304" t="inlineStr">
        <is>
          <t>Checking block for table 4. Starts on page 1, ends on page 1.</t>
        </is>
      </c>
    </row>
    <row r="4305">
      <c r="A4305" s="13" t="n">
        <v>45966.91729166666</v>
      </c>
      <c r="B4305" t="inlineStr">
        <is>
          <t>Table 3 (small totals table) marked as unbreakable.</t>
        </is>
      </c>
    </row>
    <row r="4306">
      <c r="A4306" s="13" t="n">
        <v>45966.91729166666</v>
      </c>
      <c r="B4306" t="inlineStr">
        <is>
          <t>Table 1 (small totals table) marked as unbreakable.</t>
        </is>
      </c>
    </row>
    <row r="4307">
      <c r="A4307" s="13" t="n">
        <v>45966.91729166666</v>
      </c>
      <c r="B4307" t="inlineStr">
        <is>
          <t>--- Page Break Analysis Complete ---</t>
        </is>
      </c>
    </row>
    <row r="4308">
      <c r="A4308" s="13" t="n">
        <v>45966.91980324074</v>
      </c>
      <c r="B4308" t="inlineStr">
        <is>
          <t>--- Starting Proactive Page Break Analysis ---</t>
        </is>
      </c>
    </row>
    <row r="4309">
      <c r="A4309" s="13" t="n">
        <v>45966.91980324074</v>
      </c>
      <c r="B4309" t="inlineStr">
        <is>
          <t>Table 7 (small totals table) marked as unbreakable.</t>
        </is>
      </c>
    </row>
    <row r="4310">
      <c r="A4310" s="13" t="n">
        <v>45966.91980324074</v>
      </c>
      <c r="B4310" t="inlineStr">
        <is>
          <t>Table 6 (small totals table) marked as unbreakable.</t>
        </is>
      </c>
    </row>
    <row r="4311">
      <c r="A4311" s="13" t="n">
        <v>45966.91980324074</v>
      </c>
      <c r="B4311" t="inlineStr">
        <is>
          <t>Table 5 (small totals table) marked as unbreakable.</t>
        </is>
      </c>
    </row>
    <row r="4312">
      <c r="A4312" s="13" t="n">
        <v>45966.91980324074</v>
      </c>
      <c r="B4312" t="inlineStr">
        <is>
          <t>Checking block for table 4. Starts on page 1, ends on page 1.</t>
        </is>
      </c>
    </row>
    <row r="4313">
      <c r="A4313" s="13" t="n">
        <v>45966.91980324074</v>
      </c>
      <c r="B4313" t="inlineStr">
        <is>
          <t>Table 3 (small totals table) marked as unbreakable.</t>
        </is>
      </c>
    </row>
    <row r="4314">
      <c r="A4314" s="13" t="n">
        <v>45966.91981481481</v>
      </c>
      <c r="B4314" t="inlineStr">
        <is>
          <t>Table 1 (small totals table) marked as unbreakable.</t>
        </is>
      </c>
    </row>
    <row r="4315">
      <c r="A4315" s="13" t="n">
        <v>45966.91981481481</v>
      </c>
      <c r="B4315" t="inlineStr">
        <is>
          <t>--- Page Break Analysis Complete ---</t>
        </is>
      </c>
    </row>
    <row r="4316">
      <c r="A4316" s="13" t="n">
        <v>45966.9240625</v>
      </c>
      <c r="B4316" t="inlineStr">
        <is>
          <t>--- Starting Proactive Page Break Analysis ---</t>
        </is>
      </c>
    </row>
    <row r="4317">
      <c r="A4317" s="13" t="n">
        <v>45966.9240625</v>
      </c>
      <c r="B4317" t="inlineStr">
        <is>
          <t>Table 7 (small totals table) marked as unbreakable.</t>
        </is>
      </c>
    </row>
    <row r="4318">
      <c r="A4318" s="13" t="n">
        <v>45966.9240625</v>
      </c>
      <c r="B4318" t="inlineStr">
        <is>
          <t>Table 6 (small totals table) marked as unbreakable.</t>
        </is>
      </c>
    </row>
    <row r="4319">
      <c r="A4319" s="13" t="n">
        <v>45966.9240625</v>
      </c>
      <c r="B4319" t="inlineStr">
        <is>
          <t>Table 5 (small totals table) marked as unbreakable.</t>
        </is>
      </c>
    </row>
    <row r="4320">
      <c r="A4320" s="13" t="n">
        <v>45966.9240625</v>
      </c>
      <c r="B4320" t="inlineStr">
        <is>
          <t>Checking block for table 4. Starts on page 1, ends on page 1.</t>
        </is>
      </c>
    </row>
    <row r="4321">
      <c r="A4321" s="13" t="n">
        <v>45966.92407407407</v>
      </c>
      <c r="B4321" t="inlineStr">
        <is>
          <t>Table 3 (small totals table) marked as unbreakable.</t>
        </is>
      </c>
    </row>
    <row r="4322">
      <c r="A4322" s="13" t="n">
        <v>45966.92407407407</v>
      </c>
      <c r="B4322" t="inlineStr">
        <is>
          <t>Table 1 (small totals table) marked as unbreakable.</t>
        </is>
      </c>
    </row>
    <row r="4323">
      <c r="A4323" s="13" t="n">
        <v>45966.92407407407</v>
      </c>
      <c r="B4323" t="inlineStr">
        <is>
          <t>--- Page Break Analysis Complete ---</t>
        </is>
      </c>
    </row>
    <row r="4324">
      <c r="A4324" s="13" t="n">
        <v>45966.92697916667</v>
      </c>
      <c r="B4324" t="inlineStr">
        <is>
          <t>--- Starting Proactive Page Break Analysis ---</t>
        </is>
      </c>
    </row>
    <row r="4325">
      <c r="A4325" s="13" t="n">
        <v>45966.92699074074</v>
      </c>
      <c r="B4325" t="inlineStr">
        <is>
          <t>Table 7 (small totals table) marked as unbreakable.</t>
        </is>
      </c>
    </row>
    <row r="4326">
      <c r="A4326" s="13" t="n">
        <v>45966.92699074074</v>
      </c>
      <c r="B4326" t="inlineStr">
        <is>
          <t>Table 6 (small totals table) marked as unbreakable.</t>
        </is>
      </c>
    </row>
    <row r="4327">
      <c r="A4327" s="13" t="n">
        <v>45966.92699074074</v>
      </c>
      <c r="B4327" t="inlineStr">
        <is>
          <t>Table 5 (small totals table) marked as unbreakable.</t>
        </is>
      </c>
    </row>
    <row r="4328">
      <c r="A4328" s="13" t="n">
        <v>45966.92699074074</v>
      </c>
      <c r="B4328" t="inlineStr">
        <is>
          <t>Checking block for table 4. Starts on page 1, ends on page 1.</t>
        </is>
      </c>
    </row>
    <row r="4329">
      <c r="A4329" s="13" t="n">
        <v>45966.92699074074</v>
      </c>
      <c r="B4329" t="inlineStr">
        <is>
          <t>Table 3 (small totals table) marked as unbreakable.</t>
        </is>
      </c>
    </row>
    <row r="4330">
      <c r="A4330" s="13" t="n">
        <v>45966.92699074074</v>
      </c>
      <c r="B4330" t="inlineStr">
        <is>
          <t>Table 1 (small totals table) marked as unbreakable.</t>
        </is>
      </c>
    </row>
    <row r="4331">
      <c r="A4331" s="13" t="n">
        <v>45966.92699074074</v>
      </c>
      <c r="B4331" t="inlineStr">
        <is>
          <t>--- Page Break Analysis Complete ---</t>
        </is>
      </c>
    </row>
    <row r="4332">
      <c r="A4332" s="13" t="n">
        <v>45966.93101851852</v>
      </c>
      <c r="B4332" t="inlineStr">
        <is>
          <t>--- Starting Proactive Page Break Analysis ---</t>
        </is>
      </c>
    </row>
    <row r="4333">
      <c r="A4333" s="13" t="n">
        <v>45966.93101851852</v>
      </c>
      <c r="B4333" t="inlineStr">
        <is>
          <t>Table 7 (small totals table) marked as unbreakable.</t>
        </is>
      </c>
    </row>
    <row r="4334">
      <c r="A4334" s="13" t="n">
        <v>45966.93101851852</v>
      </c>
      <c r="B4334" t="inlineStr">
        <is>
          <t>Table 6 (small totals table) marked as unbreakable.</t>
        </is>
      </c>
    </row>
    <row r="4335">
      <c r="A4335" s="13" t="n">
        <v>45966.93101851852</v>
      </c>
      <c r="B4335" t="inlineStr">
        <is>
          <t>Table 5 (small totals table) marked as unbreakable.</t>
        </is>
      </c>
    </row>
    <row r="4336">
      <c r="A4336" s="13" t="n">
        <v>45966.93101851852</v>
      </c>
      <c r="B4336" t="inlineStr">
        <is>
          <t>Checking block for table 4. Starts on page 1, ends on page 1.</t>
        </is>
      </c>
    </row>
    <row r="4337">
      <c r="A4337" s="13" t="n">
        <v>45966.93101851852</v>
      </c>
      <c r="B4337" t="inlineStr">
        <is>
          <t>Table 3 (small totals table) marked as unbreakable.</t>
        </is>
      </c>
    </row>
    <row r="4338">
      <c r="A4338" s="13" t="n">
        <v>45966.93101851852</v>
      </c>
      <c r="B4338" t="inlineStr">
        <is>
          <t>Table 1 (small totals table) marked as unbreakable.</t>
        </is>
      </c>
    </row>
    <row r="4339">
      <c r="A4339" s="13" t="n">
        <v>45966.93101851852</v>
      </c>
      <c r="B4339" t="inlineStr">
        <is>
          <t>--- Page Break Analysis Complete ---</t>
        </is>
      </c>
    </row>
    <row r="4340">
      <c r="A4340" s="13" t="n">
        <v>45966.93516203704</v>
      </c>
      <c r="B4340" t="inlineStr">
        <is>
          <t>--- Starting Proactive Page Break Analysis ---</t>
        </is>
      </c>
    </row>
    <row r="4341">
      <c r="A4341" s="13" t="n">
        <v>45966.93516203704</v>
      </c>
      <c r="B4341" t="inlineStr">
        <is>
          <t>Table 7 (small totals table) marked as unbreakable.</t>
        </is>
      </c>
    </row>
    <row r="4342">
      <c r="A4342" s="13" t="n">
        <v>45966.93516203704</v>
      </c>
      <c r="B4342" t="inlineStr">
        <is>
          <t>Table 6 (small totals table) marked as unbreakable.</t>
        </is>
      </c>
    </row>
    <row r="4343">
      <c r="A4343" s="13" t="n">
        <v>45966.93516203704</v>
      </c>
      <c r="B4343" t="inlineStr">
        <is>
          <t>Table 5 (small totals table) marked as unbreakable.</t>
        </is>
      </c>
    </row>
    <row r="4344">
      <c r="A4344" s="13" t="n">
        <v>45966.93516203704</v>
      </c>
      <c r="B4344" t="inlineStr">
        <is>
          <t>Checking block for table 4. Starts on page 1, ends on page 1.</t>
        </is>
      </c>
    </row>
    <row r="4345">
      <c r="A4345" s="13" t="n">
        <v>45966.93516203704</v>
      </c>
      <c r="B4345" t="inlineStr">
        <is>
          <t>Table 3 (small totals table) marked as unbreakable.</t>
        </is>
      </c>
    </row>
    <row r="4346">
      <c r="A4346" s="13" t="n">
        <v>45966.93516203704</v>
      </c>
      <c r="B4346" t="inlineStr">
        <is>
          <t>Table 1 (small totals table) marked as unbreakable.</t>
        </is>
      </c>
    </row>
    <row r="4347">
      <c r="A4347" s="13" t="n">
        <v>45966.93516203704</v>
      </c>
      <c r="B4347" t="inlineStr">
        <is>
          <t>--- Page Break Analysis Complete ---</t>
        </is>
      </c>
    </row>
    <row r="4348">
      <c r="A4348" s="13" t="n">
        <v>45966.94162037037</v>
      </c>
      <c r="B4348" t="inlineStr">
        <is>
          <t>--- Starting Proactive Page Break Analysis ---</t>
        </is>
      </c>
    </row>
    <row r="4349">
      <c r="A4349" s="13" t="n">
        <v>45966.94162037037</v>
      </c>
      <c r="B4349" t="inlineStr">
        <is>
          <t>Table 7 (small totals table) marked as unbreakable.</t>
        </is>
      </c>
    </row>
    <row r="4350">
      <c r="A4350" s="13" t="n">
        <v>45966.94162037037</v>
      </c>
      <c r="B4350" t="inlineStr">
        <is>
          <t>Table 6 (small totals table) marked as unbreakable.</t>
        </is>
      </c>
    </row>
    <row r="4351">
      <c r="A4351" s="13" t="n">
        <v>45966.94162037037</v>
      </c>
      <c r="B4351" t="inlineStr">
        <is>
          <t>Table 5 (small totals table) marked as unbreakable.</t>
        </is>
      </c>
    </row>
    <row r="4352">
      <c r="A4352" s="13" t="n">
        <v>45966.94162037037</v>
      </c>
      <c r="B4352" t="inlineStr">
        <is>
          <t>Checking block for table 4. Starts on page 1, ends on page 1.</t>
        </is>
      </c>
    </row>
    <row r="4353">
      <c r="A4353" s="13" t="n">
        <v>45966.94162037037</v>
      </c>
      <c r="B4353" t="inlineStr">
        <is>
          <t>Table 3 (small totals table) marked as unbreakable.</t>
        </is>
      </c>
    </row>
    <row r="4354">
      <c r="A4354" s="13" t="n">
        <v>45966.94162037037</v>
      </c>
      <c r="B4354" t="inlineStr">
        <is>
          <t>Table 1 (small totals table) marked as unbreakable.</t>
        </is>
      </c>
    </row>
    <row r="4355">
      <c r="A4355" s="13" t="n">
        <v>45966.94162037037</v>
      </c>
      <c r="B4355" t="inlineStr">
        <is>
          <t>--- Page Break Analysis Complete ---</t>
        </is>
      </c>
    </row>
    <row r="4356">
      <c r="A4356" s="13" t="n">
        <v>45966.94233796297</v>
      </c>
      <c r="B4356" t="inlineStr">
        <is>
          <t>--- Starting Proactive Page Break Analysis ---</t>
        </is>
      </c>
    </row>
    <row r="4357">
      <c r="A4357" s="13" t="n">
        <v>45966.94233796297</v>
      </c>
      <c r="B4357" t="inlineStr">
        <is>
          <t>Table 7 (small totals table) marked as unbreakable.</t>
        </is>
      </c>
    </row>
    <row r="4358">
      <c r="A4358" s="13" t="n">
        <v>45966.94233796297</v>
      </c>
      <c r="B4358" t="inlineStr">
        <is>
          <t>Table 6 (small totals table) marked as unbreakable.</t>
        </is>
      </c>
    </row>
    <row r="4359">
      <c r="A4359" s="13" t="n">
        <v>45966.94233796297</v>
      </c>
      <c r="B4359" t="inlineStr">
        <is>
          <t>Table 5 (small totals table) marked as unbreakable.</t>
        </is>
      </c>
    </row>
    <row r="4360">
      <c r="A4360" s="13" t="n">
        <v>45966.94233796297</v>
      </c>
      <c r="B4360" t="inlineStr">
        <is>
          <t>Checking block for table 4. Starts on page 1, ends on page 1.</t>
        </is>
      </c>
    </row>
    <row r="4361">
      <c r="A4361" s="13" t="n">
        <v>45966.94233796297</v>
      </c>
      <c r="B4361" t="inlineStr">
        <is>
          <t>Table 3 (small totals table) marked as unbreakable.</t>
        </is>
      </c>
    </row>
    <row r="4362">
      <c r="A4362" s="13" t="n">
        <v>45966.94233796297</v>
      </c>
      <c r="B4362" t="inlineStr">
        <is>
          <t>Table 1 (small totals table) marked as unbreakable.</t>
        </is>
      </c>
    </row>
    <row r="4363">
      <c r="A4363" s="13" t="n">
        <v>45966.94233796297</v>
      </c>
      <c r="B4363" t="inlineStr">
        <is>
          <t>--- Page Break Analysis Complete ---</t>
        </is>
      </c>
    </row>
    <row r="4364">
      <c r="A4364" s="13" t="n">
        <v>45966.94760416666</v>
      </c>
      <c r="B4364" t="inlineStr">
        <is>
          <t>--- Starting Proactive Page Break Analysis ---</t>
        </is>
      </c>
    </row>
    <row r="4365">
      <c r="A4365" s="13" t="n">
        <v>45966.94760416666</v>
      </c>
      <c r="B4365" t="inlineStr">
        <is>
          <t>Table 7 (small totals table) marked as unbreakable.</t>
        </is>
      </c>
    </row>
    <row r="4366">
      <c r="A4366" s="13" t="n">
        <v>45966.94760416666</v>
      </c>
      <c r="B4366" t="inlineStr">
        <is>
          <t>Table 6 (small totals table) marked as unbreakable.</t>
        </is>
      </c>
    </row>
    <row r="4367">
      <c r="A4367" s="13" t="n">
        <v>45966.94760416666</v>
      </c>
      <c r="B4367" t="inlineStr">
        <is>
          <t>Table 5 (small totals table) marked as unbreakable.</t>
        </is>
      </c>
    </row>
    <row r="4368">
      <c r="A4368" s="13" t="n">
        <v>45966.94760416666</v>
      </c>
      <c r="B4368" t="inlineStr">
        <is>
          <t>Checking block for table 4. Starts on page 1, ends on page 1.</t>
        </is>
      </c>
    </row>
    <row r="4369">
      <c r="A4369" s="13" t="n">
        <v>45966.94760416666</v>
      </c>
      <c r="B4369" t="inlineStr">
        <is>
          <t>Table 3 (small totals table) marked as unbreakable.</t>
        </is>
      </c>
    </row>
    <row r="4370">
      <c r="A4370" s="13" t="n">
        <v>45966.94761574074</v>
      </c>
      <c r="B4370" t="inlineStr">
        <is>
          <t>Table 1 (small totals table) marked as unbreakable.</t>
        </is>
      </c>
    </row>
    <row r="4371">
      <c r="A4371" s="13" t="n">
        <v>45966.94761574074</v>
      </c>
      <c r="B4371" t="inlineStr">
        <is>
          <t>--- Page Break Analysis Complete ---</t>
        </is>
      </c>
    </row>
    <row r="4372">
      <c r="A4372" s="13" t="n">
        <v>45966.95261574074</v>
      </c>
      <c r="B4372" t="inlineStr">
        <is>
          <t>--- Starting Proactive Page Break Analysis ---</t>
        </is>
      </c>
    </row>
    <row r="4373">
      <c r="A4373" s="13" t="n">
        <v>45966.95261574074</v>
      </c>
      <c r="B4373" t="inlineStr">
        <is>
          <t>Table 7 (small totals table) marked as unbreakable.</t>
        </is>
      </c>
    </row>
    <row r="4374">
      <c r="A4374" s="13" t="n">
        <v>45966.95261574074</v>
      </c>
      <c r="B4374" t="inlineStr">
        <is>
          <t>Table 6 (small totals table) marked as unbreakable.</t>
        </is>
      </c>
    </row>
    <row r="4375">
      <c r="A4375" s="13" t="n">
        <v>45966.95261574074</v>
      </c>
      <c r="B4375" t="inlineStr">
        <is>
          <t>Table 5 (small totals table) marked as unbreakable.</t>
        </is>
      </c>
    </row>
    <row r="4376">
      <c r="A4376" s="13" t="n">
        <v>45966.95261574074</v>
      </c>
      <c r="B4376" t="inlineStr">
        <is>
          <t>Checking block for table 4. Starts on page 1, ends on page 1.</t>
        </is>
      </c>
    </row>
    <row r="4377">
      <c r="A4377" s="13" t="n">
        <v>45966.95261574074</v>
      </c>
      <c r="B4377" t="inlineStr">
        <is>
          <t>Table 3 (small totals table) marked as unbreakable.</t>
        </is>
      </c>
    </row>
    <row r="4378">
      <c r="A4378" s="13" t="n">
        <v>45966.95261574074</v>
      </c>
      <c r="B4378" t="inlineStr">
        <is>
          <t>Table 1 (small totals table) marked as unbreakable.</t>
        </is>
      </c>
    </row>
    <row r="4379">
      <c r="A4379" s="13" t="n">
        <v>45966.95261574074</v>
      </c>
      <c r="B4379" t="inlineStr">
        <is>
          <t>--- Page Break Analysis Complete ---</t>
        </is>
      </c>
    </row>
    <row r="4380">
      <c r="A4380" s="13" t="n">
        <v>45966.95366898148</v>
      </c>
      <c r="B4380" t="inlineStr">
        <is>
          <t>--- Starting Proactive Page Break Analysis ---</t>
        </is>
      </c>
    </row>
    <row r="4381">
      <c r="A4381" s="13" t="n">
        <v>45966.95366898148</v>
      </c>
      <c r="B4381" t="inlineStr">
        <is>
          <t>Table 7 (small totals table) marked as unbreakable.</t>
        </is>
      </c>
    </row>
    <row r="4382">
      <c r="A4382" s="13" t="n">
        <v>45966.95366898148</v>
      </c>
      <c r="B4382" t="inlineStr">
        <is>
          <t>Table 6 (small totals table) marked as unbreakable.</t>
        </is>
      </c>
    </row>
    <row r="4383">
      <c r="A4383" s="13" t="n">
        <v>45966.95366898148</v>
      </c>
      <c r="B4383" t="inlineStr">
        <is>
          <t>Table 5 (small totals table) marked as unbreakable.</t>
        </is>
      </c>
    </row>
    <row r="4384">
      <c r="A4384" s="13" t="n">
        <v>45966.95366898148</v>
      </c>
      <c r="B4384" t="inlineStr">
        <is>
          <t>Checking block for table 4. Starts on page 1, ends on page 1.</t>
        </is>
      </c>
    </row>
    <row r="4385">
      <c r="A4385" s="13" t="n">
        <v>45966.95366898148</v>
      </c>
      <c r="B4385" t="inlineStr">
        <is>
          <t>Table 3 (small totals table) marked as unbreakable.</t>
        </is>
      </c>
    </row>
    <row r="4386">
      <c r="A4386" s="13" t="n">
        <v>45966.95366898148</v>
      </c>
      <c r="B4386" t="inlineStr">
        <is>
          <t>Table 1 (small totals table) marked as unbreakable.</t>
        </is>
      </c>
    </row>
    <row r="4387">
      <c r="A4387" s="13" t="n">
        <v>45966.95366898148</v>
      </c>
      <c r="B4387" t="inlineStr">
        <is>
          <t>--- Page Break Analysis Complete ---</t>
        </is>
      </c>
    </row>
    <row r="4388">
      <c r="A4388" s="13" t="n">
        <v>45966.99475694444</v>
      </c>
      <c r="B4388" t="inlineStr">
        <is>
          <t>--- Starting Proactive Page Break Analysis ---</t>
        </is>
      </c>
    </row>
    <row r="4389">
      <c r="A4389" s="13" t="n">
        <v>45966.99475694444</v>
      </c>
      <c r="B4389" t="inlineStr">
        <is>
          <t>Table 7 (small totals table) marked as unbreakable.</t>
        </is>
      </c>
    </row>
    <row r="4390">
      <c r="A4390" s="13" t="n">
        <v>45966.99475694444</v>
      </c>
      <c r="B4390" t="inlineStr">
        <is>
          <t>Table 6 (small totals table) marked as unbreakable.</t>
        </is>
      </c>
    </row>
    <row r="4391">
      <c r="A4391" s="13" t="n">
        <v>45966.99475694444</v>
      </c>
      <c r="B4391" t="inlineStr">
        <is>
          <t>Table 5 (small totals table) marked as unbreakable.</t>
        </is>
      </c>
    </row>
    <row r="4392">
      <c r="A4392" s="13" t="n">
        <v>45966.99475694444</v>
      </c>
      <c r="B4392" t="inlineStr">
        <is>
          <t>Checking block for table 4. Starts on page 1, ends on page 1.</t>
        </is>
      </c>
    </row>
    <row r="4393">
      <c r="A4393" s="13" t="n">
        <v>45966.99475694444</v>
      </c>
      <c r="B4393" t="inlineStr">
        <is>
          <t>Table 3 (small totals table) marked as unbreakable.</t>
        </is>
      </c>
    </row>
    <row r="4394">
      <c r="A4394" s="13" t="n">
        <v>45966.99475694444</v>
      </c>
      <c r="B4394" t="inlineStr">
        <is>
          <t>Table 1 (small totals table) marked as unbreakable.</t>
        </is>
      </c>
    </row>
    <row r="4395">
      <c r="A4395" s="13" t="n">
        <v>45966.99475694444</v>
      </c>
      <c r="B4395" t="inlineStr">
        <is>
          <t>--- Page Break Analysis Complete ---</t>
        </is>
      </c>
    </row>
    <row r="4396">
      <c r="A4396" s="13" t="n">
        <v>45966.99765046296</v>
      </c>
      <c r="B4396" t="inlineStr">
        <is>
          <t>--- Starting Proactive Page Break Analysis ---</t>
        </is>
      </c>
    </row>
    <row r="4397">
      <c r="A4397" s="13" t="n">
        <v>45966.99765046296</v>
      </c>
      <c r="B4397" t="inlineStr">
        <is>
          <t>Table 7 (small totals table) marked as unbreakable.</t>
        </is>
      </c>
    </row>
    <row r="4398">
      <c r="A4398" s="13" t="n">
        <v>45966.99765046296</v>
      </c>
      <c r="B4398" t="inlineStr">
        <is>
          <t>Table 6 (small totals table) marked as unbreakable.</t>
        </is>
      </c>
    </row>
    <row r="4399">
      <c r="A4399" s="13" t="n">
        <v>45966.99765046296</v>
      </c>
      <c r="B4399" t="inlineStr">
        <is>
          <t>Table 5 (small totals table) marked as unbreakable.</t>
        </is>
      </c>
    </row>
    <row r="4400">
      <c r="A4400" s="13" t="n">
        <v>45966.99765046296</v>
      </c>
      <c r="B4400" t="inlineStr">
        <is>
          <t>Checking block for table 4. Starts on page 1, ends on page 1.</t>
        </is>
      </c>
    </row>
    <row r="4401">
      <c r="A4401" s="13" t="n">
        <v>45966.99765046296</v>
      </c>
      <c r="B4401" t="inlineStr">
        <is>
          <t>Table 3 (small totals table) marked as unbreakable.</t>
        </is>
      </c>
    </row>
    <row r="4402">
      <c r="A4402" s="13" t="n">
        <v>45966.99765046296</v>
      </c>
      <c r="B4402" t="inlineStr">
        <is>
          <t>Table 1 (small totals table) marked as unbreakable.</t>
        </is>
      </c>
    </row>
    <row r="4403">
      <c r="A4403" s="13" t="n">
        <v>45966.99765046296</v>
      </c>
      <c r="B4403" t="inlineStr">
        <is>
          <t>--- Page Break Analysis Complete ---</t>
        </is>
      </c>
    </row>
    <row r="4404">
      <c r="A4404" s="13" t="n">
        <v>45967.00028935185</v>
      </c>
      <c r="B4404" t="inlineStr">
        <is>
          <t>--- Starting Proactive Page Break Analysis ---</t>
        </is>
      </c>
    </row>
    <row r="4405">
      <c r="A4405" s="13" t="n">
        <v>45967.00030092592</v>
      </c>
      <c r="B4405" t="inlineStr">
        <is>
          <t>Table 7 (small totals table) marked as unbreakable.</t>
        </is>
      </c>
    </row>
    <row r="4406">
      <c r="A4406" s="13" t="n">
        <v>45967.00030092592</v>
      </c>
      <c r="B4406" t="inlineStr">
        <is>
          <t>Table 6 (small totals table) marked as unbreakable.</t>
        </is>
      </c>
    </row>
    <row r="4407">
      <c r="A4407" s="13" t="n">
        <v>45967.00030092592</v>
      </c>
      <c r="B4407" t="inlineStr">
        <is>
          <t>Table 5 (small totals table) marked as unbreakable.</t>
        </is>
      </c>
    </row>
    <row r="4408">
      <c r="A4408" s="13" t="n">
        <v>45967.00030092592</v>
      </c>
      <c r="B4408" t="inlineStr">
        <is>
          <t>Checking block for table 4. Starts on page 1, ends on page 1.</t>
        </is>
      </c>
    </row>
    <row r="4409">
      <c r="A4409" s="13" t="n">
        <v>45967.00030092592</v>
      </c>
      <c r="B4409" t="inlineStr">
        <is>
          <t>Table 3 (small totals table) marked as unbreakable.</t>
        </is>
      </c>
    </row>
    <row r="4410">
      <c r="A4410" s="13" t="n">
        <v>45967.00030092592</v>
      </c>
      <c r="B4410" t="inlineStr">
        <is>
          <t>Table 1 (small totals table) marked as unbreakable.</t>
        </is>
      </c>
    </row>
    <row r="4411">
      <c r="A4411" s="13" t="n">
        <v>45967.00030092592</v>
      </c>
      <c r="B4411" t="inlineStr">
        <is>
          <t>--- Page Break Analysis Complete ---</t>
        </is>
      </c>
    </row>
    <row r="4412">
      <c r="A4412" s="13" t="n">
        <v>45967.00831018519</v>
      </c>
      <c r="B4412" t="inlineStr">
        <is>
          <t>--- Starting Proactive Page Break Analysis ---</t>
        </is>
      </c>
    </row>
    <row r="4413">
      <c r="A4413" s="13" t="n">
        <v>45967.00831018519</v>
      </c>
      <c r="B4413" t="inlineStr">
        <is>
          <t>Table 7 (small totals table) marked as unbreakable.</t>
        </is>
      </c>
    </row>
    <row r="4414">
      <c r="A4414" s="13" t="n">
        <v>45967.00831018519</v>
      </c>
      <c r="B4414" t="inlineStr">
        <is>
          <t>Table 6 (small totals table) marked as unbreakable.</t>
        </is>
      </c>
    </row>
    <row r="4415">
      <c r="A4415" s="13" t="n">
        <v>45967.00831018519</v>
      </c>
      <c r="B4415" t="inlineStr">
        <is>
          <t>Table 5 (small totals table) marked as unbreakable.</t>
        </is>
      </c>
    </row>
    <row r="4416">
      <c r="A4416" s="13" t="n">
        <v>45967.00832175926</v>
      </c>
      <c r="B4416" t="inlineStr">
        <is>
          <t>Checking block for table 4. Starts on page 1, ends on page 1.</t>
        </is>
      </c>
    </row>
    <row r="4417">
      <c r="A4417" s="13" t="n">
        <v>45967.00832175926</v>
      </c>
      <c r="B4417" t="inlineStr">
        <is>
          <t>Table 3 (small totals table) marked as unbreakable.</t>
        </is>
      </c>
    </row>
    <row r="4418">
      <c r="A4418" s="13" t="n">
        <v>45967.00832175926</v>
      </c>
      <c r="B4418" t="inlineStr">
        <is>
          <t>Table 1 (small totals table) marked as unbreakable.</t>
        </is>
      </c>
    </row>
    <row r="4419">
      <c r="A4419" s="13" t="n">
        <v>45967.00832175926</v>
      </c>
      <c r="B4419" t="inlineStr">
        <is>
          <t>--- Page Break Analysis Complete ---</t>
        </is>
      </c>
    </row>
    <row r="4420">
      <c r="A4420" s="13" t="n">
        <v>45967.01018518519</v>
      </c>
      <c r="B4420" t="inlineStr">
        <is>
          <t>--- Starting Proactive Page Break Analysis ---</t>
        </is>
      </c>
    </row>
    <row r="4421">
      <c r="A4421" s="13" t="n">
        <v>45967.01018518519</v>
      </c>
      <c r="B4421" t="inlineStr">
        <is>
          <t>Table 7 (small totals table) marked as unbreakable.</t>
        </is>
      </c>
    </row>
    <row r="4422">
      <c r="A4422" s="13" t="n">
        <v>45967.01018518519</v>
      </c>
      <c r="B4422" t="inlineStr">
        <is>
          <t>Table 6 (small totals table) marked as unbreakable.</t>
        </is>
      </c>
    </row>
    <row r="4423">
      <c r="A4423" s="13" t="n">
        <v>45967.01018518519</v>
      </c>
      <c r="B4423" t="inlineStr">
        <is>
          <t>Table 5 (small totals table) marked as unbreakable.</t>
        </is>
      </c>
    </row>
    <row r="4424">
      <c r="A4424" s="13" t="n">
        <v>45967.01018518519</v>
      </c>
      <c r="B4424" t="inlineStr">
        <is>
          <t>Checking block for table 4. Starts on page 1, ends on page 1.</t>
        </is>
      </c>
    </row>
    <row r="4425">
      <c r="A4425" s="13" t="n">
        <v>45967.01018518519</v>
      </c>
      <c r="B4425" t="inlineStr">
        <is>
          <t>Table 3 (small totals table) marked as unbreakable.</t>
        </is>
      </c>
    </row>
    <row r="4426">
      <c r="A4426" s="13" t="n">
        <v>45967.01018518519</v>
      </c>
      <c r="B4426" t="inlineStr">
        <is>
          <t>Table 1 (small totals table) marked as unbreakable.</t>
        </is>
      </c>
    </row>
    <row r="4427">
      <c r="A4427" s="13" t="n">
        <v>45967.01019675926</v>
      </c>
      <c r="B4427" t="inlineStr">
        <is>
          <t>--- Page Break Analysis Complete ---</t>
        </is>
      </c>
    </row>
    <row r="4428">
      <c r="A4428" s="13" t="n">
        <v>45968.51896990741</v>
      </c>
      <c r="B4428" t="inlineStr">
        <is>
          <t>--- Starting Proactive Page Break Analysis ---</t>
        </is>
      </c>
    </row>
    <row r="4429">
      <c r="A4429" s="13" t="n">
        <v>45968.51896990741</v>
      </c>
      <c r="B4429" t="inlineStr">
        <is>
          <t>Table 8 (small totals table) marked as unbreakable.</t>
        </is>
      </c>
    </row>
    <row r="4430">
      <c r="A4430" s="13" t="n">
        <v>45968.51896990741</v>
      </c>
      <c r="B4430" t="inlineStr">
        <is>
          <t>Table 7 (small totals table) marked as unbreakable.</t>
        </is>
      </c>
    </row>
    <row r="4431">
      <c r="A4431" s="13" t="n">
        <v>45968.51896990741</v>
      </c>
      <c r="B4431" t="inlineStr">
        <is>
          <t>Table 6 (small totals table) marked as unbreakable.</t>
        </is>
      </c>
    </row>
    <row r="4432">
      <c r="A4432" s="13" t="n">
        <v>45968.51898148148</v>
      </c>
      <c r="B4432" t="inlineStr">
        <is>
          <t>Checking block for table 5. Starts on page 1, ends on page 1.</t>
        </is>
      </c>
    </row>
    <row r="4433">
      <c r="A4433" s="13" t="n">
        <v>45968.51898148148</v>
      </c>
      <c r="B4433" t="inlineStr">
        <is>
          <t>Table 4 (small totals table) marked as unbreakable.</t>
        </is>
      </c>
    </row>
    <row r="4434">
      <c r="A4434" s="13" t="n">
        <v>45968.51898148148</v>
      </c>
      <c r="B4434" t="inlineStr">
        <is>
          <t>Checking block for table 3. Starts on page 1, ends on page 1.</t>
        </is>
      </c>
    </row>
    <row r="4435">
      <c r="A4435" s="13" t="n">
        <v>45968.51898148148</v>
      </c>
      <c r="B4435" t="inlineStr">
        <is>
          <t>Table 2 (small totals table) marked as unbreakable.</t>
        </is>
      </c>
    </row>
    <row r="4436">
      <c r="A4436" s="13" t="n">
        <v>45968.51899305556</v>
      </c>
      <c r="B4436" t="inlineStr">
        <is>
          <t>--- Page Break Analysis Complete ---</t>
        </is>
      </c>
    </row>
    <row r="4437">
      <c r="A4437" s="13" t="n">
        <v>45968.54883101852</v>
      </c>
      <c r="B4437" t="inlineStr">
        <is>
          <t>--- Starting Proactive Page Break Analysis ---</t>
        </is>
      </c>
    </row>
    <row r="4438">
      <c r="A4438" s="13" t="n">
        <v>45968.54883101852</v>
      </c>
      <c r="B4438" t="inlineStr">
        <is>
          <t>Table 5 (small totals table) marked as unbreakable.</t>
        </is>
      </c>
    </row>
    <row r="4439">
      <c r="A4439" s="13" t="n">
        <v>45968.54883101852</v>
      </c>
      <c r="B4439" t="inlineStr">
        <is>
          <t>Table 4 (small totals table) marked as unbreakable.</t>
        </is>
      </c>
    </row>
    <row r="4440">
      <c r="A4440" s="13" t="n">
        <v>45968.54883101852</v>
      </c>
      <c r="B4440" t="inlineStr">
        <is>
          <t>Table 3 (small totals table) marked as unbreakable.</t>
        </is>
      </c>
    </row>
    <row r="4441">
      <c r="A4441" s="13" t="n">
        <v>45968.54883101852</v>
      </c>
      <c r="B4441" t="inlineStr">
        <is>
          <t>Table 1 (small totals table) marked as unbreakable.</t>
        </is>
      </c>
    </row>
    <row r="4442">
      <c r="A4442" s="13" t="n">
        <v>45968.54883101852</v>
      </c>
      <c r="B4442" t="inlineStr">
        <is>
          <t>--- Page Break Analysis Complete ---</t>
        </is>
      </c>
    </row>
    <row r="4443">
      <c r="A4443" s="13" t="n">
        <v>45968.56185185185</v>
      </c>
      <c r="B4443" t="inlineStr">
        <is>
          <t>--- Starting Proactive Page Break Analysis ---</t>
        </is>
      </c>
    </row>
    <row r="4444">
      <c r="A4444" s="13" t="n">
        <v>45968.56185185185</v>
      </c>
      <c r="B4444" t="inlineStr">
        <is>
          <t>Table 5 (small totals table) marked as unbreakable.</t>
        </is>
      </c>
    </row>
    <row r="4445">
      <c r="A4445" s="13" t="n">
        <v>45968.56185185185</v>
      </c>
      <c r="B4445" t="inlineStr">
        <is>
          <t>Table 4 (small totals table) marked as unbreakable.</t>
        </is>
      </c>
    </row>
    <row r="4446">
      <c r="A4446" s="13" t="n">
        <v>45968.56185185185</v>
      </c>
      <c r="B4446" t="inlineStr">
        <is>
          <t>Table 3 (small totals table) marked as unbreakable.</t>
        </is>
      </c>
    </row>
    <row r="4447">
      <c r="A4447" s="13" t="n">
        <v>45968.56185185185</v>
      </c>
      <c r="B4447" t="inlineStr">
        <is>
          <t>Table 1 (small totals table) marked as unbreakable.</t>
        </is>
      </c>
    </row>
    <row r="4448">
      <c r="A4448" s="13" t="n">
        <v>45968.56185185185</v>
      </c>
      <c r="B4448" t="inlineStr">
        <is>
          <t>--- Page Break Analysis Complete ---</t>
        </is>
      </c>
    </row>
    <row r="4449">
      <c r="A4449" s="13" t="n">
        <v>45978.4771412037</v>
      </c>
      <c r="B4449" t="inlineStr">
        <is>
          <t>--- Starting Proactive Page Break Analysis ---</t>
        </is>
      </c>
    </row>
    <row r="4450">
      <c r="A4450" s="13" t="n">
        <v>45978.4771412037</v>
      </c>
      <c r="B4450" t="inlineStr">
        <is>
          <t>Table 5 (small totals table) marked as unbreakable.</t>
        </is>
      </c>
    </row>
    <row r="4451">
      <c r="A4451" s="13" t="n">
        <v>45978.4771412037</v>
      </c>
      <c r="B4451" t="inlineStr">
        <is>
          <t>Table 4 (small totals table) marked as unbreakable.</t>
        </is>
      </c>
    </row>
    <row r="4452">
      <c r="A4452" s="13" t="n">
        <v>45978.4771412037</v>
      </c>
      <c r="B4452" t="inlineStr">
        <is>
          <t>Table 3 (small totals table) marked as unbreakable.</t>
        </is>
      </c>
    </row>
    <row r="4453">
      <c r="A4453" s="13" t="n">
        <v>45978.4771412037</v>
      </c>
      <c r="B4453" t="inlineStr">
        <is>
          <t>Table 1 (small totals table) marked as unbreakable.</t>
        </is>
      </c>
    </row>
    <row r="4454">
      <c r="A4454" s="13" t="n">
        <v>45978.4771412037</v>
      </c>
      <c r="B4454" t="inlineStr">
        <is>
          <t>--- Page Break Analysis Complete ---</t>
        </is>
      </c>
    </row>
    <row r="4455">
      <c r="A4455" s="13" t="n">
        <v>45991.70076388889</v>
      </c>
      <c r="B4455" t="inlineStr">
        <is>
          <t>--- Starting Proactive Page Break Analysis ---</t>
        </is>
      </c>
    </row>
    <row r="4456">
      <c r="A4456" s="13" t="n">
        <v>45991.70076388889</v>
      </c>
      <c r="B4456" t="inlineStr">
        <is>
          <t>Table 5 (small totals table) marked as unbreakable.</t>
        </is>
      </c>
    </row>
    <row r="4457">
      <c r="A4457" s="13" t="n">
        <v>45991.70076388889</v>
      </c>
      <c r="B4457" t="inlineStr">
        <is>
          <t>Table 4 (small totals table) marked as unbreakable.</t>
        </is>
      </c>
    </row>
    <row r="4458">
      <c r="A4458" s="13" t="n">
        <v>45991.70076388889</v>
      </c>
      <c r="B4458" t="inlineStr">
        <is>
          <t>Table 3 (small totals table) marked as unbreakable.</t>
        </is>
      </c>
    </row>
    <row r="4459">
      <c r="A4459" s="13" t="n">
        <v>45991.70077546296</v>
      </c>
      <c r="B4459" t="inlineStr">
        <is>
          <t>Table 1 (small totals table) marked as unbreakable.</t>
        </is>
      </c>
    </row>
    <row r="4460">
      <c r="A4460" s="13" t="n">
        <v>45991.70077546296</v>
      </c>
      <c r="B4460" t="inlineStr">
        <is>
          <t>--- Page Break Analysis Complete ---</t>
        </is>
      </c>
    </row>
    <row r="4461">
      <c r="A4461" s="13" t="n">
        <v>45991.70108796296</v>
      </c>
      <c r="B4461" t="inlineStr">
        <is>
          <t>--- Starting Proactive Page Break Analysis ---</t>
        </is>
      </c>
    </row>
    <row r="4462">
      <c r="A4462" s="13" t="n">
        <v>45991.70108796296</v>
      </c>
      <c r="B4462" t="inlineStr">
        <is>
          <t>Table 5 (small totals table) marked as unbreakable.</t>
        </is>
      </c>
    </row>
    <row r="4463">
      <c r="A4463" s="13" t="n">
        <v>45991.70108796296</v>
      </c>
      <c r="B4463" t="inlineStr">
        <is>
          <t>Table 4 (small totals table) marked as unbreakable.</t>
        </is>
      </c>
    </row>
    <row r="4464">
      <c r="A4464" s="13" t="n">
        <v>45991.70108796296</v>
      </c>
      <c r="B4464" t="inlineStr">
        <is>
          <t>Table 3 (small totals table) marked as unbreakable.</t>
        </is>
      </c>
    </row>
    <row r="4465">
      <c r="A4465" s="13" t="n">
        <v>45991.70109953704</v>
      </c>
      <c r="B4465" t="inlineStr">
        <is>
          <t>Table 1 (small totals table) marked as unbreakable.</t>
        </is>
      </c>
    </row>
    <row r="4466">
      <c r="A4466" s="13" t="n">
        <v>45991.70109953704</v>
      </c>
      <c r="B4466" t="inlineStr">
        <is>
          <t>--- Page Break Analysis Complete ---</t>
        </is>
      </c>
    </row>
    <row r="4467">
      <c r="A4467" s="13" t="n">
        <v>45991.70149305555</v>
      </c>
      <c r="B4467" t="inlineStr">
        <is>
          <t>--- Starting Proactive Page Break Analysis ---</t>
        </is>
      </c>
    </row>
    <row r="4468">
      <c r="A4468" s="13" t="n">
        <v>45991.70149305555</v>
      </c>
      <c r="B4468" t="inlineStr">
        <is>
          <t>Table 5 (small totals table) marked as unbreakable.</t>
        </is>
      </c>
    </row>
    <row r="4469">
      <c r="A4469" s="13" t="n">
        <v>45991.70149305555</v>
      </c>
      <c r="B4469" t="inlineStr">
        <is>
          <t>Table 4 (small totals table) marked as unbreakable.</t>
        </is>
      </c>
    </row>
    <row r="4470">
      <c r="A4470" s="13" t="n">
        <v>45991.70149305555</v>
      </c>
      <c r="B4470" t="inlineStr">
        <is>
          <t>Table 3 (small totals table) marked as unbreakable.</t>
        </is>
      </c>
    </row>
    <row r="4471">
      <c r="A4471" s="13" t="n">
        <v>45991.70149305555</v>
      </c>
      <c r="B4471" t="inlineStr">
        <is>
          <t>Checking block for table 2. Starts on page 1, ends on page 1.</t>
        </is>
      </c>
    </row>
    <row r="4472">
      <c r="A4472" s="13" t="n">
        <v>45991.70149305555</v>
      </c>
      <c r="B4472" t="inlineStr">
        <is>
          <t>Table 1 (small totals table) marked as unbreakable.</t>
        </is>
      </c>
    </row>
    <row r="4473">
      <c r="A4473" s="13" t="n">
        <v>45991.70149305555</v>
      </c>
      <c r="B4473" t="inlineStr">
        <is>
          <t>--- Page Break Analysis Complete ---</t>
        </is>
      </c>
    </row>
    <row r="4474">
      <c r="A4474" s="13" t="n">
        <v>45991.70175925926</v>
      </c>
      <c r="B4474" t="inlineStr">
        <is>
          <t>--- Starting Proactive Page Break Analysis ---</t>
        </is>
      </c>
    </row>
    <row r="4475">
      <c r="A4475" s="13" t="n">
        <v>45991.70175925926</v>
      </c>
      <c r="B4475" t="inlineStr">
        <is>
          <t>Table 5 (small totals table) marked as unbreakable.</t>
        </is>
      </c>
    </row>
    <row r="4476">
      <c r="A4476" s="13" t="n">
        <v>45991.70177083334</v>
      </c>
      <c r="B4476" t="inlineStr">
        <is>
          <t>Table 4 (small totals table) marked as unbreakable.</t>
        </is>
      </c>
    </row>
    <row r="4477">
      <c r="A4477" s="13" t="n">
        <v>45991.70177083334</v>
      </c>
      <c r="B4477" t="inlineStr">
        <is>
          <t>Table 3 (small totals table) marked as unbreakable.</t>
        </is>
      </c>
    </row>
    <row r="4478">
      <c r="A4478" s="13" t="n">
        <v>45991.70177083334</v>
      </c>
      <c r="B4478" t="inlineStr">
        <is>
          <t>Table 1 (small totals table) marked as unbreakable.</t>
        </is>
      </c>
    </row>
    <row r="4479">
      <c r="A4479" s="13" t="n">
        <v>45991.70177083334</v>
      </c>
      <c r="B4479" t="inlineStr">
        <is>
          <t>--- Page Break Analysis Complete ---</t>
        </is>
      </c>
    </row>
    <row r="4480">
      <c r="A4480" s="13" t="n">
        <v>45991.70206018518</v>
      </c>
      <c r="B4480" t="inlineStr">
        <is>
          <t>--- Starting Proactive Page Break Analysis ---</t>
        </is>
      </c>
    </row>
    <row r="4481">
      <c r="A4481" s="13" t="n">
        <v>45991.70206018518</v>
      </c>
      <c r="B4481" t="inlineStr">
        <is>
          <t>Table 5 (small totals table) marked as unbreakable.</t>
        </is>
      </c>
    </row>
    <row r="4482">
      <c r="A4482" s="13" t="n">
        <v>45991.70206018518</v>
      </c>
      <c r="B4482" t="inlineStr">
        <is>
          <t>Table 4 (small totals table) marked as unbreakable.</t>
        </is>
      </c>
    </row>
    <row r="4483">
      <c r="A4483" s="13" t="n">
        <v>45991.70207175926</v>
      </c>
      <c r="B4483" t="inlineStr">
        <is>
          <t>Table 3 (small totals table) marked as unbreakable.</t>
        </is>
      </c>
    </row>
    <row r="4484">
      <c r="A4484" s="13" t="n">
        <v>45991.70207175926</v>
      </c>
      <c r="B4484" t="inlineStr">
        <is>
          <t>Table 1 (small totals table) marked as unbreakable.</t>
        </is>
      </c>
    </row>
    <row r="4485">
      <c r="A4485" s="13" t="n">
        <v>45991.70207175926</v>
      </c>
      <c r="B4485" t="inlineStr">
        <is>
          <t>--- Page Break Analysis Complete ---</t>
        </is>
      </c>
    </row>
    <row r="4486">
      <c r="A4486" s="13" t="n">
        <v>45991.70280092592</v>
      </c>
      <c r="B4486" t="inlineStr">
        <is>
          <t>--- Starting Proactive Page Break Analysis ---</t>
        </is>
      </c>
    </row>
    <row r="4487">
      <c r="A4487" s="13" t="n">
        <v>45991.7028125</v>
      </c>
      <c r="B4487" t="inlineStr">
        <is>
          <t>Table 17 (small totals table) marked as unbreakable.</t>
        </is>
      </c>
    </row>
    <row r="4488">
      <c r="A4488" s="13" t="n">
        <v>45991.7028125</v>
      </c>
      <c r="B4488" t="inlineStr">
        <is>
          <t>Table 16 (small totals table) marked as unbreakable.</t>
        </is>
      </c>
    </row>
    <row r="4489">
      <c r="A4489" s="13" t="n">
        <v>45991.7028125</v>
      </c>
      <c r="B4489" t="inlineStr">
        <is>
          <t>Table 15 (small totals table) marked as unbreakable.</t>
        </is>
      </c>
    </row>
    <row r="4490">
      <c r="A4490" s="13" t="n">
        <v>45991.7028125</v>
      </c>
      <c r="B4490" t="inlineStr">
        <is>
          <t>Checking block for table 14. Starts on page 4, ends on page 4.</t>
        </is>
      </c>
    </row>
    <row r="4491">
      <c r="A4491" s="13" t="n">
        <v>45991.7028125</v>
      </c>
      <c r="B4491" t="inlineStr">
        <is>
          <t>Table 13 (small totals table) marked as unbreakable.</t>
        </is>
      </c>
    </row>
    <row r="4492">
      <c r="A4492" s="13" t="n">
        <v>45991.70282407408</v>
      </c>
      <c r="B4492" t="inlineStr">
        <is>
          <t>Checking block for table 12. Starts on page 3, ends on page 3.</t>
        </is>
      </c>
    </row>
    <row r="4493">
      <c r="A4493" s="13" t="n">
        <v>45991.70282407408</v>
      </c>
      <c r="B4493" t="inlineStr">
        <is>
          <t>Table 11 (small totals table) marked as unbreakable.</t>
        </is>
      </c>
    </row>
    <row r="4494">
      <c r="A4494" s="13" t="n">
        <v>45991.70282407408</v>
      </c>
      <c r="B4494" t="inlineStr">
        <is>
          <t>Checking block for table 10. Starts on page 2, ends on page 3.</t>
        </is>
      </c>
    </row>
    <row r="4495">
      <c r="A4495" s="13" t="n">
        <v>45991.70282407408</v>
      </c>
      <c r="B4495" t="inlineStr">
        <is>
          <t>Table 9 (small totals table) marked as unbreakable.</t>
        </is>
      </c>
    </row>
    <row r="4496">
      <c r="A4496" s="13" t="n">
        <v>45991.70283564815</v>
      </c>
      <c r="B4496" t="inlineStr">
        <is>
          <t>Checking block for table 8. Starts on page 2, ends on page 2.</t>
        </is>
      </c>
    </row>
    <row r="4497">
      <c r="A4497" s="13" t="n">
        <v>45991.70283564815</v>
      </c>
      <c r="B4497" t="inlineStr">
        <is>
          <t>Table 7 (small totals table) marked as unbreakable.</t>
        </is>
      </c>
    </row>
    <row r="4498">
      <c r="A4498" s="13" t="n">
        <v>45991.70283564815</v>
      </c>
      <c r="B4498" t="inlineStr">
        <is>
          <t>Checking block for table 6. Starts on page 2, ends on page 2.</t>
        </is>
      </c>
    </row>
    <row r="4499">
      <c r="A4499" s="13" t="n">
        <v>45991.70283564815</v>
      </c>
      <c r="B4499" t="inlineStr">
        <is>
          <t>Table 5 (small totals table) marked as unbreakable.</t>
        </is>
      </c>
    </row>
    <row r="4500">
      <c r="A4500" s="13" t="n">
        <v>45991.70283564815</v>
      </c>
      <c r="B4500" t="inlineStr">
        <is>
          <t>Checking block for table 4. Starts on page 2, ends on page 2.</t>
        </is>
      </c>
    </row>
    <row r="4501">
      <c r="A4501" s="13" t="n">
        <v>45991.70284722222</v>
      </c>
      <c r="B4501" t="inlineStr">
        <is>
          <t>Table 3 (small totals table) marked as unbreakable.</t>
        </is>
      </c>
    </row>
    <row r="4502">
      <c r="A4502" s="13" t="n">
        <v>45991.70284722222</v>
      </c>
      <c r="B4502" t="inlineStr">
        <is>
          <t>Checking block for table 2. Starts on page 1, ends on page 1.</t>
        </is>
      </c>
    </row>
    <row r="4503">
      <c r="A4503" s="13" t="n">
        <v>45991.70284722222</v>
      </c>
      <c r="B4503" t="inlineStr">
        <is>
          <t>Table 1 (small totals table) marked as unbreakable.</t>
        </is>
      </c>
    </row>
    <row r="4504">
      <c r="A4504" s="13" t="n">
        <v>45991.70284722222</v>
      </c>
      <c r="B4504" t="inlineStr">
        <is>
          <t>--- Page Break Analysis Complete ---</t>
        </is>
      </c>
    </row>
    <row r="4505">
      <c r="A4505" s="13" t="n">
        <v>45991.70596064815</v>
      </c>
      <c r="B4505" t="inlineStr">
        <is>
          <t>--- Starting Proactive Page Break Analysis ---</t>
        </is>
      </c>
    </row>
    <row r="4506">
      <c r="A4506" s="13" t="n">
        <v>45991.70596064815</v>
      </c>
      <c r="B4506" t="inlineStr">
        <is>
          <t>Table 5 (small totals table) marked as unbreakable.</t>
        </is>
      </c>
    </row>
    <row r="4507">
      <c r="A4507" s="13" t="n">
        <v>45991.70596064815</v>
      </c>
      <c r="B4507" t="inlineStr">
        <is>
          <t>Table 4 (small totals table) marked as unbreakable.</t>
        </is>
      </c>
    </row>
    <row r="4508">
      <c r="A4508" s="13" t="n">
        <v>45991.70596064815</v>
      </c>
      <c r="B4508" t="inlineStr">
        <is>
          <t>Table 3 (small totals table) marked as unbreakable.</t>
        </is>
      </c>
    </row>
    <row r="4509">
      <c r="A4509" s="13" t="n">
        <v>45991.70596064815</v>
      </c>
      <c r="B4509" t="inlineStr">
        <is>
          <t>Table 1 (small totals table) marked as unbreakable.</t>
        </is>
      </c>
    </row>
    <row r="4510">
      <c r="A4510" s="13" t="n">
        <v>45991.70596064815</v>
      </c>
      <c r="B4510" t="inlineStr">
        <is>
          <t>--- Page Break Analysis Complete ---</t>
        </is>
      </c>
    </row>
    <row r="4511">
      <c r="A4511" s="13" t="n">
        <v>45991.70640046296</v>
      </c>
      <c r="B4511" t="inlineStr">
        <is>
          <t>--- Starting Proactive Page Break Analysis ---</t>
        </is>
      </c>
    </row>
    <row r="4512">
      <c r="A4512" s="13" t="n">
        <v>45991.70640046296</v>
      </c>
      <c r="B4512" t="inlineStr">
        <is>
          <t>Table 11 (small totals table) marked as unbreakable.</t>
        </is>
      </c>
    </row>
    <row r="4513">
      <c r="A4513" s="13" t="n">
        <v>45991.70640046296</v>
      </c>
      <c r="B4513" t="inlineStr">
        <is>
          <t>Table 10 (small totals table) marked as unbreakable.</t>
        </is>
      </c>
    </row>
    <row r="4514">
      <c r="A4514" s="13" t="n">
        <v>45991.70640046296</v>
      </c>
      <c r="B4514" t="inlineStr">
        <is>
          <t>Table 9 (small totals table) marked as unbreakable.</t>
        </is>
      </c>
    </row>
    <row r="4515">
      <c r="A4515" s="13" t="n">
        <v>45991.70641203703</v>
      </c>
      <c r="B4515" t="inlineStr">
        <is>
          <t>Checking block for table 8. Starts on page 2, ends on page 2.</t>
        </is>
      </c>
    </row>
    <row r="4516">
      <c r="A4516" s="13" t="n">
        <v>45991.70641203703</v>
      </c>
      <c r="B4516" t="inlineStr">
        <is>
          <t>Table 7 (small totals table) marked as unbreakable.</t>
        </is>
      </c>
    </row>
    <row r="4517">
      <c r="A4517" s="13" t="n">
        <v>45991.70641203703</v>
      </c>
      <c r="B4517" t="inlineStr">
        <is>
          <t>Checking block for table 6. Starts on page 2, ends on page 2.</t>
        </is>
      </c>
    </row>
    <row r="4518">
      <c r="A4518" s="13" t="n">
        <v>45991.70641203703</v>
      </c>
      <c r="B4518" t="inlineStr">
        <is>
          <t>Table 5 (small totals table) marked as unbreakable.</t>
        </is>
      </c>
    </row>
    <row r="4519">
      <c r="A4519" s="13" t="n">
        <v>45991.70641203703</v>
      </c>
      <c r="B4519" t="inlineStr">
        <is>
          <t>Checking block for table 4. Starts on page 1, ends on page 1.</t>
        </is>
      </c>
    </row>
    <row r="4520">
      <c r="A4520" s="13" t="n">
        <v>45991.70641203703</v>
      </c>
      <c r="B4520" t="inlineStr">
        <is>
          <t>Table 3 (small totals table) marked as unbreakable.</t>
        </is>
      </c>
    </row>
    <row r="4521">
      <c r="A4521" s="13" t="n">
        <v>45991.70641203703</v>
      </c>
      <c r="B4521" t="inlineStr">
        <is>
          <t>Checking block for table 2. Starts on page 1, ends on page 1.</t>
        </is>
      </c>
    </row>
    <row r="4522">
      <c r="A4522" s="13" t="n">
        <v>45991.70641203703</v>
      </c>
      <c r="B4522" t="inlineStr">
        <is>
          <t>Table 1 (small totals table) marked as unbreakable.</t>
        </is>
      </c>
    </row>
    <row r="4523">
      <c r="A4523" s="13" t="n">
        <v>45991.70641203703</v>
      </c>
      <c r="B4523" t="inlineStr">
        <is>
          <t>--- Page Break Analysis Complete ---</t>
        </is>
      </c>
    </row>
    <row r="4524">
      <c r="A4524" s="13" t="n">
        <v>45991.70671296296</v>
      </c>
      <c r="B4524" t="inlineStr">
        <is>
          <t>--- Starting Proactive Page Break Analysis ---</t>
        </is>
      </c>
    </row>
    <row r="4525">
      <c r="A4525" s="13" t="n">
        <v>45991.70671296296</v>
      </c>
      <c r="B4525" t="inlineStr">
        <is>
          <t>Table 5 (small totals table) marked as unbreakable.</t>
        </is>
      </c>
    </row>
    <row r="4526">
      <c r="A4526" s="13" t="n">
        <v>45991.70671296296</v>
      </c>
      <c r="B4526" t="inlineStr">
        <is>
          <t>Table 4 (small totals table) marked as unbreakable.</t>
        </is>
      </c>
    </row>
    <row r="4527">
      <c r="A4527" s="13" t="n">
        <v>45991.70671296296</v>
      </c>
      <c r="B4527" t="inlineStr">
        <is>
          <t>Table 3 (small totals table) marked as unbreakable.</t>
        </is>
      </c>
    </row>
    <row r="4528">
      <c r="A4528" s="13" t="n">
        <v>45991.70671296296</v>
      </c>
      <c r="B4528" t="inlineStr">
        <is>
          <t>Table 1 (small totals table) marked as unbreakable.</t>
        </is>
      </c>
    </row>
    <row r="4529">
      <c r="A4529" s="13" t="n">
        <v>45991.70671296296</v>
      </c>
      <c r="B4529" t="inlineStr">
        <is>
          <t>--- Page Break Analysis Complete ---</t>
        </is>
      </c>
    </row>
    <row r="4530">
      <c r="A4530" s="13" t="n">
        <v>45991.70751157407</v>
      </c>
      <c r="B4530" t="inlineStr">
        <is>
          <t>--- Starting Proactive Page Break Analysis ---</t>
        </is>
      </c>
    </row>
    <row r="4531">
      <c r="A4531" s="13" t="n">
        <v>45991.70751157407</v>
      </c>
      <c r="B4531" t="inlineStr">
        <is>
          <t>Table 3 (small totals table) marked as unbreakable.</t>
        </is>
      </c>
    </row>
    <row r="4532">
      <c r="A4532" s="13" t="n">
        <v>45991.70751157407</v>
      </c>
      <c r="B4532" t="inlineStr">
        <is>
          <t>Table 2 (small totals table) marked as unbreakable.</t>
        </is>
      </c>
    </row>
    <row r="4533">
      <c r="A4533" s="13" t="n">
        <v>45991.70751157407</v>
      </c>
      <c r="B4533" t="inlineStr">
        <is>
          <t>Table 1 (small totals table) marked as unbreakable.</t>
        </is>
      </c>
    </row>
    <row r="4534">
      <c r="A4534" s="13" t="n">
        <v>45991.70751157407</v>
      </c>
      <c r="B4534" t="inlineStr">
        <is>
          <t>--- Page Break Analysis Complete ---</t>
        </is>
      </c>
    </row>
    <row r="4535">
      <c r="A4535" s="13" t="n">
        <v>45991.7077662037</v>
      </c>
      <c r="B4535" t="inlineStr">
        <is>
          <t>--- Starting Proactive Page Break Analysis ---</t>
        </is>
      </c>
    </row>
    <row r="4536">
      <c r="A4536" s="13" t="n">
        <v>45991.7077662037</v>
      </c>
      <c r="B4536" t="inlineStr">
        <is>
          <t>Table 5 (small totals table) marked as unbreakable.</t>
        </is>
      </c>
    </row>
    <row r="4537">
      <c r="A4537" s="13" t="n">
        <v>45991.7077662037</v>
      </c>
      <c r="B4537" t="inlineStr">
        <is>
          <t>Table 4 (small totals table) marked as unbreakable.</t>
        </is>
      </c>
    </row>
    <row r="4538">
      <c r="A4538" s="13" t="n">
        <v>45991.70777777778</v>
      </c>
      <c r="B4538" t="inlineStr">
        <is>
          <t>Table 3 (small totals table) marked as unbreakable.</t>
        </is>
      </c>
    </row>
    <row r="4539">
      <c r="A4539" s="13" t="n">
        <v>45991.70777777778</v>
      </c>
      <c r="B4539" t="inlineStr">
        <is>
          <t>Table 1 (small totals table) marked as unbreakable.</t>
        </is>
      </c>
    </row>
    <row r="4540">
      <c r="A4540" s="13" t="n">
        <v>45991.70777777778</v>
      </c>
      <c r="B4540" t="inlineStr">
        <is>
          <t>--- Page Break Analysis Complete ---</t>
        </is>
      </c>
    </row>
    <row r="4541">
      <c r="A4541" s="13" t="n">
        <v>45991.70804398148</v>
      </c>
      <c r="B4541" t="inlineStr">
        <is>
          <t>--- Starting Proactive Page Break Analysis ---</t>
        </is>
      </c>
    </row>
    <row r="4542">
      <c r="A4542" s="13" t="n">
        <v>45991.70804398148</v>
      </c>
      <c r="B4542" t="inlineStr">
        <is>
          <t>Table 3 (small totals table) marked as unbreakable.</t>
        </is>
      </c>
    </row>
    <row r="4543">
      <c r="A4543" s="13" t="n">
        <v>45991.70804398148</v>
      </c>
      <c r="B4543" t="inlineStr">
        <is>
          <t>Table 2 (small totals table) marked as unbreakable.</t>
        </is>
      </c>
    </row>
    <row r="4544">
      <c r="A4544" s="13" t="n">
        <v>45991.70804398148</v>
      </c>
      <c r="B4544" t="inlineStr">
        <is>
          <t>Table 1 (small totals table) marked as unbreakable.</t>
        </is>
      </c>
    </row>
    <row r="4545">
      <c r="A4545" s="13" t="n">
        <v>45991.70805555556</v>
      </c>
      <c r="B4545" t="inlineStr">
        <is>
          <t>--- Page Break Analysis Complete ---</t>
        </is>
      </c>
    </row>
    <row r="4546">
      <c r="A4546" s="13" t="n">
        <v>45991.70836805556</v>
      </c>
      <c r="B4546" t="inlineStr">
        <is>
          <t>--- Starting Proactive Page Break Analysis ---</t>
        </is>
      </c>
    </row>
    <row r="4547">
      <c r="A4547" s="13" t="n">
        <v>45991.70836805556</v>
      </c>
      <c r="B4547" t="inlineStr">
        <is>
          <t>Table 5 (small totals table) marked as unbreakable.</t>
        </is>
      </c>
    </row>
    <row r="4548">
      <c r="A4548" s="13" t="n">
        <v>45991.70836805556</v>
      </c>
      <c r="B4548" t="inlineStr">
        <is>
          <t>Table 4 (small totals table) marked as unbreakable.</t>
        </is>
      </c>
    </row>
    <row r="4549">
      <c r="A4549" s="13" t="n">
        <v>45991.70836805556</v>
      </c>
      <c r="B4549" t="inlineStr">
        <is>
          <t>Table 3 (small totals table) marked as unbreakable.</t>
        </is>
      </c>
    </row>
    <row r="4550">
      <c r="A4550" s="13" t="n">
        <v>45991.70836805556</v>
      </c>
      <c r="B4550" t="inlineStr">
        <is>
          <t>Table 1 (small totals table) marked as unbreakable.</t>
        </is>
      </c>
    </row>
    <row r="4551">
      <c r="A4551" s="13" t="n">
        <v>45991.70836805556</v>
      </c>
      <c r="B4551" t="inlineStr">
        <is>
          <t>--- Page Break Analysis Complete ---</t>
        </is>
      </c>
    </row>
    <row r="4552">
      <c r="A4552" s="13" t="n">
        <v>45991.73344907408</v>
      </c>
      <c r="B4552" t="inlineStr">
        <is>
          <t>--- Starting Proactive Page Break Analysis ---</t>
        </is>
      </c>
    </row>
    <row r="4553">
      <c r="A4553" s="13" t="n">
        <v>45991.73344907408</v>
      </c>
      <c r="B4553" t="inlineStr">
        <is>
          <t>Table 5 (small totals table) marked as unbreakable.</t>
        </is>
      </c>
    </row>
    <row r="4554">
      <c r="A4554" s="13" t="n">
        <v>45991.73344907408</v>
      </c>
      <c r="B4554" t="inlineStr">
        <is>
          <t>Table 4 (small totals table) marked as unbreakable.</t>
        </is>
      </c>
    </row>
    <row r="4555">
      <c r="A4555" s="13" t="n">
        <v>45991.73344907408</v>
      </c>
      <c r="B4555" t="inlineStr">
        <is>
          <t>Table 3 (small totals table) marked as unbreakable.</t>
        </is>
      </c>
    </row>
    <row r="4556">
      <c r="A4556" s="13" t="n">
        <v>45991.73344907408</v>
      </c>
      <c r="B4556" t="inlineStr">
        <is>
          <t>Table 1 (small totals table) marked as unbreakable.</t>
        </is>
      </c>
    </row>
    <row r="4557">
      <c r="A4557" s="13" t="n">
        <v>45991.73344907408</v>
      </c>
      <c r="B4557" t="inlineStr">
        <is>
          <t>--- Page Break Analysis Complete ---</t>
        </is>
      </c>
    </row>
    <row r="4558">
      <c r="A4558" s="13" t="n">
        <v>45991.73368055555</v>
      </c>
      <c r="B4558" t="inlineStr">
        <is>
          <t>--- Starting Proactive Page Break Analysis ---</t>
        </is>
      </c>
    </row>
    <row r="4559">
      <c r="A4559" s="13" t="n">
        <v>45991.73368055555</v>
      </c>
      <c r="B4559" t="inlineStr">
        <is>
          <t>Table 5 (small totals table) marked as unbreakable.</t>
        </is>
      </c>
    </row>
    <row r="4560">
      <c r="A4560" s="13" t="n">
        <v>45991.73368055555</v>
      </c>
      <c r="B4560" t="inlineStr">
        <is>
          <t>Table 4 (small totals table) marked as unbreakable.</t>
        </is>
      </c>
    </row>
    <row r="4561">
      <c r="A4561" s="13" t="n">
        <v>45991.73368055555</v>
      </c>
      <c r="B4561" t="inlineStr">
        <is>
          <t>Table 3 (small totals table) marked as unbreakable.</t>
        </is>
      </c>
    </row>
    <row r="4562">
      <c r="A4562" s="13" t="n">
        <v>45991.73368055555</v>
      </c>
      <c r="B4562" t="inlineStr">
        <is>
          <t>Table 1 (small totals table) marked as unbreakable.</t>
        </is>
      </c>
    </row>
    <row r="4563">
      <c r="A4563" s="13" t="n">
        <v>45991.73368055555</v>
      </c>
      <c r="B4563" t="inlineStr">
        <is>
          <t>--- Page Break Analysis Complete ---</t>
        </is>
      </c>
    </row>
    <row r="4564">
      <c r="A4564" s="13" t="n">
        <v>45991.73430555555</v>
      </c>
      <c r="B4564" t="inlineStr">
        <is>
          <t>--- Starting Proactive Page Break Analysis ---</t>
        </is>
      </c>
    </row>
    <row r="4565">
      <c r="A4565" s="13" t="n">
        <v>45991.73430555555</v>
      </c>
      <c r="B4565" t="inlineStr">
        <is>
          <t>Table 5 (small totals table) marked as unbreakable.</t>
        </is>
      </c>
    </row>
    <row r="4566">
      <c r="A4566" s="13" t="n">
        <v>45991.73430555555</v>
      </c>
      <c r="B4566" t="inlineStr">
        <is>
          <t>Table 4 (small totals table) marked as unbreakable.</t>
        </is>
      </c>
    </row>
    <row r="4567">
      <c r="A4567" s="13" t="n">
        <v>45991.73430555555</v>
      </c>
      <c r="B4567" t="inlineStr">
        <is>
          <t>Table 3 (small totals table) marked as unbreakable.</t>
        </is>
      </c>
    </row>
    <row r="4568">
      <c r="A4568" s="13" t="n">
        <v>45991.73430555555</v>
      </c>
      <c r="B4568" t="inlineStr">
        <is>
          <t>Checking block for table 2. Starts on page 1, ends on page 1.</t>
        </is>
      </c>
    </row>
    <row r="4569">
      <c r="A4569" s="13" t="n">
        <v>45991.73430555555</v>
      </c>
      <c r="B4569" t="inlineStr">
        <is>
          <t>Table 1 (small totals table) marked as unbreakable.</t>
        </is>
      </c>
    </row>
    <row r="4570">
      <c r="A4570" s="13" t="n">
        <v>45991.73430555555</v>
      </c>
      <c r="B4570" t="inlineStr">
        <is>
          <t>--- Page Break Analysis Complete ---</t>
        </is>
      </c>
    </row>
    <row r="4571">
      <c r="A4571" s="13" t="n">
        <v>45991.73450231482</v>
      </c>
      <c r="B4571" t="inlineStr">
        <is>
          <t>--- Starting Proactive Page Break Analysis ---</t>
        </is>
      </c>
    </row>
    <row r="4572">
      <c r="A4572" s="13" t="n">
        <v>45991.73450231482</v>
      </c>
      <c r="B4572" t="inlineStr">
        <is>
          <t>Table 5 (small totals table) marked as unbreakable.</t>
        </is>
      </c>
    </row>
    <row r="4573">
      <c r="A4573" s="13" t="n">
        <v>45991.73450231482</v>
      </c>
      <c r="B4573" t="inlineStr">
        <is>
          <t>Table 4 (small totals table) marked as unbreakable.</t>
        </is>
      </c>
    </row>
    <row r="4574">
      <c r="A4574" s="13" t="n">
        <v>45991.73450231482</v>
      </c>
      <c r="B4574" t="inlineStr">
        <is>
          <t>Table 3 (small totals table) marked as unbreakable.</t>
        </is>
      </c>
    </row>
    <row r="4575">
      <c r="A4575" s="13" t="n">
        <v>45991.73450231482</v>
      </c>
      <c r="B4575" t="inlineStr">
        <is>
          <t>Table 1 (small totals table) marked as unbreakable.</t>
        </is>
      </c>
    </row>
    <row r="4576">
      <c r="A4576" s="13" t="n">
        <v>45991.73450231482</v>
      </c>
      <c r="B4576" t="inlineStr">
        <is>
          <t>--- Page Break Analysis Complete ---</t>
        </is>
      </c>
    </row>
    <row r="4577">
      <c r="A4577" s="13" t="n">
        <v>45991.73472222222</v>
      </c>
      <c r="B4577" t="inlineStr">
        <is>
          <t>--- Starting Proactive Page Break Analysis ---</t>
        </is>
      </c>
    </row>
    <row r="4578">
      <c r="A4578" s="13" t="n">
        <v>45991.73472222222</v>
      </c>
      <c r="B4578" t="inlineStr">
        <is>
          <t>Table 5 (small totals table) marked as unbreakable.</t>
        </is>
      </c>
    </row>
    <row r="4579">
      <c r="A4579" s="13" t="n">
        <v>45991.73472222222</v>
      </c>
      <c r="B4579" t="inlineStr">
        <is>
          <t>Table 4 (small totals table) marked as unbreakable.</t>
        </is>
      </c>
    </row>
    <row r="4580">
      <c r="A4580" s="13" t="n">
        <v>45991.73472222222</v>
      </c>
      <c r="B4580" t="inlineStr">
        <is>
          <t>Table 3 (small totals table) marked as unbreakable.</t>
        </is>
      </c>
    </row>
    <row r="4581">
      <c r="A4581" s="13" t="n">
        <v>45991.73473379629</v>
      </c>
      <c r="B4581" t="inlineStr">
        <is>
          <t>Table 1 (small totals table) marked as unbreakable.</t>
        </is>
      </c>
    </row>
    <row r="4582">
      <c r="A4582" s="13" t="n">
        <v>45991.73473379629</v>
      </c>
      <c r="B4582" t="inlineStr">
        <is>
          <t>--- Page Break Analysis Complete ---</t>
        </is>
      </c>
    </row>
    <row r="4583">
      <c r="A4583" s="13" t="n">
        <v>45991.73528935185</v>
      </c>
      <c r="B4583" t="inlineStr">
        <is>
          <t>--- Starting Proactive Page Break Analysis ---</t>
        </is>
      </c>
    </row>
    <row r="4584">
      <c r="A4584" s="13" t="n">
        <v>45991.73530092592</v>
      </c>
      <c r="B4584" t="inlineStr">
        <is>
          <t>Table 17 (small totals table) marked as unbreakable.</t>
        </is>
      </c>
    </row>
    <row r="4585">
      <c r="A4585" s="13" t="n">
        <v>45991.73530092592</v>
      </c>
      <c r="B4585" t="inlineStr">
        <is>
          <t>Table 16 (small totals table) marked as unbreakable.</t>
        </is>
      </c>
    </row>
    <row r="4586">
      <c r="A4586" s="13" t="n">
        <v>45991.73530092592</v>
      </c>
      <c r="B4586" t="inlineStr">
        <is>
          <t>Table 15 (small totals table) marked as unbreakable.</t>
        </is>
      </c>
    </row>
    <row r="4587">
      <c r="A4587" s="13" t="n">
        <v>45991.73530092592</v>
      </c>
      <c r="B4587" t="inlineStr">
        <is>
          <t>Checking block for table 14. Starts on page 4, ends on page 4.</t>
        </is>
      </c>
    </row>
    <row r="4588">
      <c r="A4588" s="13" t="n">
        <v>45991.73530092592</v>
      </c>
      <c r="B4588" t="inlineStr">
        <is>
          <t>Table 13 (small totals table) marked as unbreakable.</t>
        </is>
      </c>
    </row>
    <row r="4589">
      <c r="A4589" s="13" t="n">
        <v>45991.73530092592</v>
      </c>
      <c r="B4589" t="inlineStr">
        <is>
          <t>Checking block for table 12. Starts on page 3, ends on page 3.</t>
        </is>
      </c>
    </row>
    <row r="4590">
      <c r="A4590" s="13" t="n">
        <v>45991.73530092592</v>
      </c>
      <c r="B4590" t="inlineStr">
        <is>
          <t>Table 11 (small totals table) marked as unbreakable.</t>
        </is>
      </c>
    </row>
    <row r="4591">
      <c r="A4591" s="13" t="n">
        <v>45991.73530092592</v>
      </c>
      <c r="B4591" t="inlineStr">
        <is>
          <t>Checking block for table 10. Starts on page 2, ends on page 3.</t>
        </is>
      </c>
    </row>
    <row r="4592">
      <c r="A4592" s="13" t="n">
        <v>45991.7353125</v>
      </c>
      <c r="B4592" t="inlineStr">
        <is>
          <t>Table 9 (small totals table) marked as unbreakable.</t>
        </is>
      </c>
    </row>
    <row r="4593">
      <c r="A4593" s="13" t="n">
        <v>45991.7353125</v>
      </c>
      <c r="B4593" t="inlineStr">
        <is>
          <t>Checking block for table 8. Starts on page 2, ends on page 2.</t>
        </is>
      </c>
    </row>
    <row r="4594">
      <c r="A4594" s="13" t="n">
        <v>45991.7353125</v>
      </c>
      <c r="B4594" t="inlineStr">
        <is>
          <t>Table 7 (small totals table) marked as unbreakable.</t>
        </is>
      </c>
    </row>
    <row r="4595">
      <c r="A4595" s="13" t="n">
        <v>45991.7353125</v>
      </c>
      <c r="B4595" t="inlineStr">
        <is>
          <t>Checking block for table 6. Starts on page 2, ends on page 2.</t>
        </is>
      </c>
    </row>
    <row r="4596">
      <c r="A4596" s="13" t="n">
        <v>45991.7353125</v>
      </c>
      <c r="B4596" t="inlineStr">
        <is>
          <t>Table 5 (small totals table) marked as unbreakable.</t>
        </is>
      </c>
    </row>
    <row r="4597">
      <c r="A4597" s="13" t="n">
        <v>45991.7353125</v>
      </c>
      <c r="B4597" t="inlineStr">
        <is>
          <t>Checking block for table 4. Starts on page 2, ends on page 2.</t>
        </is>
      </c>
    </row>
    <row r="4598">
      <c r="A4598" s="13" t="n">
        <v>45991.7353125</v>
      </c>
      <c r="B4598" t="inlineStr">
        <is>
          <t>Table 3 (small totals table) marked as unbreakable.</t>
        </is>
      </c>
    </row>
    <row r="4599">
      <c r="A4599" s="13" t="n">
        <v>45991.73532407408</v>
      </c>
      <c r="B4599" t="inlineStr">
        <is>
          <t>Checking block for table 2. Starts on page 1, ends on page 1.</t>
        </is>
      </c>
    </row>
    <row r="4600">
      <c r="A4600" s="13" t="n">
        <v>45991.73532407408</v>
      </c>
      <c r="B4600" t="inlineStr">
        <is>
          <t>Table 1 (small totals table) marked as unbreakable.</t>
        </is>
      </c>
    </row>
    <row r="4601">
      <c r="A4601" s="13" t="n">
        <v>45991.73532407408</v>
      </c>
      <c r="B4601" t="inlineStr">
        <is>
          <t>--- Page Break Analysis Complete ---</t>
        </is>
      </c>
    </row>
    <row r="4602">
      <c r="A4602" s="13" t="n">
        <v>45991.73590277778</v>
      </c>
      <c r="B4602" t="inlineStr">
        <is>
          <t>--- Starting Proactive Page Break Analysis ---</t>
        </is>
      </c>
    </row>
    <row r="4603">
      <c r="A4603" s="13" t="n">
        <v>45991.73590277778</v>
      </c>
      <c r="B4603" t="inlineStr">
        <is>
          <t>Table 5 (small totals table) marked as unbreakable.</t>
        </is>
      </c>
    </row>
    <row r="4604">
      <c r="A4604" s="13" t="n">
        <v>45991.73590277778</v>
      </c>
      <c r="B4604" t="inlineStr">
        <is>
          <t>Table 4 (small totals table) marked as unbreakable.</t>
        </is>
      </c>
    </row>
    <row r="4605">
      <c r="A4605" s="13" t="n">
        <v>45991.73590277778</v>
      </c>
      <c r="B4605" t="inlineStr">
        <is>
          <t>Table 3 (small totals table) marked as unbreakable.</t>
        </is>
      </c>
    </row>
    <row r="4606">
      <c r="A4606" s="13" t="n">
        <v>45991.73590277778</v>
      </c>
      <c r="B4606" t="inlineStr">
        <is>
          <t>Table 1 (small totals table) marked as unbreakable.</t>
        </is>
      </c>
    </row>
    <row r="4607">
      <c r="A4607" s="13" t="n">
        <v>45991.73590277778</v>
      </c>
      <c r="B4607" t="inlineStr">
        <is>
          <t>--- Page Break Analysis Complete ---</t>
        </is>
      </c>
    </row>
    <row r="4608">
      <c r="A4608" s="13" t="n">
        <v>45991.73623842592</v>
      </c>
      <c r="B4608" t="inlineStr">
        <is>
          <t>--- Starting Proactive Page Break Analysis ---</t>
        </is>
      </c>
    </row>
    <row r="4609">
      <c r="A4609" s="13" t="n">
        <v>45991.73623842592</v>
      </c>
      <c r="B4609" t="inlineStr">
        <is>
          <t>Table 11 (small totals table) marked as unbreakable.</t>
        </is>
      </c>
    </row>
    <row r="4610">
      <c r="A4610" s="13" t="n">
        <v>45991.73623842592</v>
      </c>
      <c r="B4610" t="inlineStr">
        <is>
          <t>Table 10 (small totals table) marked as unbreakable.</t>
        </is>
      </c>
    </row>
    <row r="4611">
      <c r="A4611" s="13" t="n">
        <v>45991.73623842592</v>
      </c>
      <c r="B4611" t="inlineStr">
        <is>
          <t>Table 9 (small totals table) marked as unbreakable.</t>
        </is>
      </c>
    </row>
    <row r="4612">
      <c r="A4612" s="13" t="n">
        <v>45991.73623842592</v>
      </c>
      <c r="B4612" t="inlineStr">
        <is>
          <t>Checking block for table 8. Starts on page 2, ends on page 2.</t>
        </is>
      </c>
    </row>
    <row r="4613">
      <c r="A4613" s="13" t="n">
        <v>45991.73623842592</v>
      </c>
      <c r="B4613" t="inlineStr">
        <is>
          <t>Table 7 (small totals table) marked as unbreakable.</t>
        </is>
      </c>
    </row>
    <row r="4614">
      <c r="A4614" s="13" t="n">
        <v>45991.73623842592</v>
      </c>
      <c r="B4614" t="inlineStr">
        <is>
          <t>Checking block for table 6. Starts on page 2, ends on page 2.</t>
        </is>
      </c>
    </row>
    <row r="4615">
      <c r="A4615" s="13" t="n">
        <v>45991.73623842592</v>
      </c>
      <c r="B4615" t="inlineStr">
        <is>
          <t>Table 5 (small totals table) marked as unbreakable.</t>
        </is>
      </c>
    </row>
    <row r="4616">
      <c r="A4616" s="13" t="n">
        <v>45991.73623842592</v>
      </c>
      <c r="B4616" t="inlineStr">
        <is>
          <t>Checking block for table 4. Starts on page 1, ends on page 1.</t>
        </is>
      </c>
    </row>
    <row r="4617">
      <c r="A4617" s="13" t="n">
        <v>45991.73623842592</v>
      </c>
      <c r="B4617" t="inlineStr">
        <is>
          <t>Table 3 (small totals table) marked as unbreakable.</t>
        </is>
      </c>
    </row>
    <row r="4618">
      <c r="A4618" s="13" t="n">
        <v>45991.73623842592</v>
      </c>
      <c r="B4618" t="inlineStr">
        <is>
          <t>Checking block for table 2. Starts on page 1, ends on page 1.</t>
        </is>
      </c>
    </row>
    <row r="4619">
      <c r="A4619" s="13" t="n">
        <v>45991.73625</v>
      </c>
      <c r="B4619" t="inlineStr">
        <is>
          <t>Table 1 (small totals table) marked as unbreakable.</t>
        </is>
      </c>
    </row>
    <row r="4620">
      <c r="A4620" s="13" t="n">
        <v>45991.73625</v>
      </c>
      <c r="B4620" t="inlineStr">
        <is>
          <t>--- Page Break Analysis Complete ---</t>
        </is>
      </c>
    </row>
    <row r="4621">
      <c r="A4621" s="13" t="n">
        <v>45991.73646990741</v>
      </c>
      <c r="B4621" t="inlineStr">
        <is>
          <t>--- Starting Proactive Page Break Analysis ---</t>
        </is>
      </c>
    </row>
    <row r="4622">
      <c r="A4622" s="13" t="n">
        <v>45991.73646990741</v>
      </c>
      <c r="B4622" t="inlineStr">
        <is>
          <t>Table 5 (small totals table) marked as unbreakable.</t>
        </is>
      </c>
    </row>
    <row r="4623">
      <c r="A4623" s="13" t="n">
        <v>45991.73646990741</v>
      </c>
      <c r="B4623" t="inlineStr">
        <is>
          <t>Table 4 (small totals table) marked as unbreakable.</t>
        </is>
      </c>
    </row>
    <row r="4624">
      <c r="A4624" s="13" t="n">
        <v>45991.73646990741</v>
      </c>
      <c r="B4624" t="inlineStr">
        <is>
          <t>Table 3 (small totals table) marked as unbreakable.</t>
        </is>
      </c>
    </row>
    <row r="4625">
      <c r="A4625" s="13" t="n">
        <v>45991.73646990741</v>
      </c>
      <c r="B4625" t="inlineStr">
        <is>
          <t>Table 1 (small totals table) marked as unbreakable.</t>
        </is>
      </c>
    </row>
    <row r="4626">
      <c r="A4626" s="13" t="n">
        <v>45991.73646990741</v>
      </c>
      <c r="B4626" t="inlineStr">
        <is>
          <t>--- Page Break Analysis Complete ---</t>
        </is>
      </c>
    </row>
    <row r="4627">
      <c r="A4627" s="13" t="n">
        <v>45991.73675925926</v>
      </c>
      <c r="B4627" t="inlineStr">
        <is>
          <t>--- Starting Proactive Page Break Analysis ---</t>
        </is>
      </c>
    </row>
    <row r="4628">
      <c r="A4628" s="13" t="n">
        <v>45991.73675925926</v>
      </c>
      <c r="B4628" t="inlineStr">
        <is>
          <t>Table 5 (small totals table) marked as unbreakable.</t>
        </is>
      </c>
    </row>
    <row r="4629">
      <c r="A4629" s="13" t="n">
        <v>45991.73675925926</v>
      </c>
      <c r="B4629" t="inlineStr">
        <is>
          <t>Table 4 (small totals table) marked as unbreakable.</t>
        </is>
      </c>
    </row>
    <row r="4630">
      <c r="A4630" s="13" t="n">
        <v>45991.73675925926</v>
      </c>
      <c r="B4630" t="inlineStr">
        <is>
          <t>Table 3 (small totals table) marked as unbreakable.</t>
        </is>
      </c>
    </row>
    <row r="4631">
      <c r="A4631" s="13" t="n">
        <v>45991.73675925926</v>
      </c>
      <c r="B4631" t="inlineStr">
        <is>
          <t>Table 1 (small totals table) marked as unbreakable.</t>
        </is>
      </c>
    </row>
    <row r="4632">
      <c r="A4632" s="13" t="n">
        <v>45991.73675925926</v>
      </c>
      <c r="B4632" t="inlineStr">
        <is>
          <t>--- Page Break Analysis Complete ---</t>
        </is>
      </c>
    </row>
    <row r="4633">
      <c r="A4633" s="13" t="n">
        <v>45991.73721064815</v>
      </c>
      <c r="B4633" t="inlineStr">
        <is>
          <t>--- Starting Proactive Page Break Analysis ---</t>
        </is>
      </c>
    </row>
    <row r="4634">
      <c r="A4634" s="13" t="n">
        <v>45991.73721064815</v>
      </c>
      <c r="B4634" t="inlineStr">
        <is>
          <t>Table 5 (small totals table) marked as unbreakable.</t>
        </is>
      </c>
    </row>
    <row r="4635">
      <c r="A4635" s="13" t="n">
        <v>45991.73721064815</v>
      </c>
      <c r="B4635" t="inlineStr">
        <is>
          <t>Table 4 (small totals table) marked as unbreakable.</t>
        </is>
      </c>
    </row>
    <row r="4636">
      <c r="A4636" s="13" t="n">
        <v>45991.73721064815</v>
      </c>
      <c r="B4636" t="inlineStr">
        <is>
          <t>Table 3 (small totals table) marked as unbreakable.</t>
        </is>
      </c>
    </row>
    <row r="4637">
      <c r="A4637" s="13" t="n">
        <v>45991.73721064815</v>
      </c>
      <c r="B4637" t="inlineStr">
        <is>
          <t>Table 1 (small totals table) marked as unbreakable.</t>
        </is>
      </c>
    </row>
    <row r="4638">
      <c r="A4638" s="13" t="n">
        <v>45991.73721064815</v>
      </c>
      <c r="B4638" t="inlineStr">
        <is>
          <t>--- Page Break Analysis Complete ---</t>
        </is>
      </c>
    </row>
    <row r="4639">
      <c r="A4639" s="13" t="n">
        <v>45991.73752314815</v>
      </c>
      <c r="B4639" t="inlineStr">
        <is>
          <t>--- Starting Proactive Page Break Analysis ---</t>
        </is>
      </c>
    </row>
    <row r="4640">
      <c r="A4640" s="13" t="n">
        <v>45991.73752314815</v>
      </c>
      <c r="B4640" t="inlineStr">
        <is>
          <t>Table 5 (small totals table) marked as unbreakable.</t>
        </is>
      </c>
    </row>
    <row r="4641">
      <c r="A4641" s="13" t="n">
        <v>45991.73752314815</v>
      </c>
      <c r="B4641" t="inlineStr">
        <is>
          <t>Table 4 (small totals table) marked as unbreakable.</t>
        </is>
      </c>
    </row>
    <row r="4642">
      <c r="A4642" s="13" t="n">
        <v>45991.73752314815</v>
      </c>
      <c r="B4642" t="inlineStr">
        <is>
          <t>Table 3 (small totals table) marked as unbreakable.</t>
        </is>
      </c>
    </row>
    <row r="4643">
      <c r="A4643" s="13" t="n">
        <v>45991.73752314815</v>
      </c>
      <c r="B4643" t="inlineStr">
        <is>
          <t>Table 1 (small totals table) marked as unbreakable.</t>
        </is>
      </c>
    </row>
    <row r="4644">
      <c r="A4644" s="13" t="n">
        <v>45991.73752314815</v>
      </c>
      <c r="B4644" t="inlineStr">
        <is>
          <t>--- Page Break Analysis Complete ---</t>
        </is>
      </c>
    </row>
    <row r="4645">
      <c r="A4645" s="13" t="n">
        <v>45991.88988425926</v>
      </c>
      <c r="B4645" t="inlineStr">
        <is>
          <t>--- Starting Proactive Page Break Analysis ---</t>
        </is>
      </c>
    </row>
    <row r="4646">
      <c r="A4646" s="13" t="n">
        <v>45991.88988425926</v>
      </c>
      <c r="B4646" t="inlineStr">
        <is>
          <t>Table 5 (small totals table) marked as unbreakable.</t>
        </is>
      </c>
    </row>
    <row r="4647">
      <c r="A4647" s="13" t="n">
        <v>45991.88988425926</v>
      </c>
      <c r="B4647" t="inlineStr">
        <is>
          <t>Table 4 (small totals table) marked as unbreakable.</t>
        </is>
      </c>
    </row>
    <row r="4648">
      <c r="A4648" s="13" t="n">
        <v>45991.88988425926</v>
      </c>
      <c r="B4648" t="inlineStr">
        <is>
          <t>Table 3 (small totals table) marked as unbreakable.</t>
        </is>
      </c>
    </row>
    <row r="4649">
      <c r="A4649" s="13" t="n">
        <v>45991.88989583333</v>
      </c>
      <c r="B4649" t="inlineStr">
        <is>
          <t>Table 1 (small totals table) marked as unbreakable.</t>
        </is>
      </c>
    </row>
    <row r="4650">
      <c r="A4650" s="13" t="n">
        <v>45991.88989583333</v>
      </c>
      <c r="B4650" t="inlineStr">
        <is>
          <t>--- Page Break Analysis Complete ---</t>
        </is>
      </c>
    </row>
    <row r="4651">
      <c r="A4651" s="13" t="n">
        <v>45991.89010416667</v>
      </c>
      <c r="B4651" t="inlineStr">
        <is>
          <t>--- Starting Proactive Page Break Analysis ---</t>
        </is>
      </c>
    </row>
    <row r="4652">
      <c r="A4652" s="13" t="n">
        <v>45991.89010416667</v>
      </c>
      <c r="B4652" t="inlineStr">
        <is>
          <t>Table 5 (small totals table) marked as unbreakable.</t>
        </is>
      </c>
    </row>
    <row r="4653">
      <c r="A4653" s="13" t="n">
        <v>45991.89010416667</v>
      </c>
      <c r="B4653" t="inlineStr">
        <is>
          <t>Table 4 (small totals table) marked as unbreakable.</t>
        </is>
      </c>
    </row>
    <row r="4654">
      <c r="A4654" s="13" t="n">
        <v>45991.89010416667</v>
      </c>
      <c r="B4654" t="inlineStr">
        <is>
          <t>Table 3 (small totals table) marked as unbreakable.</t>
        </is>
      </c>
    </row>
    <row r="4655">
      <c r="A4655" s="13" t="n">
        <v>45991.89010416667</v>
      </c>
      <c r="B4655" t="inlineStr">
        <is>
          <t>Table 1 (small totals table) marked as unbreakable.</t>
        </is>
      </c>
    </row>
    <row r="4656">
      <c r="A4656" s="13" t="n">
        <v>45991.89010416667</v>
      </c>
      <c r="B4656" t="inlineStr">
        <is>
          <t>--- Page Break Analysis Complete ---</t>
        </is>
      </c>
    </row>
    <row r="4657">
      <c r="A4657" s="13" t="n">
        <v>45991.89163194445</v>
      </c>
      <c r="B4657" t="inlineStr">
        <is>
          <t>--- Starting Proactive Page Break Analysis ---</t>
        </is>
      </c>
    </row>
    <row r="4658">
      <c r="A4658" s="13" t="n">
        <v>45991.89163194445</v>
      </c>
      <c r="B4658" t="inlineStr">
        <is>
          <t>Table 5 (small totals table) marked as unbreakable.</t>
        </is>
      </c>
    </row>
    <row r="4659">
      <c r="A4659" s="13" t="n">
        <v>45991.89163194445</v>
      </c>
      <c r="B4659" t="inlineStr">
        <is>
          <t>Table 4 (small totals table) marked as unbreakable.</t>
        </is>
      </c>
    </row>
    <row r="4660">
      <c r="A4660" s="13" t="n">
        <v>45991.89163194445</v>
      </c>
      <c r="B4660" t="inlineStr">
        <is>
          <t>Table 3 (small totals table) marked as unbreakable.</t>
        </is>
      </c>
    </row>
    <row r="4661">
      <c r="A4661" s="13" t="n">
        <v>45991.89163194445</v>
      </c>
      <c r="B4661" t="inlineStr">
        <is>
          <t>Checking block for table 2. Starts on page 1, ends on page 1.</t>
        </is>
      </c>
    </row>
    <row r="4662">
      <c r="A4662" s="13" t="n">
        <v>45991.89164351852</v>
      </c>
      <c r="B4662" t="inlineStr">
        <is>
          <t>Table 1 (small totals table) marked as unbreakable.</t>
        </is>
      </c>
    </row>
    <row r="4663">
      <c r="A4663" s="13" t="n">
        <v>45991.89164351852</v>
      </c>
      <c r="B4663" t="inlineStr">
        <is>
          <t>--- Page Break Analysis Complete ---</t>
        </is>
      </c>
    </row>
    <row r="4664">
      <c r="A4664" s="13" t="n">
        <v>45991.89184027778</v>
      </c>
      <c r="B4664" t="inlineStr">
        <is>
          <t>--- Starting Proactive Page Break Analysis ---</t>
        </is>
      </c>
    </row>
    <row r="4665">
      <c r="A4665" s="13" t="n">
        <v>45991.89184027778</v>
      </c>
      <c r="B4665" t="inlineStr">
        <is>
          <t>Table 5 (small totals table) marked as unbreakable.</t>
        </is>
      </c>
    </row>
    <row r="4666">
      <c r="A4666" s="13" t="n">
        <v>45991.89184027778</v>
      </c>
      <c r="B4666" t="inlineStr">
        <is>
          <t>Table 4 (small totals table) marked as unbreakable.</t>
        </is>
      </c>
    </row>
    <row r="4667">
      <c r="A4667" s="13" t="n">
        <v>45991.89184027778</v>
      </c>
      <c r="B4667" t="inlineStr">
        <is>
          <t>Table 3 (small totals table) marked as unbreakable.</t>
        </is>
      </c>
    </row>
    <row r="4668">
      <c r="A4668" s="13" t="n">
        <v>45991.89184027778</v>
      </c>
      <c r="B4668" t="inlineStr">
        <is>
          <t>Table 1 (small totals table) marked as unbreakable.</t>
        </is>
      </c>
    </row>
    <row r="4669">
      <c r="A4669" s="13" t="n">
        <v>45991.89184027778</v>
      </c>
      <c r="B4669" t="inlineStr">
        <is>
          <t>--- Page Break Analysis Complete ---</t>
        </is>
      </c>
    </row>
    <row r="4670">
      <c r="A4670" s="13" t="n">
        <v>45991.89207175926</v>
      </c>
      <c r="B4670" t="inlineStr">
        <is>
          <t>--- Starting Proactive Page Break Analysis ---</t>
        </is>
      </c>
    </row>
    <row r="4671">
      <c r="A4671" s="13" t="n">
        <v>45991.89207175926</v>
      </c>
      <c r="B4671" t="inlineStr">
        <is>
          <t>Table 5 (small totals table) marked as unbreakable.</t>
        </is>
      </c>
    </row>
    <row r="4672">
      <c r="A4672" s="13" t="n">
        <v>45991.89207175926</v>
      </c>
      <c r="B4672" t="inlineStr">
        <is>
          <t>Table 4 (small totals table) marked as unbreakable.</t>
        </is>
      </c>
    </row>
    <row r="4673">
      <c r="A4673" s="13" t="n">
        <v>45991.89207175926</v>
      </c>
      <c r="B4673" t="inlineStr">
        <is>
          <t>Table 3 (small totals table) marked as unbreakable.</t>
        </is>
      </c>
    </row>
    <row r="4674">
      <c r="A4674" s="13" t="n">
        <v>45991.89207175926</v>
      </c>
      <c r="B4674" t="inlineStr">
        <is>
          <t>Table 1 (small totals table) marked as unbreakable.</t>
        </is>
      </c>
    </row>
    <row r="4675">
      <c r="A4675" s="13" t="n">
        <v>45991.89207175926</v>
      </c>
      <c r="B4675" t="inlineStr">
        <is>
          <t>--- Page Break Analysis Complete ---</t>
        </is>
      </c>
    </row>
    <row r="4676">
      <c r="A4676" s="13" t="n">
        <v>45991.89269675926</v>
      </c>
      <c r="B4676" t="inlineStr">
        <is>
          <t>--- Starting Proactive Page Break Analysis ---</t>
        </is>
      </c>
    </row>
    <row r="4677">
      <c r="A4677" s="13" t="n">
        <v>45991.89269675926</v>
      </c>
      <c r="B4677" t="inlineStr">
        <is>
          <t>Table 17 (small totals table) marked as unbreakable.</t>
        </is>
      </c>
    </row>
    <row r="4678">
      <c r="A4678" s="13" t="n">
        <v>45991.89269675926</v>
      </c>
      <c r="B4678" t="inlineStr">
        <is>
          <t>Table 16 (small totals table) marked as unbreakable.</t>
        </is>
      </c>
    </row>
    <row r="4679">
      <c r="A4679" s="13" t="n">
        <v>45991.89269675926</v>
      </c>
      <c r="B4679" t="inlineStr">
        <is>
          <t>Table 15 (small totals table) marked as unbreakable.</t>
        </is>
      </c>
    </row>
    <row r="4680">
      <c r="A4680" s="13" t="n">
        <v>45991.89269675926</v>
      </c>
      <c r="B4680" t="inlineStr">
        <is>
          <t>Checking block for table 14. Starts on page 4, ends on page 4.</t>
        </is>
      </c>
    </row>
    <row r="4681">
      <c r="A4681" s="13" t="n">
        <v>45991.89269675926</v>
      </c>
      <c r="B4681" t="inlineStr">
        <is>
          <t>Table 13 (small totals table) marked as unbreakable.</t>
        </is>
      </c>
    </row>
    <row r="4682">
      <c r="A4682" s="13" t="n">
        <v>45991.89269675926</v>
      </c>
      <c r="B4682" t="inlineStr">
        <is>
          <t>Checking block for table 12. Starts on page 3, ends on page 3.</t>
        </is>
      </c>
    </row>
    <row r="4683">
      <c r="A4683" s="13" t="n">
        <v>45991.89269675926</v>
      </c>
      <c r="B4683" t="inlineStr">
        <is>
          <t>Table 11 (small totals table) marked as unbreakable.</t>
        </is>
      </c>
    </row>
    <row r="4684">
      <c r="A4684" s="13" t="n">
        <v>45991.89270833333</v>
      </c>
      <c r="B4684" t="inlineStr">
        <is>
          <t>Checking block for table 10. Starts on page 2, ends on page 3.</t>
        </is>
      </c>
    </row>
    <row r="4685">
      <c r="A4685" s="13" t="n">
        <v>45991.89270833333</v>
      </c>
      <c r="B4685" t="inlineStr">
        <is>
          <t>Table 9 (small totals table) marked as unbreakable.</t>
        </is>
      </c>
    </row>
    <row r="4686">
      <c r="A4686" s="13" t="n">
        <v>45991.89270833333</v>
      </c>
      <c r="B4686" t="inlineStr">
        <is>
          <t>Checking block for table 8. Starts on page 2, ends on page 2.</t>
        </is>
      </c>
    </row>
    <row r="4687">
      <c r="A4687" s="13" t="n">
        <v>45991.89270833333</v>
      </c>
      <c r="B4687" t="inlineStr">
        <is>
          <t>Table 7 (small totals table) marked as unbreakable.</t>
        </is>
      </c>
    </row>
    <row r="4688">
      <c r="A4688" s="13" t="n">
        <v>45991.89270833333</v>
      </c>
      <c r="B4688" t="inlineStr">
        <is>
          <t>Checking block for table 6. Starts on page 2, ends on page 2.</t>
        </is>
      </c>
    </row>
    <row r="4689">
      <c r="A4689" s="13" t="n">
        <v>45991.89270833333</v>
      </c>
      <c r="B4689" t="inlineStr">
        <is>
          <t>Table 5 (small totals table) marked as unbreakable.</t>
        </is>
      </c>
    </row>
    <row r="4690">
      <c r="A4690" s="13" t="n">
        <v>45991.89271990741</v>
      </c>
      <c r="B4690" t="inlineStr">
        <is>
          <t>Checking block for table 4. Starts on page 2, ends on page 2.</t>
        </is>
      </c>
    </row>
    <row r="4691">
      <c r="A4691" s="13" t="n">
        <v>45991.89271990741</v>
      </c>
      <c r="B4691" t="inlineStr">
        <is>
          <t>Table 3 (small totals table) marked as unbreakable.</t>
        </is>
      </c>
    </row>
    <row r="4692">
      <c r="A4692" s="13" t="n">
        <v>45991.89271990741</v>
      </c>
      <c r="B4692" t="inlineStr">
        <is>
          <t>Checking block for table 2. Starts on page 1, ends on page 1.</t>
        </is>
      </c>
    </row>
    <row r="4693">
      <c r="A4693" s="13" t="n">
        <v>45991.89271990741</v>
      </c>
      <c r="B4693" t="inlineStr">
        <is>
          <t>Table 1 (small totals table) marked as unbreakable.</t>
        </is>
      </c>
    </row>
    <row r="4694">
      <c r="A4694" s="13" t="n">
        <v>45991.89271990741</v>
      </c>
      <c r="B4694" t="inlineStr">
        <is>
          <t>--- Page Break Analysis Complete ---</t>
        </is>
      </c>
    </row>
    <row r="4695">
      <c r="A4695" s="13" t="n">
        <v>45991.89773148148</v>
      </c>
      <c r="B4695" t="inlineStr">
        <is>
          <t>--- Starting Proactive Page Break Analysis ---</t>
        </is>
      </c>
    </row>
    <row r="4696">
      <c r="A4696" s="13" t="n">
        <v>45991.89773148148</v>
      </c>
      <c r="B4696" t="inlineStr">
        <is>
          <t>Table 5 (small totals table) marked as unbreakable.</t>
        </is>
      </c>
    </row>
    <row r="4697">
      <c r="A4697" s="13" t="n">
        <v>45991.89773148148</v>
      </c>
      <c r="B4697" t="inlineStr">
        <is>
          <t>Table 4 (small totals table) marked as unbreakable.</t>
        </is>
      </c>
    </row>
    <row r="4698">
      <c r="A4698" s="13" t="n">
        <v>45991.89773148148</v>
      </c>
      <c r="B4698" t="inlineStr">
        <is>
          <t>Table 3 (small totals table) marked as unbreakable.</t>
        </is>
      </c>
    </row>
    <row r="4699">
      <c r="A4699" s="13" t="n">
        <v>45991.89773148148</v>
      </c>
      <c r="B4699" t="inlineStr">
        <is>
          <t>Table 1 (small totals table) marked as unbreakable.</t>
        </is>
      </c>
    </row>
    <row r="4700">
      <c r="A4700" s="13" t="n">
        <v>45991.89773148148</v>
      </c>
      <c r="B4700" t="inlineStr">
        <is>
          <t>--- Page Break Analysis Complete ---</t>
        </is>
      </c>
    </row>
    <row r="4701">
      <c r="A4701" s="13" t="n">
        <v>45991.89813657408</v>
      </c>
      <c r="B4701" t="inlineStr">
        <is>
          <t>--- Starting Proactive Page Break Analysis ---</t>
        </is>
      </c>
    </row>
    <row r="4702">
      <c r="A4702" s="13" t="n">
        <v>45991.89813657408</v>
      </c>
      <c r="B4702" t="inlineStr">
        <is>
          <t>Table 11 (small totals table) marked as unbreakable.</t>
        </is>
      </c>
    </row>
    <row r="4703">
      <c r="A4703" s="13" t="n">
        <v>45991.89814814815</v>
      </c>
      <c r="B4703" t="inlineStr">
        <is>
          <t>Table 10 (small totals table) marked as unbreakable.</t>
        </is>
      </c>
    </row>
    <row r="4704">
      <c r="A4704" s="13" t="n">
        <v>45991.89814814815</v>
      </c>
      <c r="B4704" t="inlineStr">
        <is>
          <t>Table 9 (small totals table) marked as unbreakable.</t>
        </is>
      </c>
    </row>
    <row r="4705">
      <c r="A4705" s="13" t="n">
        <v>45991.89814814815</v>
      </c>
      <c r="B4705" t="inlineStr">
        <is>
          <t>Checking block for table 8. Starts on page 2, ends on page 2.</t>
        </is>
      </c>
    </row>
    <row r="4706">
      <c r="A4706" s="13" t="n">
        <v>45991.89814814815</v>
      </c>
      <c r="B4706" t="inlineStr">
        <is>
          <t>Table 7 (small totals table) marked as unbreakable.</t>
        </is>
      </c>
    </row>
    <row r="4707">
      <c r="A4707" s="13" t="n">
        <v>45991.89814814815</v>
      </c>
      <c r="B4707" t="inlineStr">
        <is>
          <t>Checking block for table 6. Starts on page 2, ends on page 2.</t>
        </is>
      </c>
    </row>
    <row r="4708">
      <c r="A4708" s="13" t="n">
        <v>45991.89814814815</v>
      </c>
      <c r="B4708" t="inlineStr">
        <is>
          <t>Table 5 (small totals table) marked as unbreakable.</t>
        </is>
      </c>
    </row>
    <row r="4709">
      <c r="A4709" s="13" t="n">
        <v>45991.89814814815</v>
      </c>
      <c r="B4709" t="inlineStr">
        <is>
          <t>Checking block for table 4. Starts on page 1, ends on page 1.</t>
        </is>
      </c>
    </row>
    <row r="4710">
      <c r="A4710" s="13" t="n">
        <v>45991.89814814815</v>
      </c>
      <c r="B4710" t="inlineStr">
        <is>
          <t>Table 3 (small totals table) marked as unbreakable.</t>
        </is>
      </c>
    </row>
    <row r="4711">
      <c r="A4711" s="13" t="n">
        <v>45991.89815972222</v>
      </c>
      <c r="B4711" t="inlineStr">
        <is>
          <t>Checking block for table 2. Starts on page 1, ends on page 1.</t>
        </is>
      </c>
    </row>
    <row r="4712">
      <c r="A4712" s="13" t="n">
        <v>45991.89815972222</v>
      </c>
      <c r="B4712" t="inlineStr">
        <is>
          <t>Table 1 (small totals table) marked as unbreakable.</t>
        </is>
      </c>
    </row>
    <row r="4713">
      <c r="A4713" s="13" t="n">
        <v>45991.89815972222</v>
      </c>
      <c r="B4713" t="inlineStr">
        <is>
          <t>--- Page Break Analysis Complete ---</t>
        </is>
      </c>
    </row>
    <row r="4714">
      <c r="A4714" s="13" t="n">
        <v>45991.89849537037</v>
      </c>
      <c r="B4714" t="inlineStr">
        <is>
          <t>--- Starting Proactive Page Break Analysis ---</t>
        </is>
      </c>
    </row>
    <row r="4715">
      <c r="A4715" s="13" t="n">
        <v>45991.89849537037</v>
      </c>
      <c r="B4715" t="inlineStr">
        <is>
          <t>Table 5 (small totals table) marked as unbreakable.</t>
        </is>
      </c>
    </row>
    <row r="4716">
      <c r="A4716" s="13" t="n">
        <v>45991.89849537037</v>
      </c>
      <c r="B4716" t="inlineStr">
        <is>
          <t>Table 4 (small totals table) marked as unbreakable.</t>
        </is>
      </c>
    </row>
    <row r="4717">
      <c r="A4717" s="13" t="n">
        <v>45991.89849537037</v>
      </c>
      <c r="B4717" t="inlineStr">
        <is>
          <t>Table 3 (small totals table) marked as unbreakable.</t>
        </is>
      </c>
    </row>
    <row r="4718">
      <c r="A4718" s="13" t="n">
        <v>45991.89850694445</v>
      </c>
      <c r="B4718" t="inlineStr">
        <is>
          <t>Table 1 (small totals table) marked as unbreakable.</t>
        </is>
      </c>
    </row>
    <row r="4719">
      <c r="A4719" s="13" t="n">
        <v>45991.89850694445</v>
      </c>
      <c r="B4719" t="inlineStr">
        <is>
          <t>--- Page Break Analysis Complete ---</t>
        </is>
      </c>
    </row>
    <row r="4720">
      <c r="A4720" s="13" t="n">
        <v>45991.89886574074</v>
      </c>
      <c r="B4720" t="inlineStr">
        <is>
          <t>--- Starting Proactive Page Break Analysis ---</t>
        </is>
      </c>
    </row>
    <row r="4721">
      <c r="A4721" s="13" t="n">
        <v>45991.89886574074</v>
      </c>
      <c r="B4721" t="inlineStr">
        <is>
          <t>Table 5 (small totals table) marked as unbreakable.</t>
        </is>
      </c>
    </row>
    <row r="4722">
      <c r="A4722" s="13" t="n">
        <v>45991.89886574074</v>
      </c>
      <c r="B4722" t="inlineStr">
        <is>
          <t>Table 4 (small totals table) marked as unbreakable.</t>
        </is>
      </c>
    </row>
    <row r="4723">
      <c r="A4723" s="13" t="n">
        <v>45991.89886574074</v>
      </c>
      <c r="B4723" t="inlineStr">
        <is>
          <t>Table 3 (small totals table) marked as unbreakable.</t>
        </is>
      </c>
    </row>
    <row r="4724">
      <c r="A4724" s="13" t="n">
        <v>45991.89886574074</v>
      </c>
      <c r="B4724" t="inlineStr">
        <is>
          <t>Table 1 (small totals table) marked as unbreakable.</t>
        </is>
      </c>
    </row>
    <row r="4725">
      <c r="A4725" s="13" t="n">
        <v>45991.89886574074</v>
      </c>
      <c r="B4725" t="inlineStr">
        <is>
          <t>--- Page Break Analysis Complete ---</t>
        </is>
      </c>
    </row>
    <row r="4726">
      <c r="A4726" s="13" t="n">
        <v>45991.89917824074</v>
      </c>
      <c r="B4726" t="inlineStr">
        <is>
          <t>--- Starting Proactive Page Break Analysis ---</t>
        </is>
      </c>
    </row>
    <row r="4727">
      <c r="A4727" s="13" t="n">
        <v>45991.89917824074</v>
      </c>
      <c r="B4727" t="inlineStr">
        <is>
          <t>Table 5 (small totals table) marked as unbreakable.</t>
        </is>
      </c>
    </row>
    <row r="4728">
      <c r="A4728" s="13" t="n">
        <v>45991.89917824074</v>
      </c>
      <c r="B4728" t="inlineStr">
        <is>
          <t>Table 4 (small totals table) marked as unbreakable.</t>
        </is>
      </c>
    </row>
    <row r="4729">
      <c r="A4729" s="13" t="n">
        <v>45991.89917824074</v>
      </c>
      <c r="B4729" t="inlineStr">
        <is>
          <t>Table 3 (small totals table) marked as unbreakable.</t>
        </is>
      </c>
    </row>
    <row r="4730">
      <c r="A4730" s="13" t="n">
        <v>45991.89917824074</v>
      </c>
      <c r="B4730" t="inlineStr">
        <is>
          <t>Table 1 (small totals table) marked as unbreakable.</t>
        </is>
      </c>
    </row>
    <row r="4731">
      <c r="A4731" s="13" t="n">
        <v>45991.89917824074</v>
      </c>
      <c r="B4731" t="inlineStr">
        <is>
          <t>--- Page Break Analysis Complete ---</t>
        </is>
      </c>
    </row>
    <row r="4732">
      <c r="A4732" s="13" t="n">
        <v>45991.89961805556</v>
      </c>
      <c r="B4732" t="inlineStr">
        <is>
          <t>--- Starting Proactive Page Break Analysis ---</t>
        </is>
      </c>
    </row>
    <row r="4733">
      <c r="A4733" s="13" t="n">
        <v>45991.89961805556</v>
      </c>
      <c r="B4733" t="inlineStr">
        <is>
          <t>Table 5 (small totals table) marked as unbreakable.</t>
        </is>
      </c>
    </row>
    <row r="4734">
      <c r="A4734" s="13" t="n">
        <v>45991.89961805556</v>
      </c>
      <c r="B4734" t="inlineStr">
        <is>
          <t>Table 4 (small totals table) marked as unbreakable.</t>
        </is>
      </c>
    </row>
    <row r="4735">
      <c r="A4735" s="13" t="n">
        <v>45991.89961805556</v>
      </c>
      <c r="B4735" t="inlineStr">
        <is>
          <t>Table 3 (small totals table) marked as unbreakable.</t>
        </is>
      </c>
    </row>
    <row r="4736">
      <c r="A4736" s="13" t="n">
        <v>45991.89961805556</v>
      </c>
      <c r="B4736" t="inlineStr">
        <is>
          <t>Table 1 (small totals table) marked as unbreakable.</t>
        </is>
      </c>
    </row>
    <row r="4737">
      <c r="A4737" s="13" t="n">
        <v>45991.89961805556</v>
      </c>
      <c r="B4737" t="inlineStr">
        <is>
          <t>--- Page Break Analysis Complete ---</t>
        </is>
      </c>
    </row>
    <row r="4738">
      <c r="A4738" s="13" t="n">
        <v>45991.91532407407</v>
      </c>
      <c r="B4738" t="inlineStr">
        <is>
          <t>--- Starting Proactive Page Break Analysis ---</t>
        </is>
      </c>
    </row>
    <row r="4739">
      <c r="A4739" s="13" t="n">
        <v>45991.91532407407</v>
      </c>
      <c r="B4739" t="inlineStr">
        <is>
          <t>Table 5 (small totals table) marked as unbreakable.</t>
        </is>
      </c>
    </row>
    <row r="4740">
      <c r="A4740" s="13" t="n">
        <v>45991.91532407407</v>
      </c>
      <c r="B4740" t="inlineStr">
        <is>
          <t>Table 4 (small totals table) marked as unbreakable.</t>
        </is>
      </c>
    </row>
    <row r="4741">
      <c r="A4741" s="13" t="n">
        <v>45991.91532407407</v>
      </c>
      <c r="B4741" t="inlineStr">
        <is>
          <t>Table 3 (small totals table) marked as unbreakable.</t>
        </is>
      </c>
    </row>
    <row r="4742">
      <c r="A4742" s="13" t="n">
        <v>45991.91532407407</v>
      </c>
      <c r="B4742" t="inlineStr">
        <is>
          <t>Table 1 (small totals table) marked as unbreakable.</t>
        </is>
      </c>
    </row>
    <row r="4743">
      <c r="A4743" s="13" t="n">
        <v>45991.91532407407</v>
      </c>
      <c r="B4743" t="inlineStr">
        <is>
          <t>--- Page Break Analysis Complete ---</t>
        </is>
      </c>
    </row>
    <row r="4744">
      <c r="A4744" s="13" t="n">
        <v>45991.91555555556</v>
      </c>
      <c r="B4744" t="inlineStr">
        <is>
          <t>--- Starting Proactive Page Break Analysis ---</t>
        </is>
      </c>
    </row>
    <row r="4745">
      <c r="A4745" s="13" t="n">
        <v>45991.91555555556</v>
      </c>
      <c r="B4745" t="inlineStr">
        <is>
          <t>Table 5 (small totals table) marked as unbreakable.</t>
        </is>
      </c>
    </row>
    <row r="4746">
      <c r="A4746" s="13" t="n">
        <v>45991.91555555556</v>
      </c>
      <c r="B4746" t="inlineStr">
        <is>
          <t>Table 4 (small totals table) marked as unbreakable.</t>
        </is>
      </c>
    </row>
    <row r="4747">
      <c r="A4747" s="13" t="n">
        <v>45991.91555555556</v>
      </c>
      <c r="B4747" t="inlineStr">
        <is>
          <t>Table 3 (small totals table) marked as unbreakable.</t>
        </is>
      </c>
    </row>
    <row r="4748">
      <c r="A4748" s="13" t="n">
        <v>45991.91556712963</v>
      </c>
      <c r="B4748" t="inlineStr">
        <is>
          <t>Table 1 (small totals table) marked as unbreakable.</t>
        </is>
      </c>
    </row>
    <row r="4749">
      <c r="A4749" s="13" t="n">
        <v>45991.91556712963</v>
      </c>
      <c r="B4749" t="inlineStr">
        <is>
          <t>--- Page Break Analysis Complete ---</t>
        </is>
      </c>
    </row>
    <row r="4750">
      <c r="A4750" s="13" t="n">
        <v>45991.91590277778</v>
      </c>
      <c r="B4750" t="inlineStr">
        <is>
          <t>--- Starting Proactive Page Break Analysis ---</t>
        </is>
      </c>
    </row>
    <row r="4751">
      <c r="A4751" s="13" t="n">
        <v>45991.91590277778</v>
      </c>
      <c r="B4751" t="inlineStr">
        <is>
          <t>Table 5 (small totals table) marked as unbreakable.</t>
        </is>
      </c>
    </row>
    <row r="4752">
      <c r="A4752" s="13" t="n">
        <v>45991.91590277778</v>
      </c>
      <c r="B4752" t="inlineStr">
        <is>
          <t>Table 4 (small totals table) marked as unbreakable.</t>
        </is>
      </c>
    </row>
    <row r="4753">
      <c r="A4753" s="13" t="n">
        <v>45991.91590277778</v>
      </c>
      <c r="B4753" t="inlineStr">
        <is>
          <t>Table 3 (small totals table) marked as unbreakable.</t>
        </is>
      </c>
    </row>
    <row r="4754">
      <c r="A4754" s="13" t="n">
        <v>45991.91590277778</v>
      </c>
      <c r="B4754" t="inlineStr">
        <is>
          <t>Checking block for table 2. Starts on page 1, ends on page 1.</t>
        </is>
      </c>
    </row>
    <row r="4755">
      <c r="A4755" s="13" t="n">
        <v>45991.91590277778</v>
      </c>
      <c r="B4755" t="inlineStr">
        <is>
          <t>Table 1 (small totals table) marked as unbreakable.</t>
        </is>
      </c>
    </row>
    <row r="4756">
      <c r="A4756" s="13" t="n">
        <v>45991.91590277778</v>
      </c>
      <c r="B4756" t="inlineStr">
        <is>
          <t>--- Page Break Analysis Complete ---</t>
        </is>
      </c>
    </row>
    <row r="4757">
      <c r="A4757" s="13" t="n">
        <v>45991.91650462963</v>
      </c>
      <c r="B4757" t="inlineStr">
        <is>
          <t>--- Starting Proactive Page Break Analysis ---</t>
        </is>
      </c>
    </row>
    <row r="4758">
      <c r="A4758" s="13" t="n">
        <v>45991.91650462963</v>
      </c>
      <c r="B4758" t="inlineStr">
        <is>
          <t>Table 5 (small totals table) marked as unbreakable.</t>
        </is>
      </c>
    </row>
    <row r="4759">
      <c r="A4759" s="13" t="n">
        <v>45991.91650462963</v>
      </c>
      <c r="B4759" t="inlineStr">
        <is>
          <t>Table 4 (small totals table) marked as unbreakable.</t>
        </is>
      </c>
    </row>
    <row r="4760">
      <c r="A4760" s="13" t="n">
        <v>45991.91650462963</v>
      </c>
      <c r="B4760" t="inlineStr">
        <is>
          <t>Table 3 (small totals table) marked as unbreakable.</t>
        </is>
      </c>
    </row>
    <row r="4761">
      <c r="A4761" s="13" t="n">
        <v>45991.91650462963</v>
      </c>
      <c r="B4761" t="inlineStr">
        <is>
          <t>Table 1 (small totals table) marked as unbreakable.</t>
        </is>
      </c>
    </row>
    <row r="4762">
      <c r="A4762" s="13" t="n">
        <v>45991.91650462963</v>
      </c>
      <c r="B4762" t="inlineStr">
        <is>
          <t>--- Page Break Analysis Complete ---</t>
        </is>
      </c>
    </row>
    <row r="4763">
      <c r="A4763" s="13" t="n">
        <v>45991.91721064815</v>
      </c>
      <c r="B4763" t="inlineStr">
        <is>
          <t>--- Starting Proactive Page Break Analysis ---</t>
        </is>
      </c>
    </row>
    <row r="4764">
      <c r="A4764" s="13" t="n">
        <v>45991.91721064815</v>
      </c>
      <c r="B4764" t="inlineStr">
        <is>
          <t>Table 17 (small totals table) marked as unbreakable.</t>
        </is>
      </c>
    </row>
    <row r="4765">
      <c r="A4765" s="13" t="n">
        <v>45991.91721064815</v>
      </c>
      <c r="B4765" t="inlineStr">
        <is>
          <t>Table 16 (small totals table) marked as unbreakable.</t>
        </is>
      </c>
    </row>
    <row r="4766">
      <c r="A4766" s="13" t="n">
        <v>45991.91721064815</v>
      </c>
      <c r="B4766" t="inlineStr">
        <is>
          <t>Table 15 (small totals table) marked as unbreakable.</t>
        </is>
      </c>
    </row>
    <row r="4767">
      <c r="A4767" s="13" t="n">
        <v>45991.91722222222</v>
      </c>
      <c r="B4767" t="inlineStr">
        <is>
          <t>Checking block for table 14. Starts on page 4, ends on page 4.</t>
        </is>
      </c>
    </row>
    <row r="4768">
      <c r="A4768" s="13" t="n">
        <v>45991.91722222222</v>
      </c>
      <c r="B4768" t="inlineStr">
        <is>
          <t>Table 13 (small totals table) marked as unbreakable.</t>
        </is>
      </c>
    </row>
    <row r="4769">
      <c r="A4769" s="13" t="n">
        <v>45991.91722222222</v>
      </c>
      <c r="B4769" t="inlineStr">
        <is>
          <t>Checking block for table 12. Starts on page 3, ends on page 3.</t>
        </is>
      </c>
    </row>
    <row r="4770">
      <c r="A4770" s="13" t="n">
        <v>45991.91722222222</v>
      </c>
      <c r="B4770" t="inlineStr">
        <is>
          <t>Table 11 (small totals table) marked as unbreakable.</t>
        </is>
      </c>
    </row>
    <row r="4771">
      <c r="A4771" s="13" t="n">
        <v>45991.91722222222</v>
      </c>
      <c r="B4771" t="inlineStr">
        <is>
          <t>Checking block for table 10. Starts on page 2, ends on page 3.</t>
        </is>
      </c>
    </row>
    <row r="4772">
      <c r="A4772" s="13" t="n">
        <v>45991.9172337963</v>
      </c>
      <c r="B4772" t="inlineStr">
        <is>
          <t>Table 9 (small totals table) marked as unbreakable.</t>
        </is>
      </c>
    </row>
    <row r="4773">
      <c r="A4773" s="13" t="n">
        <v>45991.9172337963</v>
      </c>
      <c r="B4773" t="inlineStr">
        <is>
          <t>Checking block for table 8. Starts on page 2, ends on page 2.</t>
        </is>
      </c>
    </row>
    <row r="4774">
      <c r="A4774" s="13" t="n">
        <v>45991.9172337963</v>
      </c>
      <c r="B4774" t="inlineStr">
        <is>
          <t>Table 7 (small totals table) marked as unbreakable.</t>
        </is>
      </c>
    </row>
    <row r="4775">
      <c r="A4775" s="13" t="n">
        <v>45991.9172337963</v>
      </c>
      <c r="B4775" t="inlineStr">
        <is>
          <t>Checking block for table 6. Starts on page 2, ends on page 2.</t>
        </is>
      </c>
    </row>
    <row r="4776">
      <c r="A4776" s="13" t="n">
        <v>45991.9172337963</v>
      </c>
      <c r="B4776" t="inlineStr">
        <is>
          <t>Table 5 (small totals table) marked as unbreakable.</t>
        </is>
      </c>
    </row>
    <row r="4777">
      <c r="A4777" s="13" t="n">
        <v>45991.9172337963</v>
      </c>
      <c r="B4777" t="inlineStr">
        <is>
          <t>Checking block for table 4. Starts on page 2, ends on page 2.</t>
        </is>
      </c>
    </row>
    <row r="4778">
      <c r="A4778" s="13" t="n">
        <v>45991.9172337963</v>
      </c>
      <c r="B4778" t="inlineStr">
        <is>
          <t>Table 3 (small totals table) marked as unbreakable.</t>
        </is>
      </c>
    </row>
    <row r="4779">
      <c r="A4779" s="13" t="n">
        <v>45991.91724537037</v>
      </c>
      <c r="B4779" t="inlineStr">
        <is>
          <t>Checking block for table 2. Starts on page 1, ends on page 1.</t>
        </is>
      </c>
    </row>
    <row r="4780">
      <c r="A4780" s="13" t="n">
        <v>45991.91724537037</v>
      </c>
      <c r="B4780" t="inlineStr">
        <is>
          <t>Table 1 (small totals table) marked as unbreakable.</t>
        </is>
      </c>
    </row>
    <row r="4781">
      <c r="A4781" s="13" t="n">
        <v>45991.91724537037</v>
      </c>
      <c r="B4781" t="inlineStr">
        <is>
          <t>--- Page Break Analysis Complete ---</t>
        </is>
      </c>
    </row>
    <row r="4782">
      <c r="A4782" s="13" t="n">
        <v>45991.91758101852</v>
      </c>
      <c r="B4782" t="inlineStr">
        <is>
          <t>--- Starting Proactive Page Break Analysis ---</t>
        </is>
      </c>
    </row>
    <row r="4783">
      <c r="A4783" s="13" t="n">
        <v>45991.91758101852</v>
      </c>
      <c r="B4783" t="inlineStr">
        <is>
          <t>Table 5 (small totals table) marked as unbreakable.</t>
        </is>
      </c>
    </row>
    <row r="4784">
      <c r="A4784" s="13" t="n">
        <v>45991.91758101852</v>
      </c>
      <c r="B4784" t="inlineStr">
        <is>
          <t>Table 4 (small totals table) marked as unbreakable.</t>
        </is>
      </c>
    </row>
    <row r="4785">
      <c r="A4785" s="13" t="n">
        <v>45991.91758101852</v>
      </c>
      <c r="B4785" t="inlineStr">
        <is>
          <t>Table 3 (small totals table) marked as unbreakable.</t>
        </is>
      </c>
    </row>
    <row r="4786">
      <c r="A4786" s="13" t="n">
        <v>45991.91758101852</v>
      </c>
      <c r="B4786" t="inlineStr">
        <is>
          <t>Table 1 (small totals table) marked as unbreakable.</t>
        </is>
      </c>
    </row>
    <row r="4787">
      <c r="A4787" s="13" t="n">
        <v>45991.91758101852</v>
      </c>
      <c r="B4787" t="inlineStr">
        <is>
          <t>--- Page Break Analysis Complete ---</t>
        </is>
      </c>
    </row>
    <row r="4788">
      <c r="A4788" s="13" t="n">
        <v>45991.91796296297</v>
      </c>
      <c r="B4788" t="inlineStr">
        <is>
          <t>--- Starting Proactive Page Break Analysis ---</t>
        </is>
      </c>
    </row>
    <row r="4789">
      <c r="A4789" s="13" t="n">
        <v>45991.91796296297</v>
      </c>
      <c r="B4789" t="inlineStr">
        <is>
          <t>Table 11 (small totals table) marked as unbreakable.</t>
        </is>
      </c>
    </row>
    <row r="4790">
      <c r="A4790" s="13" t="n">
        <v>45991.91796296297</v>
      </c>
      <c r="B4790" t="inlineStr">
        <is>
          <t>Table 10 (small totals table) marked as unbreakable.</t>
        </is>
      </c>
    </row>
    <row r="4791">
      <c r="A4791" s="13" t="n">
        <v>45991.91796296297</v>
      </c>
      <c r="B4791" t="inlineStr">
        <is>
          <t>Table 9 (small totals table) marked as unbreakable.</t>
        </is>
      </c>
    </row>
    <row r="4792">
      <c r="A4792" s="13" t="n">
        <v>45991.91796296297</v>
      </c>
      <c r="B4792" t="inlineStr">
        <is>
          <t>Checking block for table 8. Starts on page 2, ends on page 2.</t>
        </is>
      </c>
    </row>
    <row r="4793">
      <c r="A4793" s="13" t="n">
        <v>45991.91796296297</v>
      </c>
      <c r="B4793" t="inlineStr">
        <is>
          <t>Table 7 (small totals table) marked as unbreakable.</t>
        </is>
      </c>
    </row>
    <row r="4794">
      <c r="A4794" s="13" t="n">
        <v>45991.91796296297</v>
      </c>
      <c r="B4794" t="inlineStr">
        <is>
          <t>Checking block for table 6. Starts on page 2, ends on page 2.</t>
        </is>
      </c>
    </row>
    <row r="4795">
      <c r="A4795" s="13" t="n">
        <v>45991.91796296297</v>
      </c>
      <c r="B4795" t="inlineStr">
        <is>
          <t>Table 5 (small totals table) marked as unbreakable.</t>
        </is>
      </c>
    </row>
    <row r="4796">
      <c r="A4796" s="13" t="n">
        <v>45991.91796296297</v>
      </c>
      <c r="B4796" t="inlineStr">
        <is>
          <t>Checking block for table 4. Starts on page 1, ends on page 1.</t>
        </is>
      </c>
    </row>
    <row r="4797">
      <c r="A4797" s="13" t="n">
        <v>45991.91796296297</v>
      </c>
      <c r="B4797" t="inlineStr">
        <is>
          <t>Table 3 (small totals table) marked as unbreakable.</t>
        </is>
      </c>
    </row>
    <row r="4798">
      <c r="A4798" s="13" t="n">
        <v>45991.91797453703</v>
      </c>
      <c r="B4798" t="inlineStr">
        <is>
          <t>Checking block for table 2. Starts on page 1, ends on page 1.</t>
        </is>
      </c>
    </row>
    <row r="4799">
      <c r="A4799" s="13" t="n">
        <v>45991.91797453703</v>
      </c>
      <c r="B4799" t="inlineStr">
        <is>
          <t>Table 1 (small totals table) marked as unbreakable.</t>
        </is>
      </c>
    </row>
    <row r="4800">
      <c r="A4800" s="13" t="n">
        <v>45991.91797453703</v>
      </c>
      <c r="B4800" t="inlineStr">
        <is>
          <t>--- Page Break Analysis Complete ---</t>
        </is>
      </c>
    </row>
    <row r="4801">
      <c r="A4801" s="13" t="n">
        <v>45991.9182175926</v>
      </c>
      <c r="B4801" t="inlineStr">
        <is>
          <t>--- Starting Proactive Page Break Analysis ---</t>
        </is>
      </c>
    </row>
    <row r="4802">
      <c r="A4802" s="13" t="n">
        <v>45991.9182175926</v>
      </c>
      <c r="B4802" t="inlineStr">
        <is>
          <t>Table 5 (small totals table) marked as unbreakable.</t>
        </is>
      </c>
    </row>
    <row r="4803">
      <c r="A4803" s="13" t="n">
        <v>45991.9182175926</v>
      </c>
      <c r="B4803" t="inlineStr">
        <is>
          <t>Table 4 (small totals table) marked as unbreakable.</t>
        </is>
      </c>
    </row>
    <row r="4804">
      <c r="A4804" s="13" t="n">
        <v>45991.9182175926</v>
      </c>
      <c r="B4804" t="inlineStr">
        <is>
          <t>Table 3 (small totals table) marked as unbreakable.</t>
        </is>
      </c>
    </row>
    <row r="4805">
      <c r="A4805" s="13" t="n">
        <v>45991.9182175926</v>
      </c>
      <c r="B4805" t="inlineStr">
        <is>
          <t>Table 1 (small totals table) marked as unbreakable.</t>
        </is>
      </c>
    </row>
    <row r="4806">
      <c r="A4806" s="13" t="n">
        <v>45991.9182175926</v>
      </c>
      <c r="B4806" t="inlineStr">
        <is>
          <t>--- Page Break Analysis Complete ---</t>
        </is>
      </c>
    </row>
    <row r="4807">
      <c r="A4807" s="13" t="n">
        <v>45991.91844907407</v>
      </c>
      <c r="B4807" t="inlineStr">
        <is>
          <t>--- Starting Proactive Page Break Analysis ---</t>
        </is>
      </c>
    </row>
    <row r="4808">
      <c r="A4808" s="13" t="n">
        <v>45991.91844907407</v>
      </c>
      <c r="B4808" t="inlineStr">
        <is>
          <t>Table 5 (small totals table) marked as unbreakable.</t>
        </is>
      </c>
    </row>
    <row r="4809">
      <c r="A4809" s="13" t="n">
        <v>45991.91844907407</v>
      </c>
      <c r="B4809" t="inlineStr">
        <is>
          <t>Table 4 (small totals table) marked as unbreakable.</t>
        </is>
      </c>
    </row>
    <row r="4810">
      <c r="A4810" s="13" t="n">
        <v>45991.91844907407</v>
      </c>
      <c r="B4810" t="inlineStr">
        <is>
          <t>Table 3 (small totals table) marked as unbreakable.</t>
        </is>
      </c>
    </row>
    <row r="4811">
      <c r="A4811" s="13" t="n">
        <v>45991.91844907407</v>
      </c>
      <c r="B4811" t="inlineStr">
        <is>
          <t>Table 1 (small totals table) marked as unbreakable.</t>
        </is>
      </c>
    </row>
    <row r="4812">
      <c r="A4812" s="13" t="n">
        <v>45991.91844907407</v>
      </c>
      <c r="B4812" t="inlineStr">
        <is>
          <t>--- Page Break Analysis Complete ---</t>
        </is>
      </c>
    </row>
    <row r="4813">
      <c r="A4813" s="13" t="n">
        <v>45991.91866898148</v>
      </c>
      <c r="B4813" t="inlineStr">
        <is>
          <t>--- Starting Proactive Page Break Analysis ---</t>
        </is>
      </c>
    </row>
    <row r="4814">
      <c r="A4814" s="13" t="n">
        <v>45991.91866898148</v>
      </c>
      <c r="B4814" t="inlineStr">
        <is>
          <t>Table 5 (small totals table) marked as unbreakable.</t>
        </is>
      </c>
    </row>
    <row r="4815">
      <c r="A4815" s="13" t="n">
        <v>45991.91866898148</v>
      </c>
      <c r="B4815" t="inlineStr">
        <is>
          <t>Table 4 (small totals table) marked as unbreakable.</t>
        </is>
      </c>
    </row>
    <row r="4816">
      <c r="A4816" s="13" t="n">
        <v>45991.91866898148</v>
      </c>
      <c r="B4816" t="inlineStr">
        <is>
          <t>Table 3 (small totals table) marked as unbreakable.</t>
        </is>
      </c>
    </row>
    <row r="4817">
      <c r="A4817" s="13" t="n">
        <v>45991.91866898148</v>
      </c>
      <c r="B4817" t="inlineStr">
        <is>
          <t>Table 1 (small totals table) marked as unbreakable.</t>
        </is>
      </c>
    </row>
    <row r="4818">
      <c r="A4818" s="13" t="n">
        <v>45991.91866898148</v>
      </c>
      <c r="B4818" t="inlineStr">
        <is>
          <t>--- Page Break Analysis Complete ---</t>
        </is>
      </c>
    </row>
    <row r="4819">
      <c r="A4819" s="13" t="n">
        <v>45991.923125</v>
      </c>
      <c r="B4819" t="inlineStr">
        <is>
          <t>--- Starting Proactive Page Break Analysis ---</t>
        </is>
      </c>
    </row>
    <row r="4820">
      <c r="A4820" s="13" t="n">
        <v>45991.923125</v>
      </c>
      <c r="B4820" t="inlineStr">
        <is>
          <t>Table 5 (small totals table) marked as unbreakable.</t>
        </is>
      </c>
    </row>
    <row r="4821">
      <c r="A4821" s="13" t="n">
        <v>45991.923125</v>
      </c>
      <c r="B4821" t="inlineStr">
        <is>
          <t>Table 4 (small totals table) marked as unbreakable.</t>
        </is>
      </c>
    </row>
    <row r="4822">
      <c r="A4822" s="13" t="n">
        <v>45991.923125</v>
      </c>
      <c r="B4822" t="inlineStr">
        <is>
          <t>Table 3 (small totals table) marked as unbreakable.</t>
        </is>
      </c>
    </row>
    <row r="4823">
      <c r="A4823" s="13" t="n">
        <v>45991.923125</v>
      </c>
      <c r="B4823" t="inlineStr">
        <is>
          <t>Table 1 (small totals table) marked as unbreakable.</t>
        </is>
      </c>
    </row>
    <row r="4824">
      <c r="A4824" s="13" t="n">
        <v>45991.923125</v>
      </c>
      <c r="B4824" t="inlineStr">
        <is>
          <t>--- Page Break Analysis Complete ---</t>
        </is>
      </c>
    </row>
    <row r="4825">
      <c r="A4825" s="13" t="n">
        <v>45991.94260416667</v>
      </c>
      <c r="B4825" t="inlineStr">
        <is>
          <t>--- Starting Proactive Page Break Analysis ---</t>
        </is>
      </c>
    </row>
    <row r="4826">
      <c r="A4826" s="13" t="n">
        <v>45991.94260416667</v>
      </c>
      <c r="B4826" t="inlineStr">
        <is>
          <t>Table 5 (small totals table) marked as unbreakable.</t>
        </is>
      </c>
    </row>
    <row r="4827">
      <c r="A4827" s="13" t="n">
        <v>45991.94260416667</v>
      </c>
      <c r="B4827" t="inlineStr">
        <is>
          <t>Table 4 (small totals table) marked as unbreakable.</t>
        </is>
      </c>
    </row>
    <row r="4828">
      <c r="A4828" s="13" t="n">
        <v>45991.94260416667</v>
      </c>
      <c r="B4828" t="inlineStr">
        <is>
          <t>Table 3 (small totals table) marked as unbreakable.</t>
        </is>
      </c>
    </row>
    <row r="4829">
      <c r="A4829" s="13" t="n">
        <v>45991.94260416667</v>
      </c>
      <c r="B4829" t="inlineStr">
        <is>
          <t>Table 1 (small totals table) marked as unbreakable.</t>
        </is>
      </c>
    </row>
    <row r="4830">
      <c r="A4830" s="13" t="n">
        <v>45991.94260416667</v>
      </c>
      <c r="B4830" t="inlineStr">
        <is>
          <t>--- Page Break Analysis Complete ---</t>
        </is>
      </c>
    </row>
    <row r="4831">
      <c r="A4831" s="13" t="n">
        <v>45991.97283564815</v>
      </c>
      <c r="B4831" t="inlineStr">
        <is>
          <t>--- Starting Proactive Page Break Analysis ---</t>
        </is>
      </c>
    </row>
    <row r="4832">
      <c r="A4832" s="13" t="n">
        <v>45991.97283564815</v>
      </c>
      <c r="B4832" t="inlineStr">
        <is>
          <t>Table 5 (small totals table) marked as unbreakable.</t>
        </is>
      </c>
    </row>
    <row r="4833">
      <c r="A4833" s="13" t="n">
        <v>45991.97283564815</v>
      </c>
      <c r="B4833" t="inlineStr">
        <is>
          <t>Table 4 (small totals table) marked as unbreakable.</t>
        </is>
      </c>
    </row>
    <row r="4834">
      <c r="A4834" s="13" t="n">
        <v>45991.97283564815</v>
      </c>
      <c r="B4834" t="inlineStr">
        <is>
          <t>Table 3 (small totals table) marked as unbreakable.</t>
        </is>
      </c>
    </row>
    <row r="4835">
      <c r="A4835" s="13" t="n">
        <v>45991.97283564815</v>
      </c>
      <c r="B4835" t="inlineStr">
        <is>
          <t>Table 1 (small totals table) marked as unbreakable.</t>
        </is>
      </c>
    </row>
    <row r="4836">
      <c r="A4836" s="13" t="n">
        <v>45991.97283564815</v>
      </c>
      <c r="B4836" t="inlineStr">
        <is>
          <t>--- Page Break Analysis Complete ---</t>
        </is>
      </c>
    </row>
    <row r="4837">
      <c r="A4837" s="13" t="n">
        <v>45991.97924768519</v>
      </c>
      <c r="B4837" t="inlineStr">
        <is>
          <t>--- Starting Proactive Page Break Analysis ---</t>
        </is>
      </c>
    </row>
    <row r="4838">
      <c r="A4838" s="13" t="n">
        <v>45991.97924768519</v>
      </c>
      <c r="B4838" t="inlineStr">
        <is>
          <t>Table 5 (small totals table) marked as unbreakable.</t>
        </is>
      </c>
    </row>
    <row r="4839">
      <c r="A4839" s="13" t="n">
        <v>45991.97924768519</v>
      </c>
      <c r="B4839" t="inlineStr">
        <is>
          <t>Table 4 (small totals table) marked as unbreakable.</t>
        </is>
      </c>
    </row>
    <row r="4840">
      <c r="A4840" s="13" t="n">
        <v>45991.97924768519</v>
      </c>
      <c r="B4840" t="inlineStr">
        <is>
          <t>Table 3 (small totals table) marked as unbreakable.</t>
        </is>
      </c>
    </row>
    <row r="4841">
      <c r="A4841" s="13" t="n">
        <v>45991.97924768519</v>
      </c>
      <c r="B4841" t="inlineStr">
        <is>
          <t>Table 1 (small totals table) marked as unbreakable.</t>
        </is>
      </c>
    </row>
    <row r="4842">
      <c r="A4842" s="13" t="n">
        <v>45991.97924768519</v>
      </c>
      <c r="B4842" t="inlineStr">
        <is>
          <t>--- Page Break Analysis Complete ---</t>
        </is>
      </c>
    </row>
    <row r="4843">
      <c r="A4843" s="13" t="n">
        <v>45991.98103009259</v>
      </c>
      <c r="B4843" t="inlineStr">
        <is>
          <t>--- Starting Proactive Page Break Analysis ---</t>
        </is>
      </c>
    </row>
    <row r="4844">
      <c r="A4844" s="13" t="n">
        <v>45991.98103009259</v>
      </c>
      <c r="B4844" t="inlineStr">
        <is>
          <t>Table 11 (small totals table) marked as unbreakable.</t>
        </is>
      </c>
    </row>
    <row r="4845">
      <c r="A4845" s="13" t="n">
        <v>45991.98103009259</v>
      </c>
      <c r="B4845" t="inlineStr">
        <is>
          <t>Table 10 (small totals table) marked as unbreakable.</t>
        </is>
      </c>
    </row>
    <row r="4846">
      <c r="A4846" s="13" t="n">
        <v>45991.98103009259</v>
      </c>
      <c r="B4846" t="inlineStr">
        <is>
          <t>Table 9 (small totals table) marked as unbreakable.</t>
        </is>
      </c>
    </row>
    <row r="4847">
      <c r="A4847" s="13" t="n">
        <v>45991.98103009259</v>
      </c>
      <c r="B4847" t="inlineStr">
        <is>
          <t>Checking block for table 8. Starts on page 2, ends on page 2.</t>
        </is>
      </c>
    </row>
    <row r="4848">
      <c r="A4848" s="13" t="n">
        <v>45991.98103009259</v>
      </c>
      <c r="B4848" t="inlineStr">
        <is>
          <t>Table 7 (small totals table) marked as unbreakable.</t>
        </is>
      </c>
    </row>
    <row r="4849">
      <c r="A4849" s="13" t="n">
        <v>45991.98103009259</v>
      </c>
      <c r="B4849" t="inlineStr">
        <is>
          <t>Checking block for table 6. Starts on page 2, ends on page 2.</t>
        </is>
      </c>
    </row>
    <row r="4850">
      <c r="A4850" s="13" t="n">
        <v>45991.98103009259</v>
      </c>
      <c r="B4850" t="inlineStr">
        <is>
          <t>Table 5 (small totals table) marked as unbreakable.</t>
        </is>
      </c>
    </row>
    <row r="4851">
      <c r="A4851" s="13" t="n">
        <v>45991.98104166667</v>
      </c>
      <c r="B4851" t="inlineStr">
        <is>
          <t>Checking block for table 4. Starts on page 1, ends on page 1.</t>
        </is>
      </c>
    </row>
    <row r="4852">
      <c r="A4852" s="13" t="n">
        <v>45991.98104166667</v>
      </c>
      <c r="B4852" t="inlineStr">
        <is>
          <t>Table 3 (small totals table) marked as unbreakable.</t>
        </is>
      </c>
    </row>
    <row r="4853">
      <c r="A4853" s="13" t="n">
        <v>45991.98104166667</v>
      </c>
      <c r="B4853" t="inlineStr">
        <is>
          <t>Checking block for table 2. Starts on page 1, ends on page 1.</t>
        </is>
      </c>
    </row>
    <row r="4854">
      <c r="A4854" s="13" t="n">
        <v>45991.98104166667</v>
      </c>
      <c r="B4854" t="inlineStr">
        <is>
          <t>Table 1 (small totals table) marked as unbreakable.</t>
        </is>
      </c>
    </row>
    <row r="4855">
      <c r="A4855" s="13" t="n">
        <v>45991.98104166667</v>
      </c>
      <c r="B4855" t="inlineStr">
        <is>
          <t>--- Page Break Analysis Complete ---</t>
        </is>
      </c>
    </row>
    <row r="4856">
      <c r="A4856" s="13" t="n">
        <v>45991.98592592592</v>
      </c>
      <c r="B4856" t="inlineStr">
        <is>
          <t>--- Starting Proactive Page Break Analysis ---</t>
        </is>
      </c>
    </row>
    <row r="4857">
      <c r="A4857" s="13" t="n">
        <v>45991.98592592592</v>
      </c>
      <c r="B4857" t="inlineStr">
        <is>
          <t>Table 11 (small totals table) marked as unbreakable.</t>
        </is>
      </c>
    </row>
    <row r="4858">
      <c r="A4858" s="13" t="n">
        <v>45991.98592592592</v>
      </c>
      <c r="B4858" t="inlineStr">
        <is>
          <t>Table 10 (small totals table) marked as unbreakable.</t>
        </is>
      </c>
    </row>
    <row r="4859">
      <c r="A4859" s="13" t="n">
        <v>45991.98592592592</v>
      </c>
      <c r="B4859" t="inlineStr">
        <is>
          <t>Table 9 (small totals table) marked as unbreakable.</t>
        </is>
      </c>
    </row>
    <row r="4860">
      <c r="A4860" s="13" t="n">
        <v>45991.9859375</v>
      </c>
      <c r="B4860" t="inlineStr">
        <is>
          <t>Checking block for table 8. Starts on page 2, ends on page 2.</t>
        </is>
      </c>
    </row>
    <row r="4861">
      <c r="A4861" s="13" t="n">
        <v>45991.9859375</v>
      </c>
      <c r="B4861" t="inlineStr">
        <is>
          <t>Table 7 (small totals table) marked as unbreakable.</t>
        </is>
      </c>
    </row>
    <row r="4862">
      <c r="A4862" s="13" t="n">
        <v>45991.9859375</v>
      </c>
      <c r="B4862" t="inlineStr">
        <is>
          <t>Checking block for table 6. Starts on page 2, ends on page 2.</t>
        </is>
      </c>
    </row>
    <row r="4863">
      <c r="A4863" s="13" t="n">
        <v>45991.9859375</v>
      </c>
      <c r="B4863" t="inlineStr">
        <is>
          <t>Table 5 (small totals table) marked as unbreakable.</t>
        </is>
      </c>
    </row>
    <row r="4864">
      <c r="A4864" s="13" t="n">
        <v>45991.9859375</v>
      </c>
      <c r="B4864" t="inlineStr">
        <is>
          <t>Checking block for table 4. Starts on page 1, ends on page 1.</t>
        </is>
      </c>
    </row>
    <row r="4865">
      <c r="A4865" s="13" t="n">
        <v>45991.9859375</v>
      </c>
      <c r="B4865" t="inlineStr">
        <is>
          <t>Table 3 (small totals table) marked as unbreakable.</t>
        </is>
      </c>
    </row>
    <row r="4866">
      <c r="A4866" s="13" t="n">
        <v>45991.9859375</v>
      </c>
      <c r="B4866" t="inlineStr">
        <is>
          <t>Checking block for table 2. Starts on page 1, ends on page 1.</t>
        </is>
      </c>
    </row>
    <row r="4867">
      <c r="A4867" s="13" t="n">
        <v>45991.9859375</v>
      </c>
      <c r="B4867" t="inlineStr">
        <is>
          <t>Table 1 (small totals table) marked as unbreakable.</t>
        </is>
      </c>
    </row>
    <row r="4868">
      <c r="A4868" s="13" t="n">
        <v>45991.9859375</v>
      </c>
      <c r="B4868" t="inlineStr">
        <is>
          <t>--- Page Break Analysis Complete ---</t>
        </is>
      </c>
    </row>
    <row r="4869">
      <c r="A4869" s="13" t="n">
        <v>45991.98916666667</v>
      </c>
      <c r="B4869" t="inlineStr">
        <is>
          <t>--- Starting Proactive Page Break Analysis ---</t>
        </is>
      </c>
    </row>
    <row r="4870">
      <c r="A4870" s="13" t="n">
        <v>45991.98916666667</v>
      </c>
      <c r="B4870" t="inlineStr">
        <is>
          <t>Table 11 (small totals table) marked as unbreakable.</t>
        </is>
      </c>
    </row>
    <row r="4871">
      <c r="A4871" s="13" t="n">
        <v>45991.98916666667</v>
      </c>
      <c r="B4871" t="inlineStr">
        <is>
          <t>Table 10 (small totals table) marked as unbreakable.</t>
        </is>
      </c>
    </row>
    <row r="4872">
      <c r="A4872" s="13" t="n">
        <v>45991.98916666667</v>
      </c>
      <c r="B4872" t="inlineStr">
        <is>
          <t>Table 9 (small totals table) marked as unbreakable.</t>
        </is>
      </c>
    </row>
    <row r="4873">
      <c r="A4873" s="13" t="n">
        <v>45991.98916666667</v>
      </c>
      <c r="B4873" t="inlineStr">
        <is>
          <t>Checking block for table 8. Starts on page 2, ends on page 2.</t>
        </is>
      </c>
    </row>
    <row r="4874">
      <c r="A4874" s="13" t="n">
        <v>45991.98917824074</v>
      </c>
      <c r="B4874" t="inlineStr">
        <is>
          <t>Table 7 (small totals table) marked as unbreakable.</t>
        </is>
      </c>
    </row>
    <row r="4875">
      <c r="A4875" s="13" t="n">
        <v>45991.98917824074</v>
      </c>
      <c r="B4875" t="inlineStr">
        <is>
          <t>Checking block for table 6. Starts on page 2, ends on page 2.</t>
        </is>
      </c>
    </row>
    <row r="4876">
      <c r="A4876" s="13" t="n">
        <v>45991.98917824074</v>
      </c>
      <c r="B4876" t="inlineStr">
        <is>
          <t>Table 5 (small totals table) marked as unbreakable.</t>
        </is>
      </c>
    </row>
    <row r="4877">
      <c r="A4877" s="13" t="n">
        <v>45991.98917824074</v>
      </c>
      <c r="B4877" t="inlineStr">
        <is>
          <t>Checking block for table 4. Starts on page 1, ends on page 1.</t>
        </is>
      </c>
    </row>
    <row r="4878">
      <c r="A4878" s="13" t="n">
        <v>45991.98917824074</v>
      </c>
      <c r="B4878" t="inlineStr">
        <is>
          <t>Table 3 (small totals table) marked as unbreakable.</t>
        </is>
      </c>
    </row>
    <row r="4879">
      <c r="A4879" s="13" t="n">
        <v>45991.98917824074</v>
      </c>
      <c r="B4879" t="inlineStr">
        <is>
          <t>Checking block for table 2. Starts on page 1, ends on page 1.</t>
        </is>
      </c>
    </row>
    <row r="4880">
      <c r="A4880" s="13" t="n">
        <v>45991.98917824074</v>
      </c>
      <c r="B4880" t="inlineStr">
        <is>
          <t>Table 1 (small totals table) marked as unbreakable.</t>
        </is>
      </c>
    </row>
    <row r="4881">
      <c r="A4881" s="13" t="n">
        <v>45991.98917824074</v>
      </c>
      <c r="B4881" t="inlineStr">
        <is>
          <t>--- Page Break Analysis Complete ---</t>
        </is>
      </c>
    </row>
    <row r="4882">
      <c r="A4882" s="13" t="n">
        <v>45991.99633101852</v>
      </c>
      <c r="B4882" t="inlineStr">
        <is>
          <t>--- Starting Proactive Page Break Analysis ---</t>
        </is>
      </c>
    </row>
    <row r="4883">
      <c r="A4883" s="13" t="n">
        <v>45991.99633101852</v>
      </c>
      <c r="B4883" t="inlineStr">
        <is>
          <t>Table 11 (small totals table) marked as unbreakable.</t>
        </is>
      </c>
    </row>
    <row r="4884">
      <c r="A4884" s="13" t="n">
        <v>45991.99633101852</v>
      </c>
      <c r="B4884" t="inlineStr">
        <is>
          <t>Table 10 (small totals table) marked as unbreakable.</t>
        </is>
      </c>
    </row>
    <row r="4885">
      <c r="A4885" s="13" t="n">
        <v>45991.99633101852</v>
      </c>
      <c r="B4885" t="inlineStr">
        <is>
          <t>Table 9 (small totals table) marked as unbreakable.</t>
        </is>
      </c>
    </row>
    <row r="4886">
      <c r="A4886" s="13" t="n">
        <v>45991.99633101852</v>
      </c>
      <c r="B4886" t="inlineStr">
        <is>
          <t>Checking block for table 8. Starts on page 2, ends on page 2.</t>
        </is>
      </c>
    </row>
    <row r="4887">
      <c r="A4887" s="13" t="n">
        <v>45991.99633101852</v>
      </c>
      <c r="B4887" t="inlineStr">
        <is>
          <t>Table 7 (small totals table) marked as unbreakable.</t>
        </is>
      </c>
    </row>
    <row r="4888">
      <c r="A4888" s="13" t="n">
        <v>45991.9963425926</v>
      </c>
      <c r="B4888" t="inlineStr">
        <is>
          <t>Checking block for table 6. Starts on page 2, ends on page 2.</t>
        </is>
      </c>
    </row>
    <row r="4889">
      <c r="A4889" s="13" t="n">
        <v>45991.9963425926</v>
      </c>
      <c r="B4889" t="inlineStr">
        <is>
          <t>Table 5 (small totals table) marked as unbreakable.</t>
        </is>
      </c>
    </row>
    <row r="4890">
      <c r="A4890" s="13" t="n">
        <v>45991.9963425926</v>
      </c>
      <c r="B4890" t="inlineStr">
        <is>
          <t>Checking block for table 4. Starts on page 1, ends on page 1.</t>
        </is>
      </c>
    </row>
    <row r="4891">
      <c r="A4891" s="13" t="n">
        <v>45991.9963425926</v>
      </c>
      <c r="B4891" t="inlineStr">
        <is>
          <t>Table 3 (small totals table) marked as unbreakable.</t>
        </is>
      </c>
    </row>
    <row r="4892">
      <c r="A4892" s="13" t="n">
        <v>45991.9963425926</v>
      </c>
      <c r="B4892" t="inlineStr">
        <is>
          <t>Checking block for table 2. Starts on page 1, ends on page 1.</t>
        </is>
      </c>
    </row>
    <row r="4893">
      <c r="A4893" s="13" t="n">
        <v>45991.9963425926</v>
      </c>
      <c r="B4893" t="inlineStr">
        <is>
          <t>Table 1 (small totals table) marked as unbreakable.</t>
        </is>
      </c>
    </row>
    <row r="4894">
      <c r="A4894" s="13" t="n">
        <v>45991.9963425926</v>
      </c>
      <c r="B4894" t="inlineStr">
        <is>
          <t>--- Page Break Analysis Complete ---</t>
        </is>
      </c>
    </row>
    <row r="4895">
      <c r="A4895" s="13" t="n">
        <v>45992.00158564815</v>
      </c>
      <c r="B4895" t="inlineStr">
        <is>
          <t>--- Starting Proactive Page Break Analysis ---</t>
        </is>
      </c>
    </row>
    <row r="4896">
      <c r="A4896" s="13" t="n">
        <v>45992.00158564815</v>
      </c>
      <c r="B4896" t="inlineStr">
        <is>
          <t>Table 5 (small totals table) marked as unbreakable.</t>
        </is>
      </c>
    </row>
    <row r="4897">
      <c r="A4897" s="13" t="n">
        <v>45992.00158564815</v>
      </c>
      <c r="B4897" t="inlineStr">
        <is>
          <t>Table 4 (small totals table) marked as unbreakable.</t>
        </is>
      </c>
    </row>
    <row r="4898">
      <c r="A4898" s="13" t="n">
        <v>45992.00158564815</v>
      </c>
      <c r="B4898" t="inlineStr">
        <is>
          <t>Table 3 (small totals table) marked as unbreakable.</t>
        </is>
      </c>
    </row>
    <row r="4899">
      <c r="A4899" s="13" t="n">
        <v>45992.00159722222</v>
      </c>
      <c r="B4899" t="inlineStr">
        <is>
          <t>Table 1 (small totals table) marked as unbreakable.</t>
        </is>
      </c>
    </row>
    <row r="4900">
      <c r="A4900" s="13" t="n">
        <v>45992.00159722222</v>
      </c>
      <c r="B4900" t="inlineStr">
        <is>
          <t>--- Page Break Analysis Complete ---</t>
        </is>
      </c>
    </row>
    <row r="4901">
      <c r="A4901" s="13" t="n">
        <v>45992.00181712963</v>
      </c>
      <c r="B4901" t="inlineStr">
        <is>
          <t>--- Starting Proactive Page Break Analysis ---</t>
        </is>
      </c>
    </row>
    <row r="4902">
      <c r="A4902" s="13" t="n">
        <v>45992.00181712963</v>
      </c>
      <c r="B4902" t="inlineStr">
        <is>
          <t>Table 5 (small totals table) marked as unbreakable.</t>
        </is>
      </c>
    </row>
    <row r="4903">
      <c r="A4903" s="13" t="n">
        <v>45992.00181712963</v>
      </c>
      <c r="B4903" t="inlineStr">
        <is>
          <t>Table 4 (small totals table) marked as unbreakable.</t>
        </is>
      </c>
    </row>
    <row r="4904">
      <c r="A4904" s="13" t="n">
        <v>45992.00181712963</v>
      </c>
      <c r="B4904" t="inlineStr">
        <is>
          <t>Table 3 (small totals table) marked as unbreakable.</t>
        </is>
      </c>
    </row>
    <row r="4905">
      <c r="A4905" s="13" t="n">
        <v>45992.00181712963</v>
      </c>
      <c r="B4905" t="inlineStr">
        <is>
          <t>Table 1 (small totals table) marked as unbreakable.</t>
        </is>
      </c>
    </row>
    <row r="4906">
      <c r="A4906" s="13" t="n">
        <v>45992.00181712963</v>
      </c>
      <c r="B4906" t="inlineStr">
        <is>
          <t>--- Page Break Analysis Complete ---</t>
        </is>
      </c>
    </row>
    <row r="4907">
      <c r="A4907" s="13" t="n">
        <v>45992.00211805556</v>
      </c>
      <c r="B4907" t="inlineStr">
        <is>
          <t>--- Starting Proactive Page Break Analysis ---</t>
        </is>
      </c>
    </row>
    <row r="4908">
      <c r="A4908" s="13" t="n">
        <v>45992.00211805556</v>
      </c>
      <c r="B4908" t="inlineStr">
        <is>
          <t>Table 7 (small totals table) marked as unbreakable.</t>
        </is>
      </c>
    </row>
    <row r="4909">
      <c r="A4909" s="13" t="n">
        <v>45992.00211805556</v>
      </c>
      <c r="B4909" t="inlineStr">
        <is>
          <t>Table 6 (small totals table) marked as unbreakable.</t>
        </is>
      </c>
    </row>
    <row r="4910">
      <c r="A4910" s="13" t="n">
        <v>45992.00211805556</v>
      </c>
      <c r="B4910" t="inlineStr">
        <is>
          <t>Table 5 (small totals table) marked as unbreakable.</t>
        </is>
      </c>
    </row>
    <row r="4911">
      <c r="A4911" s="13" t="n">
        <v>45992.00212962963</v>
      </c>
      <c r="B4911" t="inlineStr">
        <is>
          <t>Checking block for table 4. Starts on page 1, ends on page 1.</t>
        </is>
      </c>
    </row>
    <row r="4912">
      <c r="A4912" s="13" t="n">
        <v>45992.00212962963</v>
      </c>
      <c r="B4912" t="inlineStr">
        <is>
          <t>Table 3 (small totals table) marked as unbreakable.</t>
        </is>
      </c>
    </row>
    <row r="4913">
      <c r="A4913" s="13" t="n">
        <v>45992.00212962963</v>
      </c>
      <c r="B4913" t="inlineStr">
        <is>
          <t>Table 1 (small totals table) marked as unbreakable.</t>
        </is>
      </c>
    </row>
    <row r="4914">
      <c r="A4914" s="13" t="n">
        <v>45992.00212962963</v>
      </c>
      <c r="B4914" t="inlineStr">
        <is>
          <t>--- Page Break Analysis Complete ---</t>
        </is>
      </c>
    </row>
    <row r="4915">
      <c r="A4915" s="13" t="n">
        <v>45992.00253472223</v>
      </c>
      <c r="B4915" t="inlineStr">
        <is>
          <t>--- Starting Proactive Page Break Analysis ---</t>
        </is>
      </c>
    </row>
    <row r="4916">
      <c r="A4916" s="13" t="n">
        <v>45992.00253472223</v>
      </c>
      <c r="B4916" t="inlineStr">
        <is>
          <t>Table 5 (small totals table) marked as unbreakable.</t>
        </is>
      </c>
    </row>
    <row r="4917">
      <c r="A4917" s="13" t="n">
        <v>45992.00253472223</v>
      </c>
      <c r="B4917" t="inlineStr">
        <is>
          <t>Table 4 (small totals table) marked as unbreakable.</t>
        </is>
      </c>
    </row>
    <row r="4918">
      <c r="A4918" s="13" t="n">
        <v>45992.00253472223</v>
      </c>
      <c r="B4918" t="inlineStr">
        <is>
          <t>Table 3 (small totals table) marked as unbreakable.</t>
        </is>
      </c>
    </row>
    <row r="4919">
      <c r="A4919" s="13" t="n">
        <v>45992.00253472223</v>
      </c>
      <c r="B4919" t="inlineStr">
        <is>
          <t>Table 1 (small totals table) marked as unbreakable.</t>
        </is>
      </c>
    </row>
    <row r="4920">
      <c r="A4920" s="13" t="n">
        <v>45992.00253472223</v>
      </c>
      <c r="B4920" t="inlineStr">
        <is>
          <t>--- Page Break Analysis Complete ---</t>
        </is>
      </c>
    </row>
    <row r="4921">
      <c r="A4921" s="13" t="n">
        <v>45992.00322916666</v>
      </c>
      <c r="B4921" t="inlineStr">
        <is>
          <t>--- Starting Proactive Page Break Analysis ---</t>
        </is>
      </c>
    </row>
    <row r="4922">
      <c r="A4922" s="13" t="n">
        <v>45992.00322916666</v>
      </c>
      <c r="B4922" t="inlineStr">
        <is>
          <t>Table 17 (small totals table) marked as unbreakable.</t>
        </is>
      </c>
    </row>
    <row r="4923">
      <c r="A4923" s="13" t="n">
        <v>45992.00322916666</v>
      </c>
      <c r="B4923" t="inlineStr">
        <is>
          <t>Table 16 (small totals table) marked as unbreakable.</t>
        </is>
      </c>
    </row>
    <row r="4924">
      <c r="A4924" s="13" t="n">
        <v>45992.00322916666</v>
      </c>
      <c r="B4924" t="inlineStr">
        <is>
          <t>Table 15 (small totals table) marked as unbreakable.</t>
        </is>
      </c>
    </row>
    <row r="4925">
      <c r="A4925" s="13" t="n">
        <v>45992.00322916666</v>
      </c>
      <c r="B4925" t="inlineStr">
        <is>
          <t>Checking block for table 14. Starts on page 4, ends on page 4.</t>
        </is>
      </c>
    </row>
    <row r="4926">
      <c r="A4926" s="13" t="n">
        <v>45992.00322916666</v>
      </c>
      <c r="B4926" t="inlineStr">
        <is>
          <t>Table 13 (small totals table) marked as unbreakable.</t>
        </is>
      </c>
    </row>
    <row r="4927">
      <c r="A4927" s="13" t="n">
        <v>45992.00324074074</v>
      </c>
      <c r="B4927" t="inlineStr">
        <is>
          <t>Checking block for table 12. Starts on page 3, ends on page 3.</t>
        </is>
      </c>
    </row>
    <row r="4928">
      <c r="A4928" s="13" t="n">
        <v>45992.00324074074</v>
      </c>
      <c r="B4928" t="inlineStr">
        <is>
          <t>Table 11 (small totals table) marked as unbreakable.</t>
        </is>
      </c>
    </row>
    <row r="4929">
      <c r="A4929" s="13" t="n">
        <v>45992.00324074074</v>
      </c>
      <c r="B4929" t="inlineStr">
        <is>
          <t>Checking block for table 10. Starts on page 2, ends on page 3.</t>
        </is>
      </c>
    </row>
    <row r="4930">
      <c r="A4930" s="13" t="n">
        <v>45992.00324074074</v>
      </c>
      <c r="B4930" t="inlineStr">
        <is>
          <t>Table 9 (small totals table) marked as unbreakable.</t>
        </is>
      </c>
    </row>
    <row r="4931">
      <c r="A4931" s="13" t="n">
        <v>45992.00324074074</v>
      </c>
      <c r="B4931" t="inlineStr">
        <is>
          <t>Checking block for table 8. Starts on page 2, ends on page 2.</t>
        </is>
      </c>
    </row>
    <row r="4932">
      <c r="A4932" s="13" t="n">
        <v>45992.00324074074</v>
      </c>
      <c r="B4932" t="inlineStr">
        <is>
          <t>Table 7 (small totals table) marked as unbreakable.</t>
        </is>
      </c>
    </row>
    <row r="4933">
      <c r="A4933" s="13" t="n">
        <v>45992.00325231482</v>
      </c>
      <c r="B4933" t="inlineStr">
        <is>
          <t>Checking block for table 6. Starts on page 2, ends on page 2.</t>
        </is>
      </c>
    </row>
    <row r="4934">
      <c r="A4934" s="13" t="n">
        <v>45992.00325231482</v>
      </c>
      <c r="B4934" t="inlineStr">
        <is>
          <t>Table 5 (small totals table) marked as unbreakable.</t>
        </is>
      </c>
    </row>
    <row r="4935">
      <c r="A4935" s="13" t="n">
        <v>45992.00325231482</v>
      </c>
      <c r="B4935" t="inlineStr">
        <is>
          <t>Checking block for table 4. Starts on page 2, ends on page 2.</t>
        </is>
      </c>
    </row>
    <row r="4936">
      <c r="A4936" s="13" t="n">
        <v>45992.00325231482</v>
      </c>
      <c r="B4936" t="inlineStr">
        <is>
          <t>Table 3 (small totals table) marked as unbreakable.</t>
        </is>
      </c>
    </row>
    <row r="4937">
      <c r="A4937" s="13" t="n">
        <v>45992.00325231482</v>
      </c>
      <c r="B4937" t="inlineStr">
        <is>
          <t>Checking block for table 2. Starts on page 1, ends on page 1.</t>
        </is>
      </c>
    </row>
    <row r="4938">
      <c r="A4938" s="13" t="n">
        <v>45992.00326388889</v>
      </c>
      <c r="B4938" t="inlineStr">
        <is>
          <t>Table 1 (small totals table) marked as unbreakable.</t>
        </is>
      </c>
    </row>
    <row r="4939">
      <c r="A4939" s="13" t="n">
        <v>45992.00326388889</v>
      </c>
      <c r="B4939" t="inlineStr">
        <is>
          <t>--- Page Break Analysis Complete ---</t>
        </is>
      </c>
    </row>
    <row r="4940">
      <c r="A4940" s="13" t="n">
        <v>45992.00359953703</v>
      </c>
      <c r="B4940" t="inlineStr">
        <is>
          <t>--- Starting Proactive Page Break Analysis ---</t>
        </is>
      </c>
    </row>
    <row r="4941">
      <c r="A4941" s="13" t="n">
        <v>45992.00359953703</v>
      </c>
      <c r="B4941" t="inlineStr">
        <is>
          <t>Table 5 (small totals table) marked as unbreakable.</t>
        </is>
      </c>
    </row>
    <row r="4942">
      <c r="A4942" s="13" t="n">
        <v>45992.00359953703</v>
      </c>
      <c r="B4942" t="inlineStr">
        <is>
          <t>Table 4 (small totals table) marked as unbreakable.</t>
        </is>
      </c>
    </row>
    <row r="4943">
      <c r="A4943" s="13" t="n">
        <v>45992.00359953703</v>
      </c>
      <c r="B4943" t="inlineStr">
        <is>
          <t>Table 3 (small totals table) marked as unbreakable.</t>
        </is>
      </c>
    </row>
    <row r="4944">
      <c r="A4944" s="13" t="n">
        <v>45992.00359953703</v>
      </c>
      <c r="B4944" t="inlineStr">
        <is>
          <t>Table 1 (small totals table) marked as unbreakable.</t>
        </is>
      </c>
    </row>
    <row r="4945">
      <c r="A4945" s="13" t="n">
        <v>45992.00359953703</v>
      </c>
      <c r="B4945" t="inlineStr">
        <is>
          <t>--- Page Break Analysis Complete ---</t>
        </is>
      </c>
    </row>
    <row r="4946">
      <c r="A4946" s="13" t="n">
        <v>45992.0039699074</v>
      </c>
      <c r="B4946" t="inlineStr">
        <is>
          <t>--- Starting Proactive Page Break Analysis ---</t>
        </is>
      </c>
    </row>
    <row r="4947">
      <c r="A4947" s="13" t="n">
        <v>45992.0039699074</v>
      </c>
      <c r="B4947" t="inlineStr">
        <is>
          <t>Table 5 (small totals table) marked as unbreakable.</t>
        </is>
      </c>
    </row>
    <row r="4948">
      <c r="A4948" s="13" t="n">
        <v>45992.0039699074</v>
      </c>
      <c r="B4948" t="inlineStr">
        <is>
          <t>Table 4 (small totals table) marked as unbreakable.</t>
        </is>
      </c>
    </row>
    <row r="4949">
      <c r="A4949" s="13" t="n">
        <v>45992.0039699074</v>
      </c>
      <c r="B4949" t="inlineStr">
        <is>
          <t>Table 3 (small totals table) marked as unbreakable.</t>
        </is>
      </c>
    </row>
    <row r="4950">
      <c r="A4950" s="13" t="n">
        <v>45992.0039699074</v>
      </c>
      <c r="B4950" t="inlineStr">
        <is>
          <t>Table 1 (small totals table) marked as unbreakable.</t>
        </is>
      </c>
    </row>
    <row r="4951">
      <c r="A4951" s="13" t="n">
        <v>45992.0039699074</v>
      </c>
      <c r="B4951" t="inlineStr">
        <is>
          <t>--- Page Break Analysis Complete ---</t>
        </is>
      </c>
    </row>
    <row r="4952">
      <c r="A4952" s="13" t="n">
        <v>45992.00421296297</v>
      </c>
      <c r="B4952" t="inlineStr">
        <is>
          <t>--- Starting Proactive Page Break Analysis ---</t>
        </is>
      </c>
    </row>
    <row r="4953">
      <c r="A4953" s="13" t="n">
        <v>45992.00421296297</v>
      </c>
      <c r="B4953" t="inlineStr">
        <is>
          <t>Table 5 (small totals table) marked as unbreakable.</t>
        </is>
      </c>
    </row>
    <row r="4954">
      <c r="A4954" s="13" t="n">
        <v>45992.00421296297</v>
      </c>
      <c r="B4954" t="inlineStr">
        <is>
          <t>Table 4 (small totals table) marked as unbreakable.</t>
        </is>
      </c>
    </row>
    <row r="4955">
      <c r="A4955" s="13" t="n">
        <v>45992.00421296297</v>
      </c>
      <c r="B4955" t="inlineStr">
        <is>
          <t>Table 3 (small totals table) marked as unbreakable.</t>
        </is>
      </c>
    </row>
    <row r="4956">
      <c r="A4956" s="13" t="n">
        <v>45992.00422453704</v>
      </c>
      <c r="B4956" t="inlineStr">
        <is>
          <t>Table 1 (small totals table) marked as unbreakable.</t>
        </is>
      </c>
    </row>
    <row r="4957">
      <c r="A4957" s="13" t="n">
        <v>45992.00422453704</v>
      </c>
      <c r="B4957" t="inlineStr">
        <is>
          <t>--- Page Break Analysis Complete ---</t>
        </is>
      </c>
    </row>
    <row r="4958">
      <c r="A4958" s="13" t="n">
        <v>45992.0046412037</v>
      </c>
      <c r="B4958" t="inlineStr">
        <is>
          <t>--- Starting Proactive Page Break Analysis ---</t>
        </is>
      </c>
    </row>
    <row r="4959">
      <c r="A4959" s="13" t="n">
        <v>45992.0046412037</v>
      </c>
      <c r="B4959" t="inlineStr">
        <is>
          <t>Table 5 (small totals table) marked as unbreakable.</t>
        </is>
      </c>
    </row>
    <row r="4960">
      <c r="A4960" s="13" t="n">
        <v>45992.0046412037</v>
      </c>
      <c r="B4960" t="inlineStr">
        <is>
          <t>Table 4 (small totals table) marked as unbreakable.</t>
        </is>
      </c>
    </row>
    <row r="4961">
      <c r="A4961" s="13" t="n">
        <v>45992.0046412037</v>
      </c>
      <c r="B4961" t="inlineStr">
        <is>
          <t>Table 3 (small totals table) marked as unbreakable.</t>
        </is>
      </c>
    </row>
    <row r="4962">
      <c r="A4962" s="13" t="n">
        <v>45992.0046412037</v>
      </c>
      <c r="B4962" t="inlineStr">
        <is>
          <t>Table 1 (small totals table) marked as unbreakable.</t>
        </is>
      </c>
    </row>
    <row r="4963">
      <c r="A4963" s="13" t="n">
        <v>45992.0046412037</v>
      </c>
      <c r="B4963" t="inlineStr">
        <is>
          <t>--- Page Break Analysis Complete ---</t>
        </is>
      </c>
    </row>
    <row r="4964">
      <c r="A4964" s="13" t="n">
        <v>45992.00498842593</v>
      </c>
      <c r="B4964" t="inlineStr">
        <is>
          <t>--- Starting Proactive Page Break Analysis ---</t>
        </is>
      </c>
    </row>
    <row r="4965">
      <c r="A4965" s="13" t="n">
        <v>45992.00498842593</v>
      </c>
      <c r="B4965" t="inlineStr">
        <is>
          <t>Table 5 (small totals table) marked as unbreakable.</t>
        </is>
      </c>
    </row>
    <row r="4966">
      <c r="A4966" s="13" t="n">
        <v>45992.00498842593</v>
      </c>
      <c r="B4966" t="inlineStr">
        <is>
          <t>Table 4 (small totals table) marked as unbreakable.</t>
        </is>
      </c>
    </row>
    <row r="4967">
      <c r="A4967" s="13" t="n">
        <v>45992.00498842593</v>
      </c>
      <c r="B4967" t="inlineStr">
        <is>
          <t>Table 3 (small totals table) marked as unbreakable.</t>
        </is>
      </c>
    </row>
    <row r="4968">
      <c r="A4968" s="13" t="n">
        <v>45992.00498842593</v>
      </c>
      <c r="B4968" t="inlineStr">
        <is>
          <t>Table 1 (small totals table) marked as unbreakable.</t>
        </is>
      </c>
    </row>
    <row r="4969">
      <c r="A4969" s="13" t="n">
        <v>45992.00498842593</v>
      </c>
      <c r="B4969" t="inlineStr">
        <is>
          <t>--- Page Break Analysis Complete ---</t>
        </is>
      </c>
    </row>
    <row r="4970">
      <c r="A4970" s="13" t="n">
        <v>45992.00646990741</v>
      </c>
      <c r="B4970" t="inlineStr">
        <is>
          <t>--- Starting Proactive Page Break Analysis ---</t>
        </is>
      </c>
    </row>
    <row r="4971">
      <c r="A4971" s="13" t="n">
        <v>45992.00648148148</v>
      </c>
      <c r="B4971" t="inlineStr">
        <is>
          <t>Table 11 (small totals table) marked as unbreakable.</t>
        </is>
      </c>
    </row>
    <row r="4972">
      <c r="A4972" s="13" t="n">
        <v>45992.00648148148</v>
      </c>
      <c r="B4972" t="inlineStr">
        <is>
          <t>Table 10 (small totals table) marked as unbreakable.</t>
        </is>
      </c>
    </row>
    <row r="4973">
      <c r="A4973" s="13" t="n">
        <v>45992.00648148148</v>
      </c>
      <c r="B4973" t="inlineStr">
        <is>
          <t>Table 9 (small totals table) marked as unbreakable.</t>
        </is>
      </c>
    </row>
    <row r="4974">
      <c r="A4974" s="13" t="n">
        <v>45992.00648148148</v>
      </c>
      <c r="B4974" t="inlineStr">
        <is>
          <t>Checking block for table 8. Starts on page 2, ends on page 2.</t>
        </is>
      </c>
    </row>
    <row r="4975">
      <c r="A4975" s="13" t="n">
        <v>45992.00648148148</v>
      </c>
      <c r="B4975" t="inlineStr">
        <is>
          <t>Table 7 (small totals table) marked as unbreakable.</t>
        </is>
      </c>
    </row>
    <row r="4976">
      <c r="A4976" s="13" t="n">
        <v>45992.00648148148</v>
      </c>
      <c r="B4976" t="inlineStr">
        <is>
          <t>Checking block for table 6. Starts on page 1, ends on page 2.</t>
        </is>
      </c>
    </row>
    <row r="4977">
      <c r="A4977" s="13" t="n">
        <v>45992.00648148148</v>
      </c>
      <c r="B4977" t="inlineStr">
        <is>
          <t>Table 5 (small totals table) marked as unbreakable.</t>
        </is>
      </c>
    </row>
    <row r="4978">
      <c r="A4978" s="13" t="n">
        <v>45992.00648148148</v>
      </c>
      <c r="B4978" t="inlineStr">
        <is>
          <t>Checking block for table 4. Starts on page 1, ends on page 1.</t>
        </is>
      </c>
    </row>
    <row r="4979">
      <c r="A4979" s="13" t="n">
        <v>45992.00648148148</v>
      </c>
      <c r="B4979" t="inlineStr">
        <is>
          <t>Table 3 (small totals table) marked as unbreakable.</t>
        </is>
      </c>
    </row>
    <row r="4980">
      <c r="A4980" s="13" t="n">
        <v>45992.00649305555</v>
      </c>
      <c r="B4980" t="inlineStr">
        <is>
          <t>Checking block for table 2. Starts on page 1, ends on page 1.</t>
        </is>
      </c>
    </row>
    <row r="4981">
      <c r="A4981" s="13" t="n">
        <v>45992.00649305555</v>
      </c>
      <c r="B4981" t="inlineStr">
        <is>
          <t>Table 1 (small totals table) marked as unbreakable.</t>
        </is>
      </c>
    </row>
    <row r="4982">
      <c r="A4982" s="13" t="n">
        <v>45992.00649305555</v>
      </c>
      <c r="B4982" t="inlineStr">
        <is>
          <t>--- Page Break Analysis Complete ---</t>
        </is>
      </c>
    </row>
    <row r="4983">
      <c r="A4983" s="13" t="n">
        <v>45992.01347222222</v>
      </c>
      <c r="B4983" t="inlineStr">
        <is>
          <t>--- Starting Proactive Page Break Analysis ---</t>
        </is>
      </c>
    </row>
    <row r="4984">
      <c r="A4984" s="13" t="n">
        <v>45992.01347222222</v>
      </c>
      <c r="B4984" t="inlineStr">
        <is>
          <t>Table 5 (small totals table) marked as unbreakable.</t>
        </is>
      </c>
    </row>
    <row r="4985">
      <c r="A4985" s="13" t="n">
        <v>45992.01347222222</v>
      </c>
      <c r="B4985" t="inlineStr">
        <is>
          <t>Table 4 (small totals table) marked as unbreakable.</t>
        </is>
      </c>
    </row>
    <row r="4986">
      <c r="A4986" s="13" t="n">
        <v>45992.01347222222</v>
      </c>
      <c r="B4986" t="inlineStr">
        <is>
          <t>Table 3 (small totals table) marked as unbreakable.</t>
        </is>
      </c>
    </row>
    <row r="4987">
      <c r="A4987" s="13" t="n">
        <v>45992.01347222222</v>
      </c>
      <c r="B4987" t="inlineStr">
        <is>
          <t>Table 1 (small totals table) marked as unbreakable.</t>
        </is>
      </c>
    </row>
    <row r="4988">
      <c r="A4988" s="13" t="n">
        <v>45992.01347222222</v>
      </c>
      <c r="B4988" t="inlineStr">
        <is>
          <t>--- Page Break Analysis Complete ---</t>
        </is>
      </c>
    </row>
    <row r="4989">
      <c r="A4989" s="13" t="n">
        <v>45992.01370370371</v>
      </c>
      <c r="B4989" t="inlineStr">
        <is>
          <t>--- Starting Proactive Page Break Analysis ---</t>
        </is>
      </c>
    </row>
    <row r="4990">
      <c r="A4990" s="13" t="n">
        <v>45992.01370370371</v>
      </c>
      <c r="B4990" t="inlineStr">
        <is>
          <t>Table 5 (small totals table) marked as unbreakable.</t>
        </is>
      </c>
    </row>
    <row r="4991">
      <c r="A4991" s="13" t="n">
        <v>45992.01370370371</v>
      </c>
      <c r="B4991" t="inlineStr">
        <is>
          <t>Table 4 (small totals table) marked as unbreakable.</t>
        </is>
      </c>
    </row>
    <row r="4992">
      <c r="A4992" s="13" t="n">
        <v>45992.01370370371</v>
      </c>
      <c r="B4992" t="inlineStr">
        <is>
          <t>Table 3 (small totals table) marked as unbreakable.</t>
        </is>
      </c>
    </row>
    <row r="4993">
      <c r="A4993" s="13" t="n">
        <v>45992.01370370371</v>
      </c>
      <c r="B4993" t="inlineStr">
        <is>
          <t>Table 1 (small totals table) marked as unbreakable.</t>
        </is>
      </c>
    </row>
    <row r="4994">
      <c r="A4994" s="13" t="n">
        <v>45992.01370370371</v>
      </c>
      <c r="B4994" t="inlineStr">
        <is>
          <t>--- Page Break Analysis Complete ---</t>
        </is>
      </c>
    </row>
    <row r="4995">
      <c r="A4995" s="13" t="n">
        <v>45992.01396990741</v>
      </c>
      <c r="B4995" t="inlineStr">
        <is>
          <t>--- Starting Proactive Page Break Analysis ---</t>
        </is>
      </c>
    </row>
    <row r="4996">
      <c r="A4996" s="13" t="n">
        <v>45992.01398148148</v>
      </c>
      <c r="B4996" t="inlineStr">
        <is>
          <t>Table 7 (small totals table) marked as unbreakable.</t>
        </is>
      </c>
    </row>
    <row r="4997">
      <c r="A4997" s="13" t="n">
        <v>45992.01398148148</v>
      </c>
      <c r="B4997" t="inlineStr">
        <is>
          <t>Table 6 (small totals table) marked as unbreakable.</t>
        </is>
      </c>
    </row>
    <row r="4998">
      <c r="A4998" s="13" t="n">
        <v>45992.01398148148</v>
      </c>
      <c r="B4998" t="inlineStr">
        <is>
          <t>Table 5 (small totals table) marked as unbreakable.</t>
        </is>
      </c>
    </row>
    <row r="4999">
      <c r="A4999" s="13" t="n">
        <v>45992.01398148148</v>
      </c>
      <c r="B4999" t="inlineStr">
        <is>
          <t>Checking block for table 4. Starts on page 1, ends on page 1.</t>
        </is>
      </c>
    </row>
    <row r="5000">
      <c r="A5000" s="13" t="n">
        <v>45992.01398148148</v>
      </c>
      <c r="B5000" t="inlineStr">
        <is>
          <t>Table 3 (small totals table) marked as unbreakable.</t>
        </is>
      </c>
    </row>
    <row r="5001">
      <c r="A5001" s="13" t="n">
        <v>45992.01398148148</v>
      </c>
      <c r="B5001" t="inlineStr">
        <is>
          <t>Table 1 (small totals table) marked as unbreakable.</t>
        </is>
      </c>
    </row>
    <row r="5002">
      <c r="A5002" s="13" t="n">
        <v>45992.01398148148</v>
      </c>
      <c r="B5002" t="inlineStr">
        <is>
          <t>--- Page Break Analysis Complete ---</t>
        </is>
      </c>
    </row>
    <row r="5003">
      <c r="A5003" s="13" t="n">
        <v>45992.01428240741</v>
      </c>
      <c r="B5003" t="inlineStr">
        <is>
          <t>--- Starting Proactive Page Break Analysis ---</t>
        </is>
      </c>
    </row>
    <row r="5004">
      <c r="A5004" s="13" t="n">
        <v>45992.01428240741</v>
      </c>
      <c r="B5004" t="inlineStr">
        <is>
          <t>Table 5 (small totals table) marked as unbreakable.</t>
        </is>
      </c>
    </row>
    <row r="5005">
      <c r="A5005" s="13" t="n">
        <v>45992.01428240741</v>
      </c>
      <c r="B5005" t="inlineStr">
        <is>
          <t>Table 4 (small totals table) marked as unbreakable.</t>
        </is>
      </c>
    </row>
    <row r="5006">
      <c r="A5006" s="13" t="n">
        <v>45992.01428240741</v>
      </c>
      <c r="B5006" t="inlineStr">
        <is>
          <t>Table 3 (small totals table) marked as unbreakable.</t>
        </is>
      </c>
    </row>
    <row r="5007">
      <c r="A5007" s="13" t="n">
        <v>45992.01428240741</v>
      </c>
      <c r="B5007" t="inlineStr">
        <is>
          <t>Table 1 (small totals table) marked as unbreakable.</t>
        </is>
      </c>
    </row>
    <row r="5008">
      <c r="A5008" s="13" t="n">
        <v>45992.01428240741</v>
      </c>
      <c r="B5008" t="inlineStr">
        <is>
          <t>--- Page Break Analysis Complete ---</t>
        </is>
      </c>
    </row>
    <row r="5009">
      <c r="A5009" s="13" t="n">
        <v>45992.01501157408</v>
      </c>
      <c r="B5009" t="inlineStr">
        <is>
          <t>--- Starting Proactive Page Break Analysis ---</t>
        </is>
      </c>
    </row>
    <row r="5010">
      <c r="A5010" s="13" t="n">
        <v>45992.01501157408</v>
      </c>
      <c r="B5010" t="inlineStr">
        <is>
          <t>Table 17 (small totals table) marked as unbreakable.</t>
        </is>
      </c>
    </row>
    <row r="5011">
      <c r="A5011" s="13" t="n">
        <v>45992.01501157408</v>
      </c>
      <c r="B5011" t="inlineStr">
        <is>
          <t>Table 16 (small totals table) marked as unbreakable.</t>
        </is>
      </c>
    </row>
    <row r="5012">
      <c r="A5012" s="13" t="n">
        <v>45992.01501157408</v>
      </c>
      <c r="B5012" t="inlineStr">
        <is>
          <t>Table 15 (small totals table) marked as unbreakable.</t>
        </is>
      </c>
    </row>
    <row r="5013">
      <c r="A5013" s="13" t="n">
        <v>45992.01502314815</v>
      </c>
      <c r="B5013" t="inlineStr">
        <is>
          <t>Checking block for table 14. Starts on page 4, ends on page 4.</t>
        </is>
      </c>
    </row>
    <row r="5014">
      <c r="A5014" s="13" t="n">
        <v>45992.01502314815</v>
      </c>
      <c r="B5014" t="inlineStr">
        <is>
          <t>Table 13 (small totals table) marked as unbreakable.</t>
        </is>
      </c>
    </row>
    <row r="5015">
      <c r="A5015" s="13" t="n">
        <v>45992.01502314815</v>
      </c>
      <c r="B5015" t="inlineStr">
        <is>
          <t>Checking block for table 12. Starts on page 3, ends on page 3.</t>
        </is>
      </c>
    </row>
    <row r="5016">
      <c r="A5016" s="13" t="n">
        <v>45992.01502314815</v>
      </c>
      <c r="B5016" t="inlineStr">
        <is>
          <t>Table 11 (small totals table) marked as unbreakable.</t>
        </is>
      </c>
    </row>
    <row r="5017">
      <c r="A5017" s="13" t="n">
        <v>45992.01503472222</v>
      </c>
      <c r="B5017" t="inlineStr">
        <is>
          <t>Checking block for table 10. Starts on page 2, ends on page 3.</t>
        </is>
      </c>
    </row>
    <row r="5018">
      <c r="A5018" s="13" t="n">
        <v>45992.01503472222</v>
      </c>
      <c r="B5018" t="inlineStr">
        <is>
          <t>Table 9 (small totals table) marked as unbreakable.</t>
        </is>
      </c>
    </row>
    <row r="5019">
      <c r="A5019" s="13" t="n">
        <v>45992.01503472222</v>
      </c>
      <c r="B5019" t="inlineStr">
        <is>
          <t>Checking block for table 8. Starts on page 2, ends on page 2.</t>
        </is>
      </c>
    </row>
    <row r="5020">
      <c r="A5020" s="13" t="n">
        <v>45992.01503472222</v>
      </c>
      <c r="B5020" t="inlineStr">
        <is>
          <t>Table 7 (small totals table) marked as unbreakable.</t>
        </is>
      </c>
    </row>
    <row r="5021">
      <c r="A5021" s="13" t="n">
        <v>45992.0150462963</v>
      </c>
      <c r="B5021" t="inlineStr">
        <is>
          <t>Checking block for table 6. Starts on page 2, ends on page 2.</t>
        </is>
      </c>
    </row>
    <row r="5022">
      <c r="A5022" s="13" t="n">
        <v>45992.0150462963</v>
      </c>
      <c r="B5022" t="inlineStr">
        <is>
          <t>Table 5 (small totals table) marked as unbreakable.</t>
        </is>
      </c>
    </row>
    <row r="5023">
      <c r="A5023" s="13" t="n">
        <v>45992.0150462963</v>
      </c>
      <c r="B5023" t="inlineStr">
        <is>
          <t>Checking block for table 4. Starts on page 2, ends on page 2.</t>
        </is>
      </c>
    </row>
    <row r="5024">
      <c r="A5024" s="13" t="n">
        <v>45992.0150462963</v>
      </c>
      <c r="B5024" t="inlineStr">
        <is>
          <t>Table 3 (small totals table) marked as unbreakable.</t>
        </is>
      </c>
    </row>
    <row r="5025">
      <c r="A5025" s="13" t="n">
        <v>45992.0150462963</v>
      </c>
      <c r="B5025" t="inlineStr">
        <is>
          <t>Checking block for table 2. Starts on page 1, ends on page 1.</t>
        </is>
      </c>
    </row>
    <row r="5026">
      <c r="A5026" s="13" t="n">
        <v>45992.01505787037</v>
      </c>
      <c r="B5026" t="inlineStr">
        <is>
          <t>Table 1 (small totals table) marked as unbreakable.</t>
        </is>
      </c>
    </row>
    <row r="5027">
      <c r="A5027" s="13" t="n">
        <v>45992.01505787037</v>
      </c>
      <c r="B5027" t="inlineStr">
        <is>
          <t>--- Page Break Analysis Complete ---</t>
        </is>
      </c>
    </row>
    <row r="5028">
      <c r="A5028" s="13" t="n">
        <v>45992.01539351852</v>
      </c>
      <c r="B5028" t="inlineStr">
        <is>
          <t>--- Starting Proactive Page Break Analysis ---</t>
        </is>
      </c>
    </row>
    <row r="5029">
      <c r="A5029" s="13" t="n">
        <v>45992.01539351852</v>
      </c>
      <c r="B5029" t="inlineStr">
        <is>
          <t>Table 5 (small totals table) marked as unbreakable.</t>
        </is>
      </c>
    </row>
    <row r="5030">
      <c r="A5030" s="13" t="n">
        <v>45992.01539351852</v>
      </c>
      <c r="B5030" t="inlineStr">
        <is>
          <t>Table 4 (small totals table) marked as unbreakable.</t>
        </is>
      </c>
    </row>
    <row r="5031">
      <c r="A5031" s="13" t="n">
        <v>45992.01539351852</v>
      </c>
      <c r="B5031" t="inlineStr">
        <is>
          <t>Table 3 (small totals table) marked as unbreakable.</t>
        </is>
      </c>
    </row>
    <row r="5032">
      <c r="A5032" s="13" t="n">
        <v>45992.01539351852</v>
      </c>
      <c r="B5032" t="inlineStr">
        <is>
          <t>Table 1 (small totals table) marked as unbreakable.</t>
        </is>
      </c>
    </row>
    <row r="5033">
      <c r="A5033" s="13" t="n">
        <v>45992.01539351852</v>
      </c>
      <c r="B5033" t="inlineStr">
        <is>
          <t>--- Page Break Analysis Complete ---</t>
        </is>
      </c>
    </row>
    <row r="5034">
      <c r="A5034" s="13" t="n">
        <v>45992.01565972222</v>
      </c>
      <c r="B5034" t="inlineStr">
        <is>
          <t>--- Starting Proactive Page Break Analysis ---</t>
        </is>
      </c>
    </row>
    <row r="5035">
      <c r="A5035" s="13" t="n">
        <v>45992.01565972222</v>
      </c>
      <c r="B5035" t="inlineStr">
        <is>
          <t>Table 5 (small totals table) marked as unbreakable.</t>
        </is>
      </c>
    </row>
    <row r="5036">
      <c r="A5036" s="13" t="n">
        <v>45992.01565972222</v>
      </c>
      <c r="B5036" t="inlineStr">
        <is>
          <t>Table 4 (small totals table) marked as unbreakable.</t>
        </is>
      </c>
    </row>
    <row r="5037">
      <c r="A5037" s="13" t="n">
        <v>45992.01565972222</v>
      </c>
      <c r="B5037" t="inlineStr">
        <is>
          <t>Table 3 (small totals table) marked as unbreakable.</t>
        </is>
      </c>
    </row>
    <row r="5038">
      <c r="A5038" s="13" t="n">
        <v>45992.01565972222</v>
      </c>
      <c r="B5038" t="inlineStr">
        <is>
          <t>Table 1 (small totals table) marked as unbreakable.</t>
        </is>
      </c>
    </row>
    <row r="5039">
      <c r="A5039" s="13" t="n">
        <v>45992.01565972222</v>
      </c>
      <c r="B5039" t="inlineStr">
        <is>
          <t>--- Page Break Analysis Complete ---</t>
        </is>
      </c>
    </row>
    <row r="5040">
      <c r="A5040" s="13" t="n">
        <v>45992.0158912037</v>
      </c>
      <c r="B5040" t="inlineStr">
        <is>
          <t>--- Starting Proactive Page Break Analysis ---</t>
        </is>
      </c>
    </row>
    <row r="5041">
      <c r="A5041" s="13" t="n">
        <v>45992.0158912037</v>
      </c>
      <c r="B5041" t="inlineStr">
        <is>
          <t>Table 5 (small totals table) marked as unbreakable.</t>
        </is>
      </c>
    </row>
    <row r="5042">
      <c r="A5042" s="13" t="n">
        <v>45992.0158912037</v>
      </c>
      <c r="B5042" t="inlineStr">
        <is>
          <t>Table 4 (small totals table) marked as unbreakable.</t>
        </is>
      </c>
    </row>
    <row r="5043">
      <c r="A5043" s="13" t="n">
        <v>45992.0158912037</v>
      </c>
      <c r="B5043" t="inlineStr">
        <is>
          <t>Table 3 (small totals table) marked as unbreakable.</t>
        </is>
      </c>
    </row>
    <row r="5044">
      <c r="A5044" s="13" t="n">
        <v>45992.0158912037</v>
      </c>
      <c r="B5044" t="inlineStr">
        <is>
          <t>Table 1 (small totals table) marked as unbreakable.</t>
        </is>
      </c>
    </row>
    <row r="5045">
      <c r="A5045" s="13" t="n">
        <v>45992.0158912037</v>
      </c>
      <c r="B5045" t="inlineStr">
        <is>
          <t>--- Page Break Analysis Complete ---</t>
        </is>
      </c>
    </row>
    <row r="5046">
      <c r="A5046" s="13" t="n">
        <v>45992.01616898148</v>
      </c>
      <c r="B5046" t="inlineStr">
        <is>
          <t>--- Starting Proactive Page Break Analysis ---</t>
        </is>
      </c>
    </row>
    <row r="5047">
      <c r="A5047" s="13" t="n">
        <v>45992.01616898148</v>
      </c>
      <c r="B5047" t="inlineStr">
        <is>
          <t>Table 5 (small totals table) marked as unbreakable.</t>
        </is>
      </c>
    </row>
    <row r="5048">
      <c r="A5048" s="13" t="n">
        <v>45992.01618055555</v>
      </c>
      <c r="B5048" t="inlineStr">
        <is>
          <t>Table 4 (small totals table) marked as unbreakable.</t>
        </is>
      </c>
    </row>
    <row r="5049">
      <c r="A5049" s="13" t="n">
        <v>45992.01618055555</v>
      </c>
      <c r="B5049" t="inlineStr">
        <is>
          <t>Table 3 (small totals table) marked as unbreakable.</t>
        </is>
      </c>
    </row>
    <row r="5050">
      <c r="A5050" s="13" t="n">
        <v>45992.01618055555</v>
      </c>
      <c r="B5050" t="inlineStr">
        <is>
          <t>Table 1 (small totals table) marked as unbreakable.</t>
        </is>
      </c>
    </row>
    <row r="5051">
      <c r="A5051" s="13" t="n">
        <v>45992.01618055555</v>
      </c>
      <c r="B5051" t="inlineStr">
        <is>
          <t>--- Page Break Analysis Complete ---</t>
        </is>
      </c>
    </row>
    <row r="5052">
      <c r="A5052" s="13" t="n">
        <v>45992.03109953704</v>
      </c>
      <c r="B5052" t="inlineStr">
        <is>
          <t>--- Starting Proactive Page Break Analysis ---</t>
        </is>
      </c>
    </row>
    <row r="5053">
      <c r="A5053" s="13" t="n">
        <v>45992.03109953704</v>
      </c>
      <c r="B5053" t="inlineStr">
        <is>
          <t>Table 11 (small totals table) marked as unbreakable.</t>
        </is>
      </c>
    </row>
    <row r="5054">
      <c r="A5054" s="13" t="n">
        <v>45992.03109953704</v>
      </c>
      <c r="B5054" t="inlineStr">
        <is>
          <t>Table 10 (small totals table) marked as unbreakable.</t>
        </is>
      </c>
    </row>
    <row r="5055">
      <c r="A5055" s="13" t="n">
        <v>45992.03109953704</v>
      </c>
      <c r="B5055" t="inlineStr">
        <is>
          <t>Table 9 (small totals table) marked as unbreakable.</t>
        </is>
      </c>
    </row>
    <row r="5056">
      <c r="A5056" s="13" t="n">
        <v>45992.03111111111</v>
      </c>
      <c r="B5056" t="inlineStr">
        <is>
          <t>Checking block for table 8. Starts on page 2, ends on page 2.</t>
        </is>
      </c>
    </row>
    <row r="5057">
      <c r="A5057" s="13" t="n">
        <v>45992.03111111111</v>
      </c>
      <c r="B5057" t="inlineStr">
        <is>
          <t>Table 7 (small totals table) marked as unbreakable.</t>
        </is>
      </c>
    </row>
    <row r="5058">
      <c r="A5058" s="13" t="n">
        <v>45992.03111111111</v>
      </c>
      <c r="B5058" t="inlineStr">
        <is>
          <t>Checking block for table 6. Starts on page 1, ends on page 2.</t>
        </is>
      </c>
    </row>
    <row r="5059">
      <c r="A5059" s="13" t="n">
        <v>45992.03111111111</v>
      </c>
      <c r="B5059" t="inlineStr">
        <is>
          <t>Table 5 (small totals table) marked as unbreakable.</t>
        </is>
      </c>
    </row>
    <row r="5060">
      <c r="A5060" s="13" t="n">
        <v>45992.03111111111</v>
      </c>
      <c r="B5060" t="inlineStr">
        <is>
          <t>Checking block for table 4. Starts on page 1, ends on page 1.</t>
        </is>
      </c>
    </row>
    <row r="5061">
      <c r="A5061" s="13" t="n">
        <v>45992.03111111111</v>
      </c>
      <c r="B5061" t="inlineStr">
        <is>
          <t>Table 3 (small totals table) marked as unbreakable.</t>
        </is>
      </c>
    </row>
    <row r="5062">
      <c r="A5062" s="13" t="n">
        <v>45992.03111111111</v>
      </c>
      <c r="B5062" t="inlineStr">
        <is>
          <t>Checking block for table 2. Starts on page 1, ends on page 1.</t>
        </is>
      </c>
    </row>
    <row r="5063">
      <c r="A5063" s="13" t="n">
        <v>45992.03111111111</v>
      </c>
      <c r="B5063" t="inlineStr">
        <is>
          <t>Table 1 (small totals table) marked as unbreakable.</t>
        </is>
      </c>
    </row>
    <row r="5064">
      <c r="A5064" s="13" t="n">
        <v>45992.03111111111</v>
      </c>
      <c r="B5064" t="inlineStr">
        <is>
          <t>--- Page Break Analysis Complete ---</t>
        </is>
      </c>
    </row>
    <row r="5065">
      <c r="A5065" s="13" t="n">
        <v>45996.53148148148</v>
      </c>
      <c r="B5065" t="inlineStr">
        <is>
          <t>--- Starting Proactive Page Break Analysis ---</t>
        </is>
      </c>
    </row>
    <row r="5066">
      <c r="A5066" s="13" t="n">
        <v>45996.53148148148</v>
      </c>
      <c r="B5066" t="inlineStr">
        <is>
          <t>Table 5 (small totals table) marked as unbreakable.</t>
        </is>
      </c>
    </row>
    <row r="5067">
      <c r="A5067" s="13" t="n">
        <v>45996.53148148148</v>
      </c>
      <c r="B5067" t="inlineStr">
        <is>
          <t>Table 4 (small totals table) marked as unbreakable.</t>
        </is>
      </c>
    </row>
    <row r="5068">
      <c r="A5068" s="13" t="n">
        <v>45996.53148148148</v>
      </c>
      <c r="B5068" t="inlineStr">
        <is>
          <t>Table 3 (small totals table) marked as unbreakable.</t>
        </is>
      </c>
    </row>
    <row r="5069">
      <c r="A5069" s="13" t="n">
        <v>45996.53148148148</v>
      </c>
      <c r="B5069" t="inlineStr">
        <is>
          <t>Table 1 (small totals table) marked as unbreakable.</t>
        </is>
      </c>
    </row>
    <row r="5070">
      <c r="A5070" s="13" t="n">
        <v>45996.53148148148</v>
      </c>
      <c r="B5070" t="inlineStr">
        <is>
          <t>--- Page Break Analysis Complete ---</t>
        </is>
      </c>
    </row>
    <row r="5071">
      <c r="A5071" s="13" t="n">
        <v>45996.84414351852</v>
      </c>
      <c r="B5071" t="inlineStr">
        <is>
          <t>--- Starting Proactive Page Break Analysis ---</t>
        </is>
      </c>
    </row>
    <row r="5072">
      <c r="A5072" s="13" t="n">
        <v>45996.84414351852</v>
      </c>
      <c r="B5072" t="inlineStr">
        <is>
          <t>Table 3 (small totals table) marked as unbreakable.</t>
        </is>
      </c>
    </row>
    <row r="5073">
      <c r="A5073" s="13" t="n">
        <v>45996.84414351852</v>
      </c>
      <c r="B5073" t="inlineStr">
        <is>
          <t>Table 2 (small totals table) marked as unbreakable.</t>
        </is>
      </c>
    </row>
    <row r="5074">
      <c r="A5074" s="13" t="n">
        <v>45996.84414351852</v>
      </c>
      <c r="B5074" t="inlineStr">
        <is>
          <t>Table 1 (small totals table) marked as unbreakable.</t>
        </is>
      </c>
    </row>
    <row r="5075">
      <c r="A5075" s="13" t="n">
        <v>45996.84414351852</v>
      </c>
      <c r="B5075" t="inlineStr">
        <is>
          <t>--- Page Break Analysis Complete ---</t>
        </is>
      </c>
    </row>
    <row r="5076">
      <c r="A5076" s="13" t="n">
        <v>45996.84638888889</v>
      </c>
      <c r="B5076" t="inlineStr">
        <is>
          <t>--- Starting Proactive Page Break Analysis ---</t>
        </is>
      </c>
    </row>
    <row r="5077">
      <c r="A5077" s="13" t="n">
        <v>45996.84638888889</v>
      </c>
      <c r="B5077" t="inlineStr">
        <is>
          <t>Table 5 (small totals table) marked as unbreakable.</t>
        </is>
      </c>
    </row>
    <row r="5078">
      <c r="A5078" s="13" t="n">
        <v>45996.84638888889</v>
      </c>
      <c r="B5078" t="inlineStr">
        <is>
          <t>Table 4 (small totals table) marked as unbreakable.</t>
        </is>
      </c>
    </row>
    <row r="5079">
      <c r="A5079" s="13" t="n">
        <v>45996.84638888889</v>
      </c>
      <c r="B5079" t="inlineStr">
        <is>
          <t>Table 3 (small totals table) marked as unbreakable.</t>
        </is>
      </c>
    </row>
    <row r="5080">
      <c r="A5080" s="13" t="n">
        <v>45996.84638888889</v>
      </c>
      <c r="B5080" t="inlineStr">
        <is>
          <t>Checking block for table 2. Starts on page 1, ends on page 1.</t>
        </is>
      </c>
    </row>
    <row r="5081">
      <c r="A5081" s="13" t="n">
        <v>45996.84638888889</v>
      </c>
      <c r="B5081" t="inlineStr">
        <is>
          <t>Table 1 (small totals table) marked as unbreakable.</t>
        </is>
      </c>
    </row>
    <row r="5082">
      <c r="A5082" s="13" t="n">
        <v>45996.84638888889</v>
      </c>
      <c r="B5082" t="inlineStr">
        <is>
          <t>--- Page Break Analysis Complete ---</t>
        </is>
      </c>
    </row>
    <row r="5083">
      <c r="A5083" s="13" t="n">
        <v>46000.46258101852</v>
      </c>
      <c r="B5083" t="inlineStr">
        <is>
          <t>--- Starting Proactive Page Break Analysis ---</t>
        </is>
      </c>
    </row>
    <row r="5084">
      <c r="A5084" s="13" t="n">
        <v>46000.46258101852</v>
      </c>
      <c r="B5084" t="inlineStr">
        <is>
          <t>Table 11 (small totals table) marked as unbreakable.</t>
        </is>
      </c>
    </row>
    <row r="5085">
      <c r="A5085" s="13" t="n">
        <v>46000.46258101852</v>
      </c>
      <c r="B5085" t="inlineStr">
        <is>
          <t>Table 10 (small totals table) marked as unbreakable.</t>
        </is>
      </c>
    </row>
    <row r="5086">
      <c r="A5086" s="13" t="n">
        <v>46000.46258101852</v>
      </c>
      <c r="B5086" t="inlineStr">
        <is>
          <t>Table 9 (small totals table) marked as unbreakable.</t>
        </is>
      </c>
    </row>
    <row r="5087">
      <c r="A5087" s="13" t="n">
        <v>46000.46259259259</v>
      </c>
      <c r="B5087" t="inlineStr">
        <is>
          <t>Checking block for table 8. Starts on page 2, ends on page 2.</t>
        </is>
      </c>
    </row>
    <row r="5088">
      <c r="A5088" s="13" t="n">
        <v>46000.46259259259</v>
      </c>
      <c r="B5088" t="inlineStr">
        <is>
          <t>Table 7 (small totals table) marked as unbreakable.</t>
        </is>
      </c>
    </row>
    <row r="5089">
      <c r="A5089" s="13" t="n">
        <v>46000.46259259259</v>
      </c>
      <c r="B5089" t="inlineStr">
        <is>
          <t>Checking block for table 6. Starts on page 1, ends on page 1.</t>
        </is>
      </c>
    </row>
    <row r="5090">
      <c r="A5090" s="13" t="n">
        <v>46000.46259259259</v>
      </c>
      <c r="B5090" t="inlineStr">
        <is>
          <t>Table 5 (small totals table) marked as unbreakable.</t>
        </is>
      </c>
    </row>
    <row r="5091">
      <c r="A5091" s="13" t="n">
        <v>46000.46259259259</v>
      </c>
      <c r="B5091" t="inlineStr">
        <is>
          <t>Checking block for table 4. Starts on page 1, ends on page 1.</t>
        </is>
      </c>
    </row>
    <row r="5092">
      <c r="A5092" s="13" t="n">
        <v>46000.46259259259</v>
      </c>
      <c r="B5092" t="inlineStr">
        <is>
          <t>Table 3 (small totals table) marked as unbreakable.</t>
        </is>
      </c>
    </row>
    <row r="5093">
      <c r="A5093" s="13" t="n">
        <v>46000.46259259259</v>
      </c>
      <c r="B5093" t="inlineStr">
        <is>
          <t>Checking block for table 2. Starts on page 1, ends on page 1.</t>
        </is>
      </c>
    </row>
    <row r="5094">
      <c r="A5094" s="13" t="n">
        <v>46000.46259259259</v>
      </c>
      <c r="B5094" t="inlineStr">
        <is>
          <t>Table 1 (small totals table) marked as unbreakable.</t>
        </is>
      </c>
    </row>
    <row r="5095">
      <c r="A5095" s="13" t="n">
        <v>46000.46259259259</v>
      </c>
      <c r="B5095" t="inlineStr">
        <is>
          <t>--- Page Break Analysis Complete ---</t>
        </is>
      </c>
    </row>
    <row r="5096">
      <c r="A5096" s="13" t="n">
        <v>46004.04785879629</v>
      </c>
      <c r="B5096" t="inlineStr">
        <is>
          <t>--- Starting Proactive Page Break Analysis ---</t>
        </is>
      </c>
    </row>
    <row r="5097">
      <c r="A5097" s="13" t="n">
        <v>46004.04785879629</v>
      </c>
      <c r="B5097" t="inlineStr">
        <is>
          <t>Table 5 (small totals table) marked as unbreakable.</t>
        </is>
      </c>
    </row>
    <row r="5098">
      <c r="A5098" s="13" t="n">
        <v>46004.04785879629</v>
      </c>
      <c r="B5098" t="inlineStr">
        <is>
          <t>Table 4 (small totals table) marked as unbreakable.</t>
        </is>
      </c>
    </row>
    <row r="5099">
      <c r="A5099" s="13" t="n">
        <v>46004.04785879629</v>
      </c>
      <c r="B5099" t="inlineStr">
        <is>
          <t>Table 3 (small totals table) marked as unbreakable.</t>
        </is>
      </c>
    </row>
    <row r="5100">
      <c r="A5100" s="13" t="n">
        <v>46004.04785879629</v>
      </c>
      <c r="B5100" t="inlineStr">
        <is>
          <t>Table 1 (small totals table) marked as unbreakable.</t>
        </is>
      </c>
    </row>
    <row r="5101">
      <c r="A5101" s="13" t="n">
        <v>46004.04785879629</v>
      </c>
      <c r="B5101" t="inlineStr">
        <is>
          <t>--- Page Break Analysis Complete ---</t>
        </is>
      </c>
    </row>
    <row r="5102">
      <c r="A5102" s="13" t="n">
        <v>46004.04913194444</v>
      </c>
      <c r="B5102" t="inlineStr">
        <is>
          <t>--- Starting Proactive Page Break Analysis ---</t>
        </is>
      </c>
    </row>
    <row r="5103">
      <c r="A5103" s="13" t="n">
        <v>46004.04913194444</v>
      </c>
      <c r="B5103" t="inlineStr">
        <is>
          <t>Table 5 (small totals table) marked as unbreakable.</t>
        </is>
      </c>
    </row>
    <row r="5104">
      <c r="A5104" s="13" t="n">
        <v>46004.04913194444</v>
      </c>
      <c r="B5104" t="inlineStr">
        <is>
          <t>Table 4 (small totals table) marked as unbreakable.</t>
        </is>
      </c>
    </row>
    <row r="5105">
      <c r="A5105" s="13" t="n">
        <v>46004.04913194444</v>
      </c>
      <c r="B5105" t="inlineStr">
        <is>
          <t>Table 3 (small totals table) marked as unbreakable.</t>
        </is>
      </c>
    </row>
    <row r="5106">
      <c r="A5106" s="13" t="n">
        <v>46004.04913194444</v>
      </c>
      <c r="B5106" t="inlineStr">
        <is>
          <t>Checking block for table 2. Starts on page 1, ends on page 1.</t>
        </is>
      </c>
    </row>
    <row r="5107">
      <c r="A5107" s="13" t="n">
        <v>46004.04913194444</v>
      </c>
      <c r="B5107" t="inlineStr">
        <is>
          <t>Table 1 (small totals table) marked as unbreakable.</t>
        </is>
      </c>
    </row>
    <row r="5108">
      <c r="A5108" s="13" t="n">
        <v>46004.04913194444</v>
      </c>
      <c r="B5108" t="inlineStr">
        <is>
          <t>--- Page Break Analysis Complete ---</t>
        </is>
      </c>
    </row>
    <row r="5109">
      <c r="A5109" s="13" t="n">
        <v>46004.44868055556</v>
      </c>
      <c r="B5109" t="inlineStr">
        <is>
          <t>--- Starting Proactive Page Break Analysis ---</t>
        </is>
      </c>
    </row>
    <row r="5110">
      <c r="A5110" s="13" t="n">
        <v>46004.44868055556</v>
      </c>
      <c r="B5110" t="inlineStr">
        <is>
          <t>Table 5 (small totals table) marked as unbreakable.</t>
        </is>
      </c>
    </row>
    <row r="5111">
      <c r="A5111" s="13" t="n">
        <v>46004.44868055556</v>
      </c>
      <c r="B5111" t="inlineStr">
        <is>
          <t>Table 4 (small totals table) marked as unbreakable.</t>
        </is>
      </c>
    </row>
    <row r="5112">
      <c r="A5112" s="13" t="n">
        <v>46004.44868055556</v>
      </c>
      <c r="B5112" t="inlineStr">
        <is>
          <t>Table 3 (small totals table) marked as unbreakable.</t>
        </is>
      </c>
    </row>
    <row r="5113">
      <c r="A5113" s="13" t="n">
        <v>46004.44868055556</v>
      </c>
      <c r="B5113" t="inlineStr">
        <is>
          <t>Checking block for table 2. Starts on page 1, ends on page 1.</t>
        </is>
      </c>
    </row>
    <row r="5114">
      <c r="A5114" s="13" t="n">
        <v>46004.44868055556</v>
      </c>
      <c r="B5114" t="inlineStr">
        <is>
          <t>Table 1 (small totals table) marked as unbreakable.</t>
        </is>
      </c>
    </row>
    <row r="5115">
      <c r="A5115" s="13" t="n">
        <v>46004.44868055556</v>
      </c>
      <c r="B5115" t="inlineStr">
        <is>
          <t>--- Page Break Analysis Complete ---</t>
        </is>
      </c>
    </row>
    <row r="5116">
      <c r="A5116" s="13" t="n">
        <v>46004.45282407408</v>
      </c>
      <c r="B5116" t="inlineStr">
        <is>
          <t>--- Starting Proactive Page Break Analysis ---</t>
        </is>
      </c>
    </row>
    <row r="5117">
      <c r="A5117" s="13" t="n">
        <v>46004.45282407408</v>
      </c>
      <c r="B5117" t="inlineStr">
        <is>
          <t>Table 5 (small totals table) marked as unbreakable.</t>
        </is>
      </c>
    </row>
    <row r="5118">
      <c r="A5118" s="13" t="n">
        <v>46004.45282407408</v>
      </c>
      <c r="B5118" t="inlineStr">
        <is>
          <t>Table 4 (small totals table) marked as unbreakable.</t>
        </is>
      </c>
    </row>
    <row r="5119">
      <c r="A5119" s="13" t="n">
        <v>46004.45282407408</v>
      </c>
      <c r="B5119" t="inlineStr">
        <is>
          <t>Table 3 (small totals table) marked as unbreakable.</t>
        </is>
      </c>
    </row>
    <row r="5120">
      <c r="A5120" s="13" t="n">
        <v>46004.45282407408</v>
      </c>
      <c r="B5120" t="inlineStr">
        <is>
          <t>Table 1 (small totals table) marked as unbreakable.</t>
        </is>
      </c>
    </row>
    <row r="5121">
      <c r="A5121" s="13" t="n">
        <v>46004.45282407408</v>
      </c>
      <c r="B5121" t="inlineStr">
        <is>
          <t>--- Page Break Analysis Complete ---</t>
        </is>
      </c>
    </row>
    <row r="5122">
      <c r="A5122" s="13" t="n">
        <v>46004.72133101852</v>
      </c>
      <c r="B5122" t="inlineStr">
        <is>
          <t>--- Starting Proactive Page Break Analysis ---</t>
        </is>
      </c>
    </row>
    <row r="5123">
      <c r="A5123" s="13" t="n">
        <v>46004.72133101852</v>
      </c>
      <c r="B5123" t="inlineStr">
        <is>
          <t>Table 5 (small totals table) marked as unbreakable.</t>
        </is>
      </c>
    </row>
    <row r="5124">
      <c r="A5124" s="13" t="n">
        <v>46004.72133101852</v>
      </c>
      <c r="B5124" t="inlineStr">
        <is>
          <t>Table 4 (small totals table) marked as unbreakable.</t>
        </is>
      </c>
    </row>
    <row r="5125">
      <c r="A5125" s="13" t="n">
        <v>46004.72133101852</v>
      </c>
      <c r="B5125" t="inlineStr">
        <is>
          <t>Table 3 (small totals table) marked as unbreakable.</t>
        </is>
      </c>
    </row>
    <row r="5126">
      <c r="A5126" s="13" t="n">
        <v>46004.72133101852</v>
      </c>
      <c r="B5126" t="inlineStr">
        <is>
          <t>Checking block for table 2. Starts on page 1, ends on page 1.</t>
        </is>
      </c>
    </row>
    <row r="5127">
      <c r="A5127" s="13" t="n">
        <v>46004.72133101852</v>
      </c>
      <c r="B5127" t="inlineStr">
        <is>
          <t>Table 1 (small totals table) marked as unbreakable.</t>
        </is>
      </c>
    </row>
    <row r="5128">
      <c r="A5128" s="13" t="n">
        <v>46004.72133101852</v>
      </c>
      <c r="B5128" t="inlineStr">
        <is>
          <t>--- Page Break Analysis Complete ---</t>
        </is>
      </c>
    </row>
    <row r="5129">
      <c r="A5129" s="13" t="n">
        <v>46004.72539351852</v>
      </c>
      <c r="B5129" t="inlineStr">
        <is>
          <t>--- Starting Proactive Page Break Analysis ---</t>
        </is>
      </c>
    </row>
    <row r="5130">
      <c r="A5130" s="13" t="n">
        <v>46004.72539351852</v>
      </c>
      <c r="B5130" t="inlineStr">
        <is>
          <t>Table 5 (small totals table) marked as unbreakable.</t>
        </is>
      </c>
    </row>
    <row r="5131">
      <c r="A5131" s="13" t="n">
        <v>46004.72539351852</v>
      </c>
      <c r="B5131" t="inlineStr">
        <is>
          <t>Table 4 (small totals table) marked as unbreakable.</t>
        </is>
      </c>
    </row>
    <row r="5132">
      <c r="A5132" s="13" t="n">
        <v>46004.72539351852</v>
      </c>
      <c r="B5132" t="inlineStr">
        <is>
          <t>Table 3 (small totals table) marked as unbreakable.</t>
        </is>
      </c>
    </row>
    <row r="5133">
      <c r="A5133" s="13" t="n">
        <v>46004.72539351852</v>
      </c>
      <c r="B5133" t="inlineStr">
        <is>
          <t>Checking block for table 2. Starts on page 1, ends on page 1.</t>
        </is>
      </c>
    </row>
    <row r="5134">
      <c r="A5134" s="13" t="n">
        <v>46004.72539351852</v>
      </c>
      <c r="B5134" t="inlineStr">
        <is>
          <t>Table 1 (small totals table) marked as unbreakable.</t>
        </is>
      </c>
    </row>
    <row r="5135">
      <c r="A5135" s="13" t="n">
        <v>46004.72539351852</v>
      </c>
      <c r="B5135" t="inlineStr">
        <is>
          <t>--- Page Break Analysis Complete ---</t>
        </is>
      </c>
    </row>
    <row r="5136">
      <c r="A5136" s="13" t="n">
        <v>46009.50766203704</v>
      </c>
      <c r="B5136" t="inlineStr">
        <is>
          <t>--- Starting Proactive Page Break Analysis ---</t>
        </is>
      </c>
    </row>
    <row r="5137">
      <c r="A5137" s="13" t="n">
        <v>46009.50766203704</v>
      </c>
      <c r="B5137" t="inlineStr">
        <is>
          <t>Table 7 (small totals table) marked as unbreakable.</t>
        </is>
      </c>
    </row>
    <row r="5138">
      <c r="A5138" s="13" t="n">
        <v>46009.50766203704</v>
      </c>
      <c r="B5138" t="inlineStr">
        <is>
          <t>Table 6 (small totals table) marked as unbreakable.</t>
        </is>
      </c>
    </row>
    <row r="5139">
      <c r="A5139" s="13" t="n">
        <v>46009.50766203704</v>
      </c>
      <c r="B5139" t="inlineStr">
        <is>
          <t>Table 5 (small totals table) marked as unbreakable.</t>
        </is>
      </c>
    </row>
    <row r="5140">
      <c r="A5140" s="13" t="n">
        <v>46009.50766203704</v>
      </c>
      <c r="B5140" t="inlineStr">
        <is>
          <t>Checking block for table 4. Starts on page 1, ends on page 1.</t>
        </is>
      </c>
    </row>
    <row r="5141">
      <c r="A5141" s="13" t="n">
        <v>46009.50766203704</v>
      </c>
      <c r="B5141" t="inlineStr">
        <is>
          <t>Table 3 (small totals table) marked as unbreakable.</t>
        </is>
      </c>
    </row>
    <row r="5142">
      <c r="A5142" s="13" t="n">
        <v>46009.50766203704</v>
      </c>
      <c r="B5142" t="inlineStr">
        <is>
          <t>Table 1 (small totals table) marked as unbreakable.</t>
        </is>
      </c>
    </row>
    <row r="5143">
      <c r="A5143" s="13" t="n">
        <v>46009.50766203704</v>
      </c>
      <c r="B5143" t="inlineStr">
        <is>
          <t>--- Page Break Analysis Complete ---</t>
        </is>
      </c>
    </row>
    <row r="5144">
      <c r="A5144" s="13" t="n">
        <v>46012.660625</v>
      </c>
      <c r="B5144" t="inlineStr">
        <is>
          <t>--- Starting Proactive Page Break Analysis ---</t>
        </is>
      </c>
    </row>
    <row r="5145">
      <c r="A5145" s="13" t="n">
        <v>46012.660625</v>
      </c>
      <c r="B5145" t="inlineStr">
        <is>
          <t>Table 17 (small totals table) marked as unbreakable.</t>
        </is>
      </c>
    </row>
    <row r="5146">
      <c r="A5146" s="13" t="n">
        <v>46012.660625</v>
      </c>
      <c r="B5146" t="inlineStr">
        <is>
          <t>Table 16 (small totals table) marked as unbreakable.</t>
        </is>
      </c>
    </row>
    <row r="5147">
      <c r="A5147" s="13" t="n">
        <v>46012.66063657407</v>
      </c>
      <c r="B5147" t="inlineStr">
        <is>
          <t>Table 15 (small totals table) marked as unbreakable.</t>
        </is>
      </c>
    </row>
    <row r="5148">
      <c r="A5148" s="13" t="n">
        <v>46012.66063657407</v>
      </c>
      <c r="B5148" t="inlineStr">
        <is>
          <t>Checking block for table 14. Starts on page 3, ends on page 3.</t>
        </is>
      </c>
    </row>
    <row r="5149">
      <c r="A5149" s="13" t="n">
        <v>46012.66063657407</v>
      </c>
      <c r="B5149" t="inlineStr">
        <is>
          <t>Table 13 (small totals table) marked as unbreakable.</t>
        </is>
      </c>
    </row>
    <row r="5150">
      <c r="A5150" s="13" t="n">
        <v>46012.66063657407</v>
      </c>
      <c r="B5150" t="inlineStr">
        <is>
          <t>Checking block for table 12. Starts on page 2, ends on page 3.</t>
        </is>
      </c>
    </row>
    <row r="5151">
      <c r="A5151" s="13" t="n">
        <v>46012.66063657407</v>
      </c>
      <c r="B5151" t="inlineStr">
        <is>
          <t>Table 11 (small totals table) marked as unbreakable.</t>
        </is>
      </c>
    </row>
    <row r="5152">
      <c r="A5152" s="13" t="n">
        <v>46012.66063657407</v>
      </c>
      <c r="B5152" t="inlineStr">
        <is>
          <t>Checking block for table 10. Starts on page 2, ends on page 2.</t>
        </is>
      </c>
    </row>
    <row r="5153">
      <c r="A5153" s="13" t="n">
        <v>46012.66063657407</v>
      </c>
      <c r="B5153" t="inlineStr">
        <is>
          <t>Table 9 (small totals table) marked as unbreakable.</t>
        </is>
      </c>
    </row>
    <row r="5154">
      <c r="A5154" s="13" t="n">
        <v>46012.66063657407</v>
      </c>
      <c r="B5154" t="inlineStr">
        <is>
          <t>Checking block for table 8. Starts on page 2, ends on page 2.</t>
        </is>
      </c>
    </row>
    <row r="5155">
      <c r="A5155" s="13" t="n">
        <v>46012.66063657407</v>
      </c>
      <c r="B5155" t="inlineStr">
        <is>
          <t>Table 7 (small totals table) marked as unbreakable.</t>
        </is>
      </c>
    </row>
    <row r="5156">
      <c r="A5156" s="13" t="n">
        <v>46012.66063657407</v>
      </c>
      <c r="B5156" t="inlineStr">
        <is>
          <t>Checking block for table 6. Starts on page 2, ends on page 2.</t>
        </is>
      </c>
    </row>
    <row r="5157">
      <c r="A5157" s="13" t="n">
        <v>46012.66063657407</v>
      </c>
      <c r="B5157" t="inlineStr">
        <is>
          <t>Table 5 (small totals table) marked as unbreakable.</t>
        </is>
      </c>
    </row>
    <row r="5158">
      <c r="A5158" s="13" t="n">
        <v>46012.66063657407</v>
      </c>
      <c r="B5158" t="inlineStr">
        <is>
          <t>Checking block for table 4. Starts on page 1, ends on page 2.</t>
        </is>
      </c>
    </row>
    <row r="5159">
      <c r="A5159" s="13" t="n">
        <v>46012.66063657407</v>
      </c>
      <c r="B5159" t="inlineStr">
        <is>
          <t>Table 3 (small totals table) marked as unbreakable.</t>
        </is>
      </c>
    </row>
    <row r="5160">
      <c r="A5160" s="13" t="n">
        <v>46012.66063657407</v>
      </c>
      <c r="B5160" t="inlineStr">
        <is>
          <t>Checking block for table 2. Starts on page 1, ends on page 1.</t>
        </is>
      </c>
    </row>
    <row r="5161">
      <c r="A5161" s="13" t="n">
        <v>46012.66063657407</v>
      </c>
      <c r="B5161" t="inlineStr">
        <is>
          <t>Table 1 (small totals table) marked as unbreakable.</t>
        </is>
      </c>
    </row>
    <row r="5162">
      <c r="A5162" s="13" t="n">
        <v>46012.66063657407</v>
      </c>
      <c r="B5162" t="inlineStr">
        <is>
          <t>--- Page Break Analysis Complete ---</t>
        </is>
      </c>
    </row>
    <row r="5163">
      <c r="A5163" s="13" t="n">
        <v>46014.74386574074</v>
      </c>
      <c r="B5163" t="inlineStr">
        <is>
          <t>--- Starting Proactive Page Break Analysis ---</t>
        </is>
      </c>
    </row>
    <row r="5164">
      <c r="A5164" s="13" t="n">
        <v>46014.74386574074</v>
      </c>
      <c r="B5164" t="inlineStr">
        <is>
          <t>Table 7 (small totals table) marked as unbreakable.</t>
        </is>
      </c>
    </row>
    <row r="5165">
      <c r="A5165" s="13" t="n">
        <v>46014.74386574074</v>
      </c>
      <c r="B5165" t="inlineStr">
        <is>
          <t>Table 6 (small totals table) marked as unbreakable.</t>
        </is>
      </c>
    </row>
    <row r="5166">
      <c r="A5166" s="13" t="n">
        <v>46014.74386574074</v>
      </c>
      <c r="B5166" t="inlineStr">
        <is>
          <t>Table 5 (small totals table) marked as unbreakable.</t>
        </is>
      </c>
    </row>
    <row r="5167">
      <c r="A5167" s="13" t="n">
        <v>46014.74386574074</v>
      </c>
      <c r="B5167" t="inlineStr">
        <is>
          <t>Checking block for table 4. Starts on page 1, ends on page 1.</t>
        </is>
      </c>
    </row>
    <row r="5168">
      <c r="A5168" s="13" t="n">
        <v>46014.74386574074</v>
      </c>
      <c r="B5168" t="inlineStr">
        <is>
          <t>Table 3 (small totals table) marked as unbreakable.</t>
        </is>
      </c>
    </row>
    <row r="5169">
      <c r="A5169" s="13" t="n">
        <v>46014.74386574074</v>
      </c>
      <c r="B5169" t="inlineStr">
        <is>
          <t>Table 1 (small totals table) marked as unbreakable.</t>
        </is>
      </c>
    </row>
    <row r="5170">
      <c r="A5170" s="13" t="n">
        <v>46014.74386574074</v>
      </c>
      <c r="B5170" t="inlineStr">
        <is>
          <t>--- Page Break Analysis Complete ---</t>
        </is>
      </c>
    </row>
    <row r="5171">
      <c r="A5171" s="13" t="n">
        <v>46014.74796296296</v>
      </c>
      <c r="B5171" t="inlineStr">
        <is>
          <t>--- Starting Proactive Page Break Analysis ---</t>
        </is>
      </c>
    </row>
    <row r="5172">
      <c r="A5172" s="13" t="n">
        <v>46014.74796296296</v>
      </c>
      <c r="B5172" t="inlineStr">
        <is>
          <t>Table 7 (small totals table) marked as unbreakable.</t>
        </is>
      </c>
    </row>
    <row r="5173">
      <c r="A5173" s="13" t="n">
        <v>46014.74796296296</v>
      </c>
      <c r="B5173" t="inlineStr">
        <is>
          <t>Table 6 (small totals table) marked as unbreakable.</t>
        </is>
      </c>
    </row>
    <row r="5174">
      <c r="A5174" s="13" t="n">
        <v>46014.74796296296</v>
      </c>
      <c r="B5174" t="inlineStr">
        <is>
          <t>Table 5 (small totals table) marked as unbreakable.</t>
        </is>
      </c>
    </row>
    <row r="5175">
      <c r="A5175" s="13" t="n">
        <v>46014.74796296296</v>
      </c>
      <c r="B5175" t="inlineStr">
        <is>
          <t>Checking block for table 4. Starts on page 1, ends on page 1.</t>
        </is>
      </c>
    </row>
    <row r="5176">
      <c r="A5176" s="13" t="n">
        <v>46014.74796296296</v>
      </c>
      <c r="B5176" t="inlineStr">
        <is>
          <t>Table 3 (small totals table) marked as unbreakable.</t>
        </is>
      </c>
    </row>
    <row r="5177">
      <c r="A5177" s="13" t="n">
        <v>46014.74796296296</v>
      </c>
      <c r="B5177" t="inlineStr">
        <is>
          <t>Table 1 (small totals table) marked as unbreakable.</t>
        </is>
      </c>
    </row>
    <row r="5178">
      <c r="A5178" s="13" t="n">
        <v>46014.74796296296</v>
      </c>
      <c r="B5178" t="inlineStr">
        <is>
          <t>--- Page Break Analysis Complete ---</t>
        </is>
      </c>
    </row>
    <row r="5179">
      <c r="A5179" s="13" t="n">
        <v>46014.75568287037</v>
      </c>
      <c r="B5179" t="inlineStr">
        <is>
          <t>--- Starting Proactive Page Break Analysis ---</t>
        </is>
      </c>
    </row>
    <row r="5180">
      <c r="A5180" s="13" t="n">
        <v>46014.75568287037</v>
      </c>
      <c r="B5180" t="inlineStr">
        <is>
          <t>Table 5 (small totals table) marked as unbreakable.</t>
        </is>
      </c>
    </row>
    <row r="5181">
      <c r="A5181" s="13" t="n">
        <v>46014.75568287037</v>
      </c>
      <c r="B5181" t="inlineStr">
        <is>
          <t>Table 4 (small totals table) marked as unbreakable.</t>
        </is>
      </c>
    </row>
    <row r="5182">
      <c r="A5182" s="13" t="n">
        <v>46014.75568287037</v>
      </c>
      <c r="B5182" t="inlineStr">
        <is>
          <t>Table 3 (small totals table) marked as unbreakable.</t>
        </is>
      </c>
    </row>
    <row r="5183">
      <c r="A5183" s="13" t="n">
        <v>46014.75568287037</v>
      </c>
      <c r="B5183" t="inlineStr">
        <is>
          <t>Table 1 (small totals table) marked as unbreakable.</t>
        </is>
      </c>
    </row>
    <row r="5184">
      <c r="A5184" s="13" t="n">
        <v>46014.75568287037</v>
      </c>
      <c r="B5184" t="inlineStr">
        <is>
          <t>--- Page Break Analysis Complete ---</t>
        </is>
      </c>
    </row>
    <row r="5185">
      <c r="A5185" s="13" t="n">
        <v>46023.56143518518</v>
      </c>
      <c r="B5185" t="inlineStr">
        <is>
          <t>--- Starting Proactive Page Break Analysis ---</t>
        </is>
      </c>
    </row>
    <row r="5186">
      <c r="A5186" s="13" t="n">
        <v>46023.56143518518</v>
      </c>
      <c r="B5186" t="inlineStr">
        <is>
          <t>Table 5 (small totals table) marked as unbreakable.</t>
        </is>
      </c>
    </row>
    <row r="5187">
      <c r="A5187" s="13" t="n">
        <v>46023.56143518518</v>
      </c>
      <c r="B5187" t="inlineStr">
        <is>
          <t>Table 4 (small totals table) marked as unbreakable.</t>
        </is>
      </c>
    </row>
    <row r="5188">
      <c r="A5188" s="13" t="n">
        <v>46023.56143518518</v>
      </c>
      <c r="B5188" t="inlineStr">
        <is>
          <t>Table 3 (small totals table) marked as unbreakable.</t>
        </is>
      </c>
    </row>
    <row r="5189">
      <c r="A5189" s="13" t="n">
        <v>46023.56143518518</v>
      </c>
      <c r="B5189" t="inlineStr">
        <is>
          <t>Table 1 (small totals table) marked as unbreakable.</t>
        </is>
      </c>
    </row>
    <row r="5190">
      <c r="A5190" s="13" t="n">
        <v>46023.56143518518</v>
      </c>
      <c r="B5190" t="inlineStr">
        <is>
          <t>--- Page Break Analysis Complete ---</t>
        </is>
      </c>
    </row>
    <row r="5191">
      <c r="A5191" s="13" t="n">
        <v>46023.56162037037</v>
      </c>
      <c r="B5191" t="inlineStr">
        <is>
          <t>--- Starting Proactive Page Break Analysis ---</t>
        </is>
      </c>
    </row>
    <row r="5192">
      <c r="A5192" s="13" t="n">
        <v>46023.56162037037</v>
      </c>
      <c r="B5192" t="inlineStr">
        <is>
          <t>Table 5 (small totals table) marked as unbreakable.</t>
        </is>
      </c>
    </row>
    <row r="5193">
      <c r="A5193" s="13" t="n">
        <v>46023.56162037037</v>
      </c>
      <c r="B5193" t="inlineStr">
        <is>
          <t>Table 4 (small totals table) marked as unbreakable.</t>
        </is>
      </c>
    </row>
    <row r="5194">
      <c r="A5194" s="13" t="n">
        <v>46023.56162037037</v>
      </c>
      <c r="B5194" t="inlineStr">
        <is>
          <t>Table 3 (small totals table) marked as unbreakable.</t>
        </is>
      </c>
    </row>
    <row r="5195">
      <c r="A5195" s="13" t="n">
        <v>46023.56162037037</v>
      </c>
      <c r="B5195" t="inlineStr">
        <is>
          <t>Table 1 (small totals table) marked as unbreakable.</t>
        </is>
      </c>
    </row>
    <row r="5196">
      <c r="A5196" s="13" t="n">
        <v>46023.56162037037</v>
      </c>
      <c r="B5196" t="inlineStr">
        <is>
          <t>--- Page Break Analysis Complete ---</t>
        </is>
      </c>
    </row>
    <row r="5197">
      <c r="A5197" s="13" t="n">
        <v>46023.56175925926</v>
      </c>
      <c r="B5197" t="inlineStr">
        <is>
          <t>--- Starting Proactive Page Break Analysis ---</t>
        </is>
      </c>
    </row>
    <row r="5198">
      <c r="A5198" s="13" t="n">
        <v>46023.56175925926</v>
      </c>
      <c r="B5198" t="inlineStr">
        <is>
          <t>Table 5 (small totals table) marked as unbreakable.</t>
        </is>
      </c>
    </row>
    <row r="5199">
      <c r="A5199" s="13" t="n">
        <v>46023.56175925926</v>
      </c>
      <c r="B5199" t="inlineStr">
        <is>
          <t>Table 4 (small totals table) marked as unbreakable.</t>
        </is>
      </c>
    </row>
    <row r="5200">
      <c r="A5200" s="13" t="n">
        <v>46023.56175925926</v>
      </c>
      <c r="B5200" t="inlineStr">
        <is>
          <t>Table 3 (small totals table) marked as unbreakable.</t>
        </is>
      </c>
    </row>
    <row r="5201">
      <c r="A5201" s="13" t="n">
        <v>46023.56175925926</v>
      </c>
      <c r="B5201" t="inlineStr">
        <is>
          <t>Table 1 (small totals table) marked as unbreakable.</t>
        </is>
      </c>
    </row>
    <row r="5202">
      <c r="A5202" s="13" t="n">
        <v>46023.56175925926</v>
      </c>
      <c r="B5202" t="inlineStr">
        <is>
          <t>--- Page Break Analysis Complete ---</t>
        </is>
      </c>
    </row>
    <row r="5203">
      <c r="A5203" s="13" t="n">
        <v>46023.56237268518</v>
      </c>
      <c r="B5203" t="inlineStr">
        <is>
          <t>--- Starting Proactive Page Break Analysis ---</t>
        </is>
      </c>
    </row>
    <row r="5204">
      <c r="A5204" s="13" t="n">
        <v>46023.56237268518</v>
      </c>
      <c r="B5204" t="inlineStr">
        <is>
          <t>Table 7 (small totals table) marked as unbreakable.</t>
        </is>
      </c>
    </row>
    <row r="5205">
      <c r="A5205" s="13" t="n">
        <v>46023.56237268518</v>
      </c>
      <c r="B5205" t="inlineStr">
        <is>
          <t>Table 6 (small totals table) marked as unbreakable.</t>
        </is>
      </c>
    </row>
    <row r="5206">
      <c r="A5206" s="13" t="n">
        <v>46023.56237268518</v>
      </c>
      <c r="B5206" t="inlineStr">
        <is>
          <t>Table 5 (small totals table) marked as unbreakable.</t>
        </is>
      </c>
    </row>
    <row r="5207">
      <c r="A5207" s="13" t="n">
        <v>46023.56237268518</v>
      </c>
      <c r="B5207" t="inlineStr">
        <is>
          <t>Checking block for table 4. Starts on page 1, ends on page 1.</t>
        </is>
      </c>
    </row>
    <row r="5208">
      <c r="A5208" s="13" t="n">
        <v>46023.56237268518</v>
      </c>
      <c r="B5208" t="inlineStr">
        <is>
          <t>Table 3 (small totals table) marked as unbreakable.</t>
        </is>
      </c>
    </row>
    <row r="5209">
      <c r="A5209" s="13" t="n">
        <v>46023.56237268518</v>
      </c>
      <c r="B5209" t="inlineStr">
        <is>
          <t>Checking block for table 2. Starts on page 1, ends on page 1.</t>
        </is>
      </c>
    </row>
    <row r="5210">
      <c r="A5210" s="13" t="n">
        <v>46023.56237268518</v>
      </c>
      <c r="B5210" t="inlineStr">
        <is>
          <t>Table 1 (small totals table) marked as unbreakable.</t>
        </is>
      </c>
    </row>
    <row r="5211">
      <c r="A5211" s="13" t="n">
        <v>46023.56237268518</v>
      </c>
      <c r="B5211" t="inlineStr">
        <is>
          <t>--- Page Break Analysis Complete ---</t>
        </is>
      </c>
    </row>
    <row r="5212">
      <c r="A5212" s="13" t="n">
        <v>46023.56267361111</v>
      </c>
      <c r="B5212" t="inlineStr">
        <is>
          <t>--- Starting Proactive Page Break Analysis ---</t>
        </is>
      </c>
    </row>
    <row r="5213">
      <c r="A5213" s="13" t="n">
        <v>46023.56267361111</v>
      </c>
      <c r="B5213" t="inlineStr">
        <is>
          <t>Table 11 (small totals table) marked as unbreakable.</t>
        </is>
      </c>
    </row>
    <row r="5214">
      <c r="A5214" s="13" t="n">
        <v>46023.56267361111</v>
      </c>
      <c r="B5214" t="inlineStr">
        <is>
          <t>Table 10 (small totals table) marked as unbreakable.</t>
        </is>
      </c>
    </row>
    <row r="5215">
      <c r="A5215" s="13" t="n">
        <v>46023.56267361111</v>
      </c>
      <c r="B5215" t="inlineStr">
        <is>
          <t>Table 9 (small totals table) marked as unbreakable.</t>
        </is>
      </c>
    </row>
    <row r="5216">
      <c r="A5216" s="13" t="n">
        <v>46023.56267361111</v>
      </c>
      <c r="B5216" t="inlineStr">
        <is>
          <t>Checking block for table 8. Starts on page 2, ends on page 2.</t>
        </is>
      </c>
    </row>
    <row r="5217">
      <c r="A5217" s="13" t="n">
        <v>46023.56267361111</v>
      </c>
      <c r="B5217" t="inlineStr">
        <is>
          <t>Table 7 (small totals table) marked as unbreakable.</t>
        </is>
      </c>
    </row>
    <row r="5218">
      <c r="A5218" s="13" t="n">
        <v>46023.56267361111</v>
      </c>
      <c r="B5218" t="inlineStr">
        <is>
          <t>Checking block for table 6. Starts on page 2, ends on page 2.</t>
        </is>
      </c>
    </row>
    <row r="5219">
      <c r="A5219" s="13" t="n">
        <v>46023.56267361111</v>
      </c>
      <c r="B5219" t="inlineStr">
        <is>
          <t>Table 5 (small totals table) marked as unbreakable.</t>
        </is>
      </c>
    </row>
    <row r="5220">
      <c r="A5220" s="13" t="n">
        <v>46023.56267361111</v>
      </c>
      <c r="B5220" t="inlineStr">
        <is>
          <t>Checking block for table 4. Starts on page 1, ends on page 2.</t>
        </is>
      </c>
    </row>
    <row r="5221">
      <c r="A5221" s="13" t="n">
        <v>46023.56267361111</v>
      </c>
      <c r="B5221" t="inlineStr">
        <is>
          <t>Table 3 (small totals table) marked as unbreakable.</t>
        </is>
      </c>
    </row>
    <row r="5222">
      <c r="A5222" s="13" t="n">
        <v>46023.56267361111</v>
      </c>
      <c r="B5222" t="inlineStr">
        <is>
          <t>Checking block for table 2. Starts on page 1, ends on page 1.</t>
        </is>
      </c>
    </row>
    <row r="5223">
      <c r="A5223" s="13" t="n">
        <v>46023.56267361111</v>
      </c>
      <c r="B5223" t="inlineStr">
        <is>
          <t>Table 1 (small totals table) marked as unbreakable.</t>
        </is>
      </c>
    </row>
    <row r="5224">
      <c r="A5224" s="13" t="n">
        <v>46023.56267361111</v>
      </c>
      <c r="B5224" t="inlineStr">
        <is>
          <t>--- Page Break Analysis Complete ---</t>
        </is>
      </c>
    </row>
    <row r="5225">
      <c r="A5225" s="13" t="n">
        <v>46023.56371527778</v>
      </c>
      <c r="B5225" t="inlineStr">
        <is>
          <t>--- Starting Proactive Page Break Analysis ---</t>
        </is>
      </c>
    </row>
    <row r="5226">
      <c r="A5226" s="13" t="n">
        <v>46023.56371527778</v>
      </c>
      <c r="B5226" t="inlineStr">
        <is>
          <t>Table 5 (small totals table) marked as unbreakable.</t>
        </is>
      </c>
    </row>
    <row r="5227">
      <c r="A5227" s="13" t="n">
        <v>46023.56371527778</v>
      </c>
      <c r="B5227" t="inlineStr">
        <is>
          <t>Table 4 (small totals table) marked as unbreakable.</t>
        </is>
      </c>
    </row>
    <row r="5228">
      <c r="A5228" s="13" t="n">
        <v>46023.56371527778</v>
      </c>
      <c r="B5228" t="inlineStr">
        <is>
          <t>Table 3 (small totals table) marked as unbreakable.</t>
        </is>
      </c>
    </row>
    <row r="5229">
      <c r="A5229" s="13" t="n">
        <v>46023.56371527778</v>
      </c>
      <c r="B5229" t="inlineStr">
        <is>
          <t>Table 1 (small totals table) marked as unbreakable.</t>
        </is>
      </c>
    </row>
    <row r="5230">
      <c r="A5230" s="13" t="n">
        <v>46023.56371527778</v>
      </c>
      <c r="B5230" t="inlineStr">
        <is>
          <t>--- Page Break Analysis Complete ---</t>
        </is>
      </c>
    </row>
    <row r="5231">
      <c r="A5231" s="13" t="n">
        <v>46024.49239583333</v>
      </c>
      <c r="B5231" t="inlineStr">
        <is>
          <t>--- Starting Proactive Page Break Analysis ---</t>
        </is>
      </c>
    </row>
    <row r="5232">
      <c r="A5232" s="13" t="n">
        <v>46024.49239583333</v>
      </c>
      <c r="B5232" t="inlineStr">
        <is>
          <t>Table 7 (small totals table) marked as unbreakable.</t>
        </is>
      </c>
    </row>
    <row r="5233">
      <c r="A5233" s="13" t="n">
        <v>46024.49239583333</v>
      </c>
      <c r="B5233" t="inlineStr">
        <is>
          <t>Table 6 (small totals table) marked as unbreakable.</t>
        </is>
      </c>
    </row>
    <row r="5234">
      <c r="A5234" s="13" t="n">
        <v>46024.49239583333</v>
      </c>
      <c r="B5234" t="inlineStr">
        <is>
          <t>Table 5 (small totals table) marked as unbreakable.</t>
        </is>
      </c>
    </row>
    <row r="5235">
      <c r="A5235" s="13" t="n">
        <v>46024.49239583333</v>
      </c>
      <c r="B5235" t="inlineStr">
        <is>
          <t>Checking block for table 4. Starts on page 1, ends on page 1.</t>
        </is>
      </c>
    </row>
    <row r="5236">
      <c r="A5236" s="13" t="n">
        <v>46024.49239583333</v>
      </c>
      <c r="B5236" t="inlineStr">
        <is>
          <t>Table 3 (small totals table) marked as unbreakable.</t>
        </is>
      </c>
    </row>
    <row r="5237">
      <c r="A5237" s="13" t="n">
        <v>46024.49239583333</v>
      </c>
      <c r="B5237" t="inlineStr">
        <is>
          <t>Checking block for table 2. Starts on page 1, ends on page 1.</t>
        </is>
      </c>
    </row>
    <row r="5238">
      <c r="A5238" s="13" t="n">
        <v>46024.49239583333</v>
      </c>
      <c r="B5238" t="inlineStr">
        <is>
          <t>Table 1 (small totals table) marked as unbreakable.</t>
        </is>
      </c>
    </row>
    <row r="5239">
      <c r="A5239" s="13" t="n">
        <v>46024.49239583333</v>
      </c>
      <c r="B5239" t="inlineStr">
        <is>
          <t>--- Page Break Analysis Complete ---</t>
        </is>
      </c>
    </row>
    <row r="5240">
      <c r="A5240" s="13" t="n">
        <v>46024.49503472223</v>
      </c>
      <c r="B5240" t="inlineStr">
        <is>
          <t>--- Starting Proactive Page Break Analysis ---</t>
        </is>
      </c>
    </row>
    <row r="5241">
      <c r="A5241" s="13" t="n">
        <v>46024.49503472223</v>
      </c>
      <c r="B5241" t="inlineStr">
        <is>
          <t>Table 7 (small totals table) marked as unbreakable.</t>
        </is>
      </c>
    </row>
    <row r="5242">
      <c r="A5242" s="13" t="n">
        <v>46024.49503472223</v>
      </c>
      <c r="B5242" t="inlineStr">
        <is>
          <t>Table 6 (small totals table) marked as unbreakable.</t>
        </is>
      </c>
    </row>
    <row r="5243">
      <c r="A5243" s="13" t="n">
        <v>46024.49503472223</v>
      </c>
      <c r="B5243" t="inlineStr">
        <is>
          <t>Table 5 (small totals table) marked as unbreakable.</t>
        </is>
      </c>
    </row>
    <row r="5244">
      <c r="A5244" s="13" t="n">
        <v>46024.49503472223</v>
      </c>
      <c r="B5244" t="inlineStr">
        <is>
          <t>Checking block for table 4. Starts on page 1, ends on page 1.</t>
        </is>
      </c>
    </row>
    <row r="5245">
      <c r="A5245" s="13" t="n">
        <v>46024.49503472223</v>
      </c>
      <c r="B5245" t="inlineStr">
        <is>
          <t>Table 3 (small totals table) marked as unbreakable.</t>
        </is>
      </c>
    </row>
    <row r="5246">
      <c r="A5246" s="13" t="n">
        <v>46024.49503472223</v>
      </c>
      <c r="B5246" t="inlineStr">
        <is>
          <t>Checking block for table 2. Starts on page 1, ends on page 1.</t>
        </is>
      </c>
    </row>
    <row r="5247">
      <c r="A5247" s="13" t="n">
        <v>46024.49503472223</v>
      </c>
      <c r="B5247" t="inlineStr">
        <is>
          <t>Table 1 (small totals table) marked as unbreakable.</t>
        </is>
      </c>
    </row>
    <row r="5248">
      <c r="A5248" s="13" t="n">
        <v>46024.49503472223</v>
      </c>
      <c r="B5248" t="inlineStr">
        <is>
          <t>--- Page Break Analysis Complete ---</t>
        </is>
      </c>
    </row>
    <row r="5249">
      <c r="A5249" s="13" t="n">
        <v>46036.34976851852</v>
      </c>
      <c r="B5249" t="inlineStr">
        <is>
          <t>--- Starting Proactive Page Break Analysis ---</t>
        </is>
      </c>
    </row>
    <row r="5250">
      <c r="A5250" s="13" t="n">
        <v>46036.34976851852</v>
      </c>
      <c r="B5250" t="inlineStr">
        <is>
          <t>Table 5 (small totals table) marked as unbreakable.</t>
        </is>
      </c>
    </row>
    <row r="5251">
      <c r="A5251" s="13" t="n">
        <v>46036.34976851852</v>
      </c>
      <c r="B5251" t="inlineStr">
        <is>
          <t>Table 4 (small totals table) marked as unbreakable.</t>
        </is>
      </c>
    </row>
    <row r="5252">
      <c r="A5252" s="13" t="n">
        <v>46036.34976851852</v>
      </c>
      <c r="B5252" t="inlineStr">
        <is>
          <t>Table 3 (small totals table) marked as unbreakable.</t>
        </is>
      </c>
    </row>
    <row r="5253">
      <c r="A5253" s="13" t="n">
        <v>46036.34976851852</v>
      </c>
      <c r="B5253" t="inlineStr">
        <is>
          <t>Checking block for table 2. Starts on page 1, ends on page 1.</t>
        </is>
      </c>
    </row>
    <row r="5254">
      <c r="A5254" s="13" t="n">
        <v>46036.34976851852</v>
      </c>
      <c r="B5254" t="inlineStr">
        <is>
          <t>Table 1 (small totals table) marked as unbreakable.</t>
        </is>
      </c>
    </row>
    <row r="5255">
      <c r="A5255" s="13" t="n">
        <v>46036.34976851852</v>
      </c>
      <c r="B5255" t="inlineStr">
        <is>
          <t>--- Page Break Analysis Complete ---</t>
        </is>
      </c>
    </row>
    <row r="5256">
      <c r="A5256" s="13" t="n">
        <v>46037.7454050926</v>
      </c>
      <c r="B5256" t="inlineStr">
        <is>
          <t>--- Starting Proactive Page Break Analysis ---</t>
        </is>
      </c>
    </row>
    <row r="5257">
      <c r="A5257" s="13" t="n">
        <v>46037.7454050926</v>
      </c>
      <c r="B5257" t="inlineStr">
        <is>
          <t>Table 5 (small totals table) marked as unbreakable.</t>
        </is>
      </c>
    </row>
    <row r="5258">
      <c r="A5258" s="13" t="n">
        <v>46037.7454050926</v>
      </c>
      <c r="B5258" t="inlineStr">
        <is>
          <t>Table 4 (small totals table) marked as unbreakable.</t>
        </is>
      </c>
    </row>
    <row r="5259">
      <c r="A5259" s="13" t="n">
        <v>46037.7454050926</v>
      </c>
      <c r="B5259" t="inlineStr">
        <is>
          <t>Table 3 (small totals table) marked as unbreakable.</t>
        </is>
      </c>
    </row>
    <row r="5260">
      <c r="A5260" s="13" t="n">
        <v>46037.7454050926</v>
      </c>
      <c r="B5260" t="inlineStr">
        <is>
          <t>Checking block for table 2. Starts on page 1, ends on page 1.</t>
        </is>
      </c>
    </row>
    <row r="5261">
      <c r="A5261" s="13" t="n">
        <v>46037.7454050926</v>
      </c>
      <c r="B5261" t="inlineStr">
        <is>
          <t>Table 1 (small totals table) marked as unbreakable.</t>
        </is>
      </c>
    </row>
    <row r="5262">
      <c r="A5262" s="13" t="n">
        <v>46037.7454050926</v>
      </c>
      <c r="B5262" t="inlineStr">
        <is>
          <t>--- Page Break Analysis Complete ---</t>
        </is>
      </c>
    </row>
    <row r="5263">
      <c r="A5263" s="13" t="n">
        <v>46037.77394675926</v>
      </c>
      <c r="B5263" t="inlineStr">
        <is>
          <t>--- Starting Proactive Page Break Analysis ---</t>
        </is>
      </c>
    </row>
    <row r="5264">
      <c r="A5264" s="13" t="n">
        <v>46037.77394675926</v>
      </c>
      <c r="B5264" t="inlineStr">
        <is>
          <t>Table 5 (small totals table) marked as unbreakable.</t>
        </is>
      </c>
    </row>
    <row r="5265">
      <c r="A5265" s="13" t="n">
        <v>46037.77394675926</v>
      </c>
      <c r="B5265" t="inlineStr">
        <is>
          <t>Table 4 (small totals table) marked as unbreakable.</t>
        </is>
      </c>
    </row>
    <row r="5266">
      <c r="A5266" s="13" t="n">
        <v>46037.77394675926</v>
      </c>
      <c r="B5266" t="inlineStr">
        <is>
          <t>Table 3 (small totals table) marked as unbreakable.</t>
        </is>
      </c>
    </row>
    <row r="5267">
      <c r="A5267" s="13" t="n">
        <v>46037.77394675926</v>
      </c>
      <c r="B5267" t="inlineStr">
        <is>
          <t>Checking block for table 2. Starts on page 1, ends on page 1.</t>
        </is>
      </c>
    </row>
    <row r="5268">
      <c r="A5268" s="13" t="n">
        <v>46037.77394675926</v>
      </c>
      <c r="B5268" t="inlineStr">
        <is>
          <t>Table 1 (small totals table) marked as unbreakable.</t>
        </is>
      </c>
    </row>
    <row r="5269">
      <c r="A5269" s="13" t="n">
        <v>46037.77394675926</v>
      </c>
      <c r="B5269" t="inlineStr">
        <is>
          <t>--- Page Break Analysis Complete ---</t>
        </is>
      </c>
    </row>
    <row r="5270">
      <c r="A5270" s="13" t="n">
        <v>46058.4808912037</v>
      </c>
      <c r="B5270" t="inlineStr">
        <is>
          <t>--- Starting Proactive Page Break Analysis ---</t>
        </is>
      </c>
    </row>
    <row r="5271">
      <c r="A5271" s="13" t="n">
        <v>46058.4808912037</v>
      </c>
      <c r="B5271" t="inlineStr">
        <is>
          <t>Table 5 (small totals table) marked as unbreakable.</t>
        </is>
      </c>
    </row>
    <row r="5272">
      <c r="A5272" s="13" t="n">
        <v>46058.4808912037</v>
      </c>
      <c r="B5272" t="inlineStr">
        <is>
          <t>Table 4 (small totals table) marked as unbreakable.</t>
        </is>
      </c>
    </row>
    <row r="5273">
      <c r="A5273" s="13" t="n">
        <v>46058.4808912037</v>
      </c>
      <c r="B5273" t="inlineStr">
        <is>
          <t>Table 3 (small totals table) marked as unbreakable.</t>
        </is>
      </c>
    </row>
    <row r="5274">
      <c r="A5274" s="13" t="n">
        <v>46058.4808912037</v>
      </c>
      <c r="B5274" t="inlineStr">
        <is>
          <t>Table 1 (small totals table) marked as unbreakable.</t>
        </is>
      </c>
    </row>
    <row r="5275">
      <c r="A5275" s="13" t="n">
        <v>46058.48090277778</v>
      </c>
      <c r="B5275" t="inlineStr">
        <is>
          <t>--- Page Break Analysis Complete ---</t>
        </is>
      </c>
    </row>
    <row r="5276">
      <c r="A5276" s="13" t="n">
        <v>46058.48252314814</v>
      </c>
      <c r="B5276" t="inlineStr">
        <is>
          <t>--- Starting Proactive Page Break Analysis ---</t>
        </is>
      </c>
    </row>
    <row r="5277">
      <c r="A5277" s="13" t="n">
        <v>46058.48252314814</v>
      </c>
      <c r="B5277" t="inlineStr">
        <is>
          <t>Table 5 (small totals table) marked as unbreakable.</t>
        </is>
      </c>
    </row>
    <row r="5278">
      <c r="A5278" s="13" t="n">
        <v>46058.48252314814</v>
      </c>
      <c r="B5278" t="inlineStr">
        <is>
          <t>Table 4 (small totals table) marked as unbreakable.</t>
        </is>
      </c>
    </row>
    <row r="5279">
      <c r="A5279" s="13" t="n">
        <v>46058.48252314814</v>
      </c>
      <c r="B5279" t="inlineStr">
        <is>
          <t>Table 3 (small totals table) marked as unbreakable.</t>
        </is>
      </c>
    </row>
    <row r="5280">
      <c r="A5280" s="13" t="n">
        <v>46058.48252314814</v>
      </c>
      <c r="B5280" t="inlineStr">
        <is>
          <t>Table 1 (small totals table) marked as unbreakable.</t>
        </is>
      </c>
    </row>
    <row r="5281">
      <c r="A5281" s="13" t="n">
        <v>46058.48252314814</v>
      </c>
      <c r="B5281" t="inlineStr">
        <is>
          <t>--- Page Break Analysis Complete ---</t>
        </is>
      </c>
    </row>
    <row r="5282">
      <c r="A5282" s="13" t="n">
        <v>46058.48355324074</v>
      </c>
      <c r="B5282" t="inlineStr">
        <is>
          <t>--- Starting Proactive Page Break Analysis ---</t>
        </is>
      </c>
    </row>
    <row r="5283">
      <c r="A5283" s="13" t="n">
        <v>46058.48355324074</v>
      </c>
      <c r="B5283" t="inlineStr">
        <is>
          <t>Table 5 (small totals table) marked as unbreakable.</t>
        </is>
      </c>
    </row>
    <row r="5284">
      <c r="A5284" s="13" t="n">
        <v>46058.48355324074</v>
      </c>
      <c r="B5284" t="inlineStr">
        <is>
          <t>Table 4 (small totals table) marked as unbreakable.</t>
        </is>
      </c>
    </row>
    <row r="5285">
      <c r="A5285" s="13" t="n">
        <v>46058.48355324074</v>
      </c>
      <c r="B5285" t="inlineStr">
        <is>
          <t>Table 3 (small totals table) marked as unbreakable.</t>
        </is>
      </c>
    </row>
    <row r="5286">
      <c r="A5286" s="13" t="n">
        <v>46058.48355324074</v>
      </c>
      <c r="B5286" t="inlineStr">
        <is>
          <t>Table 1 (small totals table) marked as unbreakable.</t>
        </is>
      </c>
    </row>
    <row r="5287">
      <c r="A5287" s="13" t="n">
        <v>46058.48355324074</v>
      </c>
      <c r="B5287" t="inlineStr">
        <is>
          <t>--- Page Break Analysis Complete ---</t>
        </is>
      </c>
    </row>
    <row r="5288">
      <c r="A5288" s="13" t="n">
        <v>46058.48449074074</v>
      </c>
      <c r="B5288" t="inlineStr">
        <is>
          <t>--- Starting Proactive Page Break Analysis ---</t>
        </is>
      </c>
    </row>
    <row r="5289">
      <c r="A5289" s="13" t="n">
        <v>46058.48449074074</v>
      </c>
      <c r="B5289" t="inlineStr">
        <is>
          <t>Table 5 (small totals table) marked as unbreakable.</t>
        </is>
      </c>
    </row>
    <row r="5290">
      <c r="A5290" s="13" t="n">
        <v>46058.48449074074</v>
      </c>
      <c r="B5290" t="inlineStr">
        <is>
          <t>Table 4 (small totals table) marked as unbreakable.</t>
        </is>
      </c>
    </row>
    <row r="5291">
      <c r="A5291" s="13" t="n">
        <v>46058.48449074074</v>
      </c>
      <c r="B5291" t="inlineStr">
        <is>
          <t>Table 3 (small totals table) marked as unbreakable.</t>
        </is>
      </c>
    </row>
    <row r="5292">
      <c r="A5292" s="13" t="n">
        <v>46058.48449074074</v>
      </c>
      <c r="B5292" t="inlineStr">
        <is>
          <t>Table 1 (small totals table) marked as unbreakable.</t>
        </is>
      </c>
    </row>
    <row r="5293">
      <c r="A5293" s="13" t="n">
        <v>46058.48449074074</v>
      </c>
      <c r="B5293" t="inlineStr">
        <is>
          <t>--- Page Break Analysis Complete ---</t>
        </is>
      </c>
    </row>
    <row r="5294">
      <c r="A5294" s="13" t="n">
        <v>46058.48606481482</v>
      </c>
      <c r="B5294" t="inlineStr">
        <is>
          <t>--- Starting Proactive Page Break Analysis ---</t>
        </is>
      </c>
    </row>
    <row r="5295">
      <c r="A5295" s="13" t="n">
        <v>46058.48606481482</v>
      </c>
      <c r="B5295" t="inlineStr">
        <is>
          <t>Table 5 (small totals table) marked as unbreakable.</t>
        </is>
      </c>
    </row>
    <row r="5296">
      <c r="A5296" s="13" t="n">
        <v>46058.48606481482</v>
      </c>
      <c r="B5296" t="inlineStr">
        <is>
          <t>Table 4 (small totals table) marked as unbreakable.</t>
        </is>
      </c>
    </row>
    <row r="5297">
      <c r="A5297" s="13" t="n">
        <v>46058.48606481482</v>
      </c>
      <c r="B5297" t="inlineStr">
        <is>
          <t>Table 3 (small totals table) marked as unbreakable.</t>
        </is>
      </c>
    </row>
    <row r="5298">
      <c r="A5298" s="13" t="n">
        <v>46058.48606481482</v>
      </c>
      <c r="B5298" t="inlineStr">
        <is>
          <t>Table 1 (small totals table) marked as unbreakable.</t>
        </is>
      </c>
    </row>
    <row r="5299">
      <c r="A5299" s="13" t="n">
        <v>46058.48606481482</v>
      </c>
      <c r="B5299" t="inlineStr">
        <is>
          <t>--- Page Break Analysis Complete ---</t>
        </is>
      </c>
    </row>
    <row r="5300">
      <c r="A5300" s="13" t="n">
        <v>46058.48707175926</v>
      </c>
      <c r="B5300" t="inlineStr">
        <is>
          <t>--- Starting Proactive Page Break Analysis ---</t>
        </is>
      </c>
    </row>
    <row r="5301">
      <c r="A5301" s="13" t="n">
        <v>46058.48707175926</v>
      </c>
      <c r="B5301" t="inlineStr">
        <is>
          <t>Table 7 (small totals table) marked as unbreakable.</t>
        </is>
      </c>
    </row>
    <row r="5302">
      <c r="A5302" s="13" t="n">
        <v>46058.48708333333</v>
      </c>
      <c r="B5302" t="inlineStr">
        <is>
          <t>Table 6 (small totals table) marked as unbreakable.</t>
        </is>
      </c>
    </row>
    <row r="5303">
      <c r="A5303" s="13" t="n">
        <v>46058.48708333333</v>
      </c>
      <c r="B5303" t="inlineStr">
        <is>
          <t>Table 5 (small totals table) marked as unbreakable.</t>
        </is>
      </c>
    </row>
    <row r="5304">
      <c r="A5304" s="13" t="n">
        <v>46058.48708333333</v>
      </c>
      <c r="B5304" t="inlineStr">
        <is>
          <t>Checking block for table 4. Starts on page 1, ends on page 1.</t>
        </is>
      </c>
    </row>
    <row r="5305">
      <c r="A5305" s="13" t="n">
        <v>46058.48708333333</v>
      </c>
      <c r="B5305" t="inlineStr">
        <is>
          <t>Table 3 (small totals table) marked as unbreakable.</t>
        </is>
      </c>
    </row>
    <row r="5306">
      <c r="A5306" s="13" t="n">
        <v>46058.48708333333</v>
      </c>
      <c r="B5306" t="inlineStr">
        <is>
          <t>Table 1 (small totals table) marked as unbreakable.</t>
        </is>
      </c>
    </row>
    <row r="5307">
      <c r="A5307" s="13" t="n">
        <v>46058.48708333333</v>
      </c>
      <c r="B5307" t="inlineStr">
        <is>
          <t>--- Page Break Analysis Complete ---</t>
        </is>
      </c>
    </row>
    <row r="5308">
      <c r="A5308" s="13" t="n">
        <v>46058.51722222222</v>
      </c>
      <c r="B5308" t="inlineStr">
        <is>
          <t>--- Starting Proactive Page Break Analysis ---</t>
        </is>
      </c>
    </row>
    <row r="5309">
      <c r="A5309" s="13" t="n">
        <v>46058.51723379629</v>
      </c>
      <c r="B5309" t="inlineStr">
        <is>
          <t>Table 15 (small totals table) marked as unbreakable.</t>
        </is>
      </c>
    </row>
    <row r="5310">
      <c r="A5310" s="13" t="n">
        <v>46058.51723379629</v>
      </c>
      <c r="B5310" t="inlineStr">
        <is>
          <t>Table 14 (small totals table) marked as unbreakable.</t>
        </is>
      </c>
    </row>
    <row r="5311">
      <c r="A5311" s="13" t="n">
        <v>46058.51723379629</v>
      </c>
      <c r="B5311" t="inlineStr">
        <is>
          <t>Table 13 (small totals table) marked as unbreakable.</t>
        </is>
      </c>
    </row>
    <row r="5312">
      <c r="A5312" s="13" t="n">
        <v>46058.51723379629</v>
      </c>
      <c r="B5312" t="inlineStr">
        <is>
          <t>Checking block for table 12. Starts on page 2, ends on page 2.</t>
        </is>
      </c>
    </row>
    <row r="5313">
      <c r="A5313" s="13" t="n">
        <v>46058.51723379629</v>
      </c>
      <c r="B5313" t="inlineStr">
        <is>
          <t>Table 11 (small totals table) marked as unbreakable.</t>
        </is>
      </c>
    </row>
    <row r="5314">
      <c r="A5314" s="13" t="n">
        <v>46058.51723379629</v>
      </c>
      <c r="B5314" t="inlineStr">
        <is>
          <t>Checking block for table 10. Starts on page 2, ends on page 2.</t>
        </is>
      </c>
    </row>
    <row r="5315">
      <c r="A5315" s="13" t="n">
        <v>46058.51723379629</v>
      </c>
      <c r="B5315" t="inlineStr">
        <is>
          <t>Table 9 (small totals table) marked as unbreakable.</t>
        </is>
      </c>
    </row>
    <row r="5316">
      <c r="A5316" s="13" t="n">
        <v>46058.51723379629</v>
      </c>
      <c r="B5316" t="inlineStr">
        <is>
          <t>Checking block for table 8. Starts on page 2, ends on page 2.</t>
        </is>
      </c>
    </row>
    <row r="5317">
      <c r="A5317" s="13" t="n">
        <v>46058.51723379629</v>
      </c>
      <c r="B5317" t="inlineStr">
        <is>
          <t>Table 7 (small totals table) marked as unbreakable.</t>
        </is>
      </c>
    </row>
    <row r="5318">
      <c r="A5318" s="13" t="n">
        <v>46058.51724537037</v>
      </c>
      <c r="B5318" t="inlineStr">
        <is>
          <t>Checking block for table 6. Starts on page 1, ends on page 2.</t>
        </is>
      </c>
    </row>
    <row r="5319">
      <c r="A5319" s="13" t="n">
        <v>46058.51724537037</v>
      </c>
      <c r="B5319" t="inlineStr">
        <is>
          <t>Table 5 (small totals table) marked as unbreakable.</t>
        </is>
      </c>
    </row>
    <row r="5320">
      <c r="A5320" s="13" t="n">
        <v>46058.51724537037</v>
      </c>
      <c r="B5320" t="inlineStr">
        <is>
          <t>Checking block for table 4. Starts on page 1, ends on page 1.</t>
        </is>
      </c>
    </row>
    <row r="5321">
      <c r="A5321" s="13" t="n">
        <v>46058.51724537037</v>
      </c>
      <c r="B5321" t="inlineStr">
        <is>
          <t>Table 3 (small totals table) marked as unbreakable.</t>
        </is>
      </c>
    </row>
    <row r="5322">
      <c r="A5322" s="13" t="n">
        <v>46058.51724537037</v>
      </c>
      <c r="B5322" t="inlineStr">
        <is>
          <t>Checking block for table 2. Starts on page 1, ends on page 1.</t>
        </is>
      </c>
    </row>
    <row r="5323">
      <c r="A5323" s="13" t="n">
        <v>46058.51724537037</v>
      </c>
      <c r="B5323" t="inlineStr">
        <is>
          <t>Table 1 (small totals table) marked as unbreakable.</t>
        </is>
      </c>
    </row>
    <row r="5324">
      <c r="A5324" s="13" t="n">
        <v>46058.51724537037</v>
      </c>
      <c r="B5324" t="inlineStr">
        <is>
          <t>--- Page Break Analysis Complete ---</t>
        </is>
      </c>
    </row>
    <row r="5325">
      <c r="A5325" s="13" t="n">
        <v>46058.52267361111</v>
      </c>
      <c r="B5325" t="inlineStr">
        <is>
          <t>--- Starting Proactive Page Break Analysis ---</t>
        </is>
      </c>
    </row>
    <row r="5326">
      <c r="A5326" s="13" t="n">
        <v>46058.52267361111</v>
      </c>
      <c r="B5326" t="inlineStr">
        <is>
          <t>Table 5 (small totals table) marked as unbreakable.</t>
        </is>
      </c>
    </row>
    <row r="5327">
      <c r="A5327" s="13" t="n">
        <v>46058.52267361111</v>
      </c>
      <c r="B5327" t="inlineStr">
        <is>
          <t>Table 4 (small totals table) marked as unbreakable.</t>
        </is>
      </c>
    </row>
    <row r="5328">
      <c r="A5328" s="13" t="n">
        <v>46058.52267361111</v>
      </c>
      <c r="B5328" t="inlineStr">
        <is>
          <t>Table 3 (small totals table) marked as unbreakable.</t>
        </is>
      </c>
    </row>
    <row r="5329">
      <c r="A5329" s="13" t="n">
        <v>46058.52268518518</v>
      </c>
      <c r="B5329" t="inlineStr">
        <is>
          <t>Checking block for table 2. Starts on page 1, ends on page 1.</t>
        </is>
      </c>
    </row>
    <row r="5330">
      <c r="A5330" s="13" t="n">
        <v>46058.52268518518</v>
      </c>
      <c r="B5330" t="inlineStr">
        <is>
          <t>Table 1 (small totals table) marked as unbreakable.</t>
        </is>
      </c>
    </row>
    <row r="5331">
      <c r="A5331" s="13" t="n">
        <v>46058.52268518518</v>
      </c>
      <c r="B5331" t="inlineStr">
        <is>
          <t>--- Page Break Analysis Complete ---</t>
        </is>
      </c>
    </row>
    <row r="5332">
      <c r="A5332" s="13" t="n">
        <v>46058.53280092592</v>
      </c>
      <c r="B5332" t="inlineStr">
        <is>
          <t>--- Starting Proactive Page Break Analysis ---</t>
        </is>
      </c>
    </row>
    <row r="5333">
      <c r="A5333" s="13" t="n">
        <v>46058.53280092592</v>
      </c>
      <c r="B5333" t="inlineStr">
        <is>
          <t>Table 5 (small totals table) marked as unbreakable.</t>
        </is>
      </c>
    </row>
    <row r="5334">
      <c r="A5334" s="13" t="n">
        <v>46058.53280092592</v>
      </c>
      <c r="B5334" t="inlineStr">
        <is>
          <t>Table 4 (small totals table) marked as unbreakable.</t>
        </is>
      </c>
    </row>
    <row r="5335">
      <c r="A5335" s="13" t="n">
        <v>46058.53280092592</v>
      </c>
      <c r="B5335" t="inlineStr">
        <is>
          <t>Table 3 (small totals table) marked as unbreakable.</t>
        </is>
      </c>
    </row>
    <row r="5336">
      <c r="A5336" s="13" t="n">
        <v>46058.53280092592</v>
      </c>
      <c r="B5336" t="inlineStr">
        <is>
          <t>Table 1 (small totals table) marked as unbreakable.</t>
        </is>
      </c>
    </row>
    <row r="5337">
      <c r="A5337" s="13" t="n">
        <v>46058.53280092592</v>
      </c>
      <c r="B5337" t="inlineStr">
        <is>
          <t>--- Page Break Analysis Complete ---</t>
        </is>
      </c>
    </row>
    <row r="5338">
      <c r="A5338" s="13" t="n">
        <v>46058.55116898148</v>
      </c>
      <c r="B5338" t="inlineStr">
        <is>
          <t>--- Starting Proactive Page Break Analysis ---</t>
        </is>
      </c>
    </row>
    <row r="5339">
      <c r="A5339" s="13" t="n">
        <v>46058.55116898148</v>
      </c>
      <c r="B5339" t="inlineStr">
        <is>
          <t>Table 5 (small totals table) marked as unbreakable.</t>
        </is>
      </c>
    </row>
    <row r="5340">
      <c r="A5340" s="13" t="n">
        <v>46058.55116898148</v>
      </c>
      <c r="B5340" t="inlineStr">
        <is>
          <t>Table 4 (small totals table) marked as unbreakable.</t>
        </is>
      </c>
    </row>
    <row r="5341">
      <c r="A5341" s="13" t="n">
        <v>46058.55116898148</v>
      </c>
      <c r="B5341" t="inlineStr">
        <is>
          <t>Table 3 (small totals table) marked as unbreakable.</t>
        </is>
      </c>
    </row>
    <row r="5342">
      <c r="A5342" s="13" t="n">
        <v>46058.55116898148</v>
      </c>
      <c r="B5342" t="inlineStr">
        <is>
          <t>Table 1 (small totals table) marked as unbreakable.</t>
        </is>
      </c>
    </row>
    <row r="5343">
      <c r="A5343" s="13" t="n">
        <v>46058.55116898148</v>
      </c>
      <c r="B5343" t="inlineStr">
        <is>
          <t>--- Page Break Analysis Complete ---</t>
        </is>
      </c>
    </row>
    <row r="5344">
      <c r="A5344" s="13" t="n">
        <v>46069.75341435185</v>
      </c>
      <c r="B5344" t="inlineStr">
        <is>
          <t>--- Starting Proactive Page Break Analysis ---</t>
        </is>
      </c>
    </row>
    <row r="5345">
      <c r="A5345" s="13" t="n">
        <v>46069.75341435185</v>
      </c>
      <c r="B5345" t="inlineStr">
        <is>
          <t>Table 5 (small totals table) marked as unbreakable.</t>
        </is>
      </c>
    </row>
    <row r="5346">
      <c r="A5346" s="13" t="n">
        <v>46069.75341435185</v>
      </c>
      <c r="B5346" t="inlineStr">
        <is>
          <t>Table 4 (small totals table) marked as unbreakable.</t>
        </is>
      </c>
    </row>
    <row r="5347">
      <c r="A5347" s="13" t="n">
        <v>46069.75341435185</v>
      </c>
      <c r="B5347" t="inlineStr">
        <is>
          <t>Table 3 (small totals table) marked as unbreakable.</t>
        </is>
      </c>
    </row>
    <row r="5348">
      <c r="A5348" s="13" t="n">
        <v>46069.75341435185</v>
      </c>
      <c r="B5348" t="inlineStr">
        <is>
          <t>Checking block for table 2. Starts on page 1, ends on page 1.</t>
        </is>
      </c>
    </row>
    <row r="5349">
      <c r="A5349" s="13" t="n">
        <v>46069.75341435185</v>
      </c>
      <c r="B5349" t="inlineStr">
        <is>
          <t>Table 1 (small totals table) marked as unbreakable.</t>
        </is>
      </c>
    </row>
    <row r="5350">
      <c r="A5350" s="13" t="n">
        <v>46069.75341435185</v>
      </c>
      <c r="B5350" t="inlineStr">
        <is>
          <t>--- Page Break Analysis Complete ---</t>
        </is>
      </c>
    </row>
    <row r="5351">
      <c r="A5351" s="13" t="n">
        <v>46076.81697916667</v>
      </c>
      <c r="B5351" t="inlineStr">
        <is>
          <t>--- Starting Proactive Page Break Analysis ---</t>
        </is>
      </c>
    </row>
    <row r="5352">
      <c r="A5352" s="13" t="n">
        <v>46076.81697916667</v>
      </c>
      <c r="B5352" t="inlineStr">
        <is>
          <t>Table 5 (small totals table) marked as unbreakable.</t>
        </is>
      </c>
    </row>
    <row r="5353">
      <c r="A5353" s="13" t="n">
        <v>46076.81697916667</v>
      </c>
      <c r="B5353" t="inlineStr">
        <is>
          <t>Table 4 (small totals table) marked as unbreakable.</t>
        </is>
      </c>
    </row>
    <row r="5354">
      <c r="A5354" s="13" t="n">
        <v>46076.81697916667</v>
      </c>
      <c r="B5354" t="inlineStr">
        <is>
          <t>Table 3 (small totals table) marked as unbreakable.</t>
        </is>
      </c>
    </row>
    <row r="5355">
      <c r="A5355" s="13" t="n">
        <v>46076.81697916667</v>
      </c>
      <c r="B5355" t="inlineStr">
        <is>
          <t>Table 1 (small totals table) marked as unbreakable.</t>
        </is>
      </c>
    </row>
    <row r="5356">
      <c r="A5356" s="13" t="n">
        <v>46076.81697916667</v>
      </c>
      <c r="B5356" t="inlineStr">
        <is>
          <t>--- Page Break Analysis Complete ---</t>
        </is>
      </c>
    </row>
    <row r="5357">
      <c r="A5357" s="13" t="n">
        <v>46076.82059027778</v>
      </c>
      <c r="B5357" t="inlineStr">
        <is>
          <t>--- Starting Proactive Page Break Analysis ---</t>
        </is>
      </c>
    </row>
    <row r="5358">
      <c r="A5358" s="13" t="n">
        <v>46076.82059027778</v>
      </c>
      <c r="B5358" t="inlineStr">
        <is>
          <t>Table 7 (small totals table) marked as unbreakable.</t>
        </is>
      </c>
    </row>
    <row r="5359">
      <c r="A5359" s="13" t="n">
        <v>46076.82059027778</v>
      </c>
      <c r="B5359" t="inlineStr">
        <is>
          <t>Table 6 (small totals table) marked as unbreakable.</t>
        </is>
      </c>
    </row>
    <row r="5360">
      <c r="A5360" s="13" t="n">
        <v>46076.82059027778</v>
      </c>
      <c r="B5360" t="inlineStr">
        <is>
          <t>Table 5 (small totals table) marked as unbreakable.</t>
        </is>
      </c>
    </row>
    <row r="5361">
      <c r="A5361" s="13" t="n">
        <v>46076.82059027778</v>
      </c>
      <c r="B5361" t="inlineStr">
        <is>
          <t>Checking block for table 4. Starts on page 1, ends on page 1.</t>
        </is>
      </c>
    </row>
    <row r="5362">
      <c r="A5362" s="13" t="n">
        <v>46076.82059027778</v>
      </c>
      <c r="B5362" t="inlineStr">
        <is>
          <t>Table 3 (small totals table) marked as unbreakable.</t>
        </is>
      </c>
    </row>
    <row r="5363">
      <c r="A5363" s="13" t="n">
        <v>46076.82059027778</v>
      </c>
      <c r="B5363" t="inlineStr">
        <is>
          <t>Table 1 (small totals table) marked as unbreakable.</t>
        </is>
      </c>
    </row>
    <row r="5364">
      <c r="A5364" s="13" t="n">
        <v>46076.82059027778</v>
      </c>
      <c r="B5364" t="inlineStr">
        <is>
          <t>--- Page Break Analysis Complete ---</t>
        </is>
      </c>
    </row>
    <row r="5365">
      <c r="A5365" s="13" t="n">
        <v>46084.43050925926</v>
      </c>
      <c r="B5365" t="inlineStr">
        <is>
          <t>--- Starting Proactive Page Break Analysis ---</t>
        </is>
      </c>
    </row>
    <row r="5366">
      <c r="A5366" s="13" t="n">
        <v>46084.43050925926</v>
      </c>
      <c r="B5366" t="inlineStr">
        <is>
          <t>Table 5 (small totals table) marked as unbreakable.</t>
        </is>
      </c>
    </row>
    <row r="5367">
      <c r="A5367" s="13" t="n">
        <v>46084.43050925926</v>
      </c>
      <c r="B5367" t="inlineStr">
        <is>
          <t>Table 4 (small totals table) marked as unbreakable.</t>
        </is>
      </c>
    </row>
    <row r="5368">
      <c r="A5368" s="13" t="n">
        <v>46084.43050925926</v>
      </c>
      <c r="B5368" t="inlineStr">
        <is>
          <t>Table 3 (small totals table) marked as unbreakable.</t>
        </is>
      </c>
    </row>
    <row r="5369">
      <c r="A5369" s="13" t="n">
        <v>46084.43050925926</v>
      </c>
      <c r="B5369" t="inlineStr">
        <is>
          <t>Table 1 (small totals table) marked as unbreakable.</t>
        </is>
      </c>
    </row>
    <row r="5370">
      <c r="A5370" s="13" t="n">
        <v>46084.43050925926</v>
      </c>
      <c r="B5370" t="inlineStr">
        <is>
          <t>--- Page Break Analysis Complete ---</t>
        </is>
      </c>
    </row>
    <row r="5371">
      <c r="A5371" s="13" t="n">
        <v>46084.43696759259</v>
      </c>
      <c r="B5371" t="inlineStr">
        <is>
          <t>--- Starting Proactive Page Break Analysis ---</t>
        </is>
      </c>
    </row>
    <row r="5372">
      <c r="A5372" s="13" t="n">
        <v>46084.43696759259</v>
      </c>
      <c r="B5372" t="inlineStr">
        <is>
          <t>Table 7 (small totals table) marked as unbreakable.</t>
        </is>
      </c>
    </row>
    <row r="5373">
      <c r="A5373" s="13" t="n">
        <v>46084.43696759259</v>
      </c>
      <c r="B5373" t="inlineStr">
        <is>
          <t>Table 6 (small totals table) marked as unbreakable.</t>
        </is>
      </c>
    </row>
    <row r="5374">
      <c r="A5374" s="13" t="n">
        <v>46084.43696759259</v>
      </c>
      <c r="B5374" t="inlineStr">
        <is>
          <t>Table 5 (small totals table) marked as unbreakable.</t>
        </is>
      </c>
    </row>
    <row r="5375">
      <c r="A5375" s="13" t="n">
        <v>46084.43696759259</v>
      </c>
      <c r="B5375" t="inlineStr">
        <is>
          <t>Checking block for table 4. Starts on page 1, ends on page 1.</t>
        </is>
      </c>
    </row>
    <row r="5376">
      <c r="A5376" s="13" t="n">
        <v>46084.43696759259</v>
      </c>
      <c r="B5376" t="inlineStr">
        <is>
          <t>Table 3 (small totals table) marked as unbreakable.</t>
        </is>
      </c>
    </row>
    <row r="5377">
      <c r="A5377" s="13" t="n">
        <v>46084.43697916667</v>
      </c>
      <c r="B5377" t="inlineStr">
        <is>
          <t>Table 1 (small totals table) marked as unbreakable.</t>
        </is>
      </c>
    </row>
    <row r="5378">
      <c r="A5378" s="13" t="n">
        <v>46084.43697916667</v>
      </c>
      <c r="B5378" t="inlineStr">
        <is>
          <t>--- Page Break Analysis Complete ---</t>
        </is>
      </c>
    </row>
    <row r="5379">
      <c r="A5379" s="13" t="n">
        <v>46084.45895833334</v>
      </c>
      <c r="B5379" t="inlineStr">
        <is>
          <t>--- Starting Proactive Page Break Analysis ---</t>
        </is>
      </c>
    </row>
    <row r="5380">
      <c r="A5380" s="13" t="n">
        <v>46084.45895833334</v>
      </c>
      <c r="B5380" t="inlineStr">
        <is>
          <t>Table 5 (small totals table) marked as unbreakable.</t>
        </is>
      </c>
    </row>
    <row r="5381">
      <c r="A5381" s="13" t="n">
        <v>46084.45895833334</v>
      </c>
      <c r="B5381" t="inlineStr">
        <is>
          <t>Table 4 (small totals table) marked as unbreakable.</t>
        </is>
      </c>
    </row>
    <row r="5382">
      <c r="A5382" s="13" t="n">
        <v>46084.45895833334</v>
      </c>
      <c r="B5382" t="inlineStr">
        <is>
          <t>Table 3 (small totals table) marked as unbreakable.</t>
        </is>
      </c>
    </row>
    <row r="5383">
      <c r="A5383" s="13" t="n">
        <v>46084.45896990741</v>
      </c>
      <c r="B5383" t="inlineStr">
        <is>
          <t>Checking block for table 2. Starts on page 1, ends on page 1.</t>
        </is>
      </c>
    </row>
    <row r="5384">
      <c r="A5384" s="13" t="n">
        <v>46084.45896990741</v>
      </c>
      <c r="B5384" t="inlineStr">
        <is>
          <t>Table 1 (small totals table) marked as unbreakable.</t>
        </is>
      </c>
    </row>
    <row r="5385">
      <c r="A5385" s="13" t="n">
        <v>46084.45896990741</v>
      </c>
      <c r="B5385" t="inlineStr">
        <is>
          <t>--- Page Break Analysis Complete ---</t>
        </is>
      </c>
    </row>
    <row r="5386">
      <c r="A5386" s="13" t="n">
        <v>46084.46793981481</v>
      </c>
      <c r="B5386" t="inlineStr">
        <is>
          <t>--- Starting Proactive Page Break Analysis ---</t>
        </is>
      </c>
    </row>
    <row r="5387">
      <c r="A5387" s="13" t="n">
        <v>46084.46793981481</v>
      </c>
      <c r="B5387" t="inlineStr">
        <is>
          <t>Table 15 (small totals table) marked as unbreakable.</t>
        </is>
      </c>
    </row>
    <row r="5388">
      <c r="A5388" s="13" t="n">
        <v>46084.46793981481</v>
      </c>
      <c r="B5388" t="inlineStr">
        <is>
          <t>Table 14 (small totals table) marked as unbreakable.</t>
        </is>
      </c>
    </row>
    <row r="5389">
      <c r="A5389" s="13" t="n">
        <v>46084.46793981481</v>
      </c>
      <c r="B5389" t="inlineStr">
        <is>
          <t>Table 13 (small totals table) marked as unbreakable.</t>
        </is>
      </c>
    </row>
    <row r="5390">
      <c r="A5390" s="13" t="n">
        <v>46084.46793981481</v>
      </c>
      <c r="B5390" t="inlineStr">
        <is>
          <t>Checking block for table 12. Starts on page 2, ends on page 3.</t>
        </is>
      </c>
    </row>
    <row r="5391">
      <c r="A5391" s="13" t="n">
        <v>46084.46793981481</v>
      </c>
      <c r="B5391" t="inlineStr">
        <is>
          <t>Table 11 (small totals table) marked as unbreakable.</t>
        </is>
      </c>
    </row>
    <row r="5392">
      <c r="A5392" s="13" t="n">
        <v>46084.46795138889</v>
      </c>
      <c r="B5392" t="inlineStr">
        <is>
          <t>Checking block for table 10. Starts on page 2, ends on page 2.</t>
        </is>
      </c>
    </row>
    <row r="5393">
      <c r="A5393" s="13" t="n">
        <v>46084.46795138889</v>
      </c>
      <c r="B5393" t="inlineStr">
        <is>
          <t>Table 9 (small totals table) marked as unbreakable.</t>
        </is>
      </c>
    </row>
    <row r="5394">
      <c r="A5394" s="13" t="n">
        <v>46084.46795138889</v>
      </c>
      <c r="B5394" t="inlineStr">
        <is>
          <t>Checking block for table 8. Starts on page 2, ends on page 2.</t>
        </is>
      </c>
    </row>
    <row r="5395">
      <c r="A5395" s="13" t="n">
        <v>46084.46795138889</v>
      </c>
      <c r="B5395" t="inlineStr">
        <is>
          <t>Table 7 (small totals table) marked as unbreakable.</t>
        </is>
      </c>
    </row>
    <row r="5396">
      <c r="A5396" s="13" t="n">
        <v>46084.46795138889</v>
      </c>
      <c r="B5396" t="inlineStr">
        <is>
          <t>Checking block for table 6. Starts on page 2, ends on page 2.</t>
        </is>
      </c>
    </row>
    <row r="5397">
      <c r="A5397" s="13" t="n">
        <v>46084.46795138889</v>
      </c>
      <c r="B5397" t="inlineStr">
        <is>
          <t>Table 5 (small totals table) marked as unbreakable.</t>
        </is>
      </c>
    </row>
    <row r="5398">
      <c r="A5398" s="13" t="n">
        <v>46084.46795138889</v>
      </c>
      <c r="B5398" t="inlineStr">
        <is>
          <t>Checking block for table 4. Starts on page 1, ends on page 1.</t>
        </is>
      </c>
    </row>
    <row r="5399">
      <c r="A5399" s="13" t="n">
        <v>46084.46795138889</v>
      </c>
      <c r="B5399" t="inlineStr">
        <is>
          <t>Table 3 (small totals table) marked as unbreakable.</t>
        </is>
      </c>
    </row>
    <row r="5400">
      <c r="A5400" s="13" t="n">
        <v>46084.46795138889</v>
      </c>
      <c r="B5400" t="inlineStr">
        <is>
          <t>Checking block for table 2. Starts on page 1, ends on page 1.</t>
        </is>
      </c>
    </row>
    <row r="5401">
      <c r="A5401" s="13" t="n">
        <v>46084.46795138889</v>
      </c>
      <c r="B5401" t="inlineStr">
        <is>
          <t>Table 1 (small totals table) marked as unbreakable.</t>
        </is>
      </c>
    </row>
    <row r="5402">
      <c r="A5402" s="13" t="n">
        <v>46084.46795138889</v>
      </c>
      <c r="B5402" t="inlineStr">
        <is>
          <t>--- Page Break Analysis Complete ---</t>
        </is>
      </c>
    </row>
    <row r="5403">
      <c r="A5403" s="13" t="n">
        <v>46084.47553240741</v>
      </c>
      <c r="B5403" t="inlineStr">
        <is>
          <t>--- Starting Proactive Page Break Analysis ---</t>
        </is>
      </c>
    </row>
    <row r="5404">
      <c r="A5404" s="13" t="n">
        <v>46084.47554398148</v>
      </c>
      <c r="B5404" t="inlineStr">
        <is>
          <t>Table 15 (small totals table) marked as unbreakable.</t>
        </is>
      </c>
    </row>
    <row r="5405">
      <c r="A5405" s="13" t="n">
        <v>46084.47554398148</v>
      </c>
      <c r="B5405" t="inlineStr">
        <is>
          <t>Table 14 (small totals table) marked as unbreakable.</t>
        </is>
      </c>
    </row>
    <row r="5406">
      <c r="A5406" s="13" t="n">
        <v>46084.47554398148</v>
      </c>
      <c r="B5406" t="inlineStr">
        <is>
          <t>Table 13 (small totals table) marked as unbreakable.</t>
        </is>
      </c>
    </row>
    <row r="5407">
      <c r="A5407" s="13" t="n">
        <v>46084.47554398148</v>
      </c>
      <c r="B5407" t="inlineStr">
        <is>
          <t>Checking block for table 12. Starts on page 2, ends on page 3.</t>
        </is>
      </c>
    </row>
    <row r="5408">
      <c r="A5408" s="13" t="n">
        <v>46084.47554398148</v>
      </c>
      <c r="B5408" t="inlineStr">
        <is>
          <t>Table 11 (small totals table) marked as unbreakable.</t>
        </is>
      </c>
    </row>
    <row r="5409">
      <c r="A5409" s="13" t="n">
        <v>46084.47554398148</v>
      </c>
      <c r="B5409" t="inlineStr">
        <is>
          <t>Checking block for table 10. Starts on page 2, ends on page 2.</t>
        </is>
      </c>
    </row>
    <row r="5410">
      <c r="A5410" s="13" t="n">
        <v>46084.47554398148</v>
      </c>
      <c r="B5410" t="inlineStr">
        <is>
          <t>Table 9 (small totals table) marked as unbreakable.</t>
        </is>
      </c>
    </row>
    <row r="5411">
      <c r="A5411" s="13" t="n">
        <v>46084.47554398148</v>
      </c>
      <c r="B5411" t="inlineStr">
        <is>
          <t>Checking block for table 8. Starts on page 2, ends on page 2.</t>
        </is>
      </c>
    </row>
    <row r="5412">
      <c r="A5412" s="13" t="n">
        <v>46084.47554398148</v>
      </c>
      <c r="B5412" t="inlineStr">
        <is>
          <t>Table 7 (small totals table) marked as unbreakable.</t>
        </is>
      </c>
    </row>
    <row r="5413">
      <c r="A5413" s="13" t="n">
        <v>46084.47555555555</v>
      </c>
      <c r="B5413" t="inlineStr">
        <is>
          <t>Checking block for table 6. Starts on page 2, ends on page 2.</t>
        </is>
      </c>
    </row>
    <row r="5414">
      <c r="A5414" s="13" t="n">
        <v>46084.47555555555</v>
      </c>
      <c r="B5414" t="inlineStr">
        <is>
          <t>Table 5 (small totals table) marked as unbreakable.</t>
        </is>
      </c>
    </row>
    <row r="5415">
      <c r="A5415" s="13" t="n">
        <v>46084.47555555555</v>
      </c>
      <c r="B5415" t="inlineStr">
        <is>
          <t>Checking block for table 4. Starts on page 1, ends on page 1.</t>
        </is>
      </c>
    </row>
    <row r="5416">
      <c r="A5416" s="13" t="n">
        <v>46084.47555555555</v>
      </c>
      <c r="B5416" t="inlineStr">
        <is>
          <t>Table 3 (small totals table) marked as unbreakable.</t>
        </is>
      </c>
    </row>
    <row r="5417">
      <c r="A5417" s="13" t="n">
        <v>46084.47555555555</v>
      </c>
      <c r="B5417" t="inlineStr">
        <is>
          <t>Checking block for table 2. Starts on page 1, ends on page 1.</t>
        </is>
      </c>
    </row>
    <row r="5418">
      <c r="A5418" s="13" t="n">
        <v>46084.47555555555</v>
      </c>
      <c r="B5418" t="inlineStr">
        <is>
          <t>Table 1 (small totals table) marked as unbreakable.</t>
        </is>
      </c>
    </row>
    <row r="5419">
      <c r="A5419" s="13" t="n">
        <v>46084.47555555555</v>
      </c>
      <c r="B5419" t="inlineStr">
        <is>
          <t>--- Page Break Analysis Complete ---</t>
        </is>
      </c>
    </row>
    <row r="5420">
      <c r="A5420" s="13" t="n">
        <v>46084.48091435185</v>
      </c>
      <c r="B5420" t="inlineStr">
        <is>
          <t>--- Starting Proactive Page Break Analysis ---</t>
        </is>
      </c>
    </row>
    <row r="5421">
      <c r="A5421" s="13" t="n">
        <v>46084.48091435185</v>
      </c>
      <c r="B5421" t="inlineStr">
        <is>
          <t>Table 15 (small totals table) marked as unbreakable.</t>
        </is>
      </c>
    </row>
    <row r="5422">
      <c r="A5422" s="13" t="n">
        <v>46084.48091435185</v>
      </c>
      <c r="B5422" t="inlineStr">
        <is>
          <t>Table 14 (small totals table) marked as unbreakable.</t>
        </is>
      </c>
    </row>
    <row r="5423">
      <c r="A5423" s="13" t="n">
        <v>46084.48091435185</v>
      </c>
      <c r="B5423" t="inlineStr">
        <is>
          <t>Table 13 (small totals table) marked as unbreakable.</t>
        </is>
      </c>
    </row>
    <row r="5424">
      <c r="A5424" s="13" t="n">
        <v>46084.48091435185</v>
      </c>
      <c r="B5424" t="inlineStr">
        <is>
          <t>Checking block for table 12. Starts on page 2, ends on page 3.</t>
        </is>
      </c>
    </row>
    <row r="5425">
      <c r="A5425" s="13" t="n">
        <v>46084.48092592593</v>
      </c>
      <c r="B5425" t="inlineStr">
        <is>
          <t>Table 11 (small totals table) marked as unbreakable.</t>
        </is>
      </c>
    </row>
    <row r="5426">
      <c r="A5426" s="13" t="n">
        <v>46084.48092592593</v>
      </c>
      <c r="B5426" t="inlineStr">
        <is>
          <t>Checking block for table 10. Starts on page 2, ends on page 2.</t>
        </is>
      </c>
    </row>
    <row r="5427">
      <c r="A5427" s="13" t="n">
        <v>46084.48092592593</v>
      </c>
      <c r="B5427" t="inlineStr">
        <is>
          <t>Table 9 (small totals table) marked as unbreakable.</t>
        </is>
      </c>
    </row>
    <row r="5428">
      <c r="A5428" s="13" t="n">
        <v>46084.48092592593</v>
      </c>
      <c r="B5428" t="inlineStr">
        <is>
          <t>Checking block for table 8. Starts on page 2, ends on page 2.</t>
        </is>
      </c>
    </row>
    <row r="5429">
      <c r="A5429" s="13" t="n">
        <v>46084.48092592593</v>
      </c>
      <c r="B5429" t="inlineStr">
        <is>
          <t>Table 7 (small totals table) marked as unbreakable.</t>
        </is>
      </c>
    </row>
    <row r="5430">
      <c r="A5430" s="13" t="n">
        <v>46084.48092592593</v>
      </c>
      <c r="B5430" t="inlineStr">
        <is>
          <t>Checking block for table 6. Starts on page 2, ends on page 2.</t>
        </is>
      </c>
    </row>
    <row r="5431">
      <c r="A5431" s="13" t="n">
        <v>46084.48092592593</v>
      </c>
      <c r="B5431" t="inlineStr">
        <is>
          <t>Table 5 (small totals table) marked as unbreakable.</t>
        </is>
      </c>
    </row>
    <row r="5432">
      <c r="A5432" s="13" t="n">
        <v>46084.48092592593</v>
      </c>
      <c r="B5432" t="inlineStr">
        <is>
          <t>Checking block for table 4. Starts on page 1, ends on page 1.</t>
        </is>
      </c>
    </row>
    <row r="5433">
      <c r="A5433" s="13" t="n">
        <v>46084.48092592593</v>
      </c>
      <c r="B5433" t="inlineStr">
        <is>
          <t>Table 3 (small totals table) marked as unbreakable.</t>
        </is>
      </c>
    </row>
    <row r="5434">
      <c r="A5434" s="13" t="n">
        <v>46084.4809375</v>
      </c>
      <c r="B5434" t="inlineStr">
        <is>
          <t>Checking block for table 2. Starts on page 1, ends on page 1.</t>
        </is>
      </c>
    </row>
    <row r="5435">
      <c r="A5435" s="13" t="n">
        <v>46084.4809375</v>
      </c>
      <c r="B5435" t="inlineStr">
        <is>
          <t>Table 1 (small totals table) marked as unbreakable.</t>
        </is>
      </c>
    </row>
    <row r="5436">
      <c r="A5436" s="13" t="n">
        <v>46084.4809375</v>
      </c>
      <c r="B5436" t="inlineStr">
        <is>
          <t>--- Page Break Analysis Complete ---</t>
        </is>
      </c>
    </row>
    <row r="5437">
      <c r="A5437" s="13" t="n">
        <v>46084.62753472223</v>
      </c>
      <c r="B5437" t="inlineStr">
        <is>
          <t>--- Starting Proactive Page Break Analysis ---</t>
        </is>
      </c>
    </row>
    <row r="5438">
      <c r="A5438" s="13" t="n">
        <v>46084.62753472223</v>
      </c>
      <c r="B5438" t="inlineStr">
        <is>
          <t>Table 7 (small totals table) marked as unbreakable.</t>
        </is>
      </c>
    </row>
    <row r="5439">
      <c r="A5439" s="13" t="n">
        <v>46084.62753472223</v>
      </c>
      <c r="B5439" t="inlineStr">
        <is>
          <t>Table 6 (small totals table) marked as unbreakable.</t>
        </is>
      </c>
    </row>
    <row r="5440">
      <c r="A5440" s="13" t="n">
        <v>46084.62753472223</v>
      </c>
      <c r="B5440" t="inlineStr">
        <is>
          <t>Table 5 (small totals table) marked as unbreakable.</t>
        </is>
      </c>
    </row>
    <row r="5441">
      <c r="A5441" s="13" t="n">
        <v>46084.62753472223</v>
      </c>
      <c r="B5441" t="inlineStr">
        <is>
          <t>Checking block for table 4. Starts on page 1, ends on page 1.</t>
        </is>
      </c>
    </row>
    <row r="5442">
      <c r="A5442" s="13" t="n">
        <v>46084.62753472223</v>
      </c>
      <c r="B5442" t="inlineStr">
        <is>
          <t>Table 3 (small totals table) marked as unbreakable.</t>
        </is>
      </c>
    </row>
    <row r="5443">
      <c r="A5443" s="13" t="n">
        <v>46084.62753472223</v>
      </c>
      <c r="B5443" t="inlineStr">
        <is>
          <t>Checking block for table 2. Starts on page 1, ends on page 1.</t>
        </is>
      </c>
    </row>
    <row r="5444">
      <c r="A5444" s="13" t="n">
        <v>46084.62753472223</v>
      </c>
      <c r="B5444" t="inlineStr">
        <is>
          <t>Table 1 (small totals table) marked as unbreakable.</t>
        </is>
      </c>
    </row>
    <row r="5445">
      <c r="A5445" s="13" t="n">
        <v>46084.62753472223</v>
      </c>
      <c r="B5445" t="inlineStr">
        <is>
          <t>--- Page Break Analysis Complete ---</t>
        </is>
      </c>
    </row>
    <row r="5446">
      <c r="A5446" s="13" t="n">
        <v>46084.62893518519</v>
      </c>
      <c r="B5446" t="inlineStr">
        <is>
          <t>--- Starting Proactive Page Break Analysis ---</t>
        </is>
      </c>
    </row>
    <row r="5447">
      <c r="A5447" s="13" t="n">
        <v>46084.62893518519</v>
      </c>
      <c r="B5447" t="inlineStr">
        <is>
          <t>Table 5 (small totals table) marked as unbreakable.</t>
        </is>
      </c>
    </row>
    <row r="5448">
      <c r="A5448" s="13" t="n">
        <v>46084.62893518519</v>
      </c>
      <c r="B5448" t="inlineStr">
        <is>
          <t>Table 4 (small totals table) marked as unbreakable.</t>
        </is>
      </c>
    </row>
    <row r="5449">
      <c r="A5449" s="13" t="n">
        <v>46084.62893518519</v>
      </c>
      <c r="B5449" t="inlineStr">
        <is>
          <t>Table 3 (small totals table) marked as unbreakable.</t>
        </is>
      </c>
    </row>
    <row r="5450">
      <c r="A5450" s="13" t="n">
        <v>46084.62893518519</v>
      </c>
      <c r="B5450" t="inlineStr">
        <is>
          <t>Checking block for table 2. Starts on page 1, ends on page 1.</t>
        </is>
      </c>
    </row>
    <row r="5451">
      <c r="A5451" s="13" t="n">
        <v>46084.62894675926</v>
      </c>
      <c r="B5451" t="inlineStr">
        <is>
          <t>Table 1 (small totals table) marked as unbreakable.</t>
        </is>
      </c>
    </row>
    <row r="5452">
      <c r="A5452" s="13" t="n">
        <v>46084.62894675926</v>
      </c>
      <c r="B5452" t="inlineStr">
        <is>
          <t>--- Page Break Analysis Complete ---</t>
        </is>
      </c>
    </row>
    <row r="5453">
      <c r="A5453" s="13" t="n">
        <v>46084.62998842593</v>
      </c>
      <c r="B5453" t="inlineStr">
        <is>
          <t>--- Starting Proactive Page Break Analysis ---</t>
        </is>
      </c>
    </row>
    <row r="5454">
      <c r="A5454" s="13" t="n">
        <v>46084.62998842593</v>
      </c>
      <c r="B5454" t="inlineStr">
        <is>
          <t>Table 7 (small totals table) marked as unbreakable.</t>
        </is>
      </c>
    </row>
    <row r="5455">
      <c r="A5455" s="13" t="n">
        <v>46084.62998842593</v>
      </c>
      <c r="B5455" t="inlineStr">
        <is>
          <t>Table 6 (small totals table) marked as unbreakable.</t>
        </is>
      </c>
    </row>
    <row r="5456">
      <c r="A5456" s="13" t="n">
        <v>46084.62998842593</v>
      </c>
      <c r="B5456" t="inlineStr">
        <is>
          <t>Table 5 (small totals table) marked as unbreakable.</t>
        </is>
      </c>
    </row>
    <row r="5457">
      <c r="A5457" s="13" t="n">
        <v>46084.62998842593</v>
      </c>
      <c r="B5457" t="inlineStr">
        <is>
          <t>Checking block for table 4. Starts on page 1, ends on page 1.</t>
        </is>
      </c>
    </row>
    <row r="5458">
      <c r="A5458" s="13" t="n">
        <v>46084.62998842593</v>
      </c>
      <c r="B5458" t="inlineStr">
        <is>
          <t>Table 3 (small totals table) marked as unbreakable.</t>
        </is>
      </c>
    </row>
    <row r="5459">
      <c r="A5459" s="13" t="n">
        <v>46084.62998842593</v>
      </c>
      <c r="B5459" t="inlineStr">
        <is>
          <t>Checking block for table 2. Starts on page 1, ends on page 1.</t>
        </is>
      </c>
    </row>
    <row r="5460">
      <c r="A5460" s="13" t="n">
        <v>46084.62998842593</v>
      </c>
      <c r="B5460" t="inlineStr">
        <is>
          <t>Table 1 (small totals table) marked as unbreakable.</t>
        </is>
      </c>
    </row>
    <row r="5461">
      <c r="A5461" s="13" t="n">
        <v>46084.62998842593</v>
      </c>
      <c r="B5461" t="inlineStr">
        <is>
          <t>--- Page Break Analysis Complete ---</t>
        </is>
      </c>
    </row>
    <row r="5462">
      <c r="A5462" s="13" t="n">
        <v>46084.63163194444</v>
      </c>
      <c r="B5462" t="inlineStr">
        <is>
          <t>--- Starting Proactive Page Break Analysis ---</t>
        </is>
      </c>
    </row>
    <row r="5463">
      <c r="A5463" s="13" t="n">
        <v>46084.63163194444</v>
      </c>
      <c r="B5463" t="inlineStr">
        <is>
          <t>Table 7 (small totals table) marked as unbreakable.</t>
        </is>
      </c>
    </row>
    <row r="5464">
      <c r="A5464" s="13" t="n">
        <v>46084.63163194444</v>
      </c>
      <c r="B5464" t="inlineStr">
        <is>
          <t>Table 6 (small totals table) marked as unbreakable.</t>
        </is>
      </c>
    </row>
    <row r="5465">
      <c r="A5465" s="13" t="n">
        <v>46084.63163194444</v>
      </c>
      <c r="B5465" t="inlineStr">
        <is>
          <t>Table 5 (small totals table) marked as unbreakable.</t>
        </is>
      </c>
    </row>
    <row r="5466">
      <c r="A5466" s="13" t="n">
        <v>46084.63163194444</v>
      </c>
      <c r="B5466" t="inlineStr">
        <is>
          <t>Checking block for table 4. Starts on page 1, ends on page 1.</t>
        </is>
      </c>
    </row>
    <row r="5467">
      <c r="A5467" s="13" t="n">
        <v>46084.63163194444</v>
      </c>
      <c r="B5467" t="inlineStr">
        <is>
          <t>Table 3 (small totals table) marked as unbreakable.</t>
        </is>
      </c>
    </row>
    <row r="5468">
      <c r="A5468" s="13" t="n">
        <v>46084.63163194444</v>
      </c>
      <c r="B5468" t="inlineStr">
        <is>
          <t>Checking block for table 2. Starts on page 1, ends on page 1.</t>
        </is>
      </c>
    </row>
    <row r="5469">
      <c r="A5469" s="13" t="n">
        <v>46084.63163194444</v>
      </c>
      <c r="B5469" t="inlineStr">
        <is>
          <t>Table 1 (small totals table) marked as unbreakable.</t>
        </is>
      </c>
    </row>
    <row r="5470">
      <c r="A5470" s="13" t="n">
        <v>46084.63163194444</v>
      </c>
      <c r="B5470" t="inlineStr">
        <is>
          <t>--- Page Break Analysis Complete ---</t>
        </is>
      </c>
    </row>
    <row r="5471">
      <c r="A5471" s="13" t="n">
        <v>46086.39486111111</v>
      </c>
      <c r="B5471" t="inlineStr">
        <is>
          <t>--- Starting Proactive Page Break Analysis ---</t>
        </is>
      </c>
    </row>
    <row r="5472">
      <c r="A5472" s="13" t="n">
        <v>46086.39486111111</v>
      </c>
      <c r="B5472" t="inlineStr">
        <is>
          <t>Table 5 (small totals table) marked as unbreakable.</t>
        </is>
      </c>
    </row>
    <row r="5473">
      <c r="A5473" s="13" t="n">
        <v>46086.39486111111</v>
      </c>
      <c r="B5473" t="inlineStr">
        <is>
          <t>Table 4 (small totals table) marked as unbreakable.</t>
        </is>
      </c>
    </row>
    <row r="5474">
      <c r="A5474" s="13" t="n">
        <v>46086.39486111111</v>
      </c>
      <c r="B5474" t="inlineStr">
        <is>
          <t>Table 3 (small totals table) marked as unbreakable.</t>
        </is>
      </c>
    </row>
    <row r="5475">
      <c r="A5475" s="13" t="n">
        <v>46086.39486111111</v>
      </c>
      <c r="B5475" t="inlineStr">
        <is>
          <t>Table 1 (small totals table) marked as unbreakable.</t>
        </is>
      </c>
    </row>
    <row r="5476">
      <c r="A5476" s="13" t="n">
        <v>46086.39486111111</v>
      </c>
      <c r="B5476" t="inlineStr">
        <is>
          <t>--- Page Break Analysis Complete ---</t>
        </is>
      </c>
    </row>
    <row r="5477">
      <c r="A5477" s="13" t="n">
        <v>46091.44674768519</v>
      </c>
      <c r="B5477" t="inlineStr">
        <is>
          <t>--- Starting Proactive Page Break Analysis ---</t>
        </is>
      </c>
    </row>
    <row r="5478">
      <c r="A5478" s="13" t="n">
        <v>46091.44674768519</v>
      </c>
      <c r="B5478" t="inlineStr">
        <is>
          <t>Table 5 (small totals table) marked as unbreakable.</t>
        </is>
      </c>
    </row>
    <row r="5479">
      <c r="A5479" s="13" t="n">
        <v>46091.44674768519</v>
      </c>
      <c r="B5479" t="inlineStr">
        <is>
          <t>Table 4 (small totals table) marked as unbreakable.</t>
        </is>
      </c>
    </row>
    <row r="5480">
      <c r="A5480" s="13" t="n">
        <v>46091.44674768519</v>
      </c>
      <c r="B5480" t="inlineStr">
        <is>
          <t>Table 3 (small totals table) marked as unbreakable.</t>
        </is>
      </c>
    </row>
    <row r="5481">
      <c r="A5481" s="13" t="n">
        <v>46091.44675925926</v>
      </c>
      <c r="B5481" t="inlineStr">
        <is>
          <t>Checking block for table 2. Starts on page 1, ends on page 1.</t>
        </is>
      </c>
    </row>
    <row r="5482">
      <c r="A5482" s="13" t="n">
        <v>46091.44675925926</v>
      </c>
      <c r="B5482" t="inlineStr">
        <is>
          <t>Table 1 (small totals table) marked as unbreakable.</t>
        </is>
      </c>
    </row>
    <row r="5483">
      <c r="A5483" s="13" t="n">
        <v>46091.44675925926</v>
      </c>
      <c r="B5483" t="inlineStr">
        <is>
          <t>--- Page Break Analysis Complete ---</t>
        </is>
      </c>
    </row>
    <row r="5484">
      <c r="A5484" s="13" t="n">
        <v>46091.45053240741</v>
      </c>
      <c r="B5484" t="inlineStr">
        <is>
          <t>--- Starting Proactive Page Break Analysis ---</t>
        </is>
      </c>
    </row>
    <row r="5485">
      <c r="A5485" s="13" t="n">
        <v>46091.45054398148</v>
      </c>
      <c r="B5485" t="inlineStr">
        <is>
          <t>Table 13 (small totals table) marked as unbreakable.</t>
        </is>
      </c>
    </row>
    <row r="5486">
      <c r="A5486" s="13" t="n">
        <v>46091.45054398148</v>
      </c>
      <c r="B5486" t="inlineStr">
        <is>
          <t>Table 12 (small totals table) marked as unbreakable.</t>
        </is>
      </c>
    </row>
    <row r="5487">
      <c r="A5487" s="13" t="n">
        <v>46091.45054398148</v>
      </c>
      <c r="B5487" t="inlineStr">
        <is>
          <t>Table 11 (small totals table) marked as unbreakable.</t>
        </is>
      </c>
    </row>
    <row r="5488">
      <c r="A5488" s="13" t="n">
        <v>46091.45055555556</v>
      </c>
      <c r="B5488" t="inlineStr">
        <is>
          <t>Checking block for table 10. Starts on page 2, ends on page 3.</t>
        </is>
      </c>
    </row>
    <row r="5489">
      <c r="A5489" s="13" t="n">
        <v>46091.45055555556</v>
      </c>
      <c r="B5489" t="inlineStr">
        <is>
          <t>Table 9 (small totals table) marked as unbreakable.</t>
        </is>
      </c>
    </row>
    <row r="5490">
      <c r="A5490" s="13" t="n">
        <v>46091.45056712963</v>
      </c>
      <c r="B5490" t="inlineStr">
        <is>
          <t>Checking block for table 8. Starts on page 2, ends on page 2.</t>
        </is>
      </c>
    </row>
    <row r="5491">
      <c r="A5491" s="13" t="n">
        <v>46091.45056712963</v>
      </c>
      <c r="B5491" t="inlineStr">
        <is>
          <t>Table 7 (small totals table) marked as unbreakable.</t>
        </is>
      </c>
    </row>
    <row r="5492">
      <c r="A5492" s="13" t="n">
        <v>46091.45057870371</v>
      </c>
      <c r="B5492" t="inlineStr">
        <is>
          <t>Checking block for table 6. Starts on page 2, ends on page 2.</t>
        </is>
      </c>
    </row>
    <row r="5493">
      <c r="A5493" s="13" t="n">
        <v>46091.45057870371</v>
      </c>
      <c r="B5493" t="inlineStr">
        <is>
          <t>Table 5 (small totals table) marked as unbreakable.</t>
        </is>
      </c>
    </row>
    <row r="5494">
      <c r="A5494" s="13" t="n">
        <v>46091.45057870371</v>
      </c>
      <c r="B5494" t="inlineStr">
        <is>
          <t>Checking block for table 4. Starts on page 1, ends on page 1.</t>
        </is>
      </c>
    </row>
    <row r="5495">
      <c r="A5495" s="13" t="n">
        <v>46091.45057870371</v>
      </c>
      <c r="B5495" t="inlineStr">
        <is>
          <t>Table 3 (small totals table) marked as unbreakable.</t>
        </is>
      </c>
    </row>
    <row r="5496">
      <c r="A5496" s="13" t="n">
        <v>46091.45059027777</v>
      </c>
      <c r="B5496" t="inlineStr">
        <is>
          <t>Checking block for table 2. Starts on page 1, ends on page 1.</t>
        </is>
      </c>
    </row>
    <row r="5497">
      <c r="A5497" s="13" t="n">
        <v>46091.45059027777</v>
      </c>
      <c r="B5497" t="inlineStr">
        <is>
          <t>Table 1 (small totals table) marked as unbreakable.</t>
        </is>
      </c>
    </row>
    <row r="5498">
      <c r="A5498" s="13" t="n">
        <v>46091.45059027777</v>
      </c>
      <c r="B5498" t="inlineStr">
        <is>
          <t>--- Page Break Analysis Complete ---</t>
        </is>
      </c>
    </row>
    <row r="5499">
      <c r="A5499" s="13" t="n">
        <v>46093.72193287037</v>
      </c>
      <c r="B5499" t="inlineStr">
        <is>
          <t>--- Starting Proactive Page Break Analysis ---</t>
        </is>
      </c>
    </row>
    <row r="5500">
      <c r="A5500" s="13" t="n">
        <v>46093.72193287037</v>
      </c>
      <c r="B5500" t="inlineStr">
        <is>
          <t>Table 7 (small totals table) marked as unbreakable.</t>
        </is>
      </c>
    </row>
    <row r="5501">
      <c r="A5501" s="13" t="n">
        <v>46093.72193287037</v>
      </c>
      <c r="B5501" t="inlineStr">
        <is>
          <t>Table 6 (small totals table) marked as unbreakable.</t>
        </is>
      </c>
    </row>
    <row r="5502">
      <c r="A5502" s="13" t="n">
        <v>46093.72193287037</v>
      </c>
      <c r="B5502" t="inlineStr">
        <is>
          <t>Table 5 (small totals table) marked as unbreakable.</t>
        </is>
      </c>
    </row>
    <row r="5503">
      <c r="A5503" s="13" t="n">
        <v>46093.72193287037</v>
      </c>
      <c r="B5503" t="inlineStr">
        <is>
          <t>Checking block for table 4. Starts on page 1, ends on page 1.</t>
        </is>
      </c>
    </row>
    <row r="5504">
      <c r="A5504" s="13" t="n">
        <v>46093.72193287037</v>
      </c>
      <c r="B5504" t="inlineStr">
        <is>
          <t>Table 3 (small totals table) marked as unbreakable.</t>
        </is>
      </c>
    </row>
    <row r="5505">
      <c r="A5505" s="13" t="n">
        <v>46093.72193287037</v>
      </c>
      <c r="B5505" t="inlineStr">
        <is>
          <t>Table 1 (small totals table) marked as unbreakable.</t>
        </is>
      </c>
    </row>
    <row r="5506">
      <c r="A5506" s="13" t="n">
        <v>46093.72193287037</v>
      </c>
      <c r="B5506" t="inlineStr">
        <is>
          <t>--- Page Break Analysis Complete ---</t>
        </is>
      </c>
    </row>
    <row r="5507">
      <c r="A5507" s="13" t="n">
        <v>46093.73457175926</v>
      </c>
      <c r="B5507" t="inlineStr">
        <is>
          <t>--- Starting Proactive Page Break Analysis ---</t>
        </is>
      </c>
    </row>
    <row r="5508">
      <c r="A5508" s="13" t="n">
        <v>46093.73457175926</v>
      </c>
      <c r="B5508" t="inlineStr">
        <is>
          <t>Table 7 (small totals table) marked as unbreakable.</t>
        </is>
      </c>
    </row>
    <row r="5509">
      <c r="A5509" s="13" t="n">
        <v>46093.73457175926</v>
      </c>
      <c r="B5509" t="inlineStr">
        <is>
          <t>Table 6 (small totals table) marked as unbreakable.</t>
        </is>
      </c>
    </row>
    <row r="5510">
      <c r="A5510" s="13" t="n">
        <v>46093.73457175926</v>
      </c>
      <c r="B5510" t="inlineStr">
        <is>
          <t>Table 5 (small totals table) marked as unbreakable.</t>
        </is>
      </c>
    </row>
    <row r="5511">
      <c r="A5511" s="13" t="n">
        <v>46093.73457175926</v>
      </c>
      <c r="B5511" t="inlineStr">
        <is>
          <t>Checking block for table 4. Starts on page 1, ends on page 1.</t>
        </is>
      </c>
    </row>
    <row r="5512">
      <c r="A5512" s="13" t="n">
        <v>46093.73457175926</v>
      </c>
      <c r="B5512" t="inlineStr">
        <is>
          <t>Table 3 (small totals table) marked as unbreakable.</t>
        </is>
      </c>
    </row>
    <row r="5513">
      <c r="A5513" s="13" t="n">
        <v>46093.73457175926</v>
      </c>
      <c r="B5513" t="inlineStr">
        <is>
          <t>Table 1 (small totals table) marked as unbreakable.</t>
        </is>
      </c>
    </row>
    <row r="5514">
      <c r="A5514" s="13" t="n">
        <v>46093.73457175926</v>
      </c>
      <c r="B5514" t="inlineStr">
        <is>
          <t>--- Page Break Analysis Complete ---</t>
        </is>
      </c>
    </row>
    <row r="5515">
      <c r="A5515" s="13" t="n">
        <v>46104.44652777778</v>
      </c>
      <c r="B5515" t="inlineStr">
        <is>
          <t>--- Starting Proactive Page Break Analysis ---</t>
        </is>
      </c>
    </row>
    <row r="5516">
      <c r="A5516" s="13" t="n">
        <v>46104.44652777778</v>
      </c>
      <c r="B5516" t="inlineStr">
        <is>
          <t>Table 5 (small totals table) marked as unbreakable.</t>
        </is>
      </c>
    </row>
    <row r="5517">
      <c r="A5517" s="13" t="n">
        <v>46104.44652777778</v>
      </c>
      <c r="B5517" t="inlineStr">
        <is>
          <t>Table 4 (small totals table) marked as unbreakable.</t>
        </is>
      </c>
    </row>
    <row r="5518">
      <c r="A5518" s="13" t="n">
        <v>46104.44652777778</v>
      </c>
      <c r="B5518" t="inlineStr">
        <is>
          <t>Table 3 (small totals table) marked as unbreakable.</t>
        </is>
      </c>
    </row>
    <row r="5519">
      <c r="A5519" s="13" t="n">
        <v>46104.44652777778</v>
      </c>
      <c r="B5519" t="inlineStr">
        <is>
          <t>Checking block for table 2. Starts on page 1, ends on page 1.</t>
        </is>
      </c>
    </row>
    <row r="5520">
      <c r="A5520" s="13" t="n">
        <v>46104.44652777778</v>
      </c>
      <c r="B5520" t="inlineStr">
        <is>
          <t>Table 1 (small totals table) marked as unbreakable.</t>
        </is>
      </c>
    </row>
    <row r="5521">
      <c r="A5521" s="13" t="n">
        <v>46104.44652777778</v>
      </c>
      <c r="B5521" t="inlineStr">
        <is>
          <t>--- Page Break Analysis Complete ---</t>
        </is>
      </c>
    </row>
    <row r="5522">
      <c r="A5522" s="13" t="n">
        <v>46104.44751157407</v>
      </c>
      <c r="B5522" t="inlineStr">
        <is>
          <t>--- Starting Proactive Page Break Analysis ---</t>
        </is>
      </c>
    </row>
    <row r="5523">
      <c r="A5523" s="13" t="n">
        <v>46104.44751157407</v>
      </c>
      <c r="B5523" t="inlineStr">
        <is>
          <t>Table 5 (small totals table) marked as unbreakable.</t>
        </is>
      </c>
    </row>
    <row r="5524">
      <c r="A5524" s="13" t="n">
        <v>46104.44751157407</v>
      </c>
      <c r="B5524" t="inlineStr">
        <is>
          <t>Table 4 (small totals table) marked as unbreakable.</t>
        </is>
      </c>
    </row>
    <row r="5525">
      <c r="A5525" s="13" t="n">
        <v>46104.44751157407</v>
      </c>
      <c r="B5525" t="inlineStr">
        <is>
          <t>Table 3 (small totals table) marked as unbreakable.</t>
        </is>
      </c>
    </row>
    <row r="5526">
      <c r="A5526" s="13" t="n">
        <v>46104.44751157407</v>
      </c>
      <c r="B5526" t="inlineStr">
        <is>
          <t>Checking block for table 2. Starts on page 1, ends on page 1.</t>
        </is>
      </c>
    </row>
    <row r="5527">
      <c r="A5527" s="13" t="n">
        <v>46104.44751157407</v>
      </c>
      <c r="B5527" t="inlineStr">
        <is>
          <t>Table 1 (small totals table) marked as unbreakable.</t>
        </is>
      </c>
    </row>
    <row r="5528">
      <c r="A5528" s="13" t="n">
        <v>46104.44751157407</v>
      </c>
      <c r="B5528" t="inlineStr">
        <is>
          <t>--- Page Break Analysis Complete ---</t>
        </is>
      </c>
    </row>
    <row r="5529">
      <c r="A5529" s="13" t="n">
        <v>46113.63747685185</v>
      </c>
      <c r="B5529" t="inlineStr">
        <is>
          <t>--- Starting Proactive Page Break Analysis ---</t>
        </is>
      </c>
    </row>
    <row r="5530">
      <c r="A5530" s="13" t="n">
        <v>46113.63748842593</v>
      </c>
      <c r="B5530" t="inlineStr">
        <is>
          <t>Table 5 (small totals table) marked as unbreakable.</t>
        </is>
      </c>
    </row>
    <row r="5531">
      <c r="A5531" s="13" t="n">
        <v>46113.63748842593</v>
      </c>
      <c r="B5531" t="inlineStr">
        <is>
          <t>Table 4 (small totals table) marked as unbreakable.</t>
        </is>
      </c>
    </row>
    <row r="5532">
      <c r="A5532" s="13" t="n">
        <v>46113.63748842593</v>
      </c>
      <c r="B5532" t="inlineStr">
        <is>
          <t>Table 3 (small totals table) marked as unbreakable.</t>
        </is>
      </c>
    </row>
    <row r="5533">
      <c r="A5533" s="13" t="n">
        <v>46113.63748842593</v>
      </c>
      <c r="B5533" t="inlineStr">
        <is>
          <t>Table 1 (small totals table) marked as unbreakable.</t>
        </is>
      </c>
    </row>
    <row r="5534">
      <c r="A5534" s="13" t="n">
        <v>46113.63748842593</v>
      </c>
      <c r="B5534" t="inlineStr">
        <is>
          <t>--- Page Break Analysis Complete ---</t>
        </is>
      </c>
    </row>
    <row r="5535">
      <c r="A5535" s="13" t="n">
        <v>46113.638125</v>
      </c>
      <c r="B5535" t="inlineStr">
        <is>
          <t>--- Starting Proactive Page Break Analysis ---</t>
        </is>
      </c>
    </row>
    <row r="5536">
      <c r="A5536" s="13" t="n">
        <v>46113.638125</v>
      </c>
      <c r="B5536" t="inlineStr">
        <is>
          <t>Table 5 (small totals table) marked as unbreakable.</t>
        </is>
      </c>
    </row>
    <row r="5537">
      <c r="A5537" s="13" t="n">
        <v>46113.638125</v>
      </c>
      <c r="B5537" t="inlineStr">
        <is>
          <t>Table 4 (small totals table) marked as unbreakable.</t>
        </is>
      </c>
    </row>
    <row r="5538">
      <c r="A5538" s="13" t="n">
        <v>46113.638125</v>
      </c>
      <c r="B5538" t="inlineStr">
        <is>
          <t>Table 3 (small totals table) marked as unbreakable.</t>
        </is>
      </c>
    </row>
    <row r="5539">
      <c r="A5539" s="13" t="n">
        <v>46113.638125</v>
      </c>
      <c r="B5539" t="inlineStr">
        <is>
          <t>Table 1 (small totals table) marked as unbreakable.</t>
        </is>
      </c>
    </row>
    <row r="5540">
      <c r="A5540" s="13" t="n">
        <v>46113.638125</v>
      </c>
      <c r="B5540" t="inlineStr">
        <is>
          <t>--- Page Break Analysis Complete ---</t>
        </is>
      </c>
    </row>
    <row r="5541">
      <c r="A5541" s="13" t="n">
        <v>46113.63877314814</v>
      </c>
      <c r="B5541" t="inlineStr">
        <is>
          <t>--- Starting Proactive Page Break Analysis ---</t>
        </is>
      </c>
    </row>
    <row r="5542">
      <c r="A5542" s="13" t="n">
        <v>46113.63877314814</v>
      </c>
      <c r="B5542" t="inlineStr">
        <is>
          <t>Table 5 (small totals table) marked as unbreakable.</t>
        </is>
      </c>
    </row>
    <row r="5543">
      <c r="A5543" s="13" t="n">
        <v>46113.63877314814</v>
      </c>
      <c r="B5543" t="inlineStr">
        <is>
          <t>Table 4 (small totals table) marked as unbreakable.</t>
        </is>
      </c>
    </row>
    <row r="5544">
      <c r="A5544" s="13" t="n">
        <v>46113.63877314814</v>
      </c>
      <c r="B5544" t="inlineStr">
        <is>
          <t>Table 3 (small totals table) marked as unbreakable.</t>
        </is>
      </c>
    </row>
    <row r="5545">
      <c r="A5545" s="13" t="n">
        <v>46113.63877314814</v>
      </c>
      <c r="B5545" t="inlineStr">
        <is>
          <t>Table 1 (small totals table) marked as unbreakable.</t>
        </is>
      </c>
    </row>
    <row r="5546">
      <c r="A5546" s="13" t="n">
        <v>46113.63877314814</v>
      </c>
      <c r="B5546" t="inlineStr">
        <is>
          <t>--- Page Break Analysis Complete ---</t>
        </is>
      </c>
    </row>
    <row r="5547">
      <c r="A5547" s="13" t="n">
        <v>46113.63927083334</v>
      </c>
      <c r="B5547" t="inlineStr">
        <is>
          <t>--- Starting Proactive Page Break Analysis ---</t>
        </is>
      </c>
    </row>
    <row r="5548">
      <c r="A5548" s="13" t="n">
        <v>46113.63927083334</v>
      </c>
      <c r="B5548" t="inlineStr">
        <is>
          <t>Table 5 (small totals table) marked as unbreakable.</t>
        </is>
      </c>
    </row>
    <row r="5549">
      <c r="A5549" s="13" t="n">
        <v>46113.63927083334</v>
      </c>
      <c r="B5549" t="inlineStr">
        <is>
          <t>Table 4 (small totals table) marked as unbreakable.</t>
        </is>
      </c>
    </row>
    <row r="5550">
      <c r="A5550" s="13" t="n">
        <v>46113.63927083334</v>
      </c>
      <c r="B5550" t="inlineStr">
        <is>
          <t>Table 3 (small totals table) marked as unbreakable.</t>
        </is>
      </c>
    </row>
    <row r="5551">
      <c r="A5551" s="13" t="n">
        <v>46113.63928240741</v>
      </c>
      <c r="B5551" t="inlineStr">
        <is>
          <t>Table 1 (small totals table) marked as unbreakable.</t>
        </is>
      </c>
    </row>
    <row r="5552">
      <c r="A5552" s="13" t="n">
        <v>46113.63928240741</v>
      </c>
      <c r="B5552" t="inlineStr">
        <is>
          <t>--- Page Break Analysis Complete ---</t>
        </is>
      </c>
    </row>
    <row r="5553">
      <c r="A5553" s="13" t="n">
        <v>46113.63965277778</v>
      </c>
      <c r="B5553" t="inlineStr">
        <is>
          <t>--- Starting Proactive Page Break Analysis ---</t>
        </is>
      </c>
    </row>
    <row r="5554">
      <c r="A5554" s="13" t="n">
        <v>46113.63965277778</v>
      </c>
      <c r="B5554" t="inlineStr">
        <is>
          <t>Table 5 (small totals table) marked as unbreakable.</t>
        </is>
      </c>
    </row>
    <row r="5555">
      <c r="A5555" s="13" t="n">
        <v>46113.63965277778</v>
      </c>
      <c r="B5555" t="inlineStr">
        <is>
          <t>Table 4 (small totals table) marked as unbreakable.</t>
        </is>
      </c>
    </row>
    <row r="5556">
      <c r="A5556" s="13" t="n">
        <v>46113.63965277778</v>
      </c>
      <c r="B5556" t="inlineStr">
        <is>
          <t>Table 3 (small totals table) marked as unbreakable.</t>
        </is>
      </c>
    </row>
    <row r="5557">
      <c r="A5557" s="13" t="n">
        <v>46113.63965277778</v>
      </c>
      <c r="B5557" t="inlineStr">
        <is>
          <t>Table 1 (small totals table) marked as unbreakable.</t>
        </is>
      </c>
    </row>
    <row r="5558">
      <c r="A5558" s="13" t="n">
        <v>46113.63965277778</v>
      </c>
      <c r="B5558" t="inlineStr">
        <is>
          <t>--- Page Break Analysis Complete ---</t>
        </is>
      </c>
    </row>
    <row r="5559">
      <c r="A5559" s="13" t="n">
        <v>46113.67460648148</v>
      </c>
      <c r="B5559" t="inlineStr">
        <is>
          <t>--- Starting Proactive Page Break Analysis ---</t>
        </is>
      </c>
    </row>
    <row r="5560">
      <c r="A5560" s="13" t="n">
        <v>46113.67461805556</v>
      </c>
      <c r="B5560" t="inlineStr">
        <is>
          <t>Table 7 (small totals table) marked as unbreakable.</t>
        </is>
      </c>
    </row>
    <row r="5561">
      <c r="A5561" s="13" t="n">
        <v>46113.67461805556</v>
      </c>
      <c r="B5561" t="inlineStr">
        <is>
          <t>Table 6 (small totals table) marked as unbreakable.</t>
        </is>
      </c>
    </row>
    <row r="5562">
      <c r="A5562" s="13" t="n">
        <v>46113.67461805556</v>
      </c>
      <c r="B5562" t="inlineStr">
        <is>
          <t>Table 5 (small totals table) marked as unbreakable.</t>
        </is>
      </c>
    </row>
    <row r="5563">
      <c r="A5563" s="13" t="n">
        <v>46113.67461805556</v>
      </c>
      <c r="B5563" t="inlineStr">
        <is>
          <t>Checking block for table 4. Starts on page 1, ends on page 1.</t>
        </is>
      </c>
    </row>
    <row r="5564">
      <c r="A5564" s="13" t="n">
        <v>46113.67461805556</v>
      </c>
      <c r="B5564" t="inlineStr">
        <is>
          <t>Table 3 (small totals table) marked as unbreakable.</t>
        </is>
      </c>
    </row>
    <row r="5565">
      <c r="A5565" s="13" t="n">
        <v>46113.67461805556</v>
      </c>
      <c r="B5565" t="inlineStr">
        <is>
          <t>Table 1 (small totals table) marked as unbreakable.</t>
        </is>
      </c>
    </row>
    <row r="5566">
      <c r="A5566" s="13" t="n">
        <v>46113.67461805556</v>
      </c>
      <c r="B5566" t="inlineStr">
        <is>
          <t>--- Page Break Analysis Complete ---</t>
        </is>
      </c>
    </row>
    <row r="5567">
      <c r="A5567" s="13" t="n">
        <v>46113.69318287037</v>
      </c>
      <c r="B5567" t="inlineStr">
        <is>
          <t>--- Starting Proactive Page Break Analysis ---</t>
        </is>
      </c>
    </row>
    <row r="5568">
      <c r="A5568" s="13" t="n">
        <v>46113.69318287037</v>
      </c>
      <c r="B5568" t="inlineStr">
        <is>
          <t>Table 5 (small totals table) marked as unbreakable.</t>
        </is>
      </c>
    </row>
    <row r="5569">
      <c r="A5569" s="13" t="n">
        <v>46113.69318287037</v>
      </c>
      <c r="B5569" t="inlineStr">
        <is>
          <t>Table 4 (small totals table) marked as unbreakable.</t>
        </is>
      </c>
    </row>
    <row r="5570">
      <c r="A5570" s="13" t="n">
        <v>46113.69318287037</v>
      </c>
      <c r="B5570" t="inlineStr">
        <is>
          <t>Table 3 (small totals table) marked as unbreakable.</t>
        </is>
      </c>
    </row>
    <row r="5571">
      <c r="A5571" s="13" t="n">
        <v>46113.69318287037</v>
      </c>
      <c r="B5571" t="inlineStr">
        <is>
          <t>Table 1 (small totals table) marked as unbreakable.</t>
        </is>
      </c>
    </row>
    <row r="5572">
      <c r="A5572" s="13" t="n">
        <v>46113.69318287037</v>
      </c>
      <c r="B5572" t="inlineStr">
        <is>
          <t>--- Page Break Analysis Complete ---</t>
        </is>
      </c>
    </row>
    <row r="5573">
      <c r="A5573" s="13" t="n">
        <v>46118.45131944444</v>
      </c>
      <c r="B5573" t="inlineStr">
        <is>
          <t>--- Starting Proactive Page Break Analysis ---</t>
        </is>
      </c>
    </row>
    <row r="5574">
      <c r="A5574" s="13" t="n">
        <v>46118.45131944444</v>
      </c>
      <c r="B5574" t="inlineStr">
        <is>
          <t>Table 9 (small totals table) marked as unbreakable.</t>
        </is>
      </c>
    </row>
    <row r="5575">
      <c r="A5575" s="13" t="n">
        <v>46118.45131944444</v>
      </c>
      <c r="B5575" t="inlineStr">
        <is>
          <t>Table 8 (small totals table) marked as unbreakable.</t>
        </is>
      </c>
    </row>
    <row r="5576">
      <c r="A5576" s="13" t="n">
        <v>46118.45131944444</v>
      </c>
      <c r="B5576" t="inlineStr">
        <is>
          <t>Table 7 (small totals table) marked as unbreakable.</t>
        </is>
      </c>
    </row>
    <row r="5577">
      <c r="A5577" s="13" t="n">
        <v>46118.45133101852</v>
      </c>
      <c r="B5577" t="inlineStr">
        <is>
          <t>Checking block for table 6. Starts on page 2, ends on page 2.</t>
        </is>
      </c>
    </row>
    <row r="5578">
      <c r="A5578" s="13" t="n">
        <v>46118.45133101852</v>
      </c>
      <c r="B5578" t="inlineStr">
        <is>
          <t>Table 5 (small totals table) marked as unbreakable.</t>
        </is>
      </c>
    </row>
    <row r="5579">
      <c r="A5579" s="13" t="n">
        <v>46118.45133101852</v>
      </c>
      <c r="B5579" t="inlineStr">
        <is>
          <t>Checking block for table 4. Starts on page 2, ends on page 2.</t>
        </is>
      </c>
    </row>
    <row r="5580">
      <c r="A5580" s="13" t="n">
        <v>46118.45133101852</v>
      </c>
      <c r="B5580" t="inlineStr">
        <is>
          <t>Table 3 (small totals table) marked as unbreakable.</t>
        </is>
      </c>
    </row>
    <row r="5581">
      <c r="A5581" s="13" t="n">
        <v>46118.45133101852</v>
      </c>
      <c r="B5581" t="inlineStr">
        <is>
          <t>Checking block for table 2. Starts on page 1, ends on page 2.</t>
        </is>
      </c>
    </row>
    <row r="5582">
      <c r="A5582" s="13" t="n">
        <v>46118.45133101852</v>
      </c>
      <c r="B5582" t="inlineStr">
        <is>
          <t>Table 1 (small totals table) marked as unbreakable.</t>
        </is>
      </c>
    </row>
    <row r="5583">
      <c r="A5583" s="13" t="n">
        <v>46118.45133101852</v>
      </c>
      <c r="B5583" t="inlineStr">
        <is>
          <t>--- Page Break Analysis Complete ---</t>
        </is>
      </c>
    </row>
    <row r="5584">
      <c r="A5584" s="13" t="n">
        <v>46118.46681712963</v>
      </c>
      <c r="B5584" t="inlineStr">
        <is>
          <t>--- Starting Proactive Page Break Analysis ---</t>
        </is>
      </c>
    </row>
    <row r="5585">
      <c r="A5585" s="13" t="n">
        <v>46118.46681712963</v>
      </c>
      <c r="B5585" t="inlineStr">
        <is>
          <t>Table 9 (small totals table) marked as unbreakable.</t>
        </is>
      </c>
    </row>
    <row r="5586">
      <c r="A5586" s="13" t="n">
        <v>46118.46681712963</v>
      </c>
      <c r="B5586" t="inlineStr">
        <is>
          <t>Table 8 (small totals table) marked as unbreakable.</t>
        </is>
      </c>
    </row>
    <row r="5587">
      <c r="A5587" s="13" t="n">
        <v>46118.46681712963</v>
      </c>
      <c r="B5587" t="inlineStr">
        <is>
          <t>Table 7 (small totals table) marked as unbreakable.</t>
        </is>
      </c>
    </row>
    <row r="5588">
      <c r="A5588" s="13" t="n">
        <v>46118.46681712963</v>
      </c>
      <c r="B5588" t="inlineStr">
        <is>
          <t>Checking block for table 6. Starts on page 1, ends on page 1.</t>
        </is>
      </c>
    </row>
    <row r="5589">
      <c r="A5589" s="13" t="n">
        <v>46118.46681712963</v>
      </c>
      <c r="B5589" t="inlineStr">
        <is>
          <t>Table 5 (small totals table) marked as unbreakable.</t>
        </is>
      </c>
    </row>
    <row r="5590">
      <c r="A5590" s="13" t="n">
        <v>46118.46681712963</v>
      </c>
      <c r="B5590" t="inlineStr">
        <is>
          <t>Checking block for table 4. Starts on page 1, ends on page 1.</t>
        </is>
      </c>
    </row>
    <row r="5591">
      <c r="A5591" s="13" t="n">
        <v>46118.46681712963</v>
      </c>
      <c r="B5591" t="inlineStr">
        <is>
          <t>Table 3 (small totals table) marked as unbreakable.</t>
        </is>
      </c>
    </row>
    <row r="5592">
      <c r="A5592" s="13" t="n">
        <v>46118.46681712963</v>
      </c>
      <c r="B5592" t="inlineStr">
        <is>
          <t>Checking block for table 2. Starts on page 1, ends on page 1.</t>
        </is>
      </c>
    </row>
    <row r="5593">
      <c r="A5593" s="13" t="n">
        <v>46118.46681712963</v>
      </c>
      <c r="B5593" t="inlineStr">
        <is>
          <t>Table 1 (small totals table) marked as unbreakable.</t>
        </is>
      </c>
    </row>
    <row r="5594">
      <c r="A5594" s="13" t="n">
        <v>46118.46681712963</v>
      </c>
      <c r="B5594" t="inlineStr">
        <is>
          <t>--- Page Break Analysis Complete ---</t>
        </is>
      </c>
    </row>
    <row r="5595">
      <c r="A5595" s="13" t="n">
        <v>46137.58137731482</v>
      </c>
      <c r="B5595" t="inlineStr">
        <is>
          <t>--- Starting Proactive Page Break Analysis ---</t>
        </is>
      </c>
    </row>
    <row r="5596">
      <c r="A5596" s="13" t="n">
        <v>46137.58137731482</v>
      </c>
      <c r="B5596" t="inlineStr">
        <is>
          <t>Table 5 (small totals table) marked as unbreakable.</t>
        </is>
      </c>
    </row>
    <row r="5597">
      <c r="A5597" s="13" t="n">
        <v>46137.58137731482</v>
      </c>
      <c r="B5597" t="inlineStr">
        <is>
          <t>Table 4 (small totals table) marked as unbreakable.</t>
        </is>
      </c>
    </row>
    <row r="5598">
      <c r="A5598" s="13" t="n">
        <v>46137.58137731482</v>
      </c>
      <c r="B5598" t="inlineStr">
        <is>
          <t>Table 3 (small totals table) marked as unbreakable.</t>
        </is>
      </c>
    </row>
    <row r="5599">
      <c r="A5599" s="13" t="n">
        <v>46137.58137731482</v>
      </c>
      <c r="B5599" t="inlineStr">
        <is>
          <t>Table 1 (small totals table) marked as unbreakable.</t>
        </is>
      </c>
    </row>
    <row r="5600">
      <c r="A5600" s="13" t="n">
        <v>46137.58137731482</v>
      </c>
      <c r="B5600" t="inlineStr">
        <is>
          <t>--- Page Break Analysis Complete ---</t>
        </is>
      </c>
    </row>
    <row r="5601">
      <c r="A5601" s="13" t="n">
        <v>46146.7587037037</v>
      </c>
      <c r="B5601" t="inlineStr">
        <is>
          <t>--- Starting Proactive Page Break Analysis ---</t>
        </is>
      </c>
    </row>
    <row r="5602">
      <c r="A5602" s="13" t="n">
        <v>46146.7587037037</v>
      </c>
      <c r="B5602" t="inlineStr">
        <is>
          <t>Table 5 (small totals table) marked as unbreakable.</t>
        </is>
      </c>
    </row>
    <row r="5603">
      <c r="A5603" s="13" t="n">
        <v>46146.7587037037</v>
      </c>
      <c r="B5603" t="inlineStr">
        <is>
          <t>Table 4 (small totals table) marked as unbreakable.</t>
        </is>
      </c>
    </row>
    <row r="5604">
      <c r="A5604" s="13" t="n">
        <v>46146.75871527778</v>
      </c>
      <c r="B5604" t="inlineStr">
        <is>
          <t>Table 3 (small totals table) marked as unbreakable.</t>
        </is>
      </c>
    </row>
    <row r="5605">
      <c r="A5605" s="13" t="n">
        <v>46146.75871527778</v>
      </c>
      <c r="B5605" t="inlineStr">
        <is>
          <t>Table 1 (small totals table) marked as unbreakable.</t>
        </is>
      </c>
    </row>
    <row r="5606">
      <c r="A5606" s="13" t="n">
        <v>46146.75871527778</v>
      </c>
      <c r="B5606" t="inlineStr">
        <is>
          <t>--- Page Break Analysis Complete ---</t>
        </is>
      </c>
    </row>
    <row r="5607">
      <c r="A5607" s="13" t="n">
        <v>46146.76204861111</v>
      </c>
      <c r="B5607" t="inlineStr">
        <is>
          <t>--- Starting Proactive Page Break Analysis ---</t>
        </is>
      </c>
    </row>
    <row r="5608">
      <c r="A5608" s="13" t="n">
        <v>46146.76204861111</v>
      </c>
      <c r="B5608" t="inlineStr">
        <is>
          <t>Table 5 (small totals table) marked as unbreakable.</t>
        </is>
      </c>
    </row>
    <row r="5609">
      <c r="A5609" s="13" t="n">
        <v>46146.76204861111</v>
      </c>
      <c r="B5609" t="inlineStr">
        <is>
          <t>Table 4 (small totals table) marked as unbreakable.</t>
        </is>
      </c>
    </row>
    <row r="5610">
      <c r="A5610" s="13" t="n">
        <v>46146.76206018519</v>
      </c>
      <c r="B5610" t="inlineStr">
        <is>
          <t>Table 3 (small totals table) marked as unbreakable.</t>
        </is>
      </c>
    </row>
    <row r="5611">
      <c r="A5611" s="13" t="n">
        <v>46146.76206018519</v>
      </c>
      <c r="B5611" t="inlineStr">
        <is>
          <t>Checking block for table 2. Starts on page 1, ends on page 1.</t>
        </is>
      </c>
    </row>
    <row r="5612">
      <c r="A5612" s="13" t="n">
        <v>46146.76206018519</v>
      </c>
      <c r="B5612" t="inlineStr">
        <is>
          <t>Table 1 (small totals table) marked as unbreakable.</t>
        </is>
      </c>
    </row>
    <row r="5613">
      <c r="A5613" s="13" t="n">
        <v>46146.76206018519</v>
      </c>
      <c r="B5613" t="inlineStr">
        <is>
          <t>--- Page Break Analysis Complete ---</t>
        </is>
      </c>
    </row>
    <row r="5614">
      <c r="A5614" s="13" t="n">
        <v>46146.76453703704</v>
      </c>
      <c r="B5614" t="inlineStr">
        <is>
          <t>--- Starting Proactive Page Break Analysis ---</t>
        </is>
      </c>
    </row>
    <row r="5615">
      <c r="A5615" s="13" t="n">
        <v>46146.76454861111</v>
      </c>
      <c r="B5615" t="inlineStr">
        <is>
          <t>Table 5 (small totals table) marked as unbreakable.</t>
        </is>
      </c>
    </row>
    <row r="5616">
      <c r="A5616" s="13" t="n">
        <v>46146.76454861111</v>
      </c>
      <c r="B5616" t="inlineStr">
        <is>
          <t>Table 4 (small totals table) marked as unbreakable.</t>
        </is>
      </c>
    </row>
    <row r="5617">
      <c r="A5617" s="13" t="n">
        <v>46146.76454861111</v>
      </c>
      <c r="B5617" t="inlineStr">
        <is>
          <t>Table 3 (small totals table) marked as unbreakable.</t>
        </is>
      </c>
    </row>
    <row r="5618">
      <c r="A5618" s="13" t="n">
        <v>46146.76454861111</v>
      </c>
      <c r="B5618" t="inlineStr">
        <is>
          <t>Table 1 (small totals table) marked as unbreakable.</t>
        </is>
      </c>
    </row>
    <row r="5619">
      <c r="A5619" s="13" t="n">
        <v>46146.76454861111</v>
      </c>
      <c r="B5619" t="inlineStr">
        <is>
          <t>--- Page Break Analysis Complete ---</t>
        </is>
      </c>
    </row>
    <row r="5620">
      <c r="A5620" s="13" t="n">
        <v>46146.77027777778</v>
      </c>
      <c r="B5620" t="inlineStr">
        <is>
          <t>--- Starting Proactive Page Break Analysis ---</t>
        </is>
      </c>
    </row>
    <row r="5621">
      <c r="A5621" s="13" t="n">
        <v>46146.77027777778</v>
      </c>
      <c r="B5621" t="inlineStr">
        <is>
          <t>Table 5 (small totals table) marked as unbreakable.</t>
        </is>
      </c>
    </row>
    <row r="5622">
      <c r="A5622" s="13" t="n">
        <v>46146.77027777778</v>
      </c>
      <c r="B5622" t="inlineStr">
        <is>
          <t>Table 4 (small totals table) marked as unbreakable.</t>
        </is>
      </c>
    </row>
    <row r="5623">
      <c r="A5623" s="13" t="n">
        <v>46146.77027777778</v>
      </c>
      <c r="B5623" t="inlineStr">
        <is>
          <t>Table 3 (small totals table) marked as unbreakable.</t>
        </is>
      </c>
    </row>
    <row r="5624">
      <c r="A5624" s="13" t="n">
        <v>46146.77028935185</v>
      </c>
      <c r="B5624" t="inlineStr">
        <is>
          <t>Checking block for table 2. Starts on page 1, ends on page 1.</t>
        </is>
      </c>
    </row>
    <row r="5625">
      <c r="A5625" s="13" t="n">
        <v>46146.77028935185</v>
      </c>
      <c r="B5625" t="inlineStr">
        <is>
          <t>Table 1 (small totals table) marked as unbreakable.</t>
        </is>
      </c>
    </row>
    <row r="5626">
      <c r="A5626" s="13" t="n">
        <v>46146.77028935185</v>
      </c>
      <c r="B5626" t="inlineStr">
        <is>
          <t>--- Page Break Analysis Complete ---</t>
        </is>
      </c>
    </row>
    <row r="5627">
      <c r="A5627" s="13" t="n">
        <v>46146.77335648148</v>
      </c>
      <c r="B5627" t="inlineStr">
        <is>
          <t>--- Starting Proactive Page Break Analysis ---</t>
        </is>
      </c>
    </row>
    <row r="5628">
      <c r="A5628" s="13" t="n">
        <v>46146.77335648148</v>
      </c>
      <c r="B5628" t="inlineStr">
        <is>
          <t>Table 5 (small totals table) marked as unbreakable.</t>
        </is>
      </c>
    </row>
    <row r="5629">
      <c r="A5629" s="13" t="n">
        <v>46146.77335648148</v>
      </c>
      <c r="B5629" t="inlineStr">
        <is>
          <t>Table 4 (small totals table) marked as unbreakable.</t>
        </is>
      </c>
    </row>
    <row r="5630">
      <c r="A5630" s="13" t="n">
        <v>46146.77335648148</v>
      </c>
      <c r="B5630" t="inlineStr">
        <is>
          <t>Table 3 (small totals table) marked as unbreakable.</t>
        </is>
      </c>
    </row>
    <row r="5631">
      <c r="A5631" s="13" t="n">
        <v>46146.77335648148</v>
      </c>
      <c r="B5631" t="inlineStr">
        <is>
          <t>Table 1 (small totals table) marked as unbreakable.</t>
        </is>
      </c>
    </row>
    <row r="5632">
      <c r="A5632" s="13" t="n">
        <v>46146.77335648148</v>
      </c>
      <c r="B5632" t="inlineStr">
        <is>
          <t>--- Page Break Analysis Complete ---</t>
        </is>
      </c>
    </row>
    <row r="5633">
      <c r="A5633" s="13" t="n">
        <v>46146.77528935186</v>
      </c>
      <c r="B5633" t="inlineStr">
        <is>
          <t>--- Starting Proactive Page Break Analysis ---</t>
        </is>
      </c>
    </row>
    <row r="5634">
      <c r="A5634" s="13" t="n">
        <v>46146.77528935186</v>
      </c>
      <c r="B5634" t="inlineStr">
        <is>
          <t>Table 5 (small totals table) marked as unbreakable.</t>
        </is>
      </c>
    </row>
    <row r="5635">
      <c r="A5635" s="13" t="n">
        <v>46146.77528935186</v>
      </c>
      <c r="B5635" t="inlineStr">
        <is>
          <t>Table 4 (small totals table) marked as unbreakable.</t>
        </is>
      </c>
    </row>
    <row r="5636">
      <c r="A5636" s="13" t="n">
        <v>46146.77528935186</v>
      </c>
      <c r="B5636" t="inlineStr">
        <is>
          <t>Table 3 (small totals table) marked as unbreakable.</t>
        </is>
      </c>
    </row>
    <row r="5637">
      <c r="A5637" s="13" t="n">
        <v>46146.77530092592</v>
      </c>
      <c r="B5637" t="inlineStr">
        <is>
          <t>Checking block for table 2. Starts on page 1, ends on page 1.</t>
        </is>
      </c>
    </row>
    <row r="5638">
      <c r="A5638" s="13" t="n">
        <v>46146.77530092592</v>
      </c>
      <c r="B5638" t="inlineStr">
        <is>
          <t>Table 1 (small totals table) marked as unbreakable.</t>
        </is>
      </c>
    </row>
    <row r="5639">
      <c r="A5639" s="13" t="n">
        <v>46146.77530092592</v>
      </c>
      <c r="B5639" t="inlineStr">
        <is>
          <t>--- Page Break Analysis Complete ---</t>
        </is>
      </c>
    </row>
    <row r="5640">
      <c r="A5640" s="13" t="n">
        <v>46146.77736111111</v>
      </c>
      <c r="B5640" t="inlineStr">
        <is>
          <t>--- Starting Proactive Page Break Analysis ---</t>
        </is>
      </c>
    </row>
    <row r="5641">
      <c r="A5641" s="13" t="n">
        <v>46146.77736111111</v>
      </c>
      <c r="B5641" t="inlineStr">
        <is>
          <t>Table 5 (small totals table) marked as unbreakable.</t>
        </is>
      </c>
    </row>
    <row r="5642">
      <c r="A5642" s="13" t="n">
        <v>46146.77736111111</v>
      </c>
      <c r="B5642" t="inlineStr">
        <is>
          <t>Table 4 (small totals table) marked as unbreakable.</t>
        </is>
      </c>
    </row>
    <row r="5643">
      <c r="A5643" s="13" t="n">
        <v>46146.77736111111</v>
      </c>
      <c r="B5643" t="inlineStr">
        <is>
          <t>Table 3 (small totals table) marked as unbreakable.</t>
        </is>
      </c>
    </row>
    <row r="5644">
      <c r="A5644" s="13" t="n">
        <v>46146.77737268519</v>
      </c>
      <c r="B5644" t="inlineStr">
        <is>
          <t>Checking block for table 2. Starts on page 1, ends on page 1.</t>
        </is>
      </c>
    </row>
    <row r="5645">
      <c r="A5645" s="13" t="n">
        <v>46146.77737268519</v>
      </c>
      <c r="B5645" t="inlineStr">
        <is>
          <t>Table 1 (small totals table) marked as unbreakable.</t>
        </is>
      </c>
    </row>
    <row r="5646">
      <c r="A5646" s="13" t="n">
        <v>46146.77737268519</v>
      </c>
      <c r="B5646" t="inlineStr">
        <is>
          <t>--- Page Break Analysis Complete ---</t>
        </is>
      </c>
    </row>
    <row r="5647">
      <c r="A5647" s="13" t="n">
        <v>46146.77983796296</v>
      </c>
      <c r="B5647" t="inlineStr">
        <is>
          <t>--- Starting Proactive Page Break Analysis ---</t>
        </is>
      </c>
    </row>
    <row r="5648">
      <c r="A5648" s="13" t="n">
        <v>46146.77983796296</v>
      </c>
      <c r="B5648" t="inlineStr">
        <is>
          <t>Table 5 (small totals table) marked as unbreakable.</t>
        </is>
      </c>
    </row>
    <row r="5649">
      <c r="A5649" s="13" t="n">
        <v>46146.77984953704</v>
      </c>
      <c r="B5649" t="inlineStr">
        <is>
          <t>Table 4 (small totals table) marked as unbreakable.</t>
        </is>
      </c>
    </row>
    <row r="5650">
      <c r="A5650" s="13" t="n">
        <v>46146.77984953704</v>
      </c>
      <c r="B5650" t="inlineStr">
        <is>
          <t>Table 3 (small totals table) marked as unbreakable.</t>
        </is>
      </c>
    </row>
    <row r="5651">
      <c r="A5651" s="13" t="n">
        <v>46146.77984953704</v>
      </c>
      <c r="B5651" t="inlineStr">
        <is>
          <t>Checking block for table 2. Starts on page 1, ends on page 1.</t>
        </is>
      </c>
    </row>
    <row r="5652">
      <c r="A5652" s="13" t="n">
        <v>46146.77984953704</v>
      </c>
      <c r="B5652" t="inlineStr">
        <is>
          <t>Table 1 (small totals table) marked as unbreakable.</t>
        </is>
      </c>
    </row>
    <row r="5653">
      <c r="A5653" s="13" t="n">
        <v>46146.77984953704</v>
      </c>
      <c r="B5653" t="inlineStr">
        <is>
          <t>--- Page Break Analysis Complete ---</t>
        </is>
      </c>
    </row>
    <row r="5654">
      <c r="A5654" s="13" t="n">
        <v>46146.78116898148</v>
      </c>
      <c r="B5654" t="inlineStr">
        <is>
          <t>--- Starting Proactive Page Break Analysis ---</t>
        </is>
      </c>
    </row>
    <row r="5655">
      <c r="A5655" s="13" t="n">
        <v>46146.78116898148</v>
      </c>
      <c r="B5655" t="inlineStr">
        <is>
          <t>Table 5 (small totals table) marked as unbreakable.</t>
        </is>
      </c>
    </row>
    <row r="5656">
      <c r="A5656" s="13" t="n">
        <v>46146.78116898148</v>
      </c>
      <c r="B5656" t="inlineStr">
        <is>
          <t>Table 4 (small totals table) marked as unbreakable.</t>
        </is>
      </c>
    </row>
    <row r="5657">
      <c r="A5657" s="13" t="n">
        <v>46146.78116898148</v>
      </c>
      <c r="B5657" t="inlineStr">
        <is>
          <t>Table 3 (small totals table) marked as unbreakable.</t>
        </is>
      </c>
    </row>
    <row r="5658">
      <c r="A5658" s="13" t="n">
        <v>46146.78116898148</v>
      </c>
      <c r="B5658" t="inlineStr">
        <is>
          <t>Table 1 (small totals table) marked as unbreakable.</t>
        </is>
      </c>
    </row>
    <row r="5659">
      <c r="A5659" s="13" t="n">
        <v>46146.78116898148</v>
      </c>
      <c r="B5659" t="inlineStr">
        <is>
          <t>--- Page Break Analysis Complete ---</t>
        </is>
      </c>
    </row>
    <row r="5660">
      <c r="A5660" s="13" t="n">
        <v>46146.7833912037</v>
      </c>
      <c r="B5660" t="inlineStr">
        <is>
          <t>--- Starting Proactive Page Break Analysis ---</t>
        </is>
      </c>
    </row>
    <row r="5661">
      <c r="A5661" s="13" t="n">
        <v>46146.7833912037</v>
      </c>
      <c r="B5661" t="inlineStr">
        <is>
          <t>Table 5 (small totals table) marked as unbreakable.</t>
        </is>
      </c>
    </row>
    <row r="5662">
      <c r="A5662" s="13" t="n">
        <v>46146.7833912037</v>
      </c>
      <c r="B5662" t="inlineStr">
        <is>
          <t>Table 4 (small totals table) marked as unbreakable.</t>
        </is>
      </c>
    </row>
    <row r="5663">
      <c r="A5663" s="13" t="n">
        <v>46146.78340277778</v>
      </c>
      <c r="B5663" t="inlineStr">
        <is>
          <t>Table 3 (small totals table) marked as unbreakable.</t>
        </is>
      </c>
    </row>
    <row r="5664">
      <c r="A5664" s="13" t="n">
        <v>46146.78340277778</v>
      </c>
      <c r="B5664" t="inlineStr">
        <is>
          <t>Checking block for table 2. Starts on page 1, ends on page 1.</t>
        </is>
      </c>
    </row>
    <row r="5665">
      <c r="A5665" s="13" t="n">
        <v>46146.78340277778</v>
      </c>
      <c r="B5665" t="inlineStr">
        <is>
          <t>Table 1 (small totals table) marked as unbreakable.</t>
        </is>
      </c>
    </row>
    <row r="5666">
      <c r="A5666" s="13" t="n">
        <v>46146.78340277778</v>
      </c>
      <c r="B5666" t="inlineStr">
        <is>
          <t>--- Page Break Analysis Complete ---</t>
        </is>
      </c>
    </row>
    <row r="5667">
      <c r="A5667" s="13" t="n">
        <v>46146.7844675926</v>
      </c>
      <c r="B5667" t="inlineStr">
        <is>
          <t>--- Starting Proactive Page Break Analysis ---</t>
        </is>
      </c>
    </row>
    <row r="5668">
      <c r="A5668" s="13" t="n">
        <v>46146.7844675926</v>
      </c>
      <c r="B5668" t="inlineStr">
        <is>
          <t>Table 5 (small totals table) marked as unbreakable.</t>
        </is>
      </c>
    </row>
    <row r="5669">
      <c r="A5669" s="13" t="n">
        <v>46146.7844675926</v>
      </c>
      <c r="B5669" t="inlineStr">
        <is>
          <t>Table 4 (small totals table) marked as unbreakable.</t>
        </is>
      </c>
    </row>
    <row r="5670">
      <c r="A5670" s="13" t="n">
        <v>46146.78447916666</v>
      </c>
      <c r="B5670" t="inlineStr">
        <is>
          <t>Table 3 (small totals table) marked as unbreakable.</t>
        </is>
      </c>
    </row>
    <row r="5671">
      <c r="A5671" s="13" t="n">
        <v>46146.78447916666</v>
      </c>
      <c r="B5671" t="inlineStr">
        <is>
          <t>Table 1 (small totals table) marked as unbreakable.</t>
        </is>
      </c>
    </row>
    <row r="5672">
      <c r="A5672" s="13" t="n">
        <v>46146.78447916666</v>
      </c>
      <c r="B5672" t="inlineStr">
        <is>
          <t>--- Page Break Analysis Complete ---</t>
        </is>
      </c>
    </row>
    <row r="5673">
      <c r="A5673" s="13" t="n">
        <v>46146.78671296296</v>
      </c>
      <c r="B5673" t="inlineStr">
        <is>
          <t>--- Starting Proactive Page Break Analysis ---</t>
        </is>
      </c>
    </row>
    <row r="5674">
      <c r="A5674" s="13" t="n">
        <v>46146.78671296296</v>
      </c>
      <c r="B5674" t="inlineStr">
        <is>
          <t>Table 5 (small totals table) marked as unbreakable.</t>
        </is>
      </c>
    </row>
    <row r="5675">
      <c r="A5675" s="13" t="n">
        <v>46146.78671296296</v>
      </c>
      <c r="B5675" t="inlineStr">
        <is>
          <t>Table 4 (small totals table) marked as unbreakable.</t>
        </is>
      </c>
    </row>
    <row r="5676">
      <c r="A5676" s="13" t="n">
        <v>46146.78671296296</v>
      </c>
      <c r="B5676" t="inlineStr">
        <is>
          <t>Table 3 (small totals table) marked as unbreakable.</t>
        </is>
      </c>
    </row>
    <row r="5677">
      <c r="A5677" s="13" t="n">
        <v>46146.78672453704</v>
      </c>
      <c r="B5677" t="inlineStr">
        <is>
          <t>Checking block for table 2. Starts on page 1, ends on page 1.</t>
        </is>
      </c>
    </row>
    <row r="5678">
      <c r="A5678" s="13" t="n">
        <v>46146.78672453704</v>
      </c>
      <c r="B5678" t="inlineStr">
        <is>
          <t>Table 1 (small totals table) marked as unbreakable.</t>
        </is>
      </c>
    </row>
    <row r="5679">
      <c r="A5679" s="13" t="n">
        <v>46146.78672453704</v>
      </c>
      <c r="B5679" t="inlineStr">
        <is>
          <t>--- Page Break Analysis Complete ---</t>
        </is>
      </c>
    </row>
    <row r="5680">
      <c r="A5680" s="13" t="n">
        <v>46146.81462962963</v>
      </c>
      <c r="B5680" t="inlineStr">
        <is>
          <t>--- Starting Proactive Page Break Analysis ---</t>
        </is>
      </c>
    </row>
    <row r="5681">
      <c r="A5681" s="13" t="n">
        <v>46146.81462962963</v>
      </c>
      <c r="B5681" t="inlineStr">
        <is>
          <t>Table 5 (small totals table) marked as unbreakable.</t>
        </is>
      </c>
    </row>
    <row r="5682">
      <c r="A5682" s="13" t="n">
        <v>46146.81462962963</v>
      </c>
      <c r="B5682" t="inlineStr">
        <is>
          <t>Table 4 (small totals table) marked as unbreakable.</t>
        </is>
      </c>
    </row>
    <row r="5683">
      <c r="A5683" s="13" t="n">
        <v>46146.81462962963</v>
      </c>
      <c r="B5683" t="inlineStr">
        <is>
          <t>Table 3 (small totals table) marked as unbreakable.</t>
        </is>
      </c>
    </row>
    <row r="5684">
      <c r="A5684" s="13" t="n">
        <v>46146.81462962963</v>
      </c>
      <c r="B5684" t="inlineStr">
        <is>
          <t>Checking block for table 2. Starts on page 1, ends on page 1.</t>
        </is>
      </c>
    </row>
    <row r="5685">
      <c r="A5685" s="13" t="n">
        <v>46146.81462962963</v>
      </c>
      <c r="B5685" t="inlineStr">
        <is>
          <t>Table 1 (small totals table) marked as unbreakable.</t>
        </is>
      </c>
    </row>
    <row r="5686">
      <c r="A5686" s="13" t="n">
        <v>46146.81462962963</v>
      </c>
      <c r="B5686" t="inlineStr">
        <is>
          <t>--- Page Break Analysis Complete ---</t>
        </is>
      </c>
    </row>
    <row r="5687">
      <c r="A5687" s="13" t="n">
        <v>46146.81655092593</v>
      </c>
      <c r="B5687" t="inlineStr">
        <is>
          <t>--- Starting Proactive Page Break Analysis ---</t>
        </is>
      </c>
    </row>
    <row r="5688">
      <c r="A5688" s="13" t="n">
        <v>46146.81655092593</v>
      </c>
      <c r="B5688" t="inlineStr">
        <is>
          <t>Table 5 (small totals table) marked as unbreakable.</t>
        </is>
      </c>
    </row>
    <row r="5689">
      <c r="A5689" s="13" t="n">
        <v>46146.81655092593</v>
      </c>
      <c r="B5689" t="inlineStr">
        <is>
          <t>Table 4 (small totals table) marked as unbreakable.</t>
        </is>
      </c>
    </row>
    <row r="5690">
      <c r="A5690" s="13" t="n">
        <v>46146.81655092593</v>
      </c>
      <c r="B5690" t="inlineStr">
        <is>
          <t>Table 3 (small totals table) marked as unbreakable.</t>
        </is>
      </c>
    </row>
    <row r="5691">
      <c r="A5691" s="13" t="n">
        <v>46146.81655092593</v>
      </c>
      <c r="B5691" t="inlineStr">
        <is>
          <t>Checking block for table 2. Starts on page 1, ends on page 1.</t>
        </is>
      </c>
    </row>
    <row r="5692">
      <c r="A5692" s="13" t="n">
        <v>46146.8165625</v>
      </c>
      <c r="B5692" t="inlineStr">
        <is>
          <t>Table 1 (small totals table) marked as unbreakable.</t>
        </is>
      </c>
    </row>
    <row r="5693">
      <c r="A5693" s="13" t="n">
        <v>46146.8165625</v>
      </c>
      <c r="B5693" t="inlineStr">
        <is>
          <t>--- Page Break Analysis Complete ---</t>
        </is>
      </c>
    </row>
    <row r="5694">
      <c r="A5694" s="13" t="n">
        <v>46146.81789351852</v>
      </c>
      <c r="B5694" t="inlineStr">
        <is>
          <t>--- Starting Proactive Page Break Analysis ---</t>
        </is>
      </c>
    </row>
    <row r="5695">
      <c r="A5695" s="13" t="n">
        <v>46146.81789351852</v>
      </c>
      <c r="B5695" t="inlineStr">
        <is>
          <t>Table 5 (small totals table) marked as unbreakable.</t>
        </is>
      </c>
    </row>
    <row r="5696">
      <c r="A5696" s="13" t="n">
        <v>46146.81789351852</v>
      </c>
      <c r="B5696" t="inlineStr">
        <is>
          <t>Table 4 (small totals table) marked as unbreakable.</t>
        </is>
      </c>
    </row>
    <row r="5697">
      <c r="A5697" s="13" t="n">
        <v>46146.81789351852</v>
      </c>
      <c r="B5697" t="inlineStr">
        <is>
          <t>Table 3 (small totals table) marked as unbreakable.</t>
        </is>
      </c>
    </row>
    <row r="5698">
      <c r="A5698" s="13" t="n">
        <v>46146.81789351852</v>
      </c>
      <c r="B5698" t="inlineStr">
        <is>
          <t>Checking block for table 2. Starts on page 1, ends on page 1.</t>
        </is>
      </c>
    </row>
    <row r="5699">
      <c r="A5699" s="13" t="n">
        <v>46146.81789351852</v>
      </c>
      <c r="B5699" t="inlineStr">
        <is>
          <t>Table 1 (small totals table) marked as unbreakable.</t>
        </is>
      </c>
    </row>
    <row r="5700">
      <c r="A5700" s="13" t="n">
        <v>46146.81789351852</v>
      </c>
      <c r="B5700" t="inlineStr">
        <is>
          <t>--- Page Break Analysis Complete ---</t>
        </is>
      </c>
    </row>
    <row r="5701">
      <c r="A5701" s="13" t="n">
        <v>46146.8191087963</v>
      </c>
      <c r="B5701" t="inlineStr">
        <is>
          <t>--- Starting Proactive Page Break Analysis ---</t>
        </is>
      </c>
    </row>
    <row r="5702">
      <c r="A5702" s="13" t="n">
        <v>46146.8191087963</v>
      </c>
      <c r="B5702" t="inlineStr">
        <is>
          <t>Table 5 (small totals table) marked as unbreakable.</t>
        </is>
      </c>
    </row>
    <row r="5703">
      <c r="A5703" s="13" t="n">
        <v>46146.8191087963</v>
      </c>
      <c r="B5703" t="inlineStr">
        <is>
          <t>Table 4 (small totals table) marked as unbreakable.</t>
        </is>
      </c>
    </row>
    <row r="5704">
      <c r="A5704" s="13" t="n">
        <v>46146.8191087963</v>
      </c>
      <c r="B5704" t="inlineStr">
        <is>
          <t>Table 3 (small totals table) marked as unbreakable.</t>
        </is>
      </c>
    </row>
    <row r="5705">
      <c r="A5705" s="13" t="n">
        <v>46146.8191087963</v>
      </c>
      <c r="B5705" t="inlineStr">
        <is>
          <t>Table 1 (small totals table) marked as unbreakable.</t>
        </is>
      </c>
    </row>
    <row r="5706">
      <c r="A5706" s="13" t="n">
        <v>46146.8191087963</v>
      </c>
      <c r="B5706" t="inlineStr">
        <is>
          <t>--- Page Break Analysis Complete ---</t>
        </is>
      </c>
    </row>
    <row r="5707">
      <c r="A5707" s="13" t="n">
        <v>46146.82359953703</v>
      </c>
      <c r="B5707" t="inlineStr">
        <is>
          <t>--- Starting Proactive Page Break Analysis ---</t>
        </is>
      </c>
    </row>
    <row r="5708">
      <c r="A5708" s="13" t="n">
        <v>46146.82359953703</v>
      </c>
      <c r="B5708" t="inlineStr">
        <is>
          <t>Table 5 (small totals table) marked as unbreakable.</t>
        </is>
      </c>
    </row>
    <row r="5709">
      <c r="A5709" s="13" t="n">
        <v>46146.82359953703</v>
      </c>
      <c r="B5709" t="inlineStr">
        <is>
          <t>Table 4 (small totals table) marked as unbreakable.</t>
        </is>
      </c>
    </row>
    <row r="5710">
      <c r="A5710" s="13" t="n">
        <v>46146.82361111111</v>
      </c>
      <c r="B5710" t="inlineStr">
        <is>
          <t>Table 3 (small totals table) marked as unbreakable.</t>
        </is>
      </c>
    </row>
    <row r="5711">
      <c r="A5711" s="13" t="n">
        <v>46146.82361111111</v>
      </c>
      <c r="B5711" t="inlineStr">
        <is>
          <t>Checking block for table 2. Starts on page 1, ends on page 1.</t>
        </is>
      </c>
    </row>
    <row r="5712">
      <c r="A5712" s="13" t="n">
        <v>46146.82361111111</v>
      </c>
      <c r="B5712" t="inlineStr">
        <is>
          <t>Table 1 (small totals table) marked as unbreakable.</t>
        </is>
      </c>
    </row>
    <row r="5713">
      <c r="A5713" s="13" t="n">
        <v>46146.82361111111</v>
      </c>
      <c r="B5713" t="inlineStr">
        <is>
          <t>--- Page Break Analysis Complete ---</t>
        </is>
      </c>
    </row>
    <row r="5714">
      <c r="A5714" s="13" t="n">
        <v>46168.6275</v>
      </c>
      <c r="B5714" t="inlineStr">
        <is>
          <t>--- Starting Proactive Page Break Analysis ---</t>
        </is>
      </c>
    </row>
    <row r="5715">
      <c r="A5715" s="13" t="n">
        <v>46168.6275</v>
      </c>
      <c r="B5715" t="inlineStr">
        <is>
          <t>Table 5 (small totals table) marked as unbreakable.</t>
        </is>
      </c>
    </row>
    <row r="5716">
      <c r="A5716" s="13" t="n">
        <v>46168.6275</v>
      </c>
      <c r="B5716" t="inlineStr">
        <is>
          <t>Table 4 (small totals table) marked as unbreakable.</t>
        </is>
      </c>
    </row>
    <row r="5717">
      <c r="A5717" s="13" t="n">
        <v>46168.6275</v>
      </c>
      <c r="B5717" t="inlineStr">
        <is>
          <t>Table 3 (small totals table) marked as unbreakable.</t>
        </is>
      </c>
    </row>
    <row r="5718">
      <c r="A5718" s="13" t="n">
        <v>46168.62751157407</v>
      </c>
      <c r="B5718" t="inlineStr">
        <is>
          <t>Checking block for table 2. Starts on page 1, ends on page 2.</t>
        </is>
      </c>
    </row>
    <row r="5719">
      <c r="A5719" s="13" t="n">
        <v>46168.62751157407</v>
      </c>
      <c r="B5719" t="inlineStr">
        <is>
          <t>Table 1 (small totals table) marked as unbreakable.</t>
        </is>
      </c>
    </row>
    <row r="5720">
      <c r="A5720" s="13" t="n">
        <v>46168.62751157407</v>
      </c>
      <c r="B5720" t="inlineStr">
        <is>
          <t>--- Page Break Analysis Complete ---</t>
        </is>
      </c>
    </row>
    <row r="5721">
      <c r="A5721" s="13" t="n">
        <v>46168.71024305555</v>
      </c>
      <c r="B5721" t="inlineStr">
        <is>
          <t>--- Starting Proactive Page Break Analysis ---</t>
        </is>
      </c>
    </row>
    <row r="5722">
      <c r="A5722" s="13" t="n">
        <v>46168.71024305555</v>
      </c>
      <c r="B5722" t="inlineStr">
        <is>
          <t>Table 5 (small totals table) marked as unbreakable.</t>
        </is>
      </c>
    </row>
    <row r="5723">
      <c r="A5723" s="13" t="n">
        <v>46168.71024305555</v>
      </c>
      <c r="B5723" t="inlineStr">
        <is>
          <t>Table 4 (small totals table) marked as unbreakable.</t>
        </is>
      </c>
    </row>
    <row r="5724">
      <c r="A5724" s="13" t="n">
        <v>46168.71024305555</v>
      </c>
      <c r="B5724" t="inlineStr">
        <is>
          <t>Table 3 (small totals table) marked as unbreakable.</t>
        </is>
      </c>
    </row>
    <row r="5725">
      <c r="A5725" s="13" t="n">
        <v>46168.71024305555</v>
      </c>
      <c r="B5725" t="inlineStr">
        <is>
          <t>Table 1 (small totals table) marked as unbreakable.</t>
        </is>
      </c>
    </row>
    <row r="5726">
      <c r="A5726" s="13" t="n">
        <v>46168.71024305555</v>
      </c>
      <c r="B5726" t="inlineStr">
        <is>
          <t>--- Page Break Analysis Complete ---</t>
        </is>
      </c>
    </row>
    <row r="5727">
      <c r="A5727" s="13" t="n">
        <v>46173.47143518519</v>
      </c>
      <c r="B5727" t="inlineStr">
        <is>
          <t>--- Starting Proactive Page Break Analysis ---</t>
        </is>
      </c>
    </row>
    <row r="5728">
      <c r="A5728" s="13" t="n">
        <v>46173.47143518519</v>
      </c>
      <c r="B5728" t="inlineStr">
        <is>
          <t>Table 5 (small totals table) marked as unbreakable.</t>
        </is>
      </c>
    </row>
    <row r="5729">
      <c r="A5729" s="13" t="n">
        <v>46173.47143518519</v>
      </c>
      <c r="B5729" t="inlineStr">
        <is>
          <t>Table 4 (small totals table) marked as unbreakable.</t>
        </is>
      </c>
    </row>
    <row r="5730">
      <c r="A5730" s="13" t="n">
        <v>46173.47143518519</v>
      </c>
      <c r="B5730" t="inlineStr">
        <is>
          <t>Table 3 (small totals table) marked as unbreakable.</t>
        </is>
      </c>
    </row>
    <row r="5731">
      <c r="A5731" s="13" t="n">
        <v>46173.47143518519</v>
      </c>
      <c r="B5731" t="inlineStr">
        <is>
          <t>Checking block for table 2. Starts on page 1, ends on page 1.</t>
        </is>
      </c>
    </row>
    <row r="5732">
      <c r="A5732" s="13" t="n">
        <v>46173.47143518519</v>
      </c>
      <c r="B5732" t="inlineStr">
        <is>
          <t>Table 1 (small totals table) marked as unbreakable.</t>
        </is>
      </c>
    </row>
    <row r="5733">
      <c r="A5733" s="13" t="n">
        <v>46173.47143518519</v>
      </c>
      <c r="B5733" t="inlineStr">
        <is>
          <t>--- Page Break Analysis Complete ---</t>
        </is>
      </c>
    </row>
    <row r="5734">
      <c r="A5734" s="13" t="n">
        <v>46173.47568287037</v>
      </c>
      <c r="B5734" t="inlineStr">
        <is>
          <t>--- Starting Proactive Page Break Analysis ---</t>
        </is>
      </c>
    </row>
    <row r="5735">
      <c r="A5735" s="13" t="n">
        <v>46173.47568287037</v>
      </c>
      <c r="B5735" t="inlineStr">
        <is>
          <t>Table 5 (small totals table) marked as unbreakable.</t>
        </is>
      </c>
    </row>
    <row r="5736">
      <c r="A5736" s="13" t="n">
        <v>46173.47568287037</v>
      </c>
      <c r="B5736" t="inlineStr">
        <is>
          <t>Table 4 (small totals table) marked as unbreakable.</t>
        </is>
      </c>
    </row>
    <row r="5737">
      <c r="A5737" s="13" t="n">
        <v>46173.47568287037</v>
      </c>
      <c r="B5737" t="inlineStr">
        <is>
          <t>Table 3 (small totals table) marked as unbreakable.</t>
        </is>
      </c>
    </row>
    <row r="5738">
      <c r="A5738" s="13" t="n">
        <v>46173.47568287037</v>
      </c>
      <c r="B5738" t="inlineStr">
        <is>
          <t>Table 1 (small totals table) marked as unbreakable.</t>
        </is>
      </c>
    </row>
    <row r="5739">
      <c r="A5739" s="13" t="n">
        <v>46173.47568287037</v>
      </c>
      <c r="B5739" t="inlineStr">
        <is>
          <t>--- Page Break Analysis Complete ---</t>
        </is>
      </c>
    </row>
    <row r="5740">
      <c r="A5740" s="13" t="n">
        <v>46173.48162037037</v>
      </c>
      <c r="B5740" t="inlineStr">
        <is>
          <t>--- Starting Proactive Page Break Analysis ---</t>
        </is>
      </c>
    </row>
    <row r="5741">
      <c r="A5741" s="13" t="n">
        <v>46173.48162037037</v>
      </c>
      <c r="B5741" t="inlineStr">
        <is>
          <t>Table 5 (small totals table) marked as unbreakable.</t>
        </is>
      </c>
    </row>
    <row r="5742">
      <c r="A5742" s="13" t="n">
        <v>46173.48162037037</v>
      </c>
      <c r="B5742" t="inlineStr">
        <is>
          <t>Table 4 (small totals table) marked as unbreakable.</t>
        </is>
      </c>
    </row>
    <row r="5743">
      <c r="A5743" s="13" t="n">
        <v>46173.48162037037</v>
      </c>
      <c r="B5743" t="inlineStr">
        <is>
          <t>Table 3 (small totals table) marked as unbreakable.</t>
        </is>
      </c>
    </row>
    <row r="5744">
      <c r="A5744" s="13" t="n">
        <v>46173.48162037037</v>
      </c>
      <c r="B5744" t="inlineStr">
        <is>
          <t>Table 1 (small totals table) marked as unbreakable.</t>
        </is>
      </c>
    </row>
    <row r="5745">
      <c r="A5745" s="13" t="n">
        <v>46173.48162037037</v>
      </c>
      <c r="B5745" t="inlineStr">
        <is>
          <t>--- Page Break Analysis Complete ---</t>
        </is>
      </c>
    </row>
    <row r="5746">
      <c r="A5746" s="13" t="n">
        <v>46173.4903125</v>
      </c>
      <c r="B5746" t="inlineStr">
        <is>
          <t>--- Starting Proactive Page Break Analysis ---</t>
        </is>
      </c>
    </row>
    <row r="5747">
      <c r="A5747" s="13" t="n">
        <v>46173.4903125</v>
      </c>
      <c r="B5747" t="inlineStr">
        <is>
          <t>Table 7 (small totals table) marked as unbreakable.</t>
        </is>
      </c>
    </row>
    <row r="5748">
      <c r="A5748" s="13" t="n">
        <v>46173.4903125</v>
      </c>
      <c r="B5748" t="inlineStr">
        <is>
          <t>Table 6 (small totals table) marked as unbreakable.</t>
        </is>
      </c>
    </row>
    <row r="5749">
      <c r="A5749" s="13" t="n">
        <v>46173.4903125</v>
      </c>
      <c r="B5749" t="inlineStr">
        <is>
          <t>Table 5 (small totals table) marked as unbreakable.</t>
        </is>
      </c>
    </row>
    <row r="5750">
      <c r="A5750" s="13" t="n">
        <v>46173.49032407408</v>
      </c>
      <c r="B5750" t="inlineStr">
        <is>
          <t>Checking block for table 4. Starts on page 1, ends on page 1.</t>
        </is>
      </c>
    </row>
    <row r="5751">
      <c r="A5751" s="13" t="n">
        <v>46173.49032407408</v>
      </c>
      <c r="B5751" t="inlineStr">
        <is>
          <t>Table 3 (small totals table) marked as unbreakable.</t>
        </is>
      </c>
    </row>
    <row r="5752">
      <c r="A5752" s="13" t="n">
        <v>46173.49032407408</v>
      </c>
      <c r="B5752" t="inlineStr">
        <is>
          <t>Checking block for table 2. Starts on page 1, ends on page 1.</t>
        </is>
      </c>
    </row>
    <row r="5753">
      <c r="A5753" s="13" t="n">
        <v>46173.49032407408</v>
      </c>
      <c r="B5753" t="inlineStr">
        <is>
          <t>Table 1 (small totals table) marked as unbreakable.</t>
        </is>
      </c>
    </row>
    <row r="5754">
      <c r="A5754" s="13" t="n">
        <v>46173.49032407408</v>
      </c>
      <c r="B5754" t="inlineStr">
        <is>
          <t>--- Page Break Analysis Complete ---</t>
        </is>
      </c>
    </row>
    <row r="5755">
      <c r="A5755" s="13" t="n">
        <v>46173.49186342592</v>
      </c>
      <c r="B5755" t="inlineStr">
        <is>
          <t>--- Starting Proactive Page Break Analysis ---</t>
        </is>
      </c>
    </row>
    <row r="5756">
      <c r="A5756" s="13" t="n">
        <v>46173.49186342592</v>
      </c>
      <c r="B5756" t="inlineStr">
        <is>
          <t>Table 5 (small totals table) marked as unbreakable.</t>
        </is>
      </c>
    </row>
    <row r="5757">
      <c r="A5757" s="13" t="n">
        <v>46173.49186342592</v>
      </c>
      <c r="B5757" t="inlineStr">
        <is>
          <t>Table 4 (small totals table) marked as unbreakable.</t>
        </is>
      </c>
    </row>
    <row r="5758">
      <c r="A5758" s="13" t="n">
        <v>46173.491875</v>
      </c>
      <c r="B5758" t="inlineStr">
        <is>
          <t>Table 3 (small totals table) marked as unbreakable.</t>
        </is>
      </c>
    </row>
    <row r="5759">
      <c r="A5759" s="13" t="n">
        <v>46173.491875</v>
      </c>
      <c r="B5759" t="inlineStr">
        <is>
          <t>Checking block for table 2. Starts on page 1, ends on page 1.</t>
        </is>
      </c>
    </row>
    <row r="5760">
      <c r="A5760" s="13" t="n">
        <v>46173.491875</v>
      </c>
      <c r="B5760" t="inlineStr">
        <is>
          <t>Table 1 (small totals table) marked as unbreakable.</t>
        </is>
      </c>
    </row>
    <row r="5761">
      <c r="A5761" s="13" t="n">
        <v>46173.491875</v>
      </c>
      <c r="B5761" t="inlineStr">
        <is>
          <t>--- Page Break Analysis Complete ---</t>
        </is>
      </c>
    </row>
    <row r="5762">
      <c r="A5762" s="13" t="n">
        <v>46173.73709490741</v>
      </c>
      <c r="B5762" t="inlineStr">
        <is>
          <t>--- Starting Proactive Page Break Analysis ---</t>
        </is>
      </c>
    </row>
    <row r="5763">
      <c r="A5763" s="13" t="n">
        <v>46173.73709490741</v>
      </c>
      <c r="B5763" t="inlineStr">
        <is>
          <t>Table 5 (small totals table) marked as unbreakable.</t>
        </is>
      </c>
    </row>
    <row r="5764">
      <c r="A5764" s="13" t="n">
        <v>46173.73709490741</v>
      </c>
      <c r="B5764" t="inlineStr">
        <is>
          <t>Table 4 (small totals table) marked as unbreakable.</t>
        </is>
      </c>
    </row>
    <row r="5765">
      <c r="A5765" s="13" t="n">
        <v>46173.73709490741</v>
      </c>
      <c r="B5765" t="inlineStr">
        <is>
          <t>Table 3 (small totals table) marked as unbreakable.</t>
        </is>
      </c>
    </row>
    <row r="5766">
      <c r="A5766" s="13" t="n">
        <v>46173.73709490741</v>
      </c>
      <c r="B5766" t="inlineStr">
        <is>
          <t>Checking block for table 2. Starts on page 1, ends on page 1.</t>
        </is>
      </c>
    </row>
    <row r="5767">
      <c r="A5767" s="13" t="n">
        <v>46173.73709490741</v>
      </c>
      <c r="B5767" t="inlineStr">
        <is>
          <t>Table 1 (small totals table) marked as unbreakable.</t>
        </is>
      </c>
    </row>
    <row r="5768">
      <c r="A5768" s="13" t="n">
        <v>46173.73709490741</v>
      </c>
      <c r="B5768" t="inlineStr">
        <is>
          <t>--- Page Break Analysis Complete ---</t>
        </is>
      </c>
    </row>
    <row r="5769">
      <c r="A5769" s="13" t="n">
        <v>46173.7387962963</v>
      </c>
      <c r="B5769" t="inlineStr">
        <is>
          <t>--- Starting Proactive Page Break Analysis ---</t>
        </is>
      </c>
    </row>
    <row r="5770">
      <c r="A5770" s="13" t="n">
        <v>46173.7387962963</v>
      </c>
      <c r="B5770" t="inlineStr">
        <is>
          <t>Table 5 (small totals table) marked as unbreakable.</t>
        </is>
      </c>
    </row>
    <row r="5771">
      <c r="A5771" s="13" t="n">
        <v>46173.7387962963</v>
      </c>
      <c r="B5771" t="inlineStr">
        <is>
          <t>Table 4 (small totals table) marked as unbreakable.</t>
        </is>
      </c>
    </row>
    <row r="5772">
      <c r="A5772" s="13" t="n">
        <v>46173.7387962963</v>
      </c>
      <c r="B5772" t="inlineStr">
        <is>
          <t>Table 3 (small totals table) marked as unbreakable.</t>
        </is>
      </c>
    </row>
    <row r="5773">
      <c r="A5773" s="13" t="n">
        <v>46173.7387962963</v>
      </c>
      <c r="B5773" t="inlineStr">
        <is>
          <t>Checking block for table 2. Starts on page 1, ends on page 1.</t>
        </is>
      </c>
    </row>
    <row r="5774">
      <c r="A5774" s="13" t="n">
        <v>46173.7387962963</v>
      </c>
      <c r="B5774" t="inlineStr">
        <is>
          <t>Table 1 (small totals table) marked as unbreakable.</t>
        </is>
      </c>
    </row>
    <row r="5775">
      <c r="A5775" s="13" t="n">
        <v>46173.7387962963</v>
      </c>
      <c r="B5775" t="inlineStr">
        <is>
          <t>--- Page Break Analysis Complete ---</t>
        </is>
      </c>
    </row>
    <row r="5776">
      <c r="A5776" s="13" t="n">
        <v>46173.7397337963</v>
      </c>
      <c r="B5776" t="inlineStr">
        <is>
          <t>--- Starting Proactive Page Break Analysis ---</t>
        </is>
      </c>
    </row>
    <row r="5777">
      <c r="A5777" s="13" t="n">
        <v>46173.7397337963</v>
      </c>
      <c r="B5777" t="inlineStr">
        <is>
          <t>Table 5 (small totals table) marked as unbreakable.</t>
        </is>
      </c>
    </row>
    <row r="5778">
      <c r="A5778" s="13" t="n">
        <v>46173.7397337963</v>
      </c>
      <c r="B5778" t="inlineStr">
        <is>
          <t>Table 4 (small totals table) marked as unbreakable.</t>
        </is>
      </c>
    </row>
    <row r="5779">
      <c r="A5779" s="13" t="n">
        <v>46173.7397337963</v>
      </c>
      <c r="B5779" t="inlineStr">
        <is>
          <t>Table 3 (small totals table) marked as unbreakable.</t>
        </is>
      </c>
    </row>
    <row r="5780">
      <c r="A5780" s="13" t="n">
        <v>46173.7397337963</v>
      </c>
      <c r="B5780" t="inlineStr">
        <is>
          <t>Table 1 (small totals table) marked as unbreakable.</t>
        </is>
      </c>
    </row>
    <row r="5781">
      <c r="A5781" s="13" t="n">
        <v>46173.7397337963</v>
      </c>
      <c r="B5781" t="inlineStr">
        <is>
          <t>--- Page Break Analysis Complete ---</t>
        </is>
      </c>
    </row>
    <row r="5782">
      <c r="A5782" s="13" t="n">
        <v>46173.74092592593</v>
      </c>
      <c r="B5782" t="inlineStr">
        <is>
          <t>--- Starting Proactive Page Break Analysis ---</t>
        </is>
      </c>
    </row>
    <row r="5783">
      <c r="A5783" s="13" t="n">
        <v>46173.74092592593</v>
      </c>
      <c r="B5783" t="inlineStr">
        <is>
          <t>Table 5 (small totals table) marked as unbreakable.</t>
        </is>
      </c>
    </row>
    <row r="5784">
      <c r="A5784" s="13" t="n">
        <v>46173.74092592593</v>
      </c>
      <c r="B5784" t="inlineStr">
        <is>
          <t>Table 4 (small totals table) marked as unbreakable.</t>
        </is>
      </c>
    </row>
    <row r="5785">
      <c r="A5785" s="13" t="n">
        <v>46173.74092592593</v>
      </c>
      <c r="B5785" t="inlineStr">
        <is>
          <t>Table 3 (small totals table) marked as unbreakable.</t>
        </is>
      </c>
    </row>
    <row r="5786">
      <c r="A5786" s="13" t="n">
        <v>46173.74092592593</v>
      </c>
      <c r="B5786" t="inlineStr">
        <is>
          <t>Checking block for table 2. Starts on page 1, ends on page 1.</t>
        </is>
      </c>
    </row>
    <row r="5787">
      <c r="A5787" s="13" t="n">
        <v>46173.74092592593</v>
      </c>
      <c r="B5787" t="inlineStr">
        <is>
          <t>Table 1 (small totals table) marked as unbreakable.</t>
        </is>
      </c>
    </row>
    <row r="5788">
      <c r="A5788" s="13" t="n">
        <v>46173.74092592593</v>
      </c>
      <c r="B5788" t="inlineStr">
        <is>
          <t>--- Page Break Analysis Complete ---</t>
        </is>
      </c>
    </row>
    <row r="5789">
      <c r="A5789" s="13" t="n">
        <v>46173.74268518519</v>
      </c>
      <c r="B5789" t="inlineStr">
        <is>
          <t>--- Starting Proactive Page Break Analysis ---</t>
        </is>
      </c>
    </row>
    <row r="5790">
      <c r="A5790" s="13" t="n">
        <v>46173.74268518519</v>
      </c>
      <c r="B5790" t="inlineStr">
        <is>
          <t>Table 5 (small totals table) marked as unbreakable.</t>
        </is>
      </c>
    </row>
    <row r="5791">
      <c r="A5791" s="13" t="n">
        <v>46173.74268518519</v>
      </c>
      <c r="B5791" t="inlineStr">
        <is>
          <t>Table 4 (small totals table) marked as unbreakable.</t>
        </is>
      </c>
    </row>
    <row r="5792">
      <c r="A5792" s="13" t="n">
        <v>46173.74268518519</v>
      </c>
      <c r="B5792" t="inlineStr">
        <is>
          <t>Table 3 (small totals table) marked as unbreakable.</t>
        </is>
      </c>
    </row>
    <row r="5793">
      <c r="A5793" s="13" t="n">
        <v>46173.74269675926</v>
      </c>
      <c r="B5793" t="inlineStr">
        <is>
          <t>Checking block for table 2. Starts on page 1, ends on page 1.</t>
        </is>
      </c>
    </row>
    <row r="5794">
      <c r="A5794" s="13" t="n">
        <v>46173.74269675926</v>
      </c>
      <c r="B5794" t="inlineStr">
        <is>
          <t>Table 1 (small totals table) marked as unbreakable.</t>
        </is>
      </c>
    </row>
    <row r="5795">
      <c r="A5795" s="13" t="n">
        <v>46173.74269675926</v>
      </c>
      <c r="B5795" t="inlineStr">
        <is>
          <t>--- Page Break Analysis Complete ---</t>
        </is>
      </c>
    </row>
    <row r="5796">
      <c r="A5796" s="13" t="n">
        <v>46173.74631944444</v>
      </c>
      <c r="B5796" t="inlineStr">
        <is>
          <t>--- Starting Proactive Page Break Analysis ---</t>
        </is>
      </c>
    </row>
    <row r="5797">
      <c r="A5797" s="13" t="n">
        <v>46173.74631944444</v>
      </c>
      <c r="B5797" t="inlineStr">
        <is>
          <t>Table 5 (small totals table) marked as unbreakable.</t>
        </is>
      </c>
    </row>
    <row r="5798">
      <c r="A5798" s="13" t="n">
        <v>46173.74631944444</v>
      </c>
      <c r="B5798" t="inlineStr">
        <is>
          <t>Table 4 (small totals table) marked as unbreakable.</t>
        </is>
      </c>
    </row>
    <row r="5799">
      <c r="A5799" s="13" t="n">
        <v>46173.74631944444</v>
      </c>
      <c r="B5799" t="inlineStr">
        <is>
          <t>Table 3 (small totals table) marked as unbreakable.</t>
        </is>
      </c>
    </row>
    <row r="5800">
      <c r="A5800" s="13" t="n">
        <v>46173.74631944444</v>
      </c>
      <c r="B5800" t="inlineStr">
        <is>
          <t>Table 1 (small totals table) marked as unbreakable.</t>
        </is>
      </c>
    </row>
    <row r="5801">
      <c r="A5801" s="13" t="n">
        <v>46173.74631944444</v>
      </c>
      <c r="B5801" t="inlineStr">
        <is>
          <t>--- Page Break Analysis Complete ---</t>
        </is>
      </c>
    </row>
    <row r="5802">
      <c r="A5802" s="13" t="n">
        <v>46173.7544212963</v>
      </c>
      <c r="B5802" t="inlineStr">
        <is>
          <t>--- Starting Proactive Page Break Analysis ---</t>
        </is>
      </c>
    </row>
    <row r="5803">
      <c r="A5803" s="13" t="n">
        <v>46173.7544212963</v>
      </c>
      <c r="B5803" t="inlineStr">
        <is>
          <t>Table 5 (small totals table) marked as unbreakable.</t>
        </is>
      </c>
    </row>
    <row r="5804">
      <c r="A5804" s="13" t="n">
        <v>46173.7544212963</v>
      </c>
      <c r="B5804" t="inlineStr">
        <is>
          <t>Table 4 (small totals table) marked as unbreakable.</t>
        </is>
      </c>
    </row>
    <row r="5805">
      <c r="A5805" s="13" t="n">
        <v>46173.7544212963</v>
      </c>
      <c r="B5805" t="inlineStr">
        <is>
          <t>Table 3 (small totals table) marked as unbreakable.</t>
        </is>
      </c>
    </row>
    <row r="5806">
      <c r="A5806" s="13" t="n">
        <v>46173.75443287037</v>
      </c>
      <c r="B5806" t="inlineStr">
        <is>
          <t>Table 1 (small totals table) marked as unbreakable.</t>
        </is>
      </c>
    </row>
    <row r="5807">
      <c r="A5807" s="13" t="n">
        <v>46173.75443287037</v>
      </c>
      <c r="B5807" t="inlineStr">
        <is>
          <t>--- Page Break Analysis Complete ---</t>
        </is>
      </c>
    </row>
    <row r="5808">
      <c r="A5808" s="13" t="n">
        <v>46173.76278935185</v>
      </c>
      <c r="B5808" t="inlineStr">
        <is>
          <t>--- Starting Proactive Page Break Analysis ---</t>
        </is>
      </c>
    </row>
    <row r="5809">
      <c r="A5809" s="13" t="n">
        <v>46173.76278935185</v>
      </c>
      <c r="B5809" t="inlineStr">
        <is>
          <t>Table 5 (small totals table) marked as unbreakable.</t>
        </is>
      </c>
    </row>
    <row r="5810">
      <c r="A5810" s="13" t="n">
        <v>46173.76278935185</v>
      </c>
      <c r="B5810" t="inlineStr">
        <is>
          <t>Table 4 (small totals table) marked as unbreakable.</t>
        </is>
      </c>
    </row>
    <row r="5811">
      <c r="A5811" s="13" t="n">
        <v>46173.76278935185</v>
      </c>
      <c r="B5811" t="inlineStr">
        <is>
          <t>Table 3 (small totals table) marked as unbreakable.</t>
        </is>
      </c>
    </row>
    <row r="5812">
      <c r="A5812" s="13" t="n">
        <v>46173.76278935185</v>
      </c>
      <c r="B5812" t="inlineStr">
        <is>
          <t>Table 1 (small totals table) marked as unbreakable.</t>
        </is>
      </c>
    </row>
    <row r="5813">
      <c r="A5813" s="13" t="n">
        <v>46173.76278935185</v>
      </c>
      <c r="B5813" t="inlineStr">
        <is>
          <t>--- Page Break Analysis Complete ---</t>
        </is>
      </c>
    </row>
    <row r="5814">
      <c r="A5814" s="13" t="n">
        <v>46195.44268518518</v>
      </c>
      <c r="B5814" t="inlineStr">
        <is>
          <t>--- Starting Proactive Page Break Analysis ---</t>
        </is>
      </c>
    </row>
    <row r="5815">
      <c r="A5815" s="13" t="n">
        <v>46195.44268518518</v>
      </c>
      <c r="B5815" t="inlineStr">
        <is>
          <t>Table 5 (small totals table) marked as unbreakable.</t>
        </is>
      </c>
    </row>
    <row r="5816">
      <c r="A5816" s="13" t="n">
        <v>46195.44268518518</v>
      </c>
      <c r="B5816" t="inlineStr">
        <is>
          <t>Table 4 (small totals table) marked as unbreakable.</t>
        </is>
      </c>
    </row>
    <row r="5817">
      <c r="A5817" s="13" t="n">
        <v>46195.44268518518</v>
      </c>
      <c r="B5817" t="inlineStr">
        <is>
          <t>Table 3 (small totals table) marked as unbreakable.</t>
        </is>
      </c>
    </row>
    <row r="5818">
      <c r="A5818" s="13" t="n">
        <v>46195.44268518518</v>
      </c>
      <c r="B5818" t="inlineStr">
        <is>
          <t>Table 1 (small totals table) marked as unbreakable.</t>
        </is>
      </c>
    </row>
    <row r="5819">
      <c r="A5819" s="13" t="n">
        <v>46195.44268518518</v>
      </c>
      <c r="B5819" t="inlineStr">
        <is>
          <t>--- Page Break Analysis Complete ---</t>
        </is>
      </c>
    </row>
    <row r="5820">
      <c r="A5820" s="13" t="n">
        <v>46195.44390046296</v>
      </c>
      <c r="B5820" t="inlineStr">
        <is>
          <t>--- Starting Proactive Page Break Analysis ---</t>
        </is>
      </c>
    </row>
    <row r="5821">
      <c r="A5821" s="13" t="n">
        <v>46195.44390046296</v>
      </c>
      <c r="B5821" t="inlineStr">
        <is>
          <t>Table 5 (small totals table) marked as unbreakable.</t>
        </is>
      </c>
    </row>
    <row r="5822">
      <c r="A5822" s="13" t="n">
        <v>46195.44390046296</v>
      </c>
      <c r="B5822" t="inlineStr">
        <is>
          <t>Table 4 (small totals table) marked as unbreakable.</t>
        </is>
      </c>
    </row>
    <row r="5823">
      <c r="A5823" s="13" t="n">
        <v>46195.44390046296</v>
      </c>
      <c r="B5823" t="inlineStr">
        <is>
          <t>Table 3 (small totals table) marked as unbreakable.</t>
        </is>
      </c>
    </row>
    <row r="5824">
      <c r="A5824" s="13" t="n">
        <v>46195.44390046296</v>
      </c>
      <c r="B5824" t="inlineStr">
        <is>
          <t>Table 1 (small totals table) marked as unbreakable.</t>
        </is>
      </c>
    </row>
    <row r="5825">
      <c r="A5825" s="13" t="n">
        <v>46195.44390046296</v>
      </c>
      <c r="B5825" t="inlineStr">
        <is>
          <t>--- Page Break Analysis Complete ---</t>
        </is>
      </c>
    </row>
    <row r="5826">
      <c r="A5826" s="13" t="n">
        <v>46198.34034722222</v>
      </c>
      <c r="B5826" t="inlineStr">
        <is>
          <t>--- Starting Proactive Page Break Analysis ---</t>
        </is>
      </c>
    </row>
    <row r="5827">
      <c r="A5827" s="13" t="n">
        <v>46198.34034722222</v>
      </c>
      <c r="B5827" t="inlineStr">
        <is>
          <t>Table 5 (small totals table) marked as unbreakable.</t>
        </is>
      </c>
    </row>
    <row r="5828">
      <c r="A5828" s="13" t="n">
        <v>46198.34034722222</v>
      </c>
      <c r="B5828" t="inlineStr">
        <is>
          <t>Table 4 (small totals table) marked as unbreakable.</t>
        </is>
      </c>
    </row>
    <row r="5829">
      <c r="A5829" s="13" t="n">
        <v>46198.34034722222</v>
      </c>
      <c r="B5829" t="inlineStr">
        <is>
          <t>Table 3 (small totals table) marked as unbreakable.</t>
        </is>
      </c>
    </row>
    <row r="5830">
      <c r="A5830" s="13" t="n">
        <v>46198.34034722222</v>
      </c>
      <c r="B5830" t="inlineStr">
        <is>
          <t>Table 1 (small totals table) marked as unbreakable.</t>
        </is>
      </c>
    </row>
    <row r="5831">
      <c r="A5831" s="13" t="n">
        <v>46198.34034722222</v>
      </c>
      <c r="B5831" t="inlineStr">
        <is>
          <t>--- Page Break Analysis Complete ---</t>
        </is>
      </c>
    </row>
    <row r="5832">
      <c r="A5832" s="13" t="n">
        <v>46198.47439814815</v>
      </c>
      <c r="B5832" t="inlineStr">
        <is>
          <t>--- Starting Proactive Page Break Analysis ---</t>
        </is>
      </c>
    </row>
    <row r="5833">
      <c r="A5833" s="13" t="n">
        <v>46198.47439814815</v>
      </c>
      <c r="B5833" t="inlineStr">
        <is>
          <t>Table 5 (small totals table) marked as unbreakable.</t>
        </is>
      </c>
    </row>
    <row r="5834">
      <c r="A5834" s="13" t="n">
        <v>46198.47439814815</v>
      </c>
      <c r="B5834" t="inlineStr">
        <is>
          <t>Table 4 (small totals table) marked as unbreakable.</t>
        </is>
      </c>
    </row>
    <row r="5835">
      <c r="A5835" s="13" t="n">
        <v>46198.47439814815</v>
      </c>
      <c r="B5835" t="inlineStr">
        <is>
          <t>Table 3 (small totals table) marked as unbreakable.</t>
        </is>
      </c>
    </row>
    <row r="5836">
      <c r="A5836" s="13" t="n">
        <v>46198.47439814815</v>
      </c>
      <c r="B5836" t="inlineStr">
        <is>
          <t>Table 1 (small totals table) marked as unbreakable.</t>
        </is>
      </c>
    </row>
    <row r="5837">
      <c r="A5837" s="13" t="n">
        <v>46198.47439814815</v>
      </c>
      <c r="B5837" t="inlineStr">
        <is>
          <t>--- Page Break Analysis Complete ---</t>
        </is>
      </c>
    </row>
  </sheetData>
  <pageMargins left="0.7" right="0.7" top="0.75" bottom="0.75" header="0.3" footer="0.3"/>
  <pageSetup orientation="portrait"/>
</worksheet>
</file>

<file path=xl/worksheets/sheet15.xml><?xml version="1.0" encoding="utf-8"?>
<worksheet xmlns="http://schemas.openxmlformats.org/spreadsheetml/2006/main">
  <sheetPr codeName="Sheet7">
    <outlinePr summaryBelow="1" summaryRight="1"/>
    <pageSetUpPr/>
  </sheetPr>
  <dimension ref="A1:C15733"/>
  <sheetViews>
    <sheetView topLeftCell="A9133" workbookViewId="0">
      <selection activeCell="A1" sqref="A1"/>
    </sheetView>
  </sheetViews>
  <sheetFormatPr baseColWidth="8" defaultRowHeight="15"/>
  <cols>
    <col width="15.5703125" bestFit="1" customWidth="1" min="1" max="1"/>
    <col width="6" bestFit="1" customWidth="1" min="2" max="2"/>
    <col width="6.42578125" bestFit="1" customWidth="1" min="3" max="3"/>
  </cols>
  <sheetData>
    <row r="1">
      <c r="A1" s="10" t="inlineStr">
        <is>
          <t>Timestamp</t>
        </is>
      </c>
      <c r="B1" s="10" t="inlineStr">
        <is>
          <t>Stage</t>
        </is>
      </c>
      <c r="C1" s="10" t="inlineStr">
        <is>
          <t>Detail</t>
        </is>
      </c>
    </row>
    <row r="2">
      <c r="A2" s="13" t="n">
        <v>45944.51765046296</v>
      </c>
      <c r="B2" t="inlineStr">
        <is>
          <t>INFO</t>
        </is>
      </c>
      <c r="C2" t="inlineStr">
        <is>
          <t>ThisWorkbook.Path (raw)=https://lawyersinhouse-my.sharepoint.com/personal/cory_schneider_lawyersinhouse_com/Documents/__Invoices/Macros/Branch - Sub-Client Invoices NEW</t>
        </is>
      </c>
    </row>
    <row r="3">
      <c r="A3" s="13" t="n">
        <v>45944.51765046296</v>
      </c>
      <c r="B3" t="inlineStr">
        <is>
          <t>HIT</t>
        </is>
      </c>
      <c r="C3" t="inlineStr">
        <is>
          <t>Folder? C:\Users\cschn\Documents\LIH (Personal)\OneDrive - Lawyers in House</t>
        </is>
      </c>
    </row>
    <row r="4">
      <c r="A4" s="13" t="n">
        <v>45944.51765046296</v>
      </c>
      <c r="B4" t="inlineStr">
        <is>
          <t>MAP</t>
        </is>
      </c>
      <c r="C4" t="inlineStr">
        <is>
          <t>CombineRoot=C:\Users\cschn\Documents\LIH (Personal)\OneDrive - Lawyers in House</t>
        </is>
      </c>
    </row>
    <row r="5">
      <c r="A5" s="13" t="n">
        <v>45944.51765046296</v>
      </c>
      <c r="B5" t="inlineStr">
        <is>
          <t>MAP</t>
        </is>
      </c>
      <c r="C5" t="inlineStr">
        <is>
          <t>SubPath=__Invoices\Macros\Branch - Sub-Client Invoices NEW</t>
        </is>
      </c>
    </row>
    <row r="6">
      <c r="A6" s="13" t="n">
        <v>45944.51765046296</v>
      </c>
      <c r="B6" t="inlineStr">
        <is>
          <t>MAP</t>
        </is>
      </c>
      <c r="C6" t="inlineStr">
        <is>
          <t>Combined=C:\Users\cschn\Documents\LIH (Personal)\OneDrive - Lawyers in House\__Invoices\Macros\Branch - Sub-Client Invoices NEW</t>
        </is>
      </c>
    </row>
    <row r="7">
      <c r="A7" s="13" t="n">
        <v>45944.51765046296</v>
      </c>
      <c r="B7" t="inlineStr">
        <is>
          <t>MAP</t>
        </is>
      </c>
      <c r="C7" t="inlineStr">
        <is>
          <t>Mapped local folder=C:\Users\cschn\Documents\LIH (Personal)\OneDrive - Lawyers in House\__Invoices\Macros\Branch - Sub-Client Invoices NEW</t>
        </is>
      </c>
    </row>
    <row r="8">
      <c r="A8" s="13" t="n">
        <v>45944.51765046296</v>
      </c>
      <c r="B8" t="inlineStr">
        <is>
          <t>MISS</t>
        </is>
      </c>
      <c r="C8" t="inlineStr">
        <is>
          <t>Exists? C:\Users\cschn\Documents\LIH (Personal)\OneDrive - Lawyers in House\__Invoices\Macros\Branch - Sub-Client Invoices NEW\INV 25-0001 - geometry test - 30SEP2025.pdf</t>
        </is>
      </c>
    </row>
    <row r="9">
      <c r="A9" s="13" t="n">
        <v>45944.51765046296</v>
      </c>
      <c r="B9" t="inlineStr">
        <is>
          <t>HIT</t>
        </is>
      </c>
      <c r="C9" t="inlineStr">
        <is>
          <t>Exists? C:\Users\cschn\Documents\LIH (Personal)\OneDrive - Lawyers in House\__Invoices\Macros\Branch - Sub-Client Invoices NEW\INV 25-0001 - geometry test - 30SEP2025.docx</t>
        </is>
      </c>
    </row>
    <row r="10">
      <c r="A10" s="13" t="n">
        <v>45944.51769675926</v>
      </c>
      <c r="B10" t="inlineStr">
        <is>
          <t>INFO</t>
        </is>
      </c>
      <c r="C10" t="inlineStr">
        <is>
          <t>ThisWorkbook.Path (raw)=https://lawyersinhouse-my.sharepoint.com/personal/cory_schneider_lawyersinhouse_com/Documents/__Invoices/Macros/Branch - Sub-Client Invoices NEW</t>
        </is>
      </c>
    </row>
    <row r="11">
      <c r="A11" s="13" t="n">
        <v>45944.51769675926</v>
      </c>
      <c r="B11" t="inlineStr">
        <is>
          <t>HIT</t>
        </is>
      </c>
      <c r="C11" t="inlineStr">
        <is>
          <t>Folder? C:\Users\cschn\Documents\LIH (Personal)\OneDrive - Lawyers in House</t>
        </is>
      </c>
    </row>
    <row r="12">
      <c r="A12" s="13" t="n">
        <v>45944.51769675926</v>
      </c>
      <c r="B12" t="inlineStr">
        <is>
          <t>MAP</t>
        </is>
      </c>
      <c r="C12" t="inlineStr">
        <is>
          <t>CombineRoot=C:\Users\cschn\Documents\LIH (Personal)\OneDrive - Lawyers in House</t>
        </is>
      </c>
    </row>
    <row r="13">
      <c r="A13" s="13" t="n">
        <v>45944.51769675926</v>
      </c>
      <c r="B13" t="inlineStr">
        <is>
          <t>MAP</t>
        </is>
      </c>
      <c r="C13" t="inlineStr">
        <is>
          <t>SubPath=__Invoices\Macros\Branch - Sub-Client Invoices NEW</t>
        </is>
      </c>
    </row>
    <row r="14">
      <c r="A14" s="13" t="n">
        <v>45944.51769675926</v>
      </c>
      <c r="B14" t="inlineStr">
        <is>
          <t>MAP</t>
        </is>
      </c>
      <c r="C14" t="inlineStr">
        <is>
          <t>Combined=C:\Users\cschn\Documents\LIH (Personal)\OneDrive - Lawyers in House\__Invoices\Macros\Branch - Sub-Client Invoices NEW</t>
        </is>
      </c>
    </row>
    <row r="15">
      <c r="A15" s="13" t="n">
        <v>45944.51769675926</v>
      </c>
      <c r="B15" t="inlineStr">
        <is>
          <t>MAP</t>
        </is>
      </c>
      <c r="C15" t="inlineStr">
        <is>
          <t>Mapped local folder=C:\Users\cschn\Documents\LIH (Personal)\OneDrive - Lawyers in House\__Invoices\Macros\Branch - Sub-Client Invoices NEW</t>
        </is>
      </c>
    </row>
    <row r="16">
      <c r="A16" s="13" t="n">
        <v>45944.51769675926</v>
      </c>
      <c r="B16" t="inlineStr">
        <is>
          <t>PATH</t>
        </is>
      </c>
      <c r="C16" t="inlineStr">
        <is>
          <t>FileInBase=C:\Users\cschn\Documents\LIH (Personal)\OneDrive - Lawyers in House\__Invoices\Macros\Branch - Sub-Client Invoices NEW\InvoiceTemplate_v4.docx</t>
        </is>
      </c>
    </row>
    <row r="17">
      <c r="A17" s="13" t="n">
        <v>45944.51769675926</v>
      </c>
      <c r="B17" t="inlineStr">
        <is>
          <t>HIT</t>
        </is>
      </c>
      <c r="C17" t="inlineStr">
        <is>
          <t>Exists? C:\Users\cschn\Documents\LIH (Personal)\OneDrive - Lawyers in House\__Invoices\Macros\Branch - Sub-Client Invoices NEW\InvoiceTemplate_v4.docx</t>
        </is>
      </c>
    </row>
    <row r="18">
      <c r="A18" s="13" t="n">
        <v>45944.52008101852</v>
      </c>
      <c r="B18" t="inlineStr">
        <is>
          <t>INFO</t>
        </is>
      </c>
      <c r="C18" t="inlineStr">
        <is>
          <t>ThisWorkbook.Path (raw)=https://lawyersinhouse-my.sharepoint.com/personal/cory_schneider_lawyersinhouse_com/Documents/__Invoices/Macros/Branch - Sub-Client Invoices NEW</t>
        </is>
      </c>
    </row>
    <row r="19">
      <c r="A19" s="13" t="n">
        <v>45944.52008101852</v>
      </c>
      <c r="B19" t="inlineStr">
        <is>
          <t>HIT</t>
        </is>
      </c>
      <c r="C19" t="inlineStr">
        <is>
          <t>Folder? C:\Users\cschn\Documents\LIH (Personal)\OneDrive - Lawyers in House</t>
        </is>
      </c>
    </row>
    <row r="20">
      <c r="A20" s="13" t="n">
        <v>45944.52008101852</v>
      </c>
      <c r="B20" t="inlineStr">
        <is>
          <t>MAP</t>
        </is>
      </c>
      <c r="C20" t="inlineStr">
        <is>
          <t>CombineRoot=C:\Users\cschn\Documents\LIH (Personal)\OneDrive - Lawyers in House</t>
        </is>
      </c>
    </row>
    <row r="21">
      <c r="A21" s="13" t="n">
        <v>45944.52008101852</v>
      </c>
      <c r="B21" t="inlineStr">
        <is>
          <t>MAP</t>
        </is>
      </c>
      <c r="C21" t="inlineStr">
        <is>
          <t>SubPath=__Invoices\Macros\Branch - Sub-Client Invoices NEW</t>
        </is>
      </c>
    </row>
    <row r="22">
      <c r="A22" s="13" t="n">
        <v>45944.52008101852</v>
      </c>
      <c r="B22" t="inlineStr">
        <is>
          <t>MAP</t>
        </is>
      </c>
      <c r="C22" t="inlineStr">
        <is>
          <t>Combined=C:\Users\cschn\Documents\LIH (Personal)\OneDrive - Lawyers in House\__Invoices\Macros\Branch - Sub-Client Invoices NEW</t>
        </is>
      </c>
    </row>
    <row r="23">
      <c r="A23" s="13" t="n">
        <v>45944.52008101852</v>
      </c>
      <c r="B23" t="inlineStr">
        <is>
          <t>MAP</t>
        </is>
      </c>
      <c r="C23" t="inlineStr">
        <is>
          <t>Mapped local folder=C:\Users\cschn\Documents\LIH (Personal)\OneDrive - Lawyers in House\__Invoices\Macros\Branch - Sub-Client Invoices NEW</t>
        </is>
      </c>
    </row>
    <row r="24">
      <c r="A24" s="13" t="n">
        <v>45944.52008101852</v>
      </c>
      <c r="B24" t="inlineStr">
        <is>
          <t>MISS</t>
        </is>
      </c>
      <c r="C24" t="inlineStr">
        <is>
          <t>Exists? C:\Users\cschn\Documents\LIH (Personal)\OneDrive - Lawyers in House\__Invoices\Macros\Branch - Sub-Client Invoices NEW\INV 25-0001 - geometry test - 30SEP2025.pdf</t>
        </is>
      </c>
    </row>
    <row r="25">
      <c r="A25" s="13" t="n">
        <v>45944.52008101852</v>
      </c>
      <c r="B25" t="inlineStr">
        <is>
          <t>HIT</t>
        </is>
      </c>
      <c r="C25" t="inlineStr">
        <is>
          <t>Exists? C:\Users\cschn\Documents\LIH (Personal)\OneDrive - Lawyers in House\__Invoices\Macros\Branch - Sub-Client Invoices NEW\INV 25-0001 - geometry test - 30SEP2025.docx</t>
        </is>
      </c>
    </row>
    <row r="26">
      <c r="A26" s="13" t="n">
        <v>45944.52012731481</v>
      </c>
      <c r="B26" t="inlineStr">
        <is>
          <t>INFO</t>
        </is>
      </c>
      <c r="C26" t="inlineStr">
        <is>
          <t>ThisWorkbook.Path (raw)=https://lawyersinhouse-my.sharepoint.com/personal/cory_schneider_lawyersinhouse_com/Documents/__Invoices/Macros/Branch - Sub-Client Invoices NEW</t>
        </is>
      </c>
    </row>
    <row r="27">
      <c r="A27" s="13" t="n">
        <v>45944.52012731481</v>
      </c>
      <c r="B27" t="inlineStr">
        <is>
          <t>HIT</t>
        </is>
      </c>
      <c r="C27" t="inlineStr">
        <is>
          <t>Folder? C:\Users\cschn\Documents\LIH (Personal)\OneDrive - Lawyers in House</t>
        </is>
      </c>
    </row>
    <row r="28">
      <c r="A28" s="13" t="n">
        <v>45944.52012731481</v>
      </c>
      <c r="B28" t="inlineStr">
        <is>
          <t>MAP</t>
        </is>
      </c>
      <c r="C28" t="inlineStr">
        <is>
          <t>CombineRoot=C:\Users\cschn\Documents\LIH (Personal)\OneDrive - Lawyers in House</t>
        </is>
      </c>
    </row>
    <row r="29">
      <c r="A29" s="13" t="n">
        <v>45944.52012731481</v>
      </c>
      <c r="B29" t="inlineStr">
        <is>
          <t>MAP</t>
        </is>
      </c>
      <c r="C29" t="inlineStr">
        <is>
          <t>SubPath=__Invoices\Macros\Branch - Sub-Client Invoices NEW</t>
        </is>
      </c>
    </row>
    <row r="30">
      <c r="A30" s="13" t="n">
        <v>45944.52012731481</v>
      </c>
      <c r="B30" t="inlineStr">
        <is>
          <t>MAP</t>
        </is>
      </c>
      <c r="C30" t="inlineStr">
        <is>
          <t>Combined=C:\Users\cschn\Documents\LIH (Personal)\OneDrive - Lawyers in House\__Invoices\Macros\Branch - Sub-Client Invoices NEW</t>
        </is>
      </c>
    </row>
    <row r="31">
      <c r="A31" s="13" t="n">
        <v>45944.52012731481</v>
      </c>
      <c r="B31" t="inlineStr">
        <is>
          <t>MAP</t>
        </is>
      </c>
      <c r="C31" t="inlineStr">
        <is>
          <t>Mapped local folder=C:\Users\cschn\Documents\LIH (Personal)\OneDrive - Lawyers in House\__Invoices\Macros\Branch - Sub-Client Invoices NEW</t>
        </is>
      </c>
    </row>
    <row r="32">
      <c r="A32" s="13" t="n">
        <v>45944.52012731481</v>
      </c>
      <c r="B32" t="inlineStr">
        <is>
          <t>PATH</t>
        </is>
      </c>
      <c r="C32" t="inlineStr">
        <is>
          <t>FileInBase=C:\Users\cschn\Documents\LIH (Personal)\OneDrive - Lawyers in House\__Invoices\Macros\Branch - Sub-Client Invoices NEW\InvoiceTemplate_v4.docx</t>
        </is>
      </c>
    </row>
    <row r="33">
      <c r="A33" s="13" t="n">
        <v>45944.52012731481</v>
      </c>
      <c r="B33" t="inlineStr">
        <is>
          <t>HIT</t>
        </is>
      </c>
      <c r="C33" t="inlineStr">
        <is>
          <t>Exists? C:\Users\cschn\Documents\LIH (Personal)\OneDrive - Lawyers in House\__Invoices\Macros\Branch - Sub-Client Invoices NEW\InvoiceTemplate_v4.docx</t>
        </is>
      </c>
    </row>
    <row r="34">
      <c r="A34" s="13" t="n">
        <v>45944.53851851852</v>
      </c>
      <c r="B34" t="inlineStr">
        <is>
          <t>INFO</t>
        </is>
      </c>
      <c r="C34" t="inlineStr">
        <is>
          <t>ThisWorkbook.Path (raw)=https://lawyersinhouse-my.sharepoint.com/personal/cory_schneider_lawyersinhouse_com/Documents/__Invoices/Macros/Branch - Sub-Client Invoices NEW</t>
        </is>
      </c>
    </row>
    <row r="35">
      <c r="A35" s="13" t="n">
        <v>45944.53851851852</v>
      </c>
      <c r="B35" t="inlineStr">
        <is>
          <t>HIT</t>
        </is>
      </c>
      <c r="C35" t="inlineStr">
        <is>
          <t>Folder? C:\Users\cschn\Documents\LIH (Personal)\OneDrive - Lawyers in House</t>
        </is>
      </c>
    </row>
    <row r="36">
      <c r="A36" s="13" t="n">
        <v>45944.53851851852</v>
      </c>
      <c r="B36" t="inlineStr">
        <is>
          <t>MAP</t>
        </is>
      </c>
      <c r="C36" t="inlineStr">
        <is>
          <t>CombineRoot=C:\Users\cschn\Documents\LIH (Personal)\OneDrive - Lawyers in House</t>
        </is>
      </c>
    </row>
    <row r="37">
      <c r="A37" s="13" t="n">
        <v>45944.53851851852</v>
      </c>
      <c r="B37" t="inlineStr">
        <is>
          <t>MAP</t>
        </is>
      </c>
      <c r="C37" t="inlineStr">
        <is>
          <t>SubPath=__Invoices\Macros\Branch - Sub-Client Invoices NEW</t>
        </is>
      </c>
    </row>
    <row r="38">
      <c r="A38" s="13" t="n">
        <v>45944.53851851852</v>
      </c>
      <c r="B38" t="inlineStr">
        <is>
          <t>MAP</t>
        </is>
      </c>
      <c r="C38" t="inlineStr">
        <is>
          <t>Combined=C:\Users\cschn\Documents\LIH (Personal)\OneDrive - Lawyers in House\__Invoices\Macros\Branch - Sub-Client Invoices NEW</t>
        </is>
      </c>
    </row>
    <row r="39">
      <c r="A39" s="13" t="n">
        <v>45944.53851851852</v>
      </c>
      <c r="B39" t="inlineStr">
        <is>
          <t>MAP</t>
        </is>
      </c>
      <c r="C39" t="inlineStr">
        <is>
          <t>Mapped local folder=C:\Users\cschn\Documents\LIH (Personal)\OneDrive - Lawyers in House\__Invoices\Macros\Branch - Sub-Client Invoices NEW</t>
        </is>
      </c>
    </row>
    <row r="40">
      <c r="A40" s="13" t="n">
        <v>45944.53851851852</v>
      </c>
      <c r="B40" t="inlineStr">
        <is>
          <t>MISS</t>
        </is>
      </c>
      <c r="C40" t="inlineStr">
        <is>
          <t>Exists? C:\Users\cschn\Documents\LIH (Personal)\OneDrive - Lawyers in House\__Invoices\Macros\Branch - Sub-Client Invoices NEW\INV 25-0001 - geometry test - 30SEP2025.pdf</t>
        </is>
      </c>
    </row>
    <row r="41">
      <c r="A41" s="13" t="n">
        <v>45944.53851851852</v>
      </c>
      <c r="B41" t="inlineStr">
        <is>
          <t>HIT</t>
        </is>
      </c>
      <c r="C41" t="inlineStr">
        <is>
          <t>Exists? C:\Users\cschn\Documents\LIH (Personal)\OneDrive - Lawyers in House\__Invoices\Macros\Branch - Sub-Client Invoices NEW\INV 25-0001 - geometry test - 30SEP2025.docx</t>
        </is>
      </c>
    </row>
    <row r="42">
      <c r="A42" s="13" t="n">
        <v>45944.53856481481</v>
      </c>
      <c r="B42" t="inlineStr">
        <is>
          <t>INFO</t>
        </is>
      </c>
      <c r="C42" t="inlineStr">
        <is>
          <t>ThisWorkbook.Path (raw)=https://lawyersinhouse-my.sharepoint.com/personal/cory_schneider_lawyersinhouse_com/Documents/__Invoices/Macros/Branch - Sub-Client Invoices NEW</t>
        </is>
      </c>
    </row>
    <row r="43">
      <c r="A43" s="13" t="n">
        <v>45944.53856481481</v>
      </c>
      <c r="B43" t="inlineStr">
        <is>
          <t>HIT</t>
        </is>
      </c>
      <c r="C43" t="inlineStr">
        <is>
          <t>Folder? C:\Users\cschn\Documents\LIH (Personal)\OneDrive - Lawyers in House</t>
        </is>
      </c>
    </row>
    <row r="44">
      <c r="A44" s="13" t="n">
        <v>45944.53856481481</v>
      </c>
      <c r="B44" t="inlineStr">
        <is>
          <t>MAP</t>
        </is>
      </c>
      <c r="C44" t="inlineStr">
        <is>
          <t>CombineRoot=C:\Users\cschn\Documents\LIH (Personal)\OneDrive - Lawyers in House</t>
        </is>
      </c>
    </row>
    <row r="45">
      <c r="A45" s="13" t="n">
        <v>45944.53856481481</v>
      </c>
      <c r="B45" t="inlineStr">
        <is>
          <t>MAP</t>
        </is>
      </c>
      <c r="C45" t="inlineStr">
        <is>
          <t>SubPath=__Invoices\Macros\Branch - Sub-Client Invoices NEW</t>
        </is>
      </c>
    </row>
    <row r="46">
      <c r="A46" s="13" t="n">
        <v>45944.53856481481</v>
      </c>
      <c r="B46" t="inlineStr">
        <is>
          <t>MAP</t>
        </is>
      </c>
      <c r="C46" t="inlineStr">
        <is>
          <t>Combined=C:\Users\cschn\Documents\LIH (Personal)\OneDrive - Lawyers in House\__Invoices\Macros\Branch - Sub-Client Invoices NEW</t>
        </is>
      </c>
    </row>
    <row r="47">
      <c r="A47" s="13" t="n">
        <v>45944.53856481481</v>
      </c>
      <c r="B47" t="inlineStr">
        <is>
          <t>MAP</t>
        </is>
      </c>
      <c r="C47" t="inlineStr">
        <is>
          <t>Mapped local folder=C:\Users\cschn\Documents\LIH (Personal)\OneDrive - Lawyers in House\__Invoices\Macros\Branch - Sub-Client Invoices NEW</t>
        </is>
      </c>
    </row>
    <row r="48">
      <c r="A48" s="13" t="n">
        <v>45944.53856481481</v>
      </c>
      <c r="B48" t="inlineStr">
        <is>
          <t>PATH</t>
        </is>
      </c>
      <c r="C48" t="inlineStr">
        <is>
          <t>FileInBase=C:\Users\cschn\Documents\LIH (Personal)\OneDrive - Lawyers in House\__Invoices\Macros\Branch - Sub-Client Invoices NEW\InvoiceTemplate_v4.docx</t>
        </is>
      </c>
    </row>
    <row r="49">
      <c r="A49" s="13" t="n">
        <v>45944.53856481481</v>
      </c>
      <c r="B49" t="inlineStr">
        <is>
          <t>HIT</t>
        </is>
      </c>
      <c r="C49" t="inlineStr">
        <is>
          <t>Exists? C:\Users\cschn\Documents\LIH (Personal)\OneDrive - Lawyers in House\__Invoices\Macros\Branch - Sub-Client Invoices NEW\InvoiceTemplate_v4.docx</t>
        </is>
      </c>
    </row>
    <row r="50">
      <c r="A50" s="13" t="n">
        <v>45944.54385416667</v>
      </c>
      <c r="B50" t="inlineStr">
        <is>
          <t>INFO</t>
        </is>
      </c>
      <c r="C50" t="inlineStr">
        <is>
          <t>ThisWorkbook.Path (raw)=https://lawyersinhouse-my.sharepoint.com/personal/cory_schneider_lawyersinhouse_com/Documents/__Invoices/Macros/Branch - Sub-Client Invoices NEW</t>
        </is>
      </c>
    </row>
    <row r="51">
      <c r="A51" s="13" t="n">
        <v>45944.54385416667</v>
      </c>
      <c r="B51" t="inlineStr">
        <is>
          <t>HIT</t>
        </is>
      </c>
      <c r="C51" t="inlineStr">
        <is>
          <t>Folder? C:\Users\cschn\Documents\LIH (Personal)\OneDrive - Lawyers in House</t>
        </is>
      </c>
    </row>
    <row r="52">
      <c r="A52" s="13" t="n">
        <v>45944.54385416667</v>
      </c>
      <c r="B52" t="inlineStr">
        <is>
          <t>MAP</t>
        </is>
      </c>
      <c r="C52" t="inlineStr">
        <is>
          <t>CombineRoot=C:\Users\cschn\Documents\LIH (Personal)\OneDrive - Lawyers in House</t>
        </is>
      </c>
    </row>
    <row r="53">
      <c r="A53" s="13" t="n">
        <v>45944.54385416667</v>
      </c>
      <c r="B53" t="inlineStr">
        <is>
          <t>MAP</t>
        </is>
      </c>
      <c r="C53" t="inlineStr">
        <is>
          <t>SubPath=__Invoices\Macros\Branch - Sub-Client Invoices NEW</t>
        </is>
      </c>
    </row>
    <row r="54">
      <c r="A54" s="13" t="n">
        <v>45944.54385416667</v>
      </c>
      <c r="B54" t="inlineStr">
        <is>
          <t>MAP</t>
        </is>
      </c>
      <c r="C54" t="inlineStr">
        <is>
          <t>Combined=C:\Users\cschn\Documents\LIH (Personal)\OneDrive - Lawyers in House\__Invoices\Macros\Branch - Sub-Client Invoices NEW</t>
        </is>
      </c>
    </row>
    <row r="55">
      <c r="A55" s="13" t="n">
        <v>45944.54385416667</v>
      </c>
      <c r="B55" t="inlineStr">
        <is>
          <t>MAP</t>
        </is>
      </c>
      <c r="C55" t="inlineStr">
        <is>
          <t>Mapped local folder=C:\Users\cschn\Documents\LIH (Personal)\OneDrive - Lawyers in House\__Invoices\Macros\Branch - Sub-Client Invoices NEW</t>
        </is>
      </c>
    </row>
    <row r="56">
      <c r="A56" s="13" t="n">
        <v>45944.54385416667</v>
      </c>
      <c r="B56" t="inlineStr">
        <is>
          <t>MISS</t>
        </is>
      </c>
      <c r="C56" t="inlineStr">
        <is>
          <t>Exists? C:\Users\cschn\Documents\LIH (Personal)\OneDrive - Lawyers in House\__Invoices\Macros\Branch - Sub-Client Invoices NEW\INV 25-0001 - geometry test - 30SEP2025.pdf</t>
        </is>
      </c>
    </row>
    <row r="57">
      <c r="A57" s="13" t="n">
        <v>45944.54385416667</v>
      </c>
      <c r="B57" t="inlineStr">
        <is>
          <t>HIT</t>
        </is>
      </c>
      <c r="C57" t="inlineStr">
        <is>
          <t>Exists? C:\Users\cschn\Documents\LIH (Personal)\OneDrive - Lawyers in House\__Invoices\Macros\Branch - Sub-Client Invoices NEW\INV 25-0001 - geometry test - 30SEP2025.docx</t>
        </is>
      </c>
    </row>
    <row r="58">
      <c r="A58" s="13" t="n">
        <v>45944.54390046297</v>
      </c>
      <c r="B58" t="inlineStr">
        <is>
          <t>INFO</t>
        </is>
      </c>
      <c r="C58" t="inlineStr">
        <is>
          <t>ThisWorkbook.Path (raw)=https://lawyersinhouse-my.sharepoint.com/personal/cory_schneider_lawyersinhouse_com/Documents/__Invoices/Macros/Branch - Sub-Client Invoices NEW</t>
        </is>
      </c>
    </row>
    <row r="59">
      <c r="A59" s="13" t="n">
        <v>45944.54390046297</v>
      </c>
      <c r="B59" t="inlineStr">
        <is>
          <t>HIT</t>
        </is>
      </c>
      <c r="C59" t="inlineStr">
        <is>
          <t>Folder? C:\Users\cschn\Documents\LIH (Personal)\OneDrive - Lawyers in House</t>
        </is>
      </c>
    </row>
    <row r="60">
      <c r="A60" s="13" t="n">
        <v>45944.54390046297</v>
      </c>
      <c r="B60" t="inlineStr">
        <is>
          <t>MAP</t>
        </is>
      </c>
      <c r="C60" t="inlineStr">
        <is>
          <t>CombineRoot=C:\Users\cschn\Documents\LIH (Personal)\OneDrive - Lawyers in House</t>
        </is>
      </c>
    </row>
    <row r="61">
      <c r="A61" s="13" t="n">
        <v>45944.54390046297</v>
      </c>
      <c r="B61" t="inlineStr">
        <is>
          <t>MAP</t>
        </is>
      </c>
      <c r="C61" t="inlineStr">
        <is>
          <t>SubPath=__Invoices\Macros\Branch - Sub-Client Invoices NEW</t>
        </is>
      </c>
    </row>
    <row r="62">
      <c r="A62" s="13" t="n">
        <v>45944.54390046297</v>
      </c>
      <c r="B62" t="inlineStr">
        <is>
          <t>MAP</t>
        </is>
      </c>
      <c r="C62" t="inlineStr">
        <is>
          <t>Combined=C:\Users\cschn\Documents\LIH (Personal)\OneDrive - Lawyers in House\__Invoices\Macros\Branch - Sub-Client Invoices NEW</t>
        </is>
      </c>
    </row>
    <row r="63">
      <c r="A63" s="13" t="n">
        <v>45944.54390046297</v>
      </c>
      <c r="B63" t="inlineStr">
        <is>
          <t>MAP</t>
        </is>
      </c>
      <c r="C63" t="inlineStr">
        <is>
          <t>Mapped local folder=C:\Users\cschn\Documents\LIH (Personal)\OneDrive - Lawyers in House\__Invoices\Macros\Branch - Sub-Client Invoices NEW</t>
        </is>
      </c>
    </row>
    <row r="64">
      <c r="A64" s="13" t="n">
        <v>45944.54390046297</v>
      </c>
      <c r="B64" t="inlineStr">
        <is>
          <t>PATH</t>
        </is>
      </c>
      <c r="C64" t="inlineStr">
        <is>
          <t>FileInBase=C:\Users\cschn\Documents\LIH (Personal)\OneDrive - Lawyers in House\__Invoices\Macros\Branch - Sub-Client Invoices NEW\InvoiceTemplate_v4.docx</t>
        </is>
      </c>
    </row>
    <row r="65">
      <c r="A65" s="13" t="n">
        <v>45944.54390046297</v>
      </c>
      <c r="B65" t="inlineStr">
        <is>
          <t>HIT</t>
        </is>
      </c>
      <c r="C65" t="inlineStr">
        <is>
          <t>Exists? C:\Users\cschn\Documents\LIH (Personal)\OneDrive - Lawyers in House\__Invoices\Macros\Branch - Sub-Client Invoices NEW\InvoiceTemplate_v4.docx</t>
        </is>
      </c>
    </row>
    <row r="66">
      <c r="A66" s="13" t="n">
        <v>45944.54399305556</v>
      </c>
      <c r="B66" t="inlineStr">
        <is>
          <t>PATH</t>
        </is>
      </c>
      <c r="C66" t="inlineStr">
        <is>
          <t>FileInBase=C:\Users\cschn\Documents\LIH (Personal)\OneDrive - Lawyers in House\__Invoices\Macros\Branch - Sub-Client Invoices NEW\INV 25-0001 - geometry test - 30SEP2025.docx</t>
        </is>
      </c>
    </row>
    <row r="67">
      <c r="A67" s="13" t="n">
        <v>45944.54400462963</v>
      </c>
      <c r="B67" t="inlineStr">
        <is>
          <t>PATH</t>
        </is>
      </c>
      <c r="C67" t="inlineStr">
        <is>
          <t>FileInBase=C:\Users\cschn\Documents\LIH (Personal)\OneDrive - Lawyers in House\__Invoices\Macros\Branch - Sub-Client Invoices NEW\sig.jpg</t>
        </is>
      </c>
    </row>
    <row r="68">
      <c r="A68" s="13" t="n">
        <v>45944.54402777777</v>
      </c>
      <c r="B68" t="inlineStr">
        <is>
          <t>HIT</t>
        </is>
      </c>
      <c r="C68" t="inlineStr">
        <is>
          <t>Exists? C:\Users\cschn\Documents\LIH (Personal)\OneDrive - Lawyers in House\__Invoices\Macros\Branch - Sub-Client Invoices NEW\INV 25-0001 - geometry test - 30SEP2025.docx</t>
        </is>
      </c>
    </row>
    <row r="69">
      <c r="A69" s="13" t="n">
        <v>45944.54403935185</v>
      </c>
      <c r="B69" t="inlineStr">
        <is>
          <t>PATH</t>
        </is>
      </c>
      <c r="C69" t="inlineStr">
        <is>
          <t>FileInBase=C:\Users\cschn\Documents\LIH (Personal)\OneDrive - Lawyers in House\__Invoices\Macros\Branch - Sub-Client Invoices NEW\INV 25-0001 - geometry test - 30SEP2025.pdf</t>
        </is>
      </c>
    </row>
    <row r="70">
      <c r="A70" s="13" t="n">
        <v>45944.55885416667</v>
      </c>
      <c r="B70" t="inlineStr">
        <is>
          <t>INFO</t>
        </is>
      </c>
      <c r="C70" t="inlineStr">
        <is>
          <t>ThisWorkbook.Path (raw)=https://lawyersinhouse-my.sharepoint.com/personal/cory_schneider_lawyersinhouse_com/Documents/__Invoices/Macros/Branch - Sub-Client Invoices NEW</t>
        </is>
      </c>
    </row>
    <row r="71">
      <c r="A71" s="13" t="n">
        <v>45944.55885416667</v>
      </c>
      <c r="B71" t="inlineStr">
        <is>
          <t>HIT</t>
        </is>
      </c>
      <c r="C71" t="inlineStr">
        <is>
          <t>Folder? C:\Users\cschn\Documents\LIH (Personal)\OneDrive - Lawyers in House</t>
        </is>
      </c>
    </row>
    <row r="72">
      <c r="A72" s="13" t="n">
        <v>45944.55885416667</v>
      </c>
      <c r="B72" t="inlineStr">
        <is>
          <t>MAP</t>
        </is>
      </c>
      <c r="C72" t="inlineStr">
        <is>
          <t>CombineRoot=C:\Users\cschn\Documents\LIH (Personal)\OneDrive - Lawyers in House</t>
        </is>
      </c>
    </row>
    <row r="73">
      <c r="A73" s="13" t="n">
        <v>45944.55885416667</v>
      </c>
      <c r="B73" t="inlineStr">
        <is>
          <t>MAP</t>
        </is>
      </c>
      <c r="C73" t="inlineStr">
        <is>
          <t>SubPath=__Invoices\Macros\Branch - Sub-Client Invoices NEW</t>
        </is>
      </c>
    </row>
    <row r="74">
      <c r="A74" s="13" t="n">
        <v>45944.55885416667</v>
      </c>
      <c r="B74" t="inlineStr">
        <is>
          <t>MAP</t>
        </is>
      </c>
      <c r="C74" t="inlineStr">
        <is>
          <t>Combined=C:\Users\cschn\Documents\LIH (Personal)\OneDrive - Lawyers in House\__Invoices\Macros\Branch - Sub-Client Invoices NEW</t>
        </is>
      </c>
    </row>
    <row r="75">
      <c r="A75" s="13" t="n">
        <v>45944.55885416667</v>
      </c>
      <c r="B75" t="inlineStr">
        <is>
          <t>MAP</t>
        </is>
      </c>
      <c r="C75" t="inlineStr">
        <is>
          <t>Mapped local folder=C:\Users\cschn\Documents\LIH (Personal)\OneDrive - Lawyers in House\__Invoices\Macros\Branch - Sub-Client Invoices NEW</t>
        </is>
      </c>
    </row>
    <row r="76">
      <c r="A76" s="13" t="n">
        <v>45944.55885416667</v>
      </c>
      <c r="B76" t="inlineStr">
        <is>
          <t>HIT</t>
        </is>
      </c>
      <c r="C76" t="inlineStr">
        <is>
          <t>Exists? C:\Users\cschn\Documents\LIH (Personal)\OneDrive - Lawyers in House\__Invoices\Macros\Branch - Sub-Client Invoices NEW\INV 25-0001 - geometry test - 30SEP2025.pdf</t>
        </is>
      </c>
    </row>
    <row r="77">
      <c r="A77" s="13" t="n">
        <v>45944.55885416667</v>
      </c>
      <c r="B77" t="inlineStr">
        <is>
          <t>HIT</t>
        </is>
      </c>
      <c r="C77" t="inlineStr">
        <is>
          <t>Exists? C:\Users\cschn\Documents\LIH (Personal)\OneDrive - Lawyers in House\__Invoices\Macros\Branch - Sub-Client Invoices NEW\INV 25-0001 - geometry test - 30SEP2025.docx</t>
        </is>
      </c>
    </row>
    <row r="78">
      <c r="A78" s="13" t="n">
        <v>45944.55890046297</v>
      </c>
      <c r="B78" t="inlineStr">
        <is>
          <t>INFO</t>
        </is>
      </c>
      <c r="C78" t="inlineStr">
        <is>
          <t>ThisWorkbook.Path (raw)=https://lawyersinhouse-my.sharepoint.com/personal/cory_schneider_lawyersinhouse_com/Documents/__Invoices/Macros/Branch - Sub-Client Invoices NEW</t>
        </is>
      </c>
    </row>
    <row r="79">
      <c r="A79" s="13" t="n">
        <v>45944.55890046297</v>
      </c>
      <c r="B79" t="inlineStr">
        <is>
          <t>HIT</t>
        </is>
      </c>
      <c r="C79" t="inlineStr">
        <is>
          <t>Folder? C:\Users\cschn\Documents\LIH (Personal)\OneDrive - Lawyers in House</t>
        </is>
      </c>
    </row>
    <row r="80">
      <c r="A80" s="13" t="n">
        <v>45944.55890046297</v>
      </c>
      <c r="B80" t="inlineStr">
        <is>
          <t>MAP</t>
        </is>
      </c>
      <c r="C80" t="inlineStr">
        <is>
          <t>CombineRoot=C:\Users\cschn\Documents\LIH (Personal)\OneDrive - Lawyers in House</t>
        </is>
      </c>
    </row>
    <row r="81">
      <c r="A81" s="13" t="n">
        <v>45944.55890046297</v>
      </c>
      <c r="B81" t="inlineStr">
        <is>
          <t>MAP</t>
        </is>
      </c>
      <c r="C81" t="inlineStr">
        <is>
          <t>SubPath=__Invoices\Macros\Branch - Sub-Client Invoices NEW</t>
        </is>
      </c>
    </row>
    <row r="82">
      <c r="A82" s="13" t="n">
        <v>45944.55890046297</v>
      </c>
      <c r="B82" t="inlineStr">
        <is>
          <t>MAP</t>
        </is>
      </c>
      <c r="C82" t="inlineStr">
        <is>
          <t>Combined=C:\Users\cschn\Documents\LIH (Personal)\OneDrive - Lawyers in House\__Invoices\Macros\Branch - Sub-Client Invoices NEW</t>
        </is>
      </c>
    </row>
    <row r="83">
      <c r="A83" s="13" t="n">
        <v>45944.55890046297</v>
      </c>
      <c r="B83" t="inlineStr">
        <is>
          <t>MAP</t>
        </is>
      </c>
      <c r="C83" t="inlineStr">
        <is>
          <t>Mapped local folder=C:\Users\cschn\Documents\LIH (Personal)\OneDrive - Lawyers in House\__Invoices\Macros\Branch - Sub-Client Invoices NEW</t>
        </is>
      </c>
    </row>
    <row r="84">
      <c r="A84" s="13" t="n">
        <v>45944.55890046297</v>
      </c>
      <c r="B84" t="inlineStr">
        <is>
          <t>PATH</t>
        </is>
      </c>
      <c r="C84" t="inlineStr">
        <is>
          <t>FileInBase=C:\Users\cschn\Documents\LIH (Personal)\OneDrive - Lawyers in House\__Invoices\Macros\Branch - Sub-Client Invoices NEW\InvoiceTemplate_v4.docx</t>
        </is>
      </c>
    </row>
    <row r="85">
      <c r="A85" s="13" t="n">
        <v>45944.55890046297</v>
      </c>
      <c r="B85" t="inlineStr">
        <is>
          <t>HIT</t>
        </is>
      </c>
      <c r="C85" t="inlineStr">
        <is>
          <t>Exists? C:\Users\cschn\Documents\LIH (Personal)\OneDrive - Lawyers in House\__Invoices\Macros\Branch - Sub-Client Invoices NEW\InvoiceTemplate_v4.docx</t>
        </is>
      </c>
    </row>
    <row r="86">
      <c r="A86" s="13" t="n">
        <v>45944.55899305556</v>
      </c>
      <c r="B86" t="inlineStr">
        <is>
          <t>PATH</t>
        </is>
      </c>
      <c r="C86" t="inlineStr">
        <is>
          <t>FileInBase=C:\Users\cschn\Documents\LIH (Personal)\OneDrive - Lawyers in House\__Invoices\Macros\Branch - Sub-Client Invoices NEW\INV 25-0001 - geometry test - 30SEP2025.docx</t>
        </is>
      </c>
    </row>
    <row r="87">
      <c r="A87" s="13" t="n">
        <v>45944.55900462963</v>
      </c>
      <c r="B87" t="inlineStr">
        <is>
          <t>PATH</t>
        </is>
      </c>
      <c r="C87" t="inlineStr">
        <is>
          <t>FileInBase=C:\Users\cschn\Documents\LIH (Personal)\OneDrive - Lawyers in House\__Invoices\Macros\Branch - Sub-Client Invoices NEW\sig.jpg</t>
        </is>
      </c>
    </row>
    <row r="88">
      <c r="A88" s="13" t="n">
        <v>45944.55902777778</v>
      </c>
      <c r="B88" t="inlineStr">
        <is>
          <t>HIT</t>
        </is>
      </c>
      <c r="C88" t="inlineStr">
        <is>
          <t>Exists? C:\Users\cschn\Documents\LIH (Personal)\OneDrive - Lawyers in House\__Invoices\Macros\Branch - Sub-Client Invoices NEW\INV 25-0001 - geometry test - 30SEP2025.docx</t>
        </is>
      </c>
    </row>
    <row r="89">
      <c r="A89" s="13" t="n">
        <v>45944.55902777778</v>
      </c>
      <c r="B89" t="inlineStr">
        <is>
          <t>HIT</t>
        </is>
      </c>
      <c r="C89" t="inlineStr">
        <is>
          <t>Exists? C:\Users\cschn\Documents\LIH (Personal)\OneDrive - Lawyers in House\__Invoices\Macros\Branch - Sub-Client Invoices NEW\INV 25-0001 - geometry test - 30SEP2025.pdf</t>
        </is>
      </c>
    </row>
    <row r="90">
      <c r="A90" s="13" t="n">
        <v>45944.55903935185</v>
      </c>
      <c r="B90" t="inlineStr">
        <is>
          <t>PATH</t>
        </is>
      </c>
      <c r="C90" t="inlineStr">
        <is>
          <t>FileInBase=C:\Users\cschn\Documents\LIH (Personal)\OneDrive - Lawyers in House\__Invoices\Macros\Branch - Sub-Client Invoices NEW\INV 25-0001 - geometry test - 30SEP2025.pdf</t>
        </is>
      </c>
    </row>
    <row r="91">
      <c r="A91" s="13" t="n">
        <v>45944.61789351852</v>
      </c>
      <c r="B91" t="inlineStr">
        <is>
          <t>INFO</t>
        </is>
      </c>
      <c r="C91" t="inlineStr">
        <is>
          <t>ThisWorkbook.Path (raw)=https://lawyersinhouse-my.sharepoint.com/personal/cory_schneider_lawyersinhouse_com/Documents/__Invoices/Macros/Branch - Sub-Client Invoices NEW</t>
        </is>
      </c>
    </row>
    <row r="92">
      <c r="A92" s="13" t="n">
        <v>45944.61789351852</v>
      </c>
      <c r="B92" t="inlineStr">
        <is>
          <t>HIT</t>
        </is>
      </c>
      <c r="C92" t="inlineStr">
        <is>
          <t>Folder? C:\Users\cschn\Documents\LIH (Personal)\OneDrive - Lawyers in House</t>
        </is>
      </c>
    </row>
    <row r="93">
      <c r="A93" s="13" t="n">
        <v>45944.61789351852</v>
      </c>
      <c r="B93" t="inlineStr">
        <is>
          <t>MAP</t>
        </is>
      </c>
      <c r="C93" t="inlineStr">
        <is>
          <t>CombineRoot=C:\Users\cschn\Documents\LIH (Personal)\OneDrive - Lawyers in House</t>
        </is>
      </c>
    </row>
    <row r="94">
      <c r="A94" s="13" t="n">
        <v>45944.61789351852</v>
      </c>
      <c r="B94" t="inlineStr">
        <is>
          <t>MAP</t>
        </is>
      </c>
      <c r="C94" t="inlineStr">
        <is>
          <t>SubPath=__Invoices\Macros\Branch - Sub-Client Invoices NEW</t>
        </is>
      </c>
    </row>
    <row r="95">
      <c r="A95" s="13" t="n">
        <v>45944.61789351852</v>
      </c>
      <c r="B95" t="inlineStr">
        <is>
          <t>MAP</t>
        </is>
      </c>
      <c r="C95" t="inlineStr">
        <is>
          <t>Combined=C:\Users\cschn\Documents\LIH (Personal)\OneDrive - Lawyers in House\__Invoices\Macros\Branch - Sub-Client Invoices NEW</t>
        </is>
      </c>
    </row>
    <row r="96">
      <c r="A96" s="13" t="n">
        <v>45944.61789351852</v>
      </c>
      <c r="B96" t="inlineStr">
        <is>
          <t>MAP</t>
        </is>
      </c>
      <c r="C96" t="inlineStr">
        <is>
          <t>Mapped local folder=C:\Users\cschn\Documents\LIH (Personal)\OneDrive - Lawyers in House\__Invoices\Macros\Branch - Sub-Client Invoices NEW</t>
        </is>
      </c>
    </row>
    <row r="97">
      <c r="A97" s="13" t="n">
        <v>45944.61789351852</v>
      </c>
      <c r="B97" t="inlineStr">
        <is>
          <t>HIT</t>
        </is>
      </c>
      <c r="C97" t="inlineStr">
        <is>
          <t>Exists? C:\Users\cschn\Documents\LIH (Personal)\OneDrive - Lawyers in House\__Invoices\Macros\Branch - Sub-Client Invoices NEW\INV 25-0001 - geometry test - 30SEP2025.pdf</t>
        </is>
      </c>
    </row>
    <row r="98">
      <c r="A98" s="13" t="n">
        <v>45944.61789351852</v>
      </c>
      <c r="B98" t="inlineStr">
        <is>
          <t>HIT</t>
        </is>
      </c>
      <c r="C98" t="inlineStr">
        <is>
          <t>Exists? C:\Users\cschn\Documents\LIH (Personal)\OneDrive - Lawyers in House\__Invoices\Macros\Branch - Sub-Client Invoices NEW\INV 25-0001 - geometry test - 30SEP2025.docx</t>
        </is>
      </c>
    </row>
    <row r="99">
      <c r="A99" s="13" t="n">
        <v>45944.61793981482</v>
      </c>
      <c r="B99" t="inlineStr">
        <is>
          <t>INFO</t>
        </is>
      </c>
      <c r="C99" t="inlineStr">
        <is>
          <t>ThisWorkbook.Path (raw)=https://lawyersinhouse-my.sharepoint.com/personal/cory_schneider_lawyersinhouse_com/Documents/__Invoices/Macros/Branch - Sub-Client Invoices NEW</t>
        </is>
      </c>
    </row>
    <row r="100">
      <c r="A100" s="13" t="n">
        <v>45944.61793981482</v>
      </c>
      <c r="B100" t="inlineStr">
        <is>
          <t>HIT</t>
        </is>
      </c>
      <c r="C100" t="inlineStr">
        <is>
          <t>Folder? C:\Users\cschn\Documents\LIH (Personal)\OneDrive - Lawyers in House</t>
        </is>
      </c>
    </row>
    <row r="101">
      <c r="A101" s="13" t="n">
        <v>45944.61793981482</v>
      </c>
      <c r="B101" t="inlineStr">
        <is>
          <t>MAP</t>
        </is>
      </c>
      <c r="C101" t="inlineStr">
        <is>
          <t>CombineRoot=C:\Users\cschn\Documents\LIH (Personal)\OneDrive - Lawyers in House</t>
        </is>
      </c>
    </row>
    <row r="102">
      <c r="A102" s="13" t="n">
        <v>45944.61793981482</v>
      </c>
      <c r="B102" t="inlineStr">
        <is>
          <t>MAP</t>
        </is>
      </c>
      <c r="C102" t="inlineStr">
        <is>
          <t>SubPath=__Invoices\Macros\Branch - Sub-Client Invoices NEW</t>
        </is>
      </c>
    </row>
    <row r="103">
      <c r="A103" s="13" t="n">
        <v>45944.61793981482</v>
      </c>
      <c r="B103" t="inlineStr">
        <is>
          <t>MAP</t>
        </is>
      </c>
      <c r="C103" t="inlineStr">
        <is>
          <t>Combined=C:\Users\cschn\Documents\LIH (Personal)\OneDrive - Lawyers in House\__Invoices\Macros\Branch - Sub-Client Invoices NEW</t>
        </is>
      </c>
    </row>
    <row r="104">
      <c r="A104" s="13" t="n">
        <v>45944.61793981482</v>
      </c>
      <c r="B104" t="inlineStr">
        <is>
          <t>MAP</t>
        </is>
      </c>
      <c r="C104" t="inlineStr">
        <is>
          <t>Mapped local folder=C:\Users\cschn\Documents\LIH (Personal)\OneDrive - Lawyers in House\__Invoices\Macros\Branch - Sub-Client Invoices NEW</t>
        </is>
      </c>
    </row>
    <row r="105">
      <c r="A105" s="13" t="n">
        <v>45944.61793981482</v>
      </c>
      <c r="B105" t="inlineStr">
        <is>
          <t>PATH</t>
        </is>
      </c>
      <c r="C105" t="inlineStr">
        <is>
          <t>FileInBase=C:\Users\cschn\Documents\LIH (Personal)\OneDrive - Lawyers in House\__Invoices\Macros\Branch - Sub-Client Invoices NEW\InvoiceTemplate_v4.docx</t>
        </is>
      </c>
    </row>
    <row r="106">
      <c r="A106" s="13" t="n">
        <v>45944.61793981482</v>
      </c>
      <c r="B106" t="inlineStr">
        <is>
          <t>HIT</t>
        </is>
      </c>
      <c r="C106" t="inlineStr">
        <is>
          <t>Exists? C:\Users\cschn\Documents\LIH (Personal)\OneDrive - Lawyers in House\__Invoices\Macros\Branch - Sub-Client Invoices NEW\InvoiceTemplate_v4.docx</t>
        </is>
      </c>
    </row>
    <row r="107">
      <c r="A107" s="13" t="n">
        <v>45944.61810185185</v>
      </c>
      <c r="B107" t="inlineStr">
        <is>
          <t>PATH</t>
        </is>
      </c>
      <c r="C107" t="inlineStr">
        <is>
          <t>FileInBase=C:\Users\cschn\Documents\LIH (Personal)\OneDrive - Lawyers in House\__Invoices\Macros\Branch - Sub-Client Invoices NEW\INV 25-0001 - geometry test - 30SEP2025.docx</t>
        </is>
      </c>
    </row>
    <row r="108">
      <c r="A108" s="13" t="n">
        <v>45944.61818287037</v>
      </c>
      <c r="B108" t="inlineStr">
        <is>
          <t>PATH</t>
        </is>
      </c>
      <c r="C108" t="inlineStr">
        <is>
          <t>FileInBase=C:\Users\cschn\Documents\LIH (Personal)\OneDrive - Lawyers in House\__Invoices\Macros\Branch - Sub-Client Invoices NEW\sig.jpg</t>
        </is>
      </c>
    </row>
    <row r="109">
      <c r="A109" s="13" t="n">
        <v>45944.61827546296</v>
      </c>
      <c r="B109" t="inlineStr">
        <is>
          <t>HIT</t>
        </is>
      </c>
      <c r="C109" t="inlineStr">
        <is>
          <t>Exists? C:\Users\cschn\Documents\LIH (Personal)\OneDrive - Lawyers in House\__Invoices\Macros\Branch - Sub-Client Invoices NEW\INV 25-0001 - geometry test - 30SEP2025.docx</t>
        </is>
      </c>
    </row>
    <row r="110">
      <c r="A110" s="13" t="n">
        <v>45944.61827546296</v>
      </c>
      <c r="B110" t="inlineStr">
        <is>
          <t>HIT</t>
        </is>
      </c>
      <c r="C110" t="inlineStr">
        <is>
          <t>Exists? C:\Users\cschn\Documents\LIH (Personal)\OneDrive - Lawyers in House\__Invoices\Macros\Branch - Sub-Client Invoices NEW\INV 25-0001 - geometry test - 30SEP2025.pdf</t>
        </is>
      </c>
    </row>
    <row r="111">
      <c r="A111" s="13" t="n">
        <v>45944.61831018519</v>
      </c>
      <c r="B111" t="inlineStr">
        <is>
          <t>PATH</t>
        </is>
      </c>
      <c r="C111" t="inlineStr">
        <is>
          <t>FileInBase=C:\Users\cschn\Documents\LIH (Personal)\OneDrive - Lawyers in House\__Invoices\Macros\Branch - Sub-Client Invoices NEW\INV 25-0001 - geometry test - 30SEP2025.pdf</t>
        </is>
      </c>
    </row>
    <row r="112">
      <c r="A112" s="13" t="n">
        <v>45944.62700231482</v>
      </c>
      <c r="B112" t="inlineStr">
        <is>
          <t>INFO</t>
        </is>
      </c>
      <c r="C112" t="inlineStr">
        <is>
          <t>ThisWorkbook.Path (raw)=https://lawyersinhouse-my.sharepoint.com/personal/cory_schneider_lawyersinhouse_com/Documents/__Invoices/Macros/Branch - Sub-Client Invoices NEW</t>
        </is>
      </c>
    </row>
    <row r="113">
      <c r="A113" s="13" t="n">
        <v>45944.62700231482</v>
      </c>
      <c r="B113" t="inlineStr">
        <is>
          <t>HIT</t>
        </is>
      </c>
      <c r="C113" t="inlineStr">
        <is>
          <t>Folder? C:\Users\cschn\Documents\LIH (Personal)\OneDrive - Lawyers in House</t>
        </is>
      </c>
    </row>
    <row r="114">
      <c r="A114" s="13" t="n">
        <v>45944.62700231482</v>
      </c>
      <c r="B114" t="inlineStr">
        <is>
          <t>MAP</t>
        </is>
      </c>
      <c r="C114" t="inlineStr">
        <is>
          <t>CombineRoot=C:\Users\cschn\Documents\LIH (Personal)\OneDrive - Lawyers in House</t>
        </is>
      </c>
    </row>
    <row r="115">
      <c r="A115" s="13" t="n">
        <v>45944.62700231482</v>
      </c>
      <c r="B115" t="inlineStr">
        <is>
          <t>MAP</t>
        </is>
      </c>
      <c r="C115" t="inlineStr">
        <is>
          <t>SubPath=__Invoices\Macros\Branch - Sub-Client Invoices NEW</t>
        </is>
      </c>
    </row>
    <row r="116">
      <c r="A116" s="13" t="n">
        <v>45944.62700231482</v>
      </c>
      <c r="B116" t="inlineStr">
        <is>
          <t>MAP</t>
        </is>
      </c>
      <c r="C116" t="inlineStr">
        <is>
          <t>Combined=C:\Users\cschn\Documents\LIH (Personal)\OneDrive - Lawyers in House\__Invoices\Macros\Branch - Sub-Client Invoices NEW</t>
        </is>
      </c>
    </row>
    <row r="117">
      <c r="A117" s="13" t="n">
        <v>45944.62700231482</v>
      </c>
      <c r="B117" t="inlineStr">
        <is>
          <t>MAP</t>
        </is>
      </c>
      <c r="C117" t="inlineStr">
        <is>
          <t>Mapped local folder=C:\Users\cschn\Documents\LIH (Personal)\OneDrive - Lawyers in House\__Invoices\Macros\Branch - Sub-Client Invoices NEW</t>
        </is>
      </c>
    </row>
    <row r="118">
      <c r="A118" s="13" t="n">
        <v>45944.62700231482</v>
      </c>
      <c r="B118" t="inlineStr">
        <is>
          <t>HIT</t>
        </is>
      </c>
      <c r="C118" t="inlineStr">
        <is>
          <t>Exists? C:\Users\cschn\Documents\LIH (Personal)\OneDrive - Lawyers in House\__Invoices\Macros\Branch - Sub-Client Invoices NEW\INV 25-0001 - geometry test - 30SEP2025.pdf</t>
        </is>
      </c>
    </row>
    <row r="119">
      <c r="A119" s="13" t="n">
        <v>45944.62700231482</v>
      </c>
      <c r="B119" t="inlineStr">
        <is>
          <t>HIT</t>
        </is>
      </c>
      <c r="C119" t="inlineStr">
        <is>
          <t>Exists? C:\Users\cschn\Documents\LIH (Personal)\OneDrive - Lawyers in House\__Invoices\Macros\Branch - Sub-Client Invoices NEW\INV 25-0001 - geometry test - 30SEP2025.docx</t>
        </is>
      </c>
    </row>
    <row r="120">
      <c r="A120" s="13" t="n">
        <v>45944.62707175926</v>
      </c>
      <c r="B120" t="inlineStr">
        <is>
          <t>INFO</t>
        </is>
      </c>
      <c r="C120" t="inlineStr">
        <is>
          <t>ThisWorkbook.Path (raw)=https://lawyersinhouse-my.sharepoint.com/personal/cory_schneider_lawyersinhouse_com/Documents/__Invoices/Macros/Branch - Sub-Client Invoices NEW</t>
        </is>
      </c>
    </row>
    <row r="121">
      <c r="A121" s="13" t="n">
        <v>45944.62707175926</v>
      </c>
      <c r="B121" t="inlineStr">
        <is>
          <t>HIT</t>
        </is>
      </c>
      <c r="C121" t="inlineStr">
        <is>
          <t>Folder? C:\Users\cschn\Documents\LIH (Personal)\OneDrive - Lawyers in House</t>
        </is>
      </c>
    </row>
    <row r="122">
      <c r="A122" s="13" t="n">
        <v>45944.62707175926</v>
      </c>
      <c r="B122" t="inlineStr">
        <is>
          <t>MAP</t>
        </is>
      </c>
      <c r="C122" t="inlineStr">
        <is>
          <t>CombineRoot=C:\Users\cschn\Documents\LIH (Personal)\OneDrive - Lawyers in House</t>
        </is>
      </c>
    </row>
    <row r="123">
      <c r="A123" s="13" t="n">
        <v>45944.62707175926</v>
      </c>
      <c r="B123" t="inlineStr">
        <is>
          <t>MAP</t>
        </is>
      </c>
      <c r="C123" t="inlineStr">
        <is>
          <t>SubPath=__Invoices\Macros\Branch - Sub-Client Invoices NEW</t>
        </is>
      </c>
    </row>
    <row r="124">
      <c r="A124" s="13" t="n">
        <v>45944.62707175926</v>
      </c>
      <c r="B124" t="inlineStr">
        <is>
          <t>MAP</t>
        </is>
      </c>
      <c r="C124" t="inlineStr">
        <is>
          <t>Combined=C:\Users\cschn\Documents\LIH (Personal)\OneDrive - Lawyers in House\__Invoices\Macros\Branch - Sub-Client Invoices NEW</t>
        </is>
      </c>
    </row>
    <row r="125">
      <c r="A125" s="13" t="n">
        <v>45944.62707175926</v>
      </c>
      <c r="B125" t="inlineStr">
        <is>
          <t>MAP</t>
        </is>
      </c>
      <c r="C125" t="inlineStr">
        <is>
          <t>Mapped local folder=C:\Users\cschn\Documents\LIH (Personal)\OneDrive - Lawyers in House\__Invoices\Macros\Branch - Sub-Client Invoices NEW</t>
        </is>
      </c>
    </row>
    <row r="126">
      <c r="A126" s="13" t="n">
        <v>45944.62707175926</v>
      </c>
      <c r="B126" t="inlineStr">
        <is>
          <t>PATH</t>
        </is>
      </c>
      <c r="C126" t="inlineStr">
        <is>
          <t>FileInBase=C:\Users\cschn\Documents\LIH (Personal)\OneDrive - Lawyers in House\__Invoices\Macros\Branch - Sub-Client Invoices NEW\InvoiceTemplate_v4.docx</t>
        </is>
      </c>
    </row>
    <row r="127">
      <c r="A127" s="13" t="n">
        <v>45944.62707175926</v>
      </c>
      <c r="B127" t="inlineStr">
        <is>
          <t>HIT</t>
        </is>
      </c>
      <c r="C127" t="inlineStr">
        <is>
          <t>Exists? C:\Users\cschn\Documents\LIH (Personal)\OneDrive - Lawyers in House\__Invoices\Macros\Branch - Sub-Client Invoices NEW\InvoiceTemplate_v4.docx</t>
        </is>
      </c>
    </row>
    <row r="128">
      <c r="A128" s="13" t="n">
        <v>45944.62721064815</v>
      </c>
      <c r="B128" t="inlineStr">
        <is>
          <t>PATH</t>
        </is>
      </c>
      <c r="C128" t="inlineStr">
        <is>
          <t>FileInBase=C:\Users\cschn\Documents\LIH (Personal)\OneDrive - Lawyers in House\__Invoices\Macros\Branch - Sub-Client Invoices NEW\INV 25-0001 - geometry test - 30SEP2025.docx</t>
        </is>
      </c>
    </row>
    <row r="129">
      <c r="A129" s="13" t="n">
        <v>45944.62722222223</v>
      </c>
      <c r="B129" t="inlineStr">
        <is>
          <t>PATH</t>
        </is>
      </c>
      <c r="C129" t="inlineStr">
        <is>
          <t>FileInBase=C:\Users\cschn\Documents\LIH (Personal)\OneDrive - Lawyers in House\__Invoices\Macros\Branch - Sub-Client Invoices NEW\sig.jpg</t>
        </is>
      </c>
    </row>
    <row r="130">
      <c r="A130" s="13" t="n">
        <v>45944.62725694444</v>
      </c>
      <c r="B130" t="inlineStr">
        <is>
          <t>HIT</t>
        </is>
      </c>
      <c r="C130" t="inlineStr">
        <is>
          <t>Exists? C:\Users\cschn\Documents\LIH (Personal)\OneDrive - Lawyers in House\__Invoices\Macros\Branch - Sub-Client Invoices NEW\INV 25-0001 - geometry test - 30SEP2025.docx</t>
        </is>
      </c>
    </row>
    <row r="131">
      <c r="A131" s="13" t="n">
        <v>45944.62725694444</v>
      </c>
      <c r="B131" t="inlineStr">
        <is>
          <t>HIT</t>
        </is>
      </c>
      <c r="C131" t="inlineStr">
        <is>
          <t>Exists? C:\Users\cschn\Documents\LIH (Personal)\OneDrive - Lawyers in House\__Invoices\Macros\Branch - Sub-Client Invoices NEW\INV 25-0001 - geometry test - 30SEP2025.pdf</t>
        </is>
      </c>
    </row>
    <row r="132">
      <c r="A132" s="13" t="n">
        <v>45944.62728009259</v>
      </c>
      <c r="B132" t="inlineStr">
        <is>
          <t>PATH</t>
        </is>
      </c>
      <c r="C132" t="inlineStr">
        <is>
          <t>FileInBase=C:\Users\cschn\Documents\LIH (Personal)\OneDrive - Lawyers in House\__Invoices\Macros\Branch - Sub-Client Invoices NEW\INV 25-0001 - geometry test - 30SEP2025.pdf</t>
        </is>
      </c>
    </row>
    <row r="133">
      <c r="A133" s="13" t="n">
        <v>45944.63027777777</v>
      </c>
      <c r="B133" t="inlineStr">
        <is>
          <t>INFO</t>
        </is>
      </c>
      <c r="C133" t="inlineStr">
        <is>
          <t>ThisWorkbook.Path (raw)=https://lawyersinhouse-my.sharepoint.com/personal/cory_schneider_lawyersinhouse_com/Documents/__Invoices/Macros/Branch - Sub-Client Invoices NEW</t>
        </is>
      </c>
    </row>
    <row r="134">
      <c r="A134" s="13" t="n">
        <v>45944.63027777777</v>
      </c>
      <c r="B134" t="inlineStr">
        <is>
          <t>HIT</t>
        </is>
      </c>
      <c r="C134" t="inlineStr">
        <is>
          <t>Folder? C:\Users\cschn\Documents\LIH (Personal)\OneDrive - Lawyers in House</t>
        </is>
      </c>
    </row>
    <row r="135">
      <c r="A135" s="13" t="n">
        <v>45944.63027777777</v>
      </c>
      <c r="B135" t="inlineStr">
        <is>
          <t>MAP</t>
        </is>
      </c>
      <c r="C135" t="inlineStr">
        <is>
          <t>CombineRoot=C:\Users\cschn\Documents\LIH (Personal)\OneDrive - Lawyers in House</t>
        </is>
      </c>
    </row>
    <row r="136">
      <c r="A136" s="13" t="n">
        <v>45944.63027777777</v>
      </c>
      <c r="B136" t="inlineStr">
        <is>
          <t>MAP</t>
        </is>
      </c>
      <c r="C136" t="inlineStr">
        <is>
          <t>SubPath=__Invoices\Macros\Branch - Sub-Client Invoices NEW</t>
        </is>
      </c>
    </row>
    <row r="137">
      <c r="A137" s="13" t="n">
        <v>45944.63027777777</v>
      </c>
      <c r="B137" t="inlineStr">
        <is>
          <t>MAP</t>
        </is>
      </c>
      <c r="C137" t="inlineStr">
        <is>
          <t>Combined=C:\Users\cschn\Documents\LIH (Personal)\OneDrive - Lawyers in House\__Invoices\Macros\Branch - Sub-Client Invoices NEW</t>
        </is>
      </c>
    </row>
    <row r="138">
      <c r="A138" s="13" t="n">
        <v>45944.63027777777</v>
      </c>
      <c r="B138" t="inlineStr">
        <is>
          <t>MAP</t>
        </is>
      </c>
      <c r="C138" t="inlineStr">
        <is>
          <t>Mapped local folder=C:\Users\cschn\Documents\LIH (Personal)\OneDrive - Lawyers in House\__Invoices\Macros\Branch - Sub-Client Invoices NEW</t>
        </is>
      </c>
    </row>
    <row r="139">
      <c r="A139" s="13" t="n">
        <v>45944.63027777777</v>
      </c>
      <c r="B139" t="inlineStr">
        <is>
          <t>HIT</t>
        </is>
      </c>
      <c r="C139" t="inlineStr">
        <is>
          <t>Exists? C:\Users\cschn\Documents\LIH (Personal)\OneDrive - Lawyers in House\__Invoices\Macros\Branch - Sub-Client Invoices NEW\INV 25-0001 - geometry test - 30SEP2025.pdf</t>
        </is>
      </c>
    </row>
    <row r="140">
      <c r="A140" s="13" t="n">
        <v>45944.63027777777</v>
      </c>
      <c r="B140" t="inlineStr">
        <is>
          <t>HIT</t>
        </is>
      </c>
      <c r="C140" t="inlineStr">
        <is>
          <t>Exists? C:\Users\cschn\Documents\LIH (Personal)\OneDrive - Lawyers in House\__Invoices\Macros\Branch - Sub-Client Invoices NEW\INV 25-0001 - geometry test - 30SEP2025.docx</t>
        </is>
      </c>
    </row>
    <row r="141">
      <c r="A141" s="13" t="n">
        <v>45944.63032407407</v>
      </c>
      <c r="B141" t="inlineStr">
        <is>
          <t>INFO</t>
        </is>
      </c>
      <c r="C141" t="inlineStr">
        <is>
          <t>ThisWorkbook.Path (raw)=https://lawyersinhouse-my.sharepoint.com/personal/cory_schneider_lawyersinhouse_com/Documents/__Invoices/Macros/Branch - Sub-Client Invoices NEW</t>
        </is>
      </c>
    </row>
    <row r="142">
      <c r="A142" s="13" t="n">
        <v>45944.63032407407</v>
      </c>
      <c r="B142" t="inlineStr">
        <is>
          <t>HIT</t>
        </is>
      </c>
      <c r="C142" t="inlineStr">
        <is>
          <t>Folder? C:\Users\cschn\Documents\LIH (Personal)\OneDrive - Lawyers in House</t>
        </is>
      </c>
    </row>
    <row r="143">
      <c r="A143" s="13" t="n">
        <v>45944.63032407407</v>
      </c>
      <c r="B143" t="inlineStr">
        <is>
          <t>MAP</t>
        </is>
      </c>
      <c r="C143" t="inlineStr">
        <is>
          <t>CombineRoot=C:\Users\cschn\Documents\LIH (Personal)\OneDrive - Lawyers in House</t>
        </is>
      </c>
    </row>
    <row r="144">
      <c r="A144" s="13" t="n">
        <v>45944.63032407407</v>
      </c>
      <c r="B144" t="inlineStr">
        <is>
          <t>MAP</t>
        </is>
      </c>
      <c r="C144" t="inlineStr">
        <is>
          <t>SubPath=__Invoices\Macros\Branch - Sub-Client Invoices NEW</t>
        </is>
      </c>
    </row>
    <row r="145">
      <c r="A145" s="13" t="n">
        <v>45944.63032407407</v>
      </c>
      <c r="B145" t="inlineStr">
        <is>
          <t>MAP</t>
        </is>
      </c>
      <c r="C145" t="inlineStr">
        <is>
          <t>Combined=C:\Users\cschn\Documents\LIH (Personal)\OneDrive - Lawyers in House\__Invoices\Macros\Branch - Sub-Client Invoices NEW</t>
        </is>
      </c>
    </row>
    <row r="146">
      <c r="A146" s="13" t="n">
        <v>45944.63032407407</v>
      </c>
      <c r="B146" t="inlineStr">
        <is>
          <t>MAP</t>
        </is>
      </c>
      <c r="C146" t="inlineStr">
        <is>
          <t>Mapped local folder=C:\Users\cschn\Documents\LIH (Personal)\OneDrive - Lawyers in House\__Invoices\Macros\Branch - Sub-Client Invoices NEW</t>
        </is>
      </c>
    </row>
    <row r="147">
      <c r="A147" s="13" t="n">
        <v>45944.63032407407</v>
      </c>
      <c r="B147" t="inlineStr">
        <is>
          <t>PATH</t>
        </is>
      </c>
      <c r="C147" t="inlineStr">
        <is>
          <t>FileInBase=C:\Users\cschn\Documents\LIH (Personal)\OneDrive - Lawyers in House\__Invoices\Macros\Branch - Sub-Client Invoices NEW\InvoiceTemplate_v4.docx</t>
        </is>
      </c>
    </row>
    <row r="148">
      <c r="A148" s="13" t="n">
        <v>45944.63032407407</v>
      </c>
      <c r="B148" t="inlineStr">
        <is>
          <t>HIT</t>
        </is>
      </c>
      <c r="C148" t="inlineStr">
        <is>
          <t>Exists? C:\Users\cschn\Documents\LIH (Personal)\OneDrive - Lawyers in House\__Invoices\Macros\Branch - Sub-Client Invoices NEW\InvoiceTemplate_v4.docx</t>
        </is>
      </c>
    </row>
    <row r="149">
      <c r="A149" s="13" t="n">
        <v>45944.63060185185</v>
      </c>
      <c r="B149" t="inlineStr">
        <is>
          <t>PATH</t>
        </is>
      </c>
      <c r="C149" t="inlineStr">
        <is>
          <t>FileInBase=C:\Users\cschn\Documents\LIH (Personal)\OneDrive - Lawyers in House\__Invoices\Macros\Branch - Sub-Client Invoices NEW\INV 25-0001 - geometry test - 30SEP2025.docx</t>
        </is>
      </c>
    </row>
    <row r="150">
      <c r="A150" s="13" t="n">
        <v>45944.630625</v>
      </c>
      <c r="B150" t="inlineStr">
        <is>
          <t>PATH</t>
        </is>
      </c>
      <c r="C150" t="inlineStr">
        <is>
          <t>FileInBase=C:\Users\cschn\Documents\LIH (Personal)\OneDrive - Lawyers in House\__Invoices\Macros\Branch - Sub-Client Invoices NEW\sig.jpg</t>
        </is>
      </c>
    </row>
    <row r="151">
      <c r="A151" s="13" t="n">
        <v>45944.63069444444</v>
      </c>
      <c r="B151" t="inlineStr">
        <is>
          <t>HIT</t>
        </is>
      </c>
      <c r="C151" t="inlineStr">
        <is>
          <t>Exists? C:\Users\cschn\Documents\LIH (Personal)\OneDrive - Lawyers in House\__Invoices\Macros\Branch - Sub-Client Invoices NEW\INV 25-0001 - geometry test - 30SEP2025.docx</t>
        </is>
      </c>
    </row>
    <row r="152">
      <c r="A152" s="13" t="n">
        <v>45944.63069444444</v>
      </c>
      <c r="B152" t="inlineStr">
        <is>
          <t>HIT</t>
        </is>
      </c>
      <c r="C152" t="inlineStr">
        <is>
          <t>Exists? C:\Users\cschn\Documents\LIH (Personal)\OneDrive - Lawyers in House\__Invoices\Macros\Branch - Sub-Client Invoices NEW\INV 25-0001 - geometry test - 30SEP2025.pdf</t>
        </is>
      </c>
    </row>
    <row r="153">
      <c r="A153" s="13" t="n">
        <v>45944.63071759259</v>
      </c>
      <c r="B153" t="inlineStr">
        <is>
          <t>PATH</t>
        </is>
      </c>
      <c r="C153" t="inlineStr">
        <is>
          <t>FileInBase=C:\Users\cschn\Documents\LIH (Personal)\OneDrive - Lawyers in House\__Invoices\Macros\Branch - Sub-Client Invoices NEW\INV 25-0001 - geometry test - 30SEP2025.pdf</t>
        </is>
      </c>
    </row>
    <row r="154">
      <c r="A154" s="13" t="n">
        <v>45944.8399537037</v>
      </c>
      <c r="B154" t="inlineStr">
        <is>
          <t>INFO</t>
        </is>
      </c>
      <c r="C154" t="inlineStr">
        <is>
          <t>ThisWorkbook.Path (raw)=https://lawyersinhouse-my.sharepoint.com/personal/cory_schneider_lawyersinhouse_com/Documents/__Invoices/Macros/Branch - October 14, 2025</t>
        </is>
      </c>
    </row>
    <row r="155">
      <c r="A155" s="13" t="n">
        <v>45944.8399537037</v>
      </c>
      <c r="B155" t="inlineStr">
        <is>
          <t>HIT</t>
        </is>
      </c>
      <c r="C155" t="inlineStr">
        <is>
          <t>Folder? C:\Users\cschn\Documents\LIH (Personal)\OneDrive - Lawyers in House</t>
        </is>
      </c>
    </row>
    <row r="156">
      <c r="A156" s="13" t="n">
        <v>45944.8399537037</v>
      </c>
      <c r="B156" t="inlineStr">
        <is>
          <t>MAP</t>
        </is>
      </c>
      <c r="C156" t="inlineStr">
        <is>
          <t>CombineRoot=C:\Users\cschn\Documents\LIH (Personal)\OneDrive - Lawyers in House</t>
        </is>
      </c>
    </row>
    <row r="157">
      <c r="A157" s="13" t="n">
        <v>45944.8399537037</v>
      </c>
      <c r="B157" t="inlineStr">
        <is>
          <t>MAP</t>
        </is>
      </c>
      <c r="C157" t="inlineStr">
        <is>
          <t>SubPath=__Invoices\Macros\Branch - October 14, 2025</t>
        </is>
      </c>
    </row>
    <row r="158">
      <c r="A158" s="13" t="n">
        <v>45944.8399537037</v>
      </c>
      <c r="B158" t="inlineStr">
        <is>
          <t>MAP</t>
        </is>
      </c>
      <c r="C158" t="inlineStr">
        <is>
          <t>Combined=C:\Users\cschn\Documents\LIH (Personal)\OneDrive - Lawyers in House\__Invoices\Macros\Branch - October 14, 2025</t>
        </is>
      </c>
    </row>
    <row r="159">
      <c r="A159" s="13" t="n">
        <v>45944.8399537037</v>
      </c>
      <c r="B159" t="inlineStr">
        <is>
          <t>MAP</t>
        </is>
      </c>
      <c r="C159" t="inlineStr">
        <is>
          <t>Mapped local folder=C:\Users\cschn\Documents\LIH (Personal)\OneDrive - Lawyers in House\__Invoices\Macros\Branch - October 14, 2025</t>
        </is>
      </c>
    </row>
    <row r="160">
      <c r="A160" s="13" t="n">
        <v>45944.84003472222</v>
      </c>
      <c r="B160" t="inlineStr">
        <is>
          <t>INFO</t>
        </is>
      </c>
      <c r="C160" t="inlineStr">
        <is>
          <t>ThisWorkbook.Path (raw)=https://lawyersinhouse-my.sharepoint.com/personal/cory_schneider_lawyersinhouse_com/Documents/__Invoices/Macros/Branch - October 14, 2025</t>
        </is>
      </c>
    </row>
    <row r="161">
      <c r="A161" s="13" t="n">
        <v>45944.84003472222</v>
      </c>
      <c r="B161" t="inlineStr">
        <is>
          <t>HIT</t>
        </is>
      </c>
      <c r="C161" t="inlineStr">
        <is>
          <t>Folder? C:\Users\cschn\Documents\LIH (Personal)\OneDrive - Lawyers in House</t>
        </is>
      </c>
    </row>
    <row r="162">
      <c r="A162" s="13" t="n">
        <v>45944.84003472222</v>
      </c>
      <c r="B162" t="inlineStr">
        <is>
          <t>MAP</t>
        </is>
      </c>
      <c r="C162" t="inlineStr">
        <is>
          <t>CombineRoot=C:\Users\cschn\Documents\LIH (Personal)\OneDrive - Lawyers in House</t>
        </is>
      </c>
    </row>
    <row r="163">
      <c r="A163" s="13" t="n">
        <v>45944.84003472222</v>
      </c>
      <c r="B163" t="inlineStr">
        <is>
          <t>MAP</t>
        </is>
      </c>
      <c r="C163" t="inlineStr">
        <is>
          <t>SubPath=__Invoices\Macros\Branch - October 14, 2025</t>
        </is>
      </c>
    </row>
    <row r="164">
      <c r="A164" s="13" t="n">
        <v>45944.84003472222</v>
      </c>
      <c r="B164" t="inlineStr">
        <is>
          <t>MAP</t>
        </is>
      </c>
      <c r="C164" t="inlineStr">
        <is>
          <t>Combined=C:\Users\cschn\Documents\LIH (Personal)\OneDrive - Lawyers in House\__Invoices\Macros\Branch - October 14, 2025</t>
        </is>
      </c>
    </row>
    <row r="165">
      <c r="A165" s="13" t="n">
        <v>45944.84003472222</v>
      </c>
      <c r="B165" t="inlineStr">
        <is>
          <t>MAP</t>
        </is>
      </c>
      <c r="C165" t="inlineStr">
        <is>
          <t>Mapped local folder=C:\Users\cschn\Documents\LIH (Personal)\OneDrive - Lawyers in House\__Invoices\Macros\Branch - October 14, 2025</t>
        </is>
      </c>
    </row>
    <row r="166">
      <c r="A166" s="13" t="n">
        <v>45944.84018518519</v>
      </c>
      <c r="B166" t="inlineStr">
        <is>
          <t>INFO</t>
        </is>
      </c>
      <c r="C166" t="inlineStr">
        <is>
          <t>ThisWorkbook.Path (raw)=https://lawyersinhouse-my.sharepoint.com/personal/cory_schneider_lawyersinhouse_com/Documents/__Invoices/Macros/Branch - October 14, 2025</t>
        </is>
      </c>
    </row>
    <row r="167">
      <c r="A167" s="13" t="n">
        <v>45944.84018518519</v>
      </c>
      <c r="B167" t="inlineStr">
        <is>
          <t>HIT</t>
        </is>
      </c>
      <c r="C167" t="inlineStr">
        <is>
          <t>Folder? C:\Users\cschn\Documents\LIH (Personal)\OneDrive - Lawyers in House</t>
        </is>
      </c>
    </row>
    <row r="168">
      <c r="A168" s="13" t="n">
        <v>45944.84018518519</v>
      </c>
      <c r="B168" t="inlineStr">
        <is>
          <t>MAP</t>
        </is>
      </c>
      <c r="C168" t="inlineStr">
        <is>
          <t>CombineRoot=C:\Users\cschn\Documents\LIH (Personal)\OneDrive - Lawyers in House</t>
        </is>
      </c>
    </row>
    <row r="169">
      <c r="A169" s="13" t="n">
        <v>45944.84018518519</v>
      </c>
      <c r="B169" t="inlineStr">
        <is>
          <t>MAP</t>
        </is>
      </c>
      <c r="C169" t="inlineStr">
        <is>
          <t>SubPath=__Invoices\Macros\Branch - October 14, 2025</t>
        </is>
      </c>
    </row>
    <row r="170">
      <c r="A170" s="13" t="n">
        <v>45944.84018518519</v>
      </c>
      <c r="B170" t="inlineStr">
        <is>
          <t>MAP</t>
        </is>
      </c>
      <c r="C170" t="inlineStr">
        <is>
          <t>Combined=C:\Users\cschn\Documents\LIH (Personal)\OneDrive - Lawyers in House\__Invoices\Macros\Branch - October 14, 2025</t>
        </is>
      </c>
    </row>
    <row r="171">
      <c r="A171" s="13" t="n">
        <v>45944.84018518519</v>
      </c>
      <c r="B171" t="inlineStr">
        <is>
          <t>MAP</t>
        </is>
      </c>
      <c r="C171" t="inlineStr">
        <is>
          <t>Mapped local folder=C:\Users\cschn\Documents\LIH (Personal)\OneDrive - Lawyers in House\__Invoices\Macros\Branch - October 14, 2025</t>
        </is>
      </c>
    </row>
    <row r="172">
      <c r="A172" s="13" t="n">
        <v>45944.84028935185</v>
      </c>
      <c r="B172" t="inlineStr">
        <is>
          <t>INFO</t>
        </is>
      </c>
      <c r="C172" t="inlineStr">
        <is>
          <t>ThisWorkbook.Path (raw)=https://lawyersinhouse-my.sharepoint.com/personal/cory_schneider_lawyersinhouse_com/Documents/__Invoices/Macros/Branch - October 14, 2025</t>
        </is>
      </c>
    </row>
    <row r="173">
      <c r="A173" s="13" t="n">
        <v>45944.84028935185</v>
      </c>
      <c r="B173" t="inlineStr">
        <is>
          <t>HIT</t>
        </is>
      </c>
      <c r="C173" t="inlineStr">
        <is>
          <t>Folder? C:\Users\cschn\Documents\LIH (Personal)\OneDrive - Lawyers in House</t>
        </is>
      </c>
    </row>
    <row r="174">
      <c r="A174" s="13" t="n">
        <v>45944.84028935185</v>
      </c>
      <c r="B174" t="inlineStr">
        <is>
          <t>MAP</t>
        </is>
      </c>
      <c r="C174" t="inlineStr">
        <is>
          <t>CombineRoot=C:\Users\cschn\Documents\LIH (Personal)\OneDrive - Lawyers in House</t>
        </is>
      </c>
    </row>
    <row r="175">
      <c r="A175" s="13" t="n">
        <v>45944.84028935185</v>
      </c>
      <c r="B175" t="inlineStr">
        <is>
          <t>MAP</t>
        </is>
      </c>
      <c r="C175" t="inlineStr">
        <is>
          <t>SubPath=__Invoices\Macros\Branch - October 14, 2025</t>
        </is>
      </c>
    </row>
    <row r="176">
      <c r="A176" s="13" t="n">
        <v>45944.84028935185</v>
      </c>
      <c r="B176" t="inlineStr">
        <is>
          <t>MAP</t>
        </is>
      </c>
      <c r="C176" t="inlineStr">
        <is>
          <t>Combined=C:\Users\cschn\Documents\LIH (Personal)\OneDrive - Lawyers in House\__Invoices\Macros\Branch - October 14, 2025</t>
        </is>
      </c>
    </row>
    <row r="177">
      <c r="A177" s="13" t="n">
        <v>45944.84028935185</v>
      </c>
      <c r="B177" t="inlineStr">
        <is>
          <t>MAP</t>
        </is>
      </c>
      <c r="C177" t="inlineStr">
        <is>
          <t>Mapped local folder=C:\Users\cschn\Documents\LIH (Personal)\OneDrive - Lawyers in House\__Invoices\Macros\Branch - October 14, 2025</t>
        </is>
      </c>
    </row>
    <row r="178">
      <c r="A178" s="13" t="n">
        <v>45944.84050925926</v>
      </c>
      <c r="B178" t="inlineStr">
        <is>
          <t>INFO</t>
        </is>
      </c>
      <c r="C178" t="inlineStr">
        <is>
          <t>ThisWorkbook.Path (raw)=https://lawyersinhouse-my.sharepoint.com/personal/cory_schneider_lawyersinhouse_com/Documents/__Invoices/Macros/Branch - October 14, 2025</t>
        </is>
      </c>
    </row>
    <row r="179">
      <c r="A179" s="13" t="n">
        <v>45944.84050925926</v>
      </c>
      <c r="B179" t="inlineStr">
        <is>
          <t>HIT</t>
        </is>
      </c>
      <c r="C179" t="inlineStr">
        <is>
          <t>Folder? C:\Users\cschn\Documents\LIH (Personal)\OneDrive - Lawyers in House</t>
        </is>
      </c>
    </row>
    <row r="180">
      <c r="A180" s="13" t="n">
        <v>45944.84050925926</v>
      </c>
      <c r="B180" t="inlineStr">
        <is>
          <t>MAP</t>
        </is>
      </c>
      <c r="C180" t="inlineStr">
        <is>
          <t>CombineRoot=C:\Users\cschn\Documents\LIH (Personal)\OneDrive - Lawyers in House</t>
        </is>
      </c>
    </row>
    <row r="181">
      <c r="A181" s="13" t="n">
        <v>45944.84050925926</v>
      </c>
      <c r="B181" t="inlineStr">
        <is>
          <t>MAP</t>
        </is>
      </c>
      <c r="C181" t="inlineStr">
        <is>
          <t>SubPath=__Invoices\Macros\Branch - October 14, 2025</t>
        </is>
      </c>
    </row>
    <row r="182">
      <c r="A182" s="13" t="n">
        <v>45944.84050925926</v>
      </c>
      <c r="B182" t="inlineStr">
        <is>
          <t>MAP</t>
        </is>
      </c>
      <c r="C182" t="inlineStr">
        <is>
          <t>Combined=C:\Users\cschn\Documents\LIH (Personal)\OneDrive - Lawyers in House\__Invoices\Macros\Branch - October 14, 2025</t>
        </is>
      </c>
    </row>
    <row r="183">
      <c r="A183" s="13" t="n">
        <v>45944.84050925926</v>
      </c>
      <c r="B183" t="inlineStr">
        <is>
          <t>MAP</t>
        </is>
      </c>
      <c r="C183" t="inlineStr">
        <is>
          <t>Mapped local folder=C:\Users\cschn\Documents\LIH (Personal)\OneDrive - Lawyers in House\__Invoices\Macros\Branch - October 14, 2025</t>
        </is>
      </c>
    </row>
    <row r="184">
      <c r="A184" s="13" t="n">
        <v>45944.84050925926</v>
      </c>
      <c r="B184" t="inlineStr">
        <is>
          <t>INFO</t>
        </is>
      </c>
      <c r="C184" t="inlineStr">
        <is>
          <t>ThisWorkbook.Path (raw)=https://lawyersinhouse-my.sharepoint.com/personal/cory_schneider_lawyersinhouse_com/Documents/__Invoices/Macros/Branch - October 14, 2025</t>
        </is>
      </c>
    </row>
    <row r="185">
      <c r="A185" s="13" t="n">
        <v>45944.84050925926</v>
      </c>
      <c r="B185" t="inlineStr">
        <is>
          <t>HIT</t>
        </is>
      </c>
      <c r="C185" t="inlineStr">
        <is>
          <t>Folder? C:\Users\cschn\Documents\LIH (Personal)\OneDrive - Lawyers in House</t>
        </is>
      </c>
    </row>
    <row r="186">
      <c r="A186" s="13" t="n">
        <v>45944.84050925926</v>
      </c>
      <c r="B186" t="inlineStr">
        <is>
          <t>MAP</t>
        </is>
      </c>
      <c r="C186" t="inlineStr">
        <is>
          <t>CombineRoot=C:\Users\cschn\Documents\LIH (Personal)\OneDrive - Lawyers in House</t>
        </is>
      </c>
    </row>
    <row r="187">
      <c r="A187" s="13" t="n">
        <v>45944.84050925926</v>
      </c>
      <c r="B187" t="inlineStr">
        <is>
          <t>MAP</t>
        </is>
      </c>
      <c r="C187" t="inlineStr">
        <is>
          <t>SubPath=__Invoices\Macros\Branch - October 14, 2025</t>
        </is>
      </c>
    </row>
    <row r="188">
      <c r="A188" s="13" t="n">
        <v>45944.84050925926</v>
      </c>
      <c r="B188" t="inlineStr">
        <is>
          <t>MAP</t>
        </is>
      </c>
      <c r="C188" t="inlineStr">
        <is>
          <t>Combined=C:\Users\cschn\Documents\LIH (Personal)\OneDrive - Lawyers in House\__Invoices\Macros\Branch - October 14, 2025</t>
        </is>
      </c>
    </row>
    <row r="189">
      <c r="A189" s="13" t="n">
        <v>45944.84050925926</v>
      </c>
      <c r="B189" t="inlineStr">
        <is>
          <t>MAP</t>
        </is>
      </c>
      <c r="C189" t="inlineStr">
        <is>
          <t>Mapped local folder=C:\Users\cschn\Documents\LIH (Personal)\OneDrive - Lawyers in House\__Invoices\Macros\Branch - October 14, 2025</t>
        </is>
      </c>
    </row>
    <row r="190">
      <c r="A190" s="13" t="n">
        <v>45944.8405324074</v>
      </c>
      <c r="B190" t="inlineStr">
        <is>
          <t>INFO</t>
        </is>
      </c>
      <c r="C190" t="inlineStr">
        <is>
          <t>ThisWorkbook.Path (raw)=https://lawyersinhouse-my.sharepoint.com/personal/cory_schneider_lawyersinhouse_com/Documents/__Invoices/Macros/Branch - October 14, 2025</t>
        </is>
      </c>
    </row>
    <row r="191">
      <c r="A191" s="13" t="n">
        <v>45944.8405324074</v>
      </c>
      <c r="B191" t="inlineStr">
        <is>
          <t>HIT</t>
        </is>
      </c>
      <c r="C191" t="inlineStr">
        <is>
          <t>Folder? C:\Users\cschn\Documents\LIH (Personal)\OneDrive - Lawyers in House</t>
        </is>
      </c>
    </row>
    <row r="192">
      <c r="A192" s="13" t="n">
        <v>45944.8405324074</v>
      </c>
      <c r="B192" t="inlineStr">
        <is>
          <t>MAP</t>
        </is>
      </c>
      <c r="C192" t="inlineStr">
        <is>
          <t>CombineRoot=C:\Users\cschn\Documents\LIH (Personal)\OneDrive - Lawyers in House</t>
        </is>
      </c>
    </row>
    <row r="193">
      <c r="A193" s="13" t="n">
        <v>45944.8405324074</v>
      </c>
      <c r="B193" t="inlineStr">
        <is>
          <t>MAP</t>
        </is>
      </c>
      <c r="C193" t="inlineStr">
        <is>
          <t>SubPath=__Invoices\Macros\Branch - October 14, 2025</t>
        </is>
      </c>
    </row>
    <row r="194">
      <c r="A194" s="13" t="n">
        <v>45944.8405324074</v>
      </c>
      <c r="B194" t="inlineStr">
        <is>
          <t>MAP</t>
        </is>
      </c>
      <c r="C194" t="inlineStr">
        <is>
          <t>Combined=C:\Users\cschn\Documents\LIH (Personal)\OneDrive - Lawyers in House\__Invoices\Macros\Branch - October 14, 2025</t>
        </is>
      </c>
    </row>
    <row r="195">
      <c r="A195" s="13" t="n">
        <v>45944.8405324074</v>
      </c>
      <c r="B195" t="inlineStr">
        <is>
          <t>MAP</t>
        </is>
      </c>
      <c r="C195" t="inlineStr">
        <is>
          <t>Mapped local folder=C:\Users\cschn\Documents\LIH (Personal)\OneDrive - Lawyers in House\__Invoices\Macros\Branch - October 14, 2025</t>
        </is>
      </c>
    </row>
    <row r="196">
      <c r="A196" s="13" t="n">
        <v>45944.8405324074</v>
      </c>
      <c r="B196" t="inlineStr">
        <is>
          <t>PATH</t>
        </is>
      </c>
      <c r="C196" t="inlineStr">
        <is>
          <t>FileInBase=C:\Users\cschn\Documents\LIH (Personal)\OneDrive - Lawyers in House\__Invoices\Macros\Branch - October 14, 2025\InvoiceTemplate_v4.docx</t>
        </is>
      </c>
    </row>
    <row r="197">
      <c r="A197" s="13" t="n">
        <v>45944.8405324074</v>
      </c>
      <c r="B197" t="inlineStr">
        <is>
          <t>HIT</t>
        </is>
      </c>
      <c r="C197" t="inlineStr">
        <is>
          <t>Exists? C:\Users\cschn\Documents\LIH (Personal)\OneDrive - Lawyers in House\__Invoices\Macros\Branch - October 14, 2025\InvoiceTemplate_v4.docx</t>
        </is>
      </c>
    </row>
    <row r="198">
      <c r="A198" s="13" t="n">
        <v>45944.840625</v>
      </c>
      <c r="B198" t="inlineStr">
        <is>
          <t>PATH</t>
        </is>
      </c>
      <c r="C198" t="inlineStr">
        <is>
          <t>FileInBase=C:\Users\cschn\Documents\LIH (Personal)\OneDrive - Lawyers in House\__Invoices\Macros\Branch - October 14, 2025\INV 25-0001 - Alpha Corp - 31OCT2025.docx</t>
        </is>
      </c>
    </row>
    <row r="199">
      <c r="A199" s="13" t="n">
        <v>45944.84063657407</v>
      </c>
      <c r="B199" t="inlineStr">
        <is>
          <t>PATH</t>
        </is>
      </c>
      <c r="C199" t="inlineStr">
        <is>
          <t>FileInBase=C:\Users\cschn\Documents\LIH (Personal)\OneDrive - Lawyers in House\__Invoices\Macros\Branch - October 14, 2025\sig.jpg</t>
        </is>
      </c>
    </row>
    <row r="200">
      <c r="A200" s="13" t="n">
        <v>45944.8406712963</v>
      </c>
      <c r="B200" t="inlineStr">
        <is>
          <t>PATH</t>
        </is>
      </c>
      <c r="C200" t="inlineStr">
        <is>
          <t>FileInBase=C:\Users\cschn\Documents\LIH (Personal)\OneDrive - Lawyers in House\__Invoices\Macros\Branch - October 14, 2025\INV 25-0001 - Alpha Corp - 31OCT2025.pdf</t>
        </is>
      </c>
    </row>
    <row r="201">
      <c r="A201" s="13" t="n">
        <v>45944.84068287037</v>
      </c>
      <c r="B201" t="inlineStr">
        <is>
          <t>INFO</t>
        </is>
      </c>
      <c r="C201" t="inlineStr">
        <is>
          <t>ThisWorkbook.Path (raw)=https://lawyersinhouse-my.sharepoint.com/personal/cory_schneider_lawyersinhouse_com/Documents/__Invoices/Macros/Branch - October 14, 2025</t>
        </is>
      </c>
    </row>
    <row r="202">
      <c r="A202" s="13" t="n">
        <v>45944.84068287037</v>
      </c>
      <c r="B202" t="inlineStr">
        <is>
          <t>HIT</t>
        </is>
      </c>
      <c r="C202" t="inlineStr">
        <is>
          <t>Folder? C:\Users\cschn\Documents\LIH (Personal)\OneDrive - Lawyers in House</t>
        </is>
      </c>
    </row>
    <row r="203">
      <c r="A203" s="13" t="n">
        <v>45944.84068287037</v>
      </c>
      <c r="B203" t="inlineStr">
        <is>
          <t>MAP</t>
        </is>
      </c>
      <c r="C203" t="inlineStr">
        <is>
          <t>CombineRoot=C:\Users\cschn\Documents\LIH (Personal)\OneDrive - Lawyers in House</t>
        </is>
      </c>
    </row>
    <row r="204">
      <c r="A204" s="13" t="n">
        <v>45944.84068287037</v>
      </c>
      <c r="B204" t="inlineStr">
        <is>
          <t>MAP</t>
        </is>
      </c>
      <c r="C204" t="inlineStr">
        <is>
          <t>SubPath=__Invoices\Macros\Branch - October 14, 2025</t>
        </is>
      </c>
    </row>
    <row r="205">
      <c r="A205" s="13" t="n">
        <v>45944.84068287037</v>
      </c>
      <c r="B205" t="inlineStr">
        <is>
          <t>MAP</t>
        </is>
      </c>
      <c r="C205" t="inlineStr">
        <is>
          <t>Combined=C:\Users\cschn\Documents\LIH (Personal)\OneDrive - Lawyers in House\__Invoices\Macros\Branch - October 14, 2025</t>
        </is>
      </c>
    </row>
    <row r="206">
      <c r="A206" s="13" t="n">
        <v>45944.84068287037</v>
      </c>
      <c r="B206" t="inlineStr">
        <is>
          <t>MAP</t>
        </is>
      </c>
      <c r="C206" t="inlineStr">
        <is>
          <t>Mapped local folder=C:\Users\cschn\Documents\LIH (Personal)\OneDrive - Lawyers in House\__Invoices\Macros\Branch - October 14, 2025</t>
        </is>
      </c>
    </row>
    <row r="207">
      <c r="A207" s="13" t="n">
        <v>45944.84068287037</v>
      </c>
      <c r="B207" t="inlineStr">
        <is>
          <t>INFO</t>
        </is>
      </c>
      <c r="C207" t="inlineStr">
        <is>
          <t>ThisWorkbook.Path (raw)=https://lawyersinhouse-my.sharepoint.com/personal/cory_schneider_lawyersinhouse_com/Documents/__Invoices/Macros/Branch - October 14, 2025</t>
        </is>
      </c>
    </row>
    <row r="208">
      <c r="A208" s="13" t="n">
        <v>45944.84068287037</v>
      </c>
      <c r="B208" t="inlineStr">
        <is>
          <t>HIT</t>
        </is>
      </c>
      <c r="C208" t="inlineStr">
        <is>
          <t>Folder? C:\Users\cschn\Documents\LIH (Personal)\OneDrive - Lawyers in House</t>
        </is>
      </c>
    </row>
    <row r="209">
      <c r="A209" s="13" t="n">
        <v>45944.84068287037</v>
      </c>
      <c r="B209" t="inlineStr">
        <is>
          <t>MAP</t>
        </is>
      </c>
      <c r="C209" t="inlineStr">
        <is>
          <t>CombineRoot=C:\Users\cschn\Documents\LIH (Personal)\OneDrive - Lawyers in House</t>
        </is>
      </c>
    </row>
    <row r="210">
      <c r="A210" s="13" t="n">
        <v>45944.84068287037</v>
      </c>
      <c r="B210" t="inlineStr">
        <is>
          <t>MAP</t>
        </is>
      </c>
      <c r="C210" t="inlineStr">
        <is>
          <t>SubPath=__Invoices\Macros\Branch - October 14, 2025</t>
        </is>
      </c>
    </row>
    <row r="211">
      <c r="A211" s="13" t="n">
        <v>45944.84068287037</v>
      </c>
      <c r="B211" t="inlineStr">
        <is>
          <t>MAP</t>
        </is>
      </c>
      <c r="C211" t="inlineStr">
        <is>
          <t>Combined=C:\Users\cschn\Documents\LIH (Personal)\OneDrive - Lawyers in House\__Invoices\Macros\Branch - October 14, 2025</t>
        </is>
      </c>
    </row>
    <row r="212">
      <c r="A212" s="13" t="n">
        <v>45944.84068287037</v>
      </c>
      <c r="B212" t="inlineStr">
        <is>
          <t>MAP</t>
        </is>
      </c>
      <c r="C212" t="inlineStr">
        <is>
          <t>Mapped local folder=C:\Users\cschn\Documents\LIH (Personal)\OneDrive - Lawyers in House\__Invoices\Macros\Branch - October 14, 2025</t>
        </is>
      </c>
    </row>
    <row r="213">
      <c r="A213" s="13" t="n">
        <v>45944.84070601852</v>
      </c>
      <c r="B213" t="inlineStr">
        <is>
          <t>INFO</t>
        </is>
      </c>
      <c r="C213" t="inlineStr">
        <is>
          <t>ThisWorkbook.Path (raw)=https://lawyersinhouse-my.sharepoint.com/personal/cory_schneider_lawyersinhouse_com/Documents/__Invoices/Macros/Branch - October 14, 2025</t>
        </is>
      </c>
    </row>
    <row r="214">
      <c r="A214" s="13" t="n">
        <v>45944.84070601852</v>
      </c>
      <c r="B214" t="inlineStr">
        <is>
          <t>HIT</t>
        </is>
      </c>
      <c r="C214" t="inlineStr">
        <is>
          <t>Folder? C:\Users\cschn\Documents\LIH (Personal)\OneDrive - Lawyers in House</t>
        </is>
      </c>
    </row>
    <row r="215">
      <c r="A215" s="13" t="n">
        <v>45944.84070601852</v>
      </c>
      <c r="B215" t="inlineStr">
        <is>
          <t>MAP</t>
        </is>
      </c>
      <c r="C215" t="inlineStr">
        <is>
          <t>CombineRoot=C:\Users\cschn\Documents\LIH (Personal)\OneDrive - Lawyers in House</t>
        </is>
      </c>
    </row>
    <row r="216">
      <c r="A216" s="13" t="n">
        <v>45944.84070601852</v>
      </c>
      <c r="B216" t="inlineStr">
        <is>
          <t>MAP</t>
        </is>
      </c>
      <c r="C216" t="inlineStr">
        <is>
          <t>SubPath=__Invoices\Macros\Branch - October 14, 2025</t>
        </is>
      </c>
    </row>
    <row r="217">
      <c r="A217" s="13" t="n">
        <v>45944.84070601852</v>
      </c>
      <c r="B217" t="inlineStr">
        <is>
          <t>MAP</t>
        </is>
      </c>
      <c r="C217" t="inlineStr">
        <is>
          <t>Combined=C:\Users\cschn\Documents\LIH (Personal)\OneDrive - Lawyers in House\__Invoices\Macros\Branch - October 14, 2025</t>
        </is>
      </c>
    </row>
    <row r="218">
      <c r="A218" s="13" t="n">
        <v>45944.84070601852</v>
      </c>
      <c r="B218" t="inlineStr">
        <is>
          <t>MAP</t>
        </is>
      </c>
      <c r="C218" t="inlineStr">
        <is>
          <t>Mapped local folder=C:\Users\cschn\Documents\LIH (Personal)\OneDrive - Lawyers in House\__Invoices\Macros\Branch - October 14, 2025</t>
        </is>
      </c>
    </row>
    <row r="219">
      <c r="A219" s="13" t="n">
        <v>45944.84070601852</v>
      </c>
      <c r="B219" t="inlineStr">
        <is>
          <t>PATH</t>
        </is>
      </c>
      <c r="C219" t="inlineStr">
        <is>
          <t>FileInBase=C:\Users\cschn\Documents\LIH (Personal)\OneDrive - Lawyers in House\__Invoices\Macros\Branch - October 14, 2025\InvoiceTemplate_v4.docx</t>
        </is>
      </c>
    </row>
    <row r="220">
      <c r="A220" s="13" t="n">
        <v>45944.84070601852</v>
      </c>
      <c r="B220" t="inlineStr">
        <is>
          <t>HIT</t>
        </is>
      </c>
      <c r="C220" t="inlineStr">
        <is>
          <t>Exists? C:\Users\cschn\Documents\LIH (Personal)\OneDrive - Lawyers in House\__Invoices\Macros\Branch - October 14, 2025\InvoiceTemplate_v4.docx</t>
        </is>
      </c>
    </row>
    <row r="221">
      <c r="A221" s="13" t="n">
        <v>45944.84079861111</v>
      </c>
      <c r="B221" t="inlineStr">
        <is>
          <t>PATH</t>
        </is>
      </c>
      <c r="C221" t="inlineStr">
        <is>
          <t>FileInBase=C:\Users\cschn\Documents\LIH (Personal)\OneDrive - Lawyers in House\__Invoices\Macros\Branch - October 14, 2025\INV 25-0002 - Bravo Inc - 31OCT2025.docx</t>
        </is>
      </c>
    </row>
    <row r="222">
      <c r="A222" s="13" t="n">
        <v>45944.84079861111</v>
      </c>
      <c r="B222" t="inlineStr">
        <is>
          <t>PATH</t>
        </is>
      </c>
      <c r="C222" t="inlineStr">
        <is>
          <t>FileInBase=C:\Users\cschn\Documents\LIH (Personal)\OneDrive - Lawyers in House\__Invoices\Macros\Branch - October 14, 2025\sig.jpg</t>
        </is>
      </c>
    </row>
    <row r="223">
      <c r="A223" s="13" t="n">
        <v>45944.84083333334</v>
      </c>
      <c r="B223" t="inlineStr">
        <is>
          <t>PATH</t>
        </is>
      </c>
      <c r="C223" t="inlineStr">
        <is>
          <t>FileInBase=C:\Users\cschn\Documents\LIH (Personal)\OneDrive - Lawyers in House\__Invoices\Macros\Branch - October 14, 2025\INV 25-0002 - Bravo Inc - 31OCT2025.pdf</t>
        </is>
      </c>
    </row>
    <row r="224">
      <c r="A224" s="13" t="n">
        <v>45944.8408449074</v>
      </c>
      <c r="B224" t="inlineStr">
        <is>
          <t>INFO</t>
        </is>
      </c>
      <c r="C224" t="inlineStr">
        <is>
          <t>ThisWorkbook.Path (raw)=https://lawyersinhouse-my.sharepoint.com/personal/cory_schneider_lawyersinhouse_com/Documents/__Invoices/Macros/Branch - October 14, 2025</t>
        </is>
      </c>
    </row>
    <row r="225">
      <c r="A225" s="13" t="n">
        <v>45944.8408449074</v>
      </c>
      <c r="B225" t="inlineStr">
        <is>
          <t>HIT</t>
        </is>
      </c>
      <c r="C225" t="inlineStr">
        <is>
          <t>Folder? C:\Users\cschn\Documents\LIH (Personal)\OneDrive - Lawyers in House</t>
        </is>
      </c>
    </row>
    <row r="226">
      <c r="A226" s="13" t="n">
        <v>45944.8408449074</v>
      </c>
      <c r="B226" t="inlineStr">
        <is>
          <t>MAP</t>
        </is>
      </c>
      <c r="C226" t="inlineStr">
        <is>
          <t>CombineRoot=C:\Users\cschn\Documents\LIH (Personal)\OneDrive - Lawyers in House</t>
        </is>
      </c>
    </row>
    <row r="227">
      <c r="A227" s="13" t="n">
        <v>45944.8408449074</v>
      </c>
      <c r="B227" t="inlineStr">
        <is>
          <t>MAP</t>
        </is>
      </c>
      <c r="C227" t="inlineStr">
        <is>
          <t>SubPath=__Invoices\Macros\Branch - October 14, 2025</t>
        </is>
      </c>
    </row>
    <row r="228">
      <c r="A228" s="13" t="n">
        <v>45944.8408449074</v>
      </c>
      <c r="B228" t="inlineStr">
        <is>
          <t>MAP</t>
        </is>
      </c>
      <c r="C228" t="inlineStr">
        <is>
          <t>Combined=C:\Users\cschn\Documents\LIH (Personal)\OneDrive - Lawyers in House\__Invoices\Macros\Branch - October 14, 2025</t>
        </is>
      </c>
    </row>
    <row r="229">
      <c r="A229" s="13" t="n">
        <v>45944.8408449074</v>
      </c>
      <c r="B229" t="inlineStr">
        <is>
          <t>MAP</t>
        </is>
      </c>
      <c r="C229" t="inlineStr">
        <is>
          <t>Mapped local folder=C:\Users\cschn\Documents\LIH (Personal)\OneDrive - Lawyers in House\__Invoices\Macros\Branch - October 14, 2025</t>
        </is>
      </c>
    </row>
    <row r="230">
      <c r="A230" s="13" t="n">
        <v>45944.8408449074</v>
      </c>
      <c r="B230" t="inlineStr">
        <is>
          <t>INFO</t>
        </is>
      </c>
      <c r="C230" t="inlineStr">
        <is>
          <t>ThisWorkbook.Path (raw)=https://lawyersinhouse-my.sharepoint.com/personal/cory_schneider_lawyersinhouse_com/Documents/__Invoices/Macros/Branch - October 14, 2025</t>
        </is>
      </c>
    </row>
    <row r="231">
      <c r="A231" s="13" t="n">
        <v>45944.8408449074</v>
      </c>
      <c r="B231" t="inlineStr">
        <is>
          <t>HIT</t>
        </is>
      </c>
      <c r="C231" t="inlineStr">
        <is>
          <t>Folder? C:\Users\cschn\Documents\LIH (Personal)\OneDrive - Lawyers in House</t>
        </is>
      </c>
    </row>
    <row r="232">
      <c r="A232" s="13" t="n">
        <v>45944.8408449074</v>
      </c>
      <c r="B232" t="inlineStr">
        <is>
          <t>MAP</t>
        </is>
      </c>
      <c r="C232" t="inlineStr">
        <is>
          <t>CombineRoot=C:\Users\cschn\Documents\LIH (Personal)\OneDrive - Lawyers in House</t>
        </is>
      </c>
    </row>
    <row r="233">
      <c r="A233" s="13" t="n">
        <v>45944.8408449074</v>
      </c>
      <c r="B233" t="inlineStr">
        <is>
          <t>MAP</t>
        </is>
      </c>
      <c r="C233" t="inlineStr">
        <is>
          <t>SubPath=__Invoices\Macros\Branch - October 14, 2025</t>
        </is>
      </c>
    </row>
    <row r="234">
      <c r="A234" s="13" t="n">
        <v>45944.8408449074</v>
      </c>
      <c r="B234" t="inlineStr">
        <is>
          <t>MAP</t>
        </is>
      </c>
      <c r="C234" t="inlineStr">
        <is>
          <t>Combined=C:\Users\cschn\Documents\LIH (Personal)\OneDrive - Lawyers in House\__Invoices\Macros\Branch - October 14, 2025</t>
        </is>
      </c>
    </row>
    <row r="235">
      <c r="A235" s="13" t="n">
        <v>45944.8408449074</v>
      </c>
      <c r="B235" t="inlineStr">
        <is>
          <t>MAP</t>
        </is>
      </c>
      <c r="C235" t="inlineStr">
        <is>
          <t>Mapped local folder=C:\Users\cschn\Documents\LIH (Personal)\OneDrive - Lawyers in House\__Invoices\Macros\Branch - October 14, 2025</t>
        </is>
      </c>
    </row>
    <row r="236">
      <c r="A236" s="13" t="n">
        <v>45944.84086805556</v>
      </c>
      <c r="B236" t="inlineStr">
        <is>
          <t>INFO</t>
        </is>
      </c>
      <c r="C236" t="inlineStr">
        <is>
          <t>ThisWorkbook.Path (raw)=https://lawyersinhouse-my.sharepoint.com/personal/cory_schneider_lawyersinhouse_com/Documents/__Invoices/Macros/Branch - October 14, 2025</t>
        </is>
      </c>
    </row>
    <row r="237">
      <c r="A237" s="13" t="n">
        <v>45944.84086805556</v>
      </c>
      <c r="B237" t="inlineStr">
        <is>
          <t>HIT</t>
        </is>
      </c>
      <c r="C237" t="inlineStr">
        <is>
          <t>Folder? C:\Users\cschn\Documents\LIH (Personal)\OneDrive - Lawyers in House</t>
        </is>
      </c>
    </row>
    <row r="238">
      <c r="A238" s="13" t="n">
        <v>45944.84086805556</v>
      </c>
      <c r="B238" t="inlineStr">
        <is>
          <t>MAP</t>
        </is>
      </c>
      <c r="C238" t="inlineStr">
        <is>
          <t>CombineRoot=C:\Users\cschn\Documents\LIH (Personal)\OneDrive - Lawyers in House</t>
        </is>
      </c>
    </row>
    <row r="239">
      <c r="A239" s="13" t="n">
        <v>45944.84086805556</v>
      </c>
      <c r="B239" t="inlineStr">
        <is>
          <t>MAP</t>
        </is>
      </c>
      <c r="C239" t="inlineStr">
        <is>
          <t>SubPath=__Invoices\Macros\Branch - October 14, 2025</t>
        </is>
      </c>
    </row>
    <row r="240">
      <c r="A240" s="13" t="n">
        <v>45944.84086805556</v>
      </c>
      <c r="B240" t="inlineStr">
        <is>
          <t>MAP</t>
        </is>
      </c>
      <c r="C240" t="inlineStr">
        <is>
          <t>Combined=C:\Users\cschn\Documents\LIH (Personal)\OneDrive - Lawyers in House\__Invoices\Macros\Branch - October 14, 2025</t>
        </is>
      </c>
    </row>
    <row r="241">
      <c r="A241" s="13" t="n">
        <v>45944.84086805556</v>
      </c>
      <c r="B241" t="inlineStr">
        <is>
          <t>MAP</t>
        </is>
      </c>
      <c r="C241" t="inlineStr">
        <is>
          <t>Mapped local folder=C:\Users\cschn\Documents\LIH (Personal)\OneDrive - Lawyers in House\__Invoices\Macros\Branch - October 14, 2025</t>
        </is>
      </c>
    </row>
    <row r="242">
      <c r="A242" s="13" t="n">
        <v>45944.84086805556</v>
      </c>
      <c r="B242" t="inlineStr">
        <is>
          <t>PATH</t>
        </is>
      </c>
      <c r="C242" t="inlineStr">
        <is>
          <t>FileInBase=C:\Users\cschn\Documents\LIH (Personal)\OneDrive - Lawyers in House\__Invoices\Macros\Branch - October 14, 2025\InvoiceTemplate_v4.docx</t>
        </is>
      </c>
    </row>
    <row r="243">
      <c r="A243" s="13" t="n">
        <v>45944.84086805556</v>
      </c>
      <c r="B243" t="inlineStr">
        <is>
          <t>HIT</t>
        </is>
      </c>
      <c r="C243" t="inlineStr">
        <is>
          <t>Exists? C:\Users\cschn\Documents\LIH (Personal)\OneDrive - Lawyers in House\__Invoices\Macros\Branch - October 14, 2025\InvoiceTemplate_v4.docx</t>
        </is>
      </c>
    </row>
    <row r="244">
      <c r="A244" s="13" t="n">
        <v>45944.84096064815</v>
      </c>
      <c r="B244" t="inlineStr">
        <is>
          <t>PATH</t>
        </is>
      </c>
      <c r="C244" t="inlineStr">
        <is>
          <t>FileInBase=C:\Users\cschn\Documents\LIH (Personal)\OneDrive - Lawyers in House\__Invoices\Macros\Branch - October 14, 2025\INV 25-0003 - Charlie Co - 31OCT2025.docx</t>
        </is>
      </c>
    </row>
    <row r="245">
      <c r="A245" s="13" t="n">
        <v>45944.84097222222</v>
      </c>
      <c r="B245" t="inlineStr">
        <is>
          <t>PATH</t>
        </is>
      </c>
      <c r="C245" t="inlineStr">
        <is>
          <t>FileInBase=C:\Users\cschn\Documents\LIH (Personal)\OneDrive - Lawyers in House\__Invoices\Macros\Branch - October 14, 2025\sig.jpg</t>
        </is>
      </c>
    </row>
    <row r="246">
      <c r="A246" s="13" t="n">
        <v>45944.84100694444</v>
      </c>
      <c r="B246" t="inlineStr">
        <is>
          <t>PATH</t>
        </is>
      </c>
      <c r="C246" t="inlineStr">
        <is>
          <t>FileInBase=C:\Users\cschn\Documents\LIH (Personal)\OneDrive - Lawyers in House\__Invoices\Macros\Branch - October 14, 2025\INV 25-0003 - Charlie Co - 31OCT2025.pdf</t>
        </is>
      </c>
    </row>
    <row r="247">
      <c r="A247" s="13" t="n">
        <v>45944.84100694444</v>
      </c>
      <c r="B247" t="inlineStr">
        <is>
          <t>INFO</t>
        </is>
      </c>
      <c r="C247" t="inlineStr">
        <is>
          <t>ThisWorkbook.Path (raw)=https://lawyersinhouse-my.sharepoint.com/personal/cory_schneider_lawyersinhouse_com/Documents/__Invoices/Macros/Branch - October 14, 2025</t>
        </is>
      </c>
    </row>
    <row r="248">
      <c r="A248" s="13" t="n">
        <v>45944.84100694444</v>
      </c>
      <c r="B248" t="inlineStr">
        <is>
          <t>HIT</t>
        </is>
      </c>
      <c r="C248" t="inlineStr">
        <is>
          <t>Folder? C:\Users\cschn\Documents\LIH (Personal)\OneDrive - Lawyers in House</t>
        </is>
      </c>
    </row>
    <row r="249">
      <c r="A249" s="13" t="n">
        <v>45944.84100694444</v>
      </c>
      <c r="B249" t="inlineStr">
        <is>
          <t>MAP</t>
        </is>
      </c>
      <c r="C249" t="inlineStr">
        <is>
          <t>CombineRoot=C:\Users\cschn\Documents\LIH (Personal)\OneDrive - Lawyers in House</t>
        </is>
      </c>
    </row>
    <row r="250">
      <c r="A250" s="13" t="n">
        <v>45944.84100694444</v>
      </c>
      <c r="B250" t="inlineStr">
        <is>
          <t>MAP</t>
        </is>
      </c>
      <c r="C250" t="inlineStr">
        <is>
          <t>SubPath=__Invoices\Macros\Branch - October 14, 2025</t>
        </is>
      </c>
    </row>
    <row r="251">
      <c r="A251" s="13" t="n">
        <v>45944.84100694444</v>
      </c>
      <c r="B251" t="inlineStr">
        <is>
          <t>MAP</t>
        </is>
      </c>
      <c r="C251" t="inlineStr">
        <is>
          <t>Combined=C:\Users\cschn\Documents\LIH (Personal)\OneDrive - Lawyers in House\__Invoices\Macros\Branch - October 14, 2025</t>
        </is>
      </c>
    </row>
    <row r="252">
      <c r="A252" s="13" t="n">
        <v>45944.84100694444</v>
      </c>
      <c r="B252" t="inlineStr">
        <is>
          <t>MAP</t>
        </is>
      </c>
      <c r="C252" t="inlineStr">
        <is>
          <t>Mapped local folder=C:\Users\cschn\Documents\LIH (Personal)\OneDrive - Lawyers in House\__Invoices\Macros\Branch - October 14, 2025</t>
        </is>
      </c>
    </row>
    <row r="253">
      <c r="A253" s="13" t="n">
        <v>45944.84101851852</v>
      </c>
      <c r="B253" t="inlineStr">
        <is>
          <t>INFO</t>
        </is>
      </c>
      <c r="C253" t="inlineStr">
        <is>
          <t>ThisWorkbook.Path (raw)=https://lawyersinhouse-my.sharepoint.com/personal/cory_schneider_lawyersinhouse_com/Documents/__Invoices/Macros/Branch - October 14, 2025</t>
        </is>
      </c>
    </row>
    <row r="254">
      <c r="A254" s="13" t="n">
        <v>45944.84101851852</v>
      </c>
      <c r="B254" t="inlineStr">
        <is>
          <t>HIT</t>
        </is>
      </c>
      <c r="C254" t="inlineStr">
        <is>
          <t>Folder? C:\Users\cschn\Documents\LIH (Personal)\OneDrive - Lawyers in House</t>
        </is>
      </c>
    </row>
    <row r="255">
      <c r="A255" s="13" t="n">
        <v>45944.84101851852</v>
      </c>
      <c r="B255" t="inlineStr">
        <is>
          <t>MAP</t>
        </is>
      </c>
      <c r="C255" t="inlineStr">
        <is>
          <t>CombineRoot=C:\Users\cschn\Documents\LIH (Personal)\OneDrive - Lawyers in House</t>
        </is>
      </c>
    </row>
    <row r="256">
      <c r="A256" s="13" t="n">
        <v>45944.84101851852</v>
      </c>
      <c r="B256" t="inlineStr">
        <is>
          <t>MAP</t>
        </is>
      </c>
      <c r="C256" t="inlineStr">
        <is>
          <t>SubPath=__Invoices\Macros\Branch - October 14, 2025</t>
        </is>
      </c>
    </row>
    <row r="257">
      <c r="A257" s="13" t="n">
        <v>45944.84101851852</v>
      </c>
      <c r="B257" t="inlineStr">
        <is>
          <t>MAP</t>
        </is>
      </c>
      <c r="C257" t="inlineStr">
        <is>
          <t>Combined=C:\Users\cschn\Documents\LIH (Personal)\OneDrive - Lawyers in House\__Invoices\Macros\Branch - October 14, 2025</t>
        </is>
      </c>
    </row>
    <row r="258">
      <c r="A258" s="13" t="n">
        <v>45944.84101851852</v>
      </c>
      <c r="B258" t="inlineStr">
        <is>
          <t>MAP</t>
        </is>
      </c>
      <c r="C258" t="inlineStr">
        <is>
          <t>Mapped local folder=C:\Users\cschn\Documents\LIH (Personal)\OneDrive - Lawyers in House\__Invoices\Macros\Branch - October 14, 2025</t>
        </is>
      </c>
    </row>
    <row r="259">
      <c r="A259" s="13" t="n">
        <v>45944.84104166667</v>
      </c>
      <c r="B259" t="inlineStr">
        <is>
          <t>INFO</t>
        </is>
      </c>
      <c r="C259" t="inlineStr">
        <is>
          <t>ThisWorkbook.Path (raw)=https://lawyersinhouse-my.sharepoint.com/personal/cory_schneider_lawyersinhouse_com/Documents/__Invoices/Macros/Branch - October 14, 2025</t>
        </is>
      </c>
    </row>
    <row r="260">
      <c r="A260" s="13" t="n">
        <v>45944.84104166667</v>
      </c>
      <c r="B260" t="inlineStr">
        <is>
          <t>HIT</t>
        </is>
      </c>
      <c r="C260" t="inlineStr">
        <is>
          <t>Folder? C:\Users\cschn\Documents\LIH (Personal)\OneDrive - Lawyers in House</t>
        </is>
      </c>
    </row>
    <row r="261">
      <c r="A261" s="13" t="n">
        <v>45944.84104166667</v>
      </c>
      <c r="B261" t="inlineStr">
        <is>
          <t>MAP</t>
        </is>
      </c>
      <c r="C261" t="inlineStr">
        <is>
          <t>CombineRoot=C:\Users\cschn\Documents\LIH (Personal)\OneDrive - Lawyers in House</t>
        </is>
      </c>
    </row>
    <row r="262">
      <c r="A262" s="13" t="n">
        <v>45944.84104166667</v>
      </c>
      <c r="B262" t="inlineStr">
        <is>
          <t>MAP</t>
        </is>
      </c>
      <c r="C262" t="inlineStr">
        <is>
          <t>SubPath=__Invoices\Macros\Branch - October 14, 2025</t>
        </is>
      </c>
    </row>
    <row r="263">
      <c r="A263" s="13" t="n">
        <v>45944.84104166667</v>
      </c>
      <c r="B263" t="inlineStr">
        <is>
          <t>MAP</t>
        </is>
      </c>
      <c r="C263" t="inlineStr">
        <is>
          <t>Combined=C:\Users\cschn\Documents\LIH (Personal)\OneDrive - Lawyers in House\__Invoices\Macros\Branch - October 14, 2025</t>
        </is>
      </c>
    </row>
    <row r="264">
      <c r="A264" s="13" t="n">
        <v>45944.84104166667</v>
      </c>
      <c r="B264" t="inlineStr">
        <is>
          <t>MAP</t>
        </is>
      </c>
      <c r="C264" t="inlineStr">
        <is>
          <t>Mapped local folder=C:\Users\cschn\Documents\LIH (Personal)\OneDrive - Lawyers in House\__Invoices\Macros\Branch - October 14, 2025</t>
        </is>
      </c>
    </row>
    <row r="265">
      <c r="A265" s="13" t="n">
        <v>45944.84104166667</v>
      </c>
      <c r="B265" t="inlineStr">
        <is>
          <t>PATH</t>
        </is>
      </c>
      <c r="C265" t="inlineStr">
        <is>
          <t>FileInBase=C:\Users\cschn\Documents\LIH (Personal)\OneDrive - Lawyers in House\__Invoices\Macros\Branch - October 14, 2025\InvoiceTemplate_v4.docx</t>
        </is>
      </c>
    </row>
    <row r="266">
      <c r="A266" s="13" t="n">
        <v>45944.84104166667</v>
      </c>
      <c r="B266" t="inlineStr">
        <is>
          <t>HIT</t>
        </is>
      </c>
      <c r="C266" t="inlineStr">
        <is>
          <t>Exists? C:\Users\cschn\Documents\LIH (Personal)\OneDrive - Lawyers in House\__Invoices\Macros\Branch - October 14, 2025\InvoiceTemplate_v4.docx</t>
        </is>
      </c>
    </row>
    <row r="267">
      <c r="A267" s="13" t="n">
        <v>45944.84119212963</v>
      </c>
      <c r="B267" t="inlineStr">
        <is>
          <t>PATH</t>
        </is>
      </c>
      <c r="C267" t="inlineStr">
        <is>
          <t>FileInBase=C:\Users\cschn\Documents\LIH (Personal)\OneDrive - Lawyers in House\__Invoices\Macros\Branch - October 14, 2025\INV 25-0004 - Delta LLC - 31OCT2025.docx</t>
        </is>
      </c>
    </row>
    <row r="268">
      <c r="A268" s="13" t="n">
        <v>45944.84121527777</v>
      </c>
      <c r="B268" t="inlineStr">
        <is>
          <t>PATH</t>
        </is>
      </c>
      <c r="C268" t="inlineStr">
        <is>
          <t>FileInBase=C:\Users\cschn\Documents\LIH (Personal)\OneDrive - Lawyers in House\__Invoices\Macros\Branch - October 14, 2025\sig.jpg</t>
        </is>
      </c>
    </row>
    <row r="269">
      <c r="A269" s="13" t="n">
        <v>45944.84125</v>
      </c>
      <c r="B269" t="inlineStr">
        <is>
          <t>PATH</t>
        </is>
      </c>
      <c r="C269" t="inlineStr">
        <is>
          <t>FileInBase=C:\Users\cschn\Documents\LIH (Personal)\OneDrive - Lawyers in House\__Invoices\Macros\Branch - October 14, 2025\INV 25-0004 - Delta LLC - 31OCT2025.pdf</t>
        </is>
      </c>
    </row>
    <row r="270">
      <c r="A270" s="13" t="n">
        <v>45944.84126157407</v>
      </c>
      <c r="B270" t="inlineStr">
        <is>
          <t>INFO</t>
        </is>
      </c>
      <c r="C270" t="inlineStr">
        <is>
          <t>ThisWorkbook.Path (raw)=https://lawyersinhouse-my.sharepoint.com/personal/cory_schneider_lawyersinhouse_com/Documents/__Invoices/Macros/Branch - October 14, 2025</t>
        </is>
      </c>
    </row>
    <row r="271">
      <c r="A271" s="13" t="n">
        <v>45944.84126157407</v>
      </c>
      <c r="B271" t="inlineStr">
        <is>
          <t>HIT</t>
        </is>
      </c>
      <c r="C271" t="inlineStr">
        <is>
          <t>Folder? C:\Users\cschn\Documents\LIH (Personal)\OneDrive - Lawyers in House</t>
        </is>
      </c>
    </row>
    <row r="272">
      <c r="A272" s="13" t="n">
        <v>45944.84126157407</v>
      </c>
      <c r="B272" t="inlineStr">
        <is>
          <t>MAP</t>
        </is>
      </c>
      <c r="C272" t="inlineStr">
        <is>
          <t>CombineRoot=C:\Users\cschn\Documents\LIH (Personal)\OneDrive - Lawyers in House</t>
        </is>
      </c>
    </row>
    <row r="273">
      <c r="A273" s="13" t="n">
        <v>45944.84126157407</v>
      </c>
      <c r="B273" t="inlineStr">
        <is>
          <t>MAP</t>
        </is>
      </c>
      <c r="C273" t="inlineStr">
        <is>
          <t>SubPath=__Invoices\Macros\Branch - October 14, 2025</t>
        </is>
      </c>
    </row>
    <row r="274">
      <c r="A274" s="13" t="n">
        <v>45944.84126157407</v>
      </c>
      <c r="B274" t="inlineStr">
        <is>
          <t>MAP</t>
        </is>
      </c>
      <c r="C274" t="inlineStr">
        <is>
          <t>Combined=C:\Users\cschn\Documents\LIH (Personal)\OneDrive - Lawyers in House\__Invoices\Macros\Branch - October 14, 2025</t>
        </is>
      </c>
    </row>
    <row r="275">
      <c r="A275" s="13" t="n">
        <v>45944.84126157407</v>
      </c>
      <c r="B275" t="inlineStr">
        <is>
          <t>MAP</t>
        </is>
      </c>
      <c r="C275" t="inlineStr">
        <is>
          <t>Mapped local folder=C:\Users\cschn\Documents\LIH (Personal)\OneDrive - Lawyers in House\__Invoices\Macros\Branch - October 14, 2025</t>
        </is>
      </c>
    </row>
    <row r="276">
      <c r="A276" s="13" t="n">
        <v>45944.84126157407</v>
      </c>
      <c r="B276" t="inlineStr">
        <is>
          <t>INFO</t>
        </is>
      </c>
      <c r="C276" t="inlineStr">
        <is>
          <t>ThisWorkbook.Path (raw)=https://lawyersinhouse-my.sharepoint.com/personal/cory_schneider_lawyersinhouse_com/Documents/__Invoices/Macros/Branch - October 14, 2025</t>
        </is>
      </c>
    </row>
    <row r="277">
      <c r="A277" s="13" t="n">
        <v>45944.84126157407</v>
      </c>
      <c r="B277" t="inlineStr">
        <is>
          <t>HIT</t>
        </is>
      </c>
      <c r="C277" t="inlineStr">
        <is>
          <t>Folder? C:\Users\cschn\Documents\LIH (Personal)\OneDrive - Lawyers in House</t>
        </is>
      </c>
    </row>
    <row r="278">
      <c r="A278" s="13" t="n">
        <v>45944.84126157407</v>
      </c>
      <c r="B278" t="inlineStr">
        <is>
          <t>MAP</t>
        </is>
      </c>
      <c r="C278" t="inlineStr">
        <is>
          <t>CombineRoot=C:\Users\cschn\Documents\LIH (Personal)\OneDrive - Lawyers in House</t>
        </is>
      </c>
    </row>
    <row r="279">
      <c r="A279" s="13" t="n">
        <v>45944.84126157407</v>
      </c>
      <c r="B279" t="inlineStr">
        <is>
          <t>MAP</t>
        </is>
      </c>
      <c r="C279" t="inlineStr">
        <is>
          <t>SubPath=__Invoices\Macros\Branch - October 14, 2025</t>
        </is>
      </c>
    </row>
    <row r="280">
      <c r="A280" s="13" t="n">
        <v>45944.84126157407</v>
      </c>
      <c r="B280" t="inlineStr">
        <is>
          <t>MAP</t>
        </is>
      </c>
      <c r="C280" t="inlineStr">
        <is>
          <t>Combined=C:\Users\cschn\Documents\LIH (Personal)\OneDrive - Lawyers in House\__Invoices\Macros\Branch - October 14, 2025</t>
        </is>
      </c>
    </row>
    <row r="281">
      <c r="A281" s="13" t="n">
        <v>45944.84126157407</v>
      </c>
      <c r="B281" t="inlineStr">
        <is>
          <t>MAP</t>
        </is>
      </c>
      <c r="C281" t="inlineStr">
        <is>
          <t>Mapped local folder=C:\Users\cschn\Documents\LIH (Personal)\OneDrive - Lawyers in House\__Invoices\Macros\Branch - October 14, 2025</t>
        </is>
      </c>
    </row>
    <row r="282">
      <c r="A282" s="13" t="n">
        <v>45944.84128472222</v>
      </c>
      <c r="B282" t="inlineStr">
        <is>
          <t>INFO</t>
        </is>
      </c>
      <c r="C282" t="inlineStr">
        <is>
          <t>ThisWorkbook.Path (raw)=https://lawyersinhouse-my.sharepoint.com/personal/cory_schneider_lawyersinhouse_com/Documents/__Invoices/Macros/Branch - October 14, 2025</t>
        </is>
      </c>
    </row>
    <row r="283">
      <c r="A283" s="13" t="n">
        <v>45944.84128472222</v>
      </c>
      <c r="B283" t="inlineStr">
        <is>
          <t>HIT</t>
        </is>
      </c>
      <c r="C283" t="inlineStr">
        <is>
          <t>Folder? C:\Users\cschn\Documents\LIH (Personal)\OneDrive - Lawyers in House</t>
        </is>
      </c>
    </row>
    <row r="284">
      <c r="A284" s="13" t="n">
        <v>45944.84128472222</v>
      </c>
      <c r="B284" t="inlineStr">
        <is>
          <t>MAP</t>
        </is>
      </c>
      <c r="C284" t="inlineStr">
        <is>
          <t>CombineRoot=C:\Users\cschn\Documents\LIH (Personal)\OneDrive - Lawyers in House</t>
        </is>
      </c>
    </row>
    <row r="285">
      <c r="A285" s="13" t="n">
        <v>45944.84128472222</v>
      </c>
      <c r="B285" t="inlineStr">
        <is>
          <t>MAP</t>
        </is>
      </c>
      <c r="C285" t="inlineStr">
        <is>
          <t>SubPath=__Invoices\Macros\Branch - October 14, 2025</t>
        </is>
      </c>
    </row>
    <row r="286">
      <c r="A286" s="13" t="n">
        <v>45944.84128472222</v>
      </c>
      <c r="B286" t="inlineStr">
        <is>
          <t>MAP</t>
        </is>
      </c>
      <c r="C286" t="inlineStr">
        <is>
          <t>Combined=C:\Users\cschn\Documents\LIH (Personal)\OneDrive - Lawyers in House\__Invoices\Macros\Branch - October 14, 2025</t>
        </is>
      </c>
    </row>
    <row r="287">
      <c r="A287" s="13" t="n">
        <v>45944.84128472222</v>
      </c>
      <c r="B287" t="inlineStr">
        <is>
          <t>MAP</t>
        </is>
      </c>
      <c r="C287" t="inlineStr">
        <is>
          <t>Mapped local folder=C:\Users\cschn\Documents\LIH (Personal)\OneDrive - Lawyers in House\__Invoices\Macros\Branch - October 14, 2025</t>
        </is>
      </c>
    </row>
    <row r="288">
      <c r="A288" s="13" t="n">
        <v>45944.84128472222</v>
      </c>
      <c r="B288" t="inlineStr">
        <is>
          <t>PATH</t>
        </is>
      </c>
      <c r="C288" t="inlineStr">
        <is>
          <t>FileInBase=C:\Users\cschn\Documents\LIH (Personal)\OneDrive - Lawyers in House\__Invoices\Macros\Branch - October 14, 2025\InvoiceTemplate_v4.docx</t>
        </is>
      </c>
    </row>
    <row r="289">
      <c r="A289" s="13" t="n">
        <v>45944.84128472222</v>
      </c>
      <c r="B289" t="inlineStr">
        <is>
          <t>HIT</t>
        </is>
      </c>
      <c r="C289" t="inlineStr">
        <is>
          <t>Exists? C:\Users\cschn\Documents\LIH (Personal)\OneDrive - Lawyers in House\__Invoices\Macros\Branch - October 14, 2025\InvoiceTemplate_v4.docx</t>
        </is>
      </c>
    </row>
    <row r="290">
      <c r="A290" s="13" t="n">
        <v>45944.84140046296</v>
      </c>
      <c r="B290" t="inlineStr">
        <is>
          <t>PATH</t>
        </is>
      </c>
      <c r="C290" t="inlineStr">
        <is>
          <t>FileInBase=C:\Users\cschn\Documents\LIH (Personal)\OneDrive - Lawyers in House\__Invoices\Macros\Branch - October 14, 2025\INV 25-0005 - Echo Solutions - 31OCT2025.docx</t>
        </is>
      </c>
    </row>
    <row r="291">
      <c r="A291" s="13" t="n">
        <v>45944.84141203704</v>
      </c>
      <c r="B291" t="inlineStr">
        <is>
          <t>PATH</t>
        </is>
      </c>
      <c r="C291" t="inlineStr">
        <is>
          <t>FileInBase=C:\Users\cschn\Documents\LIH (Personal)\OneDrive - Lawyers in House\__Invoices\Macros\Branch - October 14, 2025\sig.jpg</t>
        </is>
      </c>
    </row>
    <row r="292">
      <c r="A292" s="13" t="n">
        <v>45944.84144675926</v>
      </c>
      <c r="B292" t="inlineStr">
        <is>
          <t>PATH</t>
        </is>
      </c>
      <c r="C292" t="inlineStr">
        <is>
          <t>FileInBase=C:\Users\cschn\Documents\LIH (Personal)\OneDrive - Lawyers in House\__Invoices\Macros\Branch - October 14, 2025\INV 25-0005 - Echo Solutions - 31OCT2025.pdf</t>
        </is>
      </c>
    </row>
    <row r="293">
      <c r="A293" s="13" t="n">
        <v>45944.84145833334</v>
      </c>
      <c r="B293" t="inlineStr">
        <is>
          <t>INFO</t>
        </is>
      </c>
      <c r="C293" t="inlineStr">
        <is>
          <t>ThisWorkbook.Path (raw)=https://lawyersinhouse-my.sharepoint.com/personal/cory_schneider_lawyersinhouse_com/Documents/__Invoices/Macros/Branch - October 14, 2025</t>
        </is>
      </c>
    </row>
    <row r="294">
      <c r="A294" s="13" t="n">
        <v>45944.84145833334</v>
      </c>
      <c r="B294" t="inlineStr">
        <is>
          <t>HIT</t>
        </is>
      </c>
      <c r="C294" t="inlineStr">
        <is>
          <t>Folder? C:\Users\cschn\Documents\LIH (Personal)\OneDrive - Lawyers in House</t>
        </is>
      </c>
    </row>
    <row r="295">
      <c r="A295" s="13" t="n">
        <v>45944.84145833334</v>
      </c>
      <c r="B295" t="inlineStr">
        <is>
          <t>MAP</t>
        </is>
      </c>
      <c r="C295" t="inlineStr">
        <is>
          <t>CombineRoot=C:\Users\cschn\Documents\LIH (Personal)\OneDrive - Lawyers in House</t>
        </is>
      </c>
    </row>
    <row r="296">
      <c r="A296" s="13" t="n">
        <v>45944.84145833334</v>
      </c>
      <c r="B296" t="inlineStr">
        <is>
          <t>MAP</t>
        </is>
      </c>
      <c r="C296" t="inlineStr">
        <is>
          <t>SubPath=__Invoices\Macros\Branch - October 14, 2025</t>
        </is>
      </c>
    </row>
    <row r="297">
      <c r="A297" s="13" t="n">
        <v>45944.84145833334</v>
      </c>
      <c r="B297" t="inlineStr">
        <is>
          <t>MAP</t>
        </is>
      </c>
      <c r="C297" t="inlineStr">
        <is>
          <t>Combined=C:\Users\cschn\Documents\LIH (Personal)\OneDrive - Lawyers in House\__Invoices\Macros\Branch - October 14, 2025</t>
        </is>
      </c>
    </row>
    <row r="298">
      <c r="A298" s="13" t="n">
        <v>45944.84145833334</v>
      </c>
      <c r="B298" t="inlineStr">
        <is>
          <t>MAP</t>
        </is>
      </c>
      <c r="C298" t="inlineStr">
        <is>
          <t>Mapped local folder=C:\Users\cschn\Documents\LIH (Personal)\OneDrive - Lawyers in House\__Invoices\Macros\Branch - October 14, 2025</t>
        </is>
      </c>
    </row>
    <row r="299">
      <c r="A299" s="13" t="n">
        <v>45944.84145833334</v>
      </c>
      <c r="B299" t="inlineStr">
        <is>
          <t>INFO</t>
        </is>
      </c>
      <c r="C299" t="inlineStr">
        <is>
          <t>ThisWorkbook.Path (raw)=https://lawyersinhouse-my.sharepoint.com/personal/cory_schneider_lawyersinhouse_com/Documents/__Invoices/Macros/Branch - October 14, 2025</t>
        </is>
      </c>
    </row>
    <row r="300">
      <c r="A300" s="13" t="n">
        <v>45944.84145833334</v>
      </c>
      <c r="B300" t="inlineStr">
        <is>
          <t>HIT</t>
        </is>
      </c>
      <c r="C300" t="inlineStr">
        <is>
          <t>Folder? C:\Users\cschn\Documents\LIH (Personal)\OneDrive - Lawyers in House</t>
        </is>
      </c>
    </row>
    <row r="301">
      <c r="A301" s="13" t="n">
        <v>45944.84145833334</v>
      </c>
      <c r="B301" t="inlineStr">
        <is>
          <t>MAP</t>
        </is>
      </c>
      <c r="C301" t="inlineStr">
        <is>
          <t>CombineRoot=C:\Users\cschn\Documents\LIH (Personal)\OneDrive - Lawyers in House</t>
        </is>
      </c>
    </row>
    <row r="302">
      <c r="A302" s="13" t="n">
        <v>45944.84145833334</v>
      </c>
      <c r="B302" t="inlineStr">
        <is>
          <t>MAP</t>
        </is>
      </c>
      <c r="C302" t="inlineStr">
        <is>
          <t>SubPath=__Invoices\Macros\Branch - October 14, 2025</t>
        </is>
      </c>
    </row>
    <row r="303">
      <c r="A303" s="13" t="n">
        <v>45944.84145833334</v>
      </c>
      <c r="B303" t="inlineStr">
        <is>
          <t>MAP</t>
        </is>
      </c>
      <c r="C303" t="inlineStr">
        <is>
          <t>Combined=C:\Users\cschn\Documents\LIH (Personal)\OneDrive - Lawyers in House\__Invoices\Macros\Branch - October 14, 2025</t>
        </is>
      </c>
    </row>
    <row r="304">
      <c r="A304" s="13" t="n">
        <v>45944.84145833334</v>
      </c>
      <c r="B304" t="inlineStr">
        <is>
          <t>MAP</t>
        </is>
      </c>
      <c r="C304" t="inlineStr">
        <is>
          <t>Mapped local folder=C:\Users\cschn\Documents\LIH (Personal)\OneDrive - Lawyers in House\__Invoices\Macros\Branch - October 14, 2025</t>
        </is>
      </c>
    </row>
    <row r="305">
      <c r="A305" s="13" t="n">
        <v>45944.84148148148</v>
      </c>
      <c r="B305" t="inlineStr">
        <is>
          <t>INFO</t>
        </is>
      </c>
      <c r="C305" t="inlineStr">
        <is>
          <t>ThisWorkbook.Path (raw)=https://lawyersinhouse-my.sharepoint.com/personal/cory_schneider_lawyersinhouse_com/Documents/__Invoices/Macros/Branch - October 14, 2025</t>
        </is>
      </c>
    </row>
    <row r="306">
      <c r="A306" s="13" t="n">
        <v>45944.84148148148</v>
      </c>
      <c r="B306" t="inlineStr">
        <is>
          <t>HIT</t>
        </is>
      </c>
      <c r="C306" t="inlineStr">
        <is>
          <t>Folder? C:\Users\cschn\Documents\LIH (Personal)\OneDrive - Lawyers in House</t>
        </is>
      </c>
    </row>
    <row r="307">
      <c r="A307" s="13" t="n">
        <v>45944.84148148148</v>
      </c>
      <c r="B307" t="inlineStr">
        <is>
          <t>MAP</t>
        </is>
      </c>
      <c r="C307" t="inlineStr">
        <is>
          <t>CombineRoot=C:\Users\cschn\Documents\LIH (Personal)\OneDrive - Lawyers in House</t>
        </is>
      </c>
    </row>
    <row r="308">
      <c r="A308" s="13" t="n">
        <v>45944.84148148148</v>
      </c>
      <c r="B308" t="inlineStr">
        <is>
          <t>MAP</t>
        </is>
      </c>
      <c r="C308" t="inlineStr">
        <is>
          <t>SubPath=__Invoices\Macros\Branch - October 14, 2025</t>
        </is>
      </c>
    </row>
    <row r="309">
      <c r="A309" s="13" t="n">
        <v>45944.84148148148</v>
      </c>
      <c r="B309" t="inlineStr">
        <is>
          <t>MAP</t>
        </is>
      </c>
      <c r="C309" t="inlineStr">
        <is>
          <t>Combined=C:\Users\cschn\Documents\LIH (Personal)\OneDrive - Lawyers in House\__Invoices\Macros\Branch - October 14, 2025</t>
        </is>
      </c>
    </row>
    <row r="310">
      <c r="A310" s="13" t="n">
        <v>45944.84148148148</v>
      </c>
      <c r="B310" t="inlineStr">
        <is>
          <t>MAP</t>
        </is>
      </c>
      <c r="C310" t="inlineStr">
        <is>
          <t>Mapped local folder=C:\Users\cschn\Documents\LIH (Personal)\OneDrive - Lawyers in House\__Invoices\Macros\Branch - October 14, 2025</t>
        </is>
      </c>
    </row>
    <row r="311">
      <c r="A311" s="13" t="n">
        <v>45944.84148148148</v>
      </c>
      <c r="B311" t="inlineStr">
        <is>
          <t>PATH</t>
        </is>
      </c>
      <c r="C311" t="inlineStr">
        <is>
          <t>FileInBase=C:\Users\cschn\Documents\LIH (Personal)\OneDrive - Lawyers in House\__Invoices\Macros\Branch - October 14, 2025\InvoiceTemplate_v4.docx</t>
        </is>
      </c>
    </row>
    <row r="312">
      <c r="A312" s="13" t="n">
        <v>45944.84148148148</v>
      </c>
      <c r="B312" t="inlineStr">
        <is>
          <t>HIT</t>
        </is>
      </c>
      <c r="C312" t="inlineStr">
        <is>
          <t>Exists? C:\Users\cschn\Documents\LIH (Personal)\OneDrive - Lawyers in House\__Invoices\Macros\Branch - October 14, 2025\InvoiceTemplate_v4.docx</t>
        </is>
      </c>
    </row>
    <row r="313">
      <c r="A313" s="13" t="n">
        <v>45944.8415625</v>
      </c>
      <c r="B313" t="inlineStr">
        <is>
          <t>PATH</t>
        </is>
      </c>
      <c r="C313" t="inlineStr">
        <is>
          <t>FileInBase=C:\Users\cschn\Documents\LIH (Personal)\OneDrive - Lawyers in House\__Invoices\Macros\Branch - October 14, 2025\INV 25-0006 - Foxtrot Global - 31OCT2025.docx</t>
        </is>
      </c>
    </row>
    <row r="314">
      <c r="A314" s="13" t="n">
        <v>45944.84157407407</v>
      </c>
      <c r="B314" t="inlineStr">
        <is>
          <t>PATH</t>
        </is>
      </c>
      <c r="C314" t="inlineStr">
        <is>
          <t>FileInBase=C:\Users\cschn\Documents\LIH (Personal)\OneDrive - Lawyers in House\__Invoices\Macros\Branch - October 14, 2025\sig.jpg</t>
        </is>
      </c>
    </row>
    <row r="315">
      <c r="A315" s="13" t="n">
        <v>45944.8416087963</v>
      </c>
      <c r="B315" t="inlineStr">
        <is>
          <t>PATH</t>
        </is>
      </c>
      <c r="C315" t="inlineStr">
        <is>
          <t>FileInBase=C:\Users\cschn\Documents\LIH (Personal)\OneDrive - Lawyers in House\__Invoices\Macros\Branch - October 14, 2025\INV 25-0006 - Foxtrot Global - 31OCT2025.pdf</t>
        </is>
      </c>
    </row>
    <row r="316">
      <c r="A316" s="13" t="n">
        <v>45944.84162037037</v>
      </c>
      <c r="B316" t="inlineStr">
        <is>
          <t>INFO</t>
        </is>
      </c>
      <c r="C316" t="inlineStr">
        <is>
          <t>ThisWorkbook.Path (raw)=https://lawyersinhouse-my.sharepoint.com/personal/cory_schneider_lawyersinhouse_com/Documents/__Invoices/Macros/Branch - October 14, 2025</t>
        </is>
      </c>
    </row>
    <row r="317">
      <c r="A317" s="13" t="n">
        <v>45944.84162037037</v>
      </c>
      <c r="B317" t="inlineStr">
        <is>
          <t>HIT</t>
        </is>
      </c>
      <c r="C317" t="inlineStr">
        <is>
          <t>Folder? C:\Users\cschn\Documents\LIH (Personal)\OneDrive - Lawyers in House</t>
        </is>
      </c>
    </row>
    <row r="318">
      <c r="A318" s="13" t="n">
        <v>45944.84162037037</v>
      </c>
      <c r="B318" t="inlineStr">
        <is>
          <t>MAP</t>
        </is>
      </c>
      <c r="C318" t="inlineStr">
        <is>
          <t>CombineRoot=C:\Users\cschn\Documents\LIH (Personal)\OneDrive - Lawyers in House</t>
        </is>
      </c>
    </row>
    <row r="319">
      <c r="A319" s="13" t="n">
        <v>45944.84162037037</v>
      </c>
      <c r="B319" t="inlineStr">
        <is>
          <t>MAP</t>
        </is>
      </c>
      <c r="C319" t="inlineStr">
        <is>
          <t>SubPath=__Invoices\Macros\Branch - October 14, 2025</t>
        </is>
      </c>
    </row>
    <row r="320">
      <c r="A320" s="13" t="n">
        <v>45944.84162037037</v>
      </c>
      <c r="B320" t="inlineStr">
        <is>
          <t>MAP</t>
        </is>
      </c>
      <c r="C320" t="inlineStr">
        <is>
          <t>Combined=C:\Users\cschn\Documents\LIH (Personal)\OneDrive - Lawyers in House\__Invoices\Macros\Branch - October 14, 2025</t>
        </is>
      </c>
    </row>
    <row r="321">
      <c r="A321" s="13" t="n">
        <v>45944.84162037037</v>
      </c>
      <c r="B321" t="inlineStr">
        <is>
          <t>MAP</t>
        </is>
      </c>
      <c r="C321" t="inlineStr">
        <is>
          <t>Mapped local folder=C:\Users\cschn\Documents\LIH (Personal)\OneDrive - Lawyers in House\__Invoices\Macros\Branch - October 14, 2025</t>
        </is>
      </c>
    </row>
    <row r="322">
      <c r="A322" s="13" t="n">
        <v>45944.84162037037</v>
      </c>
      <c r="B322" t="inlineStr">
        <is>
          <t>INFO</t>
        </is>
      </c>
      <c r="C322" t="inlineStr">
        <is>
          <t>ThisWorkbook.Path (raw)=https://lawyersinhouse-my.sharepoint.com/personal/cory_schneider_lawyersinhouse_com/Documents/__Invoices/Macros/Branch - October 14, 2025</t>
        </is>
      </c>
    </row>
    <row r="323">
      <c r="A323" s="13" t="n">
        <v>45944.84162037037</v>
      </c>
      <c r="B323" t="inlineStr">
        <is>
          <t>HIT</t>
        </is>
      </c>
      <c r="C323" t="inlineStr">
        <is>
          <t>Folder? C:\Users\cschn\Documents\LIH (Personal)\OneDrive - Lawyers in House</t>
        </is>
      </c>
    </row>
    <row r="324">
      <c r="A324" s="13" t="n">
        <v>45944.84162037037</v>
      </c>
      <c r="B324" t="inlineStr">
        <is>
          <t>MAP</t>
        </is>
      </c>
      <c r="C324" t="inlineStr">
        <is>
          <t>CombineRoot=C:\Users\cschn\Documents\LIH (Personal)\OneDrive - Lawyers in House</t>
        </is>
      </c>
    </row>
    <row r="325">
      <c r="A325" s="13" t="n">
        <v>45944.84162037037</v>
      </c>
      <c r="B325" t="inlineStr">
        <is>
          <t>MAP</t>
        </is>
      </c>
      <c r="C325" t="inlineStr">
        <is>
          <t>SubPath=__Invoices\Macros\Branch - October 14, 2025</t>
        </is>
      </c>
    </row>
    <row r="326">
      <c r="A326" s="13" t="n">
        <v>45944.84162037037</v>
      </c>
      <c r="B326" t="inlineStr">
        <is>
          <t>MAP</t>
        </is>
      </c>
      <c r="C326" t="inlineStr">
        <is>
          <t>Combined=C:\Users\cschn\Documents\LIH (Personal)\OneDrive - Lawyers in House\__Invoices\Macros\Branch - October 14, 2025</t>
        </is>
      </c>
    </row>
    <row r="327">
      <c r="A327" s="13" t="n">
        <v>45944.84162037037</v>
      </c>
      <c r="B327" t="inlineStr">
        <is>
          <t>MAP</t>
        </is>
      </c>
      <c r="C327" t="inlineStr">
        <is>
          <t>Mapped local folder=C:\Users\cschn\Documents\LIH (Personal)\OneDrive - Lawyers in House\__Invoices\Macros\Branch - October 14, 2025</t>
        </is>
      </c>
    </row>
    <row r="328">
      <c r="A328" s="13" t="n">
        <v>45944.84164351852</v>
      </c>
      <c r="B328" t="inlineStr">
        <is>
          <t>INFO</t>
        </is>
      </c>
      <c r="C328" t="inlineStr">
        <is>
          <t>ThisWorkbook.Path (raw)=https://lawyersinhouse-my.sharepoint.com/personal/cory_schneider_lawyersinhouse_com/Documents/__Invoices/Macros/Branch - October 14, 2025</t>
        </is>
      </c>
    </row>
    <row r="329">
      <c r="A329" s="13" t="n">
        <v>45944.84164351852</v>
      </c>
      <c r="B329" t="inlineStr">
        <is>
          <t>HIT</t>
        </is>
      </c>
      <c r="C329" t="inlineStr">
        <is>
          <t>Folder? C:\Users\cschn\Documents\LIH (Personal)\OneDrive - Lawyers in House</t>
        </is>
      </c>
    </row>
    <row r="330">
      <c r="A330" s="13" t="n">
        <v>45944.84164351852</v>
      </c>
      <c r="B330" t="inlineStr">
        <is>
          <t>MAP</t>
        </is>
      </c>
      <c r="C330" t="inlineStr">
        <is>
          <t>CombineRoot=C:\Users\cschn\Documents\LIH (Personal)\OneDrive - Lawyers in House</t>
        </is>
      </c>
    </row>
    <row r="331">
      <c r="A331" s="13" t="n">
        <v>45944.84164351852</v>
      </c>
      <c r="B331" t="inlineStr">
        <is>
          <t>MAP</t>
        </is>
      </c>
      <c r="C331" t="inlineStr">
        <is>
          <t>SubPath=__Invoices\Macros\Branch - October 14, 2025</t>
        </is>
      </c>
    </row>
    <row r="332">
      <c r="A332" s="13" t="n">
        <v>45944.84164351852</v>
      </c>
      <c r="B332" t="inlineStr">
        <is>
          <t>MAP</t>
        </is>
      </c>
      <c r="C332" t="inlineStr">
        <is>
          <t>Combined=C:\Users\cschn\Documents\LIH (Personal)\OneDrive - Lawyers in House\__Invoices\Macros\Branch - October 14, 2025</t>
        </is>
      </c>
    </row>
    <row r="333">
      <c r="A333" s="13" t="n">
        <v>45944.84164351852</v>
      </c>
      <c r="B333" t="inlineStr">
        <is>
          <t>MAP</t>
        </is>
      </c>
      <c r="C333" t="inlineStr">
        <is>
          <t>Mapped local folder=C:\Users\cschn\Documents\LIH (Personal)\OneDrive - Lawyers in House\__Invoices\Macros\Branch - October 14, 2025</t>
        </is>
      </c>
    </row>
    <row r="334">
      <c r="A334" s="13" t="n">
        <v>45944.84164351852</v>
      </c>
      <c r="B334" t="inlineStr">
        <is>
          <t>PATH</t>
        </is>
      </c>
      <c r="C334" t="inlineStr">
        <is>
          <t>FileInBase=C:\Users\cschn\Documents\LIH (Personal)\OneDrive - Lawyers in House\__Invoices\Macros\Branch - October 14, 2025\InvoiceTemplate_v4.docx</t>
        </is>
      </c>
    </row>
    <row r="335">
      <c r="A335" s="13" t="n">
        <v>45944.84164351852</v>
      </c>
      <c r="B335" t="inlineStr">
        <is>
          <t>HIT</t>
        </is>
      </c>
      <c r="C335" t="inlineStr">
        <is>
          <t>Exists? C:\Users\cschn\Documents\LIH (Personal)\OneDrive - Lawyers in House\__Invoices\Macros\Branch - October 14, 2025\InvoiceTemplate_v4.docx</t>
        </is>
      </c>
    </row>
    <row r="336">
      <c r="A336" s="13" t="n">
        <v>45944.84175925926</v>
      </c>
      <c r="B336" t="inlineStr">
        <is>
          <t>PATH</t>
        </is>
      </c>
      <c r="C336" t="inlineStr">
        <is>
          <t>FileInBase=C:\Users\cschn\Documents\LIH (Personal)\OneDrive - Lawyers in House\__Invoices\Macros\Branch - October 14, 2025\INV 25-0007 - Golf Ventures - 31OCT2025.docx</t>
        </is>
      </c>
    </row>
    <row r="337">
      <c r="A337" s="13" t="n">
        <v>45944.84177083334</v>
      </c>
      <c r="B337" t="inlineStr">
        <is>
          <t>PATH</t>
        </is>
      </c>
      <c r="C337" t="inlineStr">
        <is>
          <t>FileInBase=C:\Users\cschn\Documents\LIH (Personal)\OneDrive - Lawyers in House\__Invoices\Macros\Branch - October 14, 2025\sig.jpg</t>
        </is>
      </c>
    </row>
    <row r="338">
      <c r="A338" s="13" t="n">
        <v>45944.84180555555</v>
      </c>
      <c r="B338" t="inlineStr">
        <is>
          <t>PATH</t>
        </is>
      </c>
      <c r="C338" t="inlineStr">
        <is>
          <t>FileInBase=C:\Users\cschn\Documents\LIH (Personal)\OneDrive - Lawyers in House\__Invoices\Macros\Branch - October 14, 2025\INV 25-0007 - Golf Ventures - 31OCT2025.pdf</t>
        </is>
      </c>
    </row>
    <row r="339">
      <c r="A339" s="13" t="n">
        <v>45944.84181712963</v>
      </c>
      <c r="B339" t="inlineStr">
        <is>
          <t>INFO</t>
        </is>
      </c>
      <c r="C339" t="inlineStr">
        <is>
          <t>ThisWorkbook.Path (raw)=https://lawyersinhouse-my.sharepoint.com/personal/cory_schneider_lawyersinhouse_com/Documents/__Invoices/Macros/Branch - October 14, 2025</t>
        </is>
      </c>
    </row>
    <row r="340">
      <c r="A340" s="13" t="n">
        <v>45944.84181712963</v>
      </c>
      <c r="B340" t="inlineStr">
        <is>
          <t>HIT</t>
        </is>
      </c>
      <c r="C340" t="inlineStr">
        <is>
          <t>Folder? C:\Users\cschn\Documents\LIH (Personal)\OneDrive - Lawyers in House</t>
        </is>
      </c>
    </row>
    <row r="341">
      <c r="A341" s="13" t="n">
        <v>45944.84181712963</v>
      </c>
      <c r="B341" t="inlineStr">
        <is>
          <t>MAP</t>
        </is>
      </c>
      <c r="C341" t="inlineStr">
        <is>
          <t>CombineRoot=C:\Users\cschn\Documents\LIH (Personal)\OneDrive - Lawyers in House</t>
        </is>
      </c>
    </row>
    <row r="342">
      <c r="A342" s="13" t="n">
        <v>45944.84181712963</v>
      </c>
      <c r="B342" t="inlineStr">
        <is>
          <t>MAP</t>
        </is>
      </c>
      <c r="C342" t="inlineStr">
        <is>
          <t>SubPath=__Invoices\Macros\Branch - October 14, 2025</t>
        </is>
      </c>
    </row>
    <row r="343">
      <c r="A343" s="13" t="n">
        <v>45944.84181712963</v>
      </c>
      <c r="B343" t="inlineStr">
        <is>
          <t>MAP</t>
        </is>
      </c>
      <c r="C343" t="inlineStr">
        <is>
          <t>Combined=C:\Users\cschn\Documents\LIH (Personal)\OneDrive - Lawyers in House\__Invoices\Macros\Branch - October 14, 2025</t>
        </is>
      </c>
    </row>
    <row r="344">
      <c r="A344" s="13" t="n">
        <v>45944.84181712963</v>
      </c>
      <c r="B344" t="inlineStr">
        <is>
          <t>MAP</t>
        </is>
      </c>
      <c r="C344" t="inlineStr">
        <is>
          <t>Mapped local folder=C:\Users\cschn\Documents\LIH (Personal)\OneDrive - Lawyers in House\__Invoices\Macros\Branch - October 14, 2025</t>
        </is>
      </c>
    </row>
    <row r="345">
      <c r="A345" s="13" t="n">
        <v>45944.84181712963</v>
      </c>
      <c r="B345" t="inlineStr">
        <is>
          <t>INFO</t>
        </is>
      </c>
      <c r="C345" t="inlineStr">
        <is>
          <t>ThisWorkbook.Path (raw)=https://lawyersinhouse-my.sharepoint.com/personal/cory_schneider_lawyersinhouse_com/Documents/__Invoices/Macros/Branch - October 14, 2025</t>
        </is>
      </c>
    </row>
    <row r="346">
      <c r="A346" s="13" t="n">
        <v>45944.84181712963</v>
      </c>
      <c r="B346" t="inlineStr">
        <is>
          <t>HIT</t>
        </is>
      </c>
      <c r="C346" t="inlineStr">
        <is>
          <t>Folder? C:\Users\cschn\Documents\LIH (Personal)\OneDrive - Lawyers in House</t>
        </is>
      </c>
    </row>
    <row r="347">
      <c r="A347" s="13" t="n">
        <v>45944.84181712963</v>
      </c>
      <c r="B347" t="inlineStr">
        <is>
          <t>MAP</t>
        </is>
      </c>
      <c r="C347" t="inlineStr">
        <is>
          <t>CombineRoot=C:\Users\cschn\Documents\LIH (Personal)\OneDrive - Lawyers in House</t>
        </is>
      </c>
    </row>
    <row r="348">
      <c r="A348" s="13" t="n">
        <v>45944.84181712963</v>
      </c>
      <c r="B348" t="inlineStr">
        <is>
          <t>MAP</t>
        </is>
      </c>
      <c r="C348" t="inlineStr">
        <is>
          <t>SubPath=__Invoices\Macros\Branch - October 14, 2025</t>
        </is>
      </c>
    </row>
    <row r="349">
      <c r="A349" s="13" t="n">
        <v>45944.84181712963</v>
      </c>
      <c r="B349" t="inlineStr">
        <is>
          <t>MAP</t>
        </is>
      </c>
      <c r="C349" t="inlineStr">
        <is>
          <t>Combined=C:\Users\cschn\Documents\LIH (Personal)\OneDrive - Lawyers in House\__Invoices\Macros\Branch - October 14, 2025</t>
        </is>
      </c>
    </row>
    <row r="350">
      <c r="A350" s="13" t="n">
        <v>45944.84181712963</v>
      </c>
      <c r="B350" t="inlineStr">
        <is>
          <t>MAP</t>
        </is>
      </c>
      <c r="C350" t="inlineStr">
        <is>
          <t>Mapped local folder=C:\Users\cschn\Documents\LIH (Personal)\OneDrive - Lawyers in House\__Invoices\Macros\Branch - October 14, 2025</t>
        </is>
      </c>
    </row>
    <row r="351">
      <c r="A351" s="13" t="n">
        <v>45944.84184027778</v>
      </c>
      <c r="B351" t="inlineStr">
        <is>
          <t>INFO</t>
        </is>
      </c>
      <c r="C351" t="inlineStr">
        <is>
          <t>ThisWorkbook.Path (raw)=https://lawyersinhouse-my.sharepoint.com/personal/cory_schneider_lawyersinhouse_com/Documents/__Invoices/Macros/Branch - October 14, 2025</t>
        </is>
      </c>
    </row>
    <row r="352">
      <c r="A352" s="13" t="n">
        <v>45944.84184027778</v>
      </c>
      <c r="B352" t="inlineStr">
        <is>
          <t>HIT</t>
        </is>
      </c>
      <c r="C352" t="inlineStr">
        <is>
          <t>Folder? C:\Users\cschn\Documents\LIH (Personal)\OneDrive - Lawyers in House</t>
        </is>
      </c>
    </row>
    <row r="353">
      <c r="A353" s="13" t="n">
        <v>45944.84184027778</v>
      </c>
      <c r="B353" t="inlineStr">
        <is>
          <t>MAP</t>
        </is>
      </c>
      <c r="C353" t="inlineStr">
        <is>
          <t>CombineRoot=C:\Users\cschn\Documents\LIH (Personal)\OneDrive - Lawyers in House</t>
        </is>
      </c>
    </row>
    <row r="354">
      <c r="A354" s="13" t="n">
        <v>45944.84184027778</v>
      </c>
      <c r="B354" t="inlineStr">
        <is>
          <t>MAP</t>
        </is>
      </c>
      <c r="C354" t="inlineStr">
        <is>
          <t>SubPath=__Invoices\Macros\Branch - October 14, 2025</t>
        </is>
      </c>
    </row>
    <row r="355">
      <c r="A355" s="13" t="n">
        <v>45944.84184027778</v>
      </c>
      <c r="B355" t="inlineStr">
        <is>
          <t>MAP</t>
        </is>
      </c>
      <c r="C355" t="inlineStr">
        <is>
          <t>Combined=C:\Users\cschn\Documents\LIH (Personal)\OneDrive - Lawyers in House\__Invoices\Macros\Branch - October 14, 2025</t>
        </is>
      </c>
    </row>
    <row r="356">
      <c r="A356" s="13" t="n">
        <v>45944.84184027778</v>
      </c>
      <c r="B356" t="inlineStr">
        <is>
          <t>MAP</t>
        </is>
      </c>
      <c r="C356" t="inlineStr">
        <is>
          <t>Mapped local folder=C:\Users\cschn\Documents\LIH (Personal)\OneDrive - Lawyers in House\__Invoices\Macros\Branch - October 14, 2025</t>
        </is>
      </c>
    </row>
    <row r="357">
      <c r="A357" s="13" t="n">
        <v>45944.84184027778</v>
      </c>
      <c r="B357" t="inlineStr">
        <is>
          <t>PATH</t>
        </is>
      </c>
      <c r="C357" t="inlineStr">
        <is>
          <t>FileInBase=C:\Users\cschn\Documents\LIH (Personal)\OneDrive - Lawyers in House\__Invoices\Macros\Branch - October 14, 2025\InvoiceTemplate_v4.docx</t>
        </is>
      </c>
    </row>
    <row r="358">
      <c r="A358" s="13" t="n">
        <v>45944.84184027778</v>
      </c>
      <c r="B358" t="inlineStr">
        <is>
          <t>HIT</t>
        </is>
      </c>
      <c r="C358" t="inlineStr">
        <is>
          <t>Exists? C:\Users\cschn\Documents\LIH (Personal)\OneDrive - Lawyers in House\__Invoices\Macros\Branch - October 14, 2025\InvoiceTemplate_v4.docx</t>
        </is>
      </c>
    </row>
    <row r="359">
      <c r="A359" s="13" t="n">
        <v>45944.84195601852</v>
      </c>
      <c r="B359" t="inlineStr">
        <is>
          <t>PATH</t>
        </is>
      </c>
      <c r="C359" t="inlineStr">
        <is>
          <t>FileInBase=C:\Users\cschn\Documents\LIH (Personal)\OneDrive - Lawyers in House\__Invoices\Macros\Branch - October 14, 2025\INV 25-0008 - Hotel Holdings - 31OCT2025.docx</t>
        </is>
      </c>
    </row>
    <row r="360">
      <c r="A360" s="13" t="n">
        <v>45944.84196759259</v>
      </c>
      <c r="B360" t="inlineStr">
        <is>
          <t>PATH</t>
        </is>
      </c>
      <c r="C360" t="inlineStr">
        <is>
          <t>FileInBase=C:\Users\cschn\Documents\LIH (Personal)\OneDrive - Lawyers in House\__Invoices\Macros\Branch - October 14, 2025\sig.jpg</t>
        </is>
      </c>
    </row>
    <row r="361">
      <c r="A361" s="13" t="n">
        <v>45944.84200231481</v>
      </c>
      <c r="B361" t="inlineStr">
        <is>
          <t>PATH</t>
        </is>
      </c>
      <c r="C361" t="inlineStr">
        <is>
          <t>FileInBase=C:\Users\cschn\Documents\LIH (Personal)\OneDrive - Lawyers in House\__Invoices\Macros\Branch - October 14, 2025\INV 25-0008 - Hotel Holdings - 31OCT2025.pdf</t>
        </is>
      </c>
    </row>
    <row r="362">
      <c r="A362" s="13" t="n">
        <v>45944.84201388889</v>
      </c>
      <c r="B362" t="inlineStr">
        <is>
          <t>INFO</t>
        </is>
      </c>
      <c r="C362" t="inlineStr">
        <is>
          <t>ThisWorkbook.Path (raw)=https://lawyersinhouse-my.sharepoint.com/personal/cory_schneider_lawyersinhouse_com/Documents/__Invoices/Macros/Branch - October 14, 2025</t>
        </is>
      </c>
    </row>
    <row r="363">
      <c r="A363" s="13" t="n">
        <v>45944.84201388889</v>
      </c>
      <c r="B363" t="inlineStr">
        <is>
          <t>HIT</t>
        </is>
      </c>
      <c r="C363" t="inlineStr">
        <is>
          <t>Folder? C:\Users\cschn\Documents\LIH (Personal)\OneDrive - Lawyers in House</t>
        </is>
      </c>
    </row>
    <row r="364">
      <c r="A364" s="13" t="n">
        <v>45944.84201388889</v>
      </c>
      <c r="B364" t="inlineStr">
        <is>
          <t>MAP</t>
        </is>
      </c>
      <c r="C364" t="inlineStr">
        <is>
          <t>CombineRoot=C:\Users\cschn\Documents\LIH (Personal)\OneDrive - Lawyers in House</t>
        </is>
      </c>
    </row>
    <row r="365">
      <c r="A365" s="13" t="n">
        <v>45944.84201388889</v>
      </c>
      <c r="B365" t="inlineStr">
        <is>
          <t>MAP</t>
        </is>
      </c>
      <c r="C365" t="inlineStr">
        <is>
          <t>SubPath=__Invoices\Macros\Branch - October 14, 2025</t>
        </is>
      </c>
    </row>
    <row r="366">
      <c r="A366" s="13" t="n">
        <v>45944.84201388889</v>
      </c>
      <c r="B366" t="inlineStr">
        <is>
          <t>MAP</t>
        </is>
      </c>
      <c r="C366" t="inlineStr">
        <is>
          <t>Combined=C:\Users\cschn\Documents\LIH (Personal)\OneDrive - Lawyers in House\__Invoices\Macros\Branch - October 14, 2025</t>
        </is>
      </c>
    </row>
    <row r="367">
      <c r="A367" s="13" t="n">
        <v>45944.84201388889</v>
      </c>
      <c r="B367" t="inlineStr">
        <is>
          <t>MAP</t>
        </is>
      </c>
      <c r="C367" t="inlineStr">
        <is>
          <t>Mapped local folder=C:\Users\cschn\Documents\LIH (Personal)\OneDrive - Lawyers in House\__Invoices\Macros\Branch - October 14, 2025</t>
        </is>
      </c>
    </row>
    <row r="368">
      <c r="A368" s="13" t="n">
        <v>45944.84201388889</v>
      </c>
      <c r="B368" t="inlineStr">
        <is>
          <t>INFO</t>
        </is>
      </c>
      <c r="C368" t="inlineStr">
        <is>
          <t>ThisWorkbook.Path (raw)=https://lawyersinhouse-my.sharepoint.com/personal/cory_schneider_lawyersinhouse_com/Documents/__Invoices/Macros/Branch - October 14, 2025</t>
        </is>
      </c>
    </row>
    <row r="369">
      <c r="A369" s="13" t="n">
        <v>45944.84201388889</v>
      </c>
      <c r="B369" t="inlineStr">
        <is>
          <t>HIT</t>
        </is>
      </c>
      <c r="C369" t="inlineStr">
        <is>
          <t>Folder? C:\Users\cschn\Documents\LIH (Personal)\OneDrive - Lawyers in House</t>
        </is>
      </c>
    </row>
    <row r="370">
      <c r="A370" s="13" t="n">
        <v>45944.84201388889</v>
      </c>
      <c r="B370" t="inlineStr">
        <is>
          <t>MAP</t>
        </is>
      </c>
      <c r="C370" t="inlineStr">
        <is>
          <t>CombineRoot=C:\Users\cschn\Documents\LIH (Personal)\OneDrive - Lawyers in House</t>
        </is>
      </c>
    </row>
    <row r="371">
      <c r="A371" s="13" t="n">
        <v>45944.84201388889</v>
      </c>
      <c r="B371" t="inlineStr">
        <is>
          <t>MAP</t>
        </is>
      </c>
      <c r="C371" t="inlineStr">
        <is>
          <t>SubPath=__Invoices\Macros\Branch - October 14, 2025</t>
        </is>
      </c>
    </row>
    <row r="372">
      <c r="A372" s="13" t="n">
        <v>45944.84201388889</v>
      </c>
      <c r="B372" t="inlineStr">
        <is>
          <t>MAP</t>
        </is>
      </c>
      <c r="C372" t="inlineStr">
        <is>
          <t>Combined=C:\Users\cschn\Documents\LIH (Personal)\OneDrive - Lawyers in House\__Invoices\Macros\Branch - October 14, 2025</t>
        </is>
      </c>
    </row>
    <row r="373">
      <c r="A373" s="13" t="n">
        <v>45944.84201388889</v>
      </c>
      <c r="B373" t="inlineStr">
        <is>
          <t>MAP</t>
        </is>
      </c>
      <c r="C373" t="inlineStr">
        <is>
          <t>Mapped local folder=C:\Users\cschn\Documents\LIH (Personal)\OneDrive - Lawyers in House\__Invoices\Macros\Branch - October 14, 2025</t>
        </is>
      </c>
    </row>
    <row r="374">
      <c r="A374" s="13" t="n">
        <v>45944.84203703704</v>
      </c>
      <c r="B374" t="inlineStr">
        <is>
          <t>INFO</t>
        </is>
      </c>
      <c r="C374" t="inlineStr">
        <is>
          <t>ThisWorkbook.Path (raw)=https://lawyersinhouse-my.sharepoint.com/personal/cory_schneider_lawyersinhouse_com/Documents/__Invoices/Macros/Branch - October 14, 2025</t>
        </is>
      </c>
    </row>
    <row r="375">
      <c r="A375" s="13" t="n">
        <v>45944.84203703704</v>
      </c>
      <c r="B375" t="inlineStr">
        <is>
          <t>HIT</t>
        </is>
      </c>
      <c r="C375" t="inlineStr">
        <is>
          <t>Folder? C:\Users\cschn\Documents\LIH (Personal)\OneDrive - Lawyers in House</t>
        </is>
      </c>
    </row>
    <row r="376">
      <c r="A376" s="13" t="n">
        <v>45944.84203703704</v>
      </c>
      <c r="B376" t="inlineStr">
        <is>
          <t>MAP</t>
        </is>
      </c>
      <c r="C376" t="inlineStr">
        <is>
          <t>CombineRoot=C:\Users\cschn\Documents\LIH (Personal)\OneDrive - Lawyers in House</t>
        </is>
      </c>
    </row>
    <row r="377">
      <c r="A377" s="13" t="n">
        <v>45944.84203703704</v>
      </c>
      <c r="B377" t="inlineStr">
        <is>
          <t>MAP</t>
        </is>
      </c>
      <c r="C377" t="inlineStr">
        <is>
          <t>SubPath=__Invoices\Macros\Branch - October 14, 2025</t>
        </is>
      </c>
    </row>
    <row r="378">
      <c r="A378" s="13" t="n">
        <v>45944.84203703704</v>
      </c>
      <c r="B378" t="inlineStr">
        <is>
          <t>MAP</t>
        </is>
      </c>
      <c r="C378" t="inlineStr">
        <is>
          <t>Combined=C:\Users\cschn\Documents\LIH (Personal)\OneDrive - Lawyers in House\__Invoices\Macros\Branch - October 14, 2025</t>
        </is>
      </c>
    </row>
    <row r="379">
      <c r="A379" s="13" t="n">
        <v>45944.84203703704</v>
      </c>
      <c r="B379" t="inlineStr">
        <is>
          <t>MAP</t>
        </is>
      </c>
      <c r="C379" t="inlineStr">
        <is>
          <t>Mapped local folder=C:\Users\cschn\Documents\LIH (Personal)\OneDrive - Lawyers in House\__Invoices\Macros\Branch - October 14, 2025</t>
        </is>
      </c>
    </row>
    <row r="380">
      <c r="A380" s="13" t="n">
        <v>45944.84203703704</v>
      </c>
      <c r="B380" t="inlineStr">
        <is>
          <t>PATH</t>
        </is>
      </c>
      <c r="C380" t="inlineStr">
        <is>
          <t>FileInBase=C:\Users\cschn\Documents\LIH (Personal)\OneDrive - Lawyers in House\__Invoices\Macros\Branch - October 14, 2025\InvoiceTemplate_v4.docx</t>
        </is>
      </c>
    </row>
    <row r="381">
      <c r="A381" s="13" t="n">
        <v>45944.84203703704</v>
      </c>
      <c r="B381" t="inlineStr">
        <is>
          <t>HIT</t>
        </is>
      </c>
      <c r="C381" t="inlineStr">
        <is>
          <t>Exists? C:\Users\cschn\Documents\LIH (Personal)\OneDrive - Lawyers in House\__Invoices\Macros\Branch - October 14, 2025\InvoiceTemplate_v4.docx</t>
        </is>
      </c>
    </row>
    <row r="382">
      <c r="A382" s="13" t="n">
        <v>45944.84215277778</v>
      </c>
      <c r="B382" t="inlineStr">
        <is>
          <t>PATH</t>
        </is>
      </c>
      <c r="C382" t="inlineStr">
        <is>
          <t>FileInBase=C:\Users\cschn\Documents\LIH (Personal)\OneDrive - Lawyers in House\__Invoices\Macros\Branch - October 14, 2025\INV 25-0009 - India Exports - 31OCT2025.docx</t>
        </is>
      </c>
    </row>
    <row r="383">
      <c r="A383" s="13" t="n">
        <v>45944.84216435185</v>
      </c>
      <c r="B383" t="inlineStr">
        <is>
          <t>PATH</t>
        </is>
      </c>
      <c r="C383" t="inlineStr">
        <is>
          <t>FileInBase=C:\Users\cschn\Documents\LIH (Personal)\OneDrive - Lawyers in House\__Invoices\Macros\Branch - October 14, 2025\sig.jpg</t>
        </is>
      </c>
    </row>
    <row r="384">
      <c r="A384" s="13" t="n">
        <v>45944.8421875</v>
      </c>
      <c r="B384" t="inlineStr">
        <is>
          <t>PATH</t>
        </is>
      </c>
      <c r="C384" t="inlineStr">
        <is>
          <t>FileInBase=C:\Users\cschn\Documents\LIH (Personal)\OneDrive - Lawyers in House\__Invoices\Macros\Branch - October 14, 2025\INV 25-0009 - India Exports - 31OCT2025.pdf</t>
        </is>
      </c>
    </row>
    <row r="385">
      <c r="A385" s="13" t="n">
        <v>45944.84219907408</v>
      </c>
      <c r="B385" t="inlineStr">
        <is>
          <t>INFO</t>
        </is>
      </c>
      <c r="C385" t="inlineStr">
        <is>
          <t>ThisWorkbook.Path (raw)=https://lawyersinhouse-my.sharepoint.com/personal/cory_schneider_lawyersinhouse_com/Documents/__Invoices/Macros/Branch - October 14, 2025</t>
        </is>
      </c>
    </row>
    <row r="386">
      <c r="A386" s="13" t="n">
        <v>45944.84219907408</v>
      </c>
      <c r="B386" t="inlineStr">
        <is>
          <t>HIT</t>
        </is>
      </c>
      <c r="C386" t="inlineStr">
        <is>
          <t>Folder? C:\Users\cschn\Documents\LIH (Personal)\OneDrive - Lawyers in House</t>
        </is>
      </c>
    </row>
    <row r="387">
      <c r="A387" s="13" t="n">
        <v>45944.84219907408</v>
      </c>
      <c r="B387" t="inlineStr">
        <is>
          <t>MAP</t>
        </is>
      </c>
      <c r="C387" t="inlineStr">
        <is>
          <t>CombineRoot=C:\Users\cschn\Documents\LIH (Personal)\OneDrive - Lawyers in House</t>
        </is>
      </c>
    </row>
    <row r="388">
      <c r="A388" s="13" t="n">
        <v>45944.84219907408</v>
      </c>
      <c r="B388" t="inlineStr">
        <is>
          <t>MAP</t>
        </is>
      </c>
      <c r="C388" t="inlineStr">
        <is>
          <t>SubPath=__Invoices\Macros\Branch - October 14, 2025</t>
        </is>
      </c>
    </row>
    <row r="389">
      <c r="A389" s="13" t="n">
        <v>45944.84219907408</v>
      </c>
      <c r="B389" t="inlineStr">
        <is>
          <t>MAP</t>
        </is>
      </c>
      <c r="C389" t="inlineStr">
        <is>
          <t>Combined=C:\Users\cschn\Documents\LIH (Personal)\OneDrive - Lawyers in House\__Invoices\Macros\Branch - October 14, 2025</t>
        </is>
      </c>
    </row>
    <row r="390">
      <c r="A390" s="13" t="n">
        <v>45944.84219907408</v>
      </c>
      <c r="B390" t="inlineStr">
        <is>
          <t>MAP</t>
        </is>
      </c>
      <c r="C390" t="inlineStr">
        <is>
          <t>Mapped local folder=C:\Users\cschn\Documents\LIH (Personal)\OneDrive - Lawyers in House\__Invoices\Macros\Branch - October 14, 2025</t>
        </is>
      </c>
    </row>
    <row r="391">
      <c r="A391" s="13" t="n">
        <v>45944.84219907408</v>
      </c>
      <c r="B391" t="inlineStr">
        <is>
          <t>INFO</t>
        </is>
      </c>
      <c r="C391" t="inlineStr">
        <is>
          <t>ThisWorkbook.Path (raw)=https://lawyersinhouse-my.sharepoint.com/personal/cory_schneider_lawyersinhouse_com/Documents/__Invoices/Macros/Branch - October 14, 2025</t>
        </is>
      </c>
    </row>
    <row r="392">
      <c r="A392" s="13" t="n">
        <v>45944.84219907408</v>
      </c>
      <c r="B392" t="inlineStr">
        <is>
          <t>HIT</t>
        </is>
      </c>
      <c r="C392" t="inlineStr">
        <is>
          <t>Folder? C:\Users\cschn\Documents\LIH (Personal)\OneDrive - Lawyers in House</t>
        </is>
      </c>
    </row>
    <row r="393">
      <c r="A393" s="13" t="n">
        <v>45944.84219907408</v>
      </c>
      <c r="B393" t="inlineStr">
        <is>
          <t>MAP</t>
        </is>
      </c>
      <c r="C393" t="inlineStr">
        <is>
          <t>CombineRoot=C:\Users\cschn\Documents\LIH (Personal)\OneDrive - Lawyers in House</t>
        </is>
      </c>
    </row>
    <row r="394">
      <c r="A394" s="13" t="n">
        <v>45944.84219907408</v>
      </c>
      <c r="B394" t="inlineStr">
        <is>
          <t>MAP</t>
        </is>
      </c>
      <c r="C394" t="inlineStr">
        <is>
          <t>SubPath=__Invoices\Macros\Branch - October 14, 2025</t>
        </is>
      </c>
    </row>
    <row r="395">
      <c r="A395" s="13" t="n">
        <v>45944.84219907408</v>
      </c>
      <c r="B395" t="inlineStr">
        <is>
          <t>MAP</t>
        </is>
      </c>
      <c r="C395" t="inlineStr">
        <is>
          <t>Combined=C:\Users\cschn\Documents\LIH (Personal)\OneDrive - Lawyers in House\__Invoices\Macros\Branch - October 14, 2025</t>
        </is>
      </c>
    </row>
    <row r="396">
      <c r="A396" s="13" t="n">
        <v>45944.84219907408</v>
      </c>
      <c r="B396" t="inlineStr">
        <is>
          <t>MAP</t>
        </is>
      </c>
      <c r="C396" t="inlineStr">
        <is>
          <t>Mapped local folder=C:\Users\cschn\Documents\LIH (Personal)\OneDrive - Lawyers in House\__Invoices\Macros\Branch - October 14, 2025</t>
        </is>
      </c>
    </row>
    <row r="397">
      <c r="A397" s="13" t="n">
        <v>45944.84222222222</v>
      </c>
      <c r="B397" t="inlineStr">
        <is>
          <t>INFO</t>
        </is>
      </c>
      <c r="C397" t="inlineStr">
        <is>
          <t>ThisWorkbook.Path (raw)=https://lawyersinhouse-my.sharepoint.com/personal/cory_schneider_lawyersinhouse_com/Documents/__Invoices/Macros/Branch - October 14, 2025</t>
        </is>
      </c>
    </row>
    <row r="398">
      <c r="A398" s="13" t="n">
        <v>45944.84222222222</v>
      </c>
      <c r="B398" t="inlineStr">
        <is>
          <t>HIT</t>
        </is>
      </c>
      <c r="C398" t="inlineStr">
        <is>
          <t>Folder? C:\Users\cschn\Documents\LIH (Personal)\OneDrive - Lawyers in House</t>
        </is>
      </c>
    </row>
    <row r="399">
      <c r="A399" s="13" t="n">
        <v>45944.84222222222</v>
      </c>
      <c r="B399" t="inlineStr">
        <is>
          <t>MAP</t>
        </is>
      </c>
      <c r="C399" t="inlineStr">
        <is>
          <t>CombineRoot=C:\Users\cschn\Documents\LIH (Personal)\OneDrive - Lawyers in House</t>
        </is>
      </c>
    </row>
    <row r="400">
      <c r="A400" s="13" t="n">
        <v>45944.84222222222</v>
      </c>
      <c r="B400" t="inlineStr">
        <is>
          <t>MAP</t>
        </is>
      </c>
      <c r="C400" t="inlineStr">
        <is>
          <t>SubPath=__Invoices\Macros\Branch - October 14, 2025</t>
        </is>
      </c>
    </row>
    <row r="401">
      <c r="A401" s="13" t="n">
        <v>45944.84222222222</v>
      </c>
      <c r="B401" t="inlineStr">
        <is>
          <t>MAP</t>
        </is>
      </c>
      <c r="C401" t="inlineStr">
        <is>
          <t>Combined=C:\Users\cschn\Documents\LIH (Personal)\OneDrive - Lawyers in House\__Invoices\Macros\Branch - October 14, 2025</t>
        </is>
      </c>
    </row>
    <row r="402">
      <c r="A402" s="13" t="n">
        <v>45944.84222222222</v>
      </c>
      <c r="B402" t="inlineStr">
        <is>
          <t>MAP</t>
        </is>
      </c>
      <c r="C402" t="inlineStr">
        <is>
          <t>Mapped local folder=C:\Users\cschn\Documents\LIH (Personal)\OneDrive - Lawyers in House\__Invoices\Macros\Branch - October 14, 2025</t>
        </is>
      </c>
    </row>
    <row r="403">
      <c r="A403" s="13" t="n">
        <v>45944.84222222222</v>
      </c>
      <c r="B403" t="inlineStr">
        <is>
          <t>PATH</t>
        </is>
      </c>
      <c r="C403" t="inlineStr">
        <is>
          <t>FileInBase=C:\Users\cschn\Documents\LIH (Personal)\OneDrive - Lawyers in House\__Invoices\Macros\Branch - October 14, 2025\invoicetemplate_v3.docx</t>
        </is>
      </c>
    </row>
    <row r="404">
      <c r="A404" s="13" t="n">
        <v>45944.84222222222</v>
      </c>
      <c r="B404" t="inlineStr">
        <is>
          <t>HIT</t>
        </is>
      </c>
      <c r="C404" t="inlineStr">
        <is>
          <t>Exists? C:\Users\cschn\Documents\LIH (Personal)\OneDrive - Lawyers in House\__Invoices\Macros\Branch - October 14, 2025\invoicetemplate_v3.docx</t>
        </is>
      </c>
    </row>
    <row r="405">
      <c r="A405" s="13" t="n">
        <v>45944.84231481481</v>
      </c>
      <c r="B405" t="inlineStr">
        <is>
          <t>PATH</t>
        </is>
      </c>
      <c r="C405" t="inlineStr">
        <is>
          <t>FileInBase=C:\Users\cschn\Documents\LIH (Personal)\OneDrive - Lawyers in House\__Invoices\Macros\Branch - October 14, 2025\INV 25-0010 - LIH Test Case 1 - 31OCT2025.docx</t>
        </is>
      </c>
    </row>
    <row r="406">
      <c r="A406" s="13" t="n">
        <v>45944.84231481481</v>
      </c>
      <c r="B406" t="inlineStr">
        <is>
          <t>PATH</t>
        </is>
      </c>
      <c r="C406" t="inlineStr">
        <is>
          <t>FileInBase=C:\Users\cschn\Documents\LIH (Personal)\OneDrive - Lawyers in House\__Invoices\Macros\Branch - October 14, 2025\sig.jpg</t>
        </is>
      </c>
    </row>
    <row r="407">
      <c r="A407" s="13" t="n">
        <v>45944.84234953704</v>
      </c>
      <c r="B407" t="inlineStr">
        <is>
          <t>PATH</t>
        </is>
      </c>
      <c r="C407" t="inlineStr">
        <is>
          <t>FileInBase=C:\Users\cschn\Documents\LIH (Personal)\OneDrive - Lawyers in House\__Invoices\Macros\Branch - October 14, 2025\INV 25-0010 - LIH Test Case 1 - 31OCT2025.pdf</t>
        </is>
      </c>
    </row>
    <row r="408">
      <c r="A408" s="13" t="n">
        <v>45944.84236111111</v>
      </c>
      <c r="B408" t="inlineStr">
        <is>
          <t>INFO</t>
        </is>
      </c>
      <c r="C408" t="inlineStr">
        <is>
          <t>ThisWorkbook.Path (raw)=https://lawyersinhouse-my.sharepoint.com/personal/cory_schneider_lawyersinhouse_com/Documents/__Invoices/Macros/Branch - October 14, 2025</t>
        </is>
      </c>
    </row>
    <row r="409">
      <c r="A409" s="13" t="n">
        <v>45944.84236111111</v>
      </c>
      <c r="B409" t="inlineStr">
        <is>
          <t>HIT</t>
        </is>
      </c>
      <c r="C409" t="inlineStr">
        <is>
          <t>Folder? C:\Users\cschn\Documents\LIH (Personal)\OneDrive - Lawyers in House</t>
        </is>
      </c>
    </row>
    <row r="410">
      <c r="A410" s="13" t="n">
        <v>45944.84236111111</v>
      </c>
      <c r="B410" t="inlineStr">
        <is>
          <t>MAP</t>
        </is>
      </c>
      <c r="C410" t="inlineStr">
        <is>
          <t>CombineRoot=C:\Users\cschn\Documents\LIH (Personal)\OneDrive - Lawyers in House</t>
        </is>
      </c>
    </row>
    <row r="411">
      <c r="A411" s="13" t="n">
        <v>45944.84236111111</v>
      </c>
      <c r="B411" t="inlineStr">
        <is>
          <t>MAP</t>
        </is>
      </c>
      <c r="C411" t="inlineStr">
        <is>
          <t>SubPath=__Invoices\Macros\Branch - October 14, 2025</t>
        </is>
      </c>
    </row>
    <row r="412">
      <c r="A412" s="13" t="n">
        <v>45944.84236111111</v>
      </c>
      <c r="B412" t="inlineStr">
        <is>
          <t>MAP</t>
        </is>
      </c>
      <c r="C412" t="inlineStr">
        <is>
          <t>Combined=C:\Users\cschn\Documents\LIH (Personal)\OneDrive - Lawyers in House\__Invoices\Macros\Branch - October 14, 2025</t>
        </is>
      </c>
    </row>
    <row r="413">
      <c r="A413" s="13" t="n">
        <v>45944.84236111111</v>
      </c>
      <c r="B413" t="inlineStr">
        <is>
          <t>MAP</t>
        </is>
      </c>
      <c r="C413" t="inlineStr">
        <is>
          <t>Mapped local folder=C:\Users\cschn\Documents\LIH (Personal)\OneDrive - Lawyers in House\__Invoices\Macros\Branch - October 14, 2025</t>
        </is>
      </c>
    </row>
    <row r="414">
      <c r="A414" s="13" t="n">
        <v>45944.84236111111</v>
      </c>
      <c r="B414" t="inlineStr">
        <is>
          <t>INFO</t>
        </is>
      </c>
      <c r="C414" t="inlineStr">
        <is>
          <t>ThisWorkbook.Path (raw)=https://lawyersinhouse-my.sharepoint.com/personal/cory_schneider_lawyersinhouse_com/Documents/__Invoices/Macros/Branch - October 14, 2025</t>
        </is>
      </c>
    </row>
    <row r="415">
      <c r="A415" s="13" t="n">
        <v>45944.84236111111</v>
      </c>
      <c r="B415" t="inlineStr">
        <is>
          <t>HIT</t>
        </is>
      </c>
      <c r="C415" t="inlineStr">
        <is>
          <t>Folder? C:\Users\cschn\Documents\LIH (Personal)\OneDrive - Lawyers in House</t>
        </is>
      </c>
    </row>
    <row r="416">
      <c r="A416" s="13" t="n">
        <v>45944.84236111111</v>
      </c>
      <c r="B416" t="inlineStr">
        <is>
          <t>MAP</t>
        </is>
      </c>
      <c r="C416" t="inlineStr">
        <is>
          <t>CombineRoot=C:\Users\cschn\Documents\LIH (Personal)\OneDrive - Lawyers in House</t>
        </is>
      </c>
    </row>
    <row r="417">
      <c r="A417" s="13" t="n">
        <v>45944.84236111111</v>
      </c>
      <c r="B417" t="inlineStr">
        <is>
          <t>MAP</t>
        </is>
      </c>
      <c r="C417" t="inlineStr">
        <is>
          <t>SubPath=__Invoices\Macros\Branch - October 14, 2025</t>
        </is>
      </c>
    </row>
    <row r="418">
      <c r="A418" s="13" t="n">
        <v>45944.84236111111</v>
      </c>
      <c r="B418" t="inlineStr">
        <is>
          <t>MAP</t>
        </is>
      </c>
      <c r="C418" t="inlineStr">
        <is>
          <t>Combined=C:\Users\cschn\Documents\LIH (Personal)\OneDrive - Lawyers in House\__Invoices\Macros\Branch - October 14, 2025</t>
        </is>
      </c>
    </row>
    <row r="419">
      <c r="A419" s="13" t="n">
        <v>45944.84236111111</v>
      </c>
      <c r="B419" t="inlineStr">
        <is>
          <t>MAP</t>
        </is>
      </c>
      <c r="C419" t="inlineStr">
        <is>
          <t>Mapped local folder=C:\Users\cschn\Documents\LIH (Personal)\OneDrive - Lawyers in House\__Invoices\Macros\Branch - October 14, 2025</t>
        </is>
      </c>
    </row>
    <row r="420">
      <c r="A420" s="13" t="n">
        <v>45944.84238425926</v>
      </c>
      <c r="B420" t="inlineStr">
        <is>
          <t>INFO</t>
        </is>
      </c>
      <c r="C420" t="inlineStr">
        <is>
          <t>ThisWorkbook.Path (raw)=https://lawyersinhouse-my.sharepoint.com/personal/cory_schneider_lawyersinhouse_com/Documents/__Invoices/Macros/Branch - October 14, 2025</t>
        </is>
      </c>
    </row>
    <row r="421">
      <c r="A421" s="13" t="n">
        <v>45944.84238425926</v>
      </c>
      <c r="B421" t="inlineStr">
        <is>
          <t>HIT</t>
        </is>
      </c>
      <c r="C421" t="inlineStr">
        <is>
          <t>Folder? C:\Users\cschn\Documents\LIH (Personal)\OneDrive - Lawyers in House</t>
        </is>
      </c>
    </row>
    <row r="422">
      <c r="A422" s="13" t="n">
        <v>45944.84238425926</v>
      </c>
      <c r="B422" t="inlineStr">
        <is>
          <t>MAP</t>
        </is>
      </c>
      <c r="C422" t="inlineStr">
        <is>
          <t>CombineRoot=C:\Users\cschn\Documents\LIH (Personal)\OneDrive - Lawyers in House</t>
        </is>
      </c>
    </row>
    <row r="423">
      <c r="A423" s="13" t="n">
        <v>45944.84238425926</v>
      </c>
      <c r="B423" t="inlineStr">
        <is>
          <t>MAP</t>
        </is>
      </c>
      <c r="C423" t="inlineStr">
        <is>
          <t>SubPath=__Invoices\Macros\Branch - October 14, 2025</t>
        </is>
      </c>
    </row>
    <row r="424">
      <c r="A424" s="13" t="n">
        <v>45944.84238425926</v>
      </c>
      <c r="B424" t="inlineStr">
        <is>
          <t>MAP</t>
        </is>
      </c>
      <c r="C424" t="inlineStr">
        <is>
          <t>Combined=C:\Users\cschn\Documents\LIH (Personal)\OneDrive - Lawyers in House\__Invoices\Macros\Branch - October 14, 2025</t>
        </is>
      </c>
    </row>
    <row r="425">
      <c r="A425" s="13" t="n">
        <v>45944.84238425926</v>
      </c>
      <c r="B425" t="inlineStr">
        <is>
          <t>MAP</t>
        </is>
      </c>
      <c r="C425" t="inlineStr">
        <is>
          <t>Mapped local folder=C:\Users\cschn\Documents\LIH (Personal)\OneDrive - Lawyers in House\__Invoices\Macros\Branch - October 14, 2025</t>
        </is>
      </c>
    </row>
    <row r="426">
      <c r="A426" s="13" t="n">
        <v>45944.84238425926</v>
      </c>
      <c r="B426" t="inlineStr">
        <is>
          <t>PATH</t>
        </is>
      </c>
      <c r="C426" t="inlineStr">
        <is>
          <t>FileInBase=C:\Users\cschn\Documents\LIH (Personal)\OneDrive - Lawyers in House\__Invoices\Macros\Branch - October 14, 2025\InvoiceTemplate_v4.docx</t>
        </is>
      </c>
    </row>
    <row r="427">
      <c r="A427" s="13" t="n">
        <v>45944.84238425926</v>
      </c>
      <c r="B427" t="inlineStr">
        <is>
          <t>HIT</t>
        </is>
      </c>
      <c r="C427" t="inlineStr">
        <is>
          <t>Exists? C:\Users\cschn\Documents\LIH (Personal)\OneDrive - Lawyers in House\__Invoices\Macros\Branch - October 14, 2025\InvoiceTemplate_v4.docx</t>
        </is>
      </c>
    </row>
    <row r="428">
      <c r="A428" s="13" t="n">
        <v>45944.84251157408</v>
      </c>
      <c r="B428" t="inlineStr">
        <is>
          <t>PATH</t>
        </is>
      </c>
      <c r="C428" t="inlineStr">
        <is>
          <t>FileInBase=C:\Users\cschn\Documents\LIH (Personal)\OneDrive - Lawyers in House\__Invoices\Macros\Branch - October 14, 2025\INV 25-0011 - LIH Test Case 18 - 31OCT2025.docx</t>
        </is>
      </c>
    </row>
    <row r="429">
      <c r="A429" s="13" t="n">
        <v>45944.84252314815</v>
      </c>
      <c r="B429" t="inlineStr">
        <is>
          <t>PATH</t>
        </is>
      </c>
      <c r="C429" t="inlineStr">
        <is>
          <t>FileInBase=C:\Users\cschn\Documents\LIH (Personal)\OneDrive - Lawyers in House\__Invoices\Macros\Branch - October 14, 2025\sig.jpg</t>
        </is>
      </c>
    </row>
    <row r="430">
      <c r="A430" s="13" t="n">
        <v>45944.84255787037</v>
      </c>
      <c r="B430" t="inlineStr">
        <is>
          <t>PATH</t>
        </is>
      </c>
      <c r="C430" t="inlineStr">
        <is>
          <t>FileInBase=C:\Users\cschn\Documents\LIH (Personal)\OneDrive - Lawyers in House\__Invoices\Macros\Branch - October 14, 2025\INV 25-0011 - LIH Test Case 18 - 31OCT2025.pdf</t>
        </is>
      </c>
    </row>
    <row r="431">
      <c r="A431" s="13" t="n">
        <v>45944.84255787037</v>
      </c>
      <c r="B431" t="inlineStr">
        <is>
          <t>INFO</t>
        </is>
      </c>
      <c r="C431" t="inlineStr">
        <is>
          <t>ThisWorkbook.Path (raw)=https://lawyersinhouse-my.sharepoint.com/personal/cory_schneider_lawyersinhouse_com/Documents/__Invoices/Macros/Branch - October 14, 2025</t>
        </is>
      </c>
    </row>
    <row r="432">
      <c r="A432" s="13" t="n">
        <v>45944.84255787037</v>
      </c>
      <c r="B432" t="inlineStr">
        <is>
          <t>HIT</t>
        </is>
      </c>
      <c r="C432" t="inlineStr">
        <is>
          <t>Folder? C:\Users\cschn\Documents\LIH (Personal)\OneDrive - Lawyers in House</t>
        </is>
      </c>
    </row>
    <row r="433">
      <c r="A433" s="13" t="n">
        <v>45944.84255787037</v>
      </c>
      <c r="B433" t="inlineStr">
        <is>
          <t>MAP</t>
        </is>
      </c>
      <c r="C433" t="inlineStr">
        <is>
          <t>CombineRoot=C:\Users\cschn\Documents\LIH (Personal)\OneDrive - Lawyers in House</t>
        </is>
      </c>
    </row>
    <row r="434">
      <c r="A434" s="13" t="n">
        <v>45944.84255787037</v>
      </c>
      <c r="B434" t="inlineStr">
        <is>
          <t>MAP</t>
        </is>
      </c>
      <c r="C434" t="inlineStr">
        <is>
          <t>SubPath=__Invoices\Macros\Branch - October 14, 2025</t>
        </is>
      </c>
    </row>
    <row r="435">
      <c r="A435" s="13" t="n">
        <v>45944.84255787037</v>
      </c>
      <c r="B435" t="inlineStr">
        <is>
          <t>MAP</t>
        </is>
      </c>
      <c r="C435" t="inlineStr">
        <is>
          <t>Combined=C:\Users\cschn\Documents\LIH (Personal)\OneDrive - Lawyers in House\__Invoices\Macros\Branch - October 14, 2025</t>
        </is>
      </c>
    </row>
    <row r="436">
      <c r="A436" s="13" t="n">
        <v>45944.84255787037</v>
      </c>
      <c r="B436" t="inlineStr">
        <is>
          <t>MAP</t>
        </is>
      </c>
      <c r="C436" t="inlineStr">
        <is>
          <t>Mapped local folder=C:\Users\cschn\Documents\LIH (Personal)\OneDrive - Lawyers in House\__Invoices\Macros\Branch - October 14, 2025</t>
        </is>
      </c>
    </row>
    <row r="437">
      <c r="A437" s="13" t="n">
        <v>45944.84256944444</v>
      </c>
      <c r="B437" t="inlineStr">
        <is>
          <t>INFO</t>
        </is>
      </c>
      <c r="C437" t="inlineStr">
        <is>
          <t>ThisWorkbook.Path (raw)=https://lawyersinhouse-my.sharepoint.com/personal/cory_schneider_lawyersinhouse_com/Documents/__Invoices/Macros/Branch - October 14, 2025</t>
        </is>
      </c>
    </row>
    <row r="438">
      <c r="A438" s="13" t="n">
        <v>45944.84256944444</v>
      </c>
      <c r="B438" t="inlineStr">
        <is>
          <t>HIT</t>
        </is>
      </c>
      <c r="C438" t="inlineStr">
        <is>
          <t>Folder? C:\Users\cschn\Documents\LIH (Personal)\OneDrive - Lawyers in House</t>
        </is>
      </c>
    </row>
    <row r="439">
      <c r="A439" s="13" t="n">
        <v>45944.84256944444</v>
      </c>
      <c r="B439" t="inlineStr">
        <is>
          <t>MAP</t>
        </is>
      </c>
      <c r="C439" t="inlineStr">
        <is>
          <t>CombineRoot=C:\Users\cschn\Documents\LIH (Personal)\OneDrive - Lawyers in House</t>
        </is>
      </c>
    </row>
    <row r="440">
      <c r="A440" s="13" t="n">
        <v>45944.84256944444</v>
      </c>
      <c r="B440" t="inlineStr">
        <is>
          <t>MAP</t>
        </is>
      </c>
      <c r="C440" t="inlineStr">
        <is>
          <t>SubPath=__Invoices\Macros\Branch - October 14, 2025</t>
        </is>
      </c>
    </row>
    <row r="441">
      <c r="A441" s="13" t="n">
        <v>45944.84256944444</v>
      </c>
      <c r="B441" t="inlineStr">
        <is>
          <t>MAP</t>
        </is>
      </c>
      <c r="C441" t="inlineStr">
        <is>
          <t>Combined=C:\Users\cschn\Documents\LIH (Personal)\OneDrive - Lawyers in House\__Invoices\Macros\Branch - October 14, 2025</t>
        </is>
      </c>
    </row>
    <row r="442">
      <c r="A442" s="13" t="n">
        <v>45944.84256944444</v>
      </c>
      <c r="B442" t="inlineStr">
        <is>
          <t>MAP</t>
        </is>
      </c>
      <c r="C442" t="inlineStr">
        <is>
          <t>Mapped local folder=C:\Users\cschn\Documents\LIH (Personal)\OneDrive - Lawyers in House\__Invoices\Macros\Branch - October 14, 2025</t>
        </is>
      </c>
    </row>
    <row r="443">
      <c r="A443" s="13" t="n">
        <v>45944.84259259259</v>
      </c>
      <c r="B443" t="inlineStr">
        <is>
          <t>INFO</t>
        </is>
      </c>
      <c r="C443" t="inlineStr">
        <is>
          <t>ThisWorkbook.Path (raw)=https://lawyersinhouse-my.sharepoint.com/personal/cory_schneider_lawyersinhouse_com/Documents/__Invoices/Macros/Branch - October 14, 2025</t>
        </is>
      </c>
    </row>
    <row r="444">
      <c r="A444" s="13" t="n">
        <v>45944.84259259259</v>
      </c>
      <c r="B444" t="inlineStr">
        <is>
          <t>HIT</t>
        </is>
      </c>
      <c r="C444" t="inlineStr">
        <is>
          <t>Folder? C:\Users\cschn\Documents\LIH (Personal)\OneDrive - Lawyers in House</t>
        </is>
      </c>
    </row>
    <row r="445">
      <c r="A445" s="13" t="n">
        <v>45944.84259259259</v>
      </c>
      <c r="B445" t="inlineStr">
        <is>
          <t>MAP</t>
        </is>
      </c>
      <c r="C445" t="inlineStr">
        <is>
          <t>CombineRoot=C:\Users\cschn\Documents\LIH (Personal)\OneDrive - Lawyers in House</t>
        </is>
      </c>
    </row>
    <row r="446">
      <c r="A446" s="13" t="n">
        <v>45944.84259259259</v>
      </c>
      <c r="B446" t="inlineStr">
        <is>
          <t>MAP</t>
        </is>
      </c>
      <c r="C446" t="inlineStr">
        <is>
          <t>SubPath=__Invoices\Macros\Branch - October 14, 2025</t>
        </is>
      </c>
    </row>
    <row r="447">
      <c r="A447" s="13" t="n">
        <v>45944.84259259259</v>
      </c>
      <c r="B447" t="inlineStr">
        <is>
          <t>MAP</t>
        </is>
      </c>
      <c r="C447" t="inlineStr">
        <is>
          <t>Combined=C:\Users\cschn\Documents\LIH (Personal)\OneDrive - Lawyers in House\__Invoices\Macros\Branch - October 14, 2025</t>
        </is>
      </c>
    </row>
    <row r="448">
      <c r="A448" s="13" t="n">
        <v>45944.84259259259</v>
      </c>
      <c r="B448" t="inlineStr">
        <is>
          <t>MAP</t>
        </is>
      </c>
      <c r="C448" t="inlineStr">
        <is>
          <t>Mapped local folder=C:\Users\cschn\Documents\LIH (Personal)\OneDrive - Lawyers in House\__Invoices\Macros\Branch - October 14, 2025</t>
        </is>
      </c>
    </row>
    <row r="449">
      <c r="A449" s="13" t="n">
        <v>45944.84259259259</v>
      </c>
      <c r="B449" t="inlineStr">
        <is>
          <t>PATH</t>
        </is>
      </c>
      <c r="C449" t="inlineStr">
        <is>
          <t>FileInBase=C:\Users\cschn\Documents\LIH (Personal)\OneDrive - Lawyers in House\__Invoices\Macros\Branch - October 14, 2025\invoicetemplate_v3.docx</t>
        </is>
      </c>
    </row>
    <row r="450">
      <c r="A450" s="13" t="n">
        <v>45944.84259259259</v>
      </c>
      <c r="B450" t="inlineStr">
        <is>
          <t>HIT</t>
        </is>
      </c>
      <c r="C450" t="inlineStr">
        <is>
          <t>Exists? C:\Users\cschn\Documents\LIH (Personal)\OneDrive - Lawyers in House\__Invoices\Macros\Branch - October 14, 2025\invoicetemplate_v3.docx</t>
        </is>
      </c>
    </row>
    <row r="451">
      <c r="A451" s="13" t="n">
        <v>45944.84270833333</v>
      </c>
      <c r="B451" t="inlineStr">
        <is>
          <t>PATH</t>
        </is>
      </c>
      <c r="C451" t="inlineStr">
        <is>
          <t>FileInBase=C:\Users\cschn\Documents\LIH (Personal)\OneDrive - Lawyers in House\__Invoices\Macros\Branch - October 14, 2025\INV 25-0012 - LIH Test Case 2 - 31OCT2025.docx</t>
        </is>
      </c>
    </row>
    <row r="452">
      <c r="A452" s="13" t="n">
        <v>45944.84271990741</v>
      </c>
      <c r="B452" t="inlineStr">
        <is>
          <t>PATH</t>
        </is>
      </c>
      <c r="C452" t="inlineStr">
        <is>
          <t>FileInBase=C:\Users\cschn\Documents\LIH (Personal)\OneDrive - Lawyers in House\__Invoices\Macros\Branch - October 14, 2025\sig.jpg</t>
        </is>
      </c>
    </row>
    <row r="453">
      <c r="A453" s="13" t="n">
        <v>45944.84275462963</v>
      </c>
      <c r="B453" t="inlineStr">
        <is>
          <t>PATH</t>
        </is>
      </c>
      <c r="C453" t="inlineStr">
        <is>
          <t>FileInBase=C:\Users\cschn\Documents\LIH (Personal)\OneDrive - Lawyers in House\__Invoices\Macros\Branch - October 14, 2025\INV 25-0012 - LIH Test Case 2 - 31OCT2025.pdf</t>
        </is>
      </c>
    </row>
    <row r="454">
      <c r="A454" s="13" t="n">
        <v>45944.84275462963</v>
      </c>
      <c r="B454" t="inlineStr">
        <is>
          <t>INFO</t>
        </is>
      </c>
      <c r="C454" t="inlineStr">
        <is>
          <t>ThisWorkbook.Path (raw)=https://lawyersinhouse-my.sharepoint.com/personal/cory_schneider_lawyersinhouse_com/Documents/__Invoices/Macros/Branch - October 14, 2025</t>
        </is>
      </c>
    </row>
    <row r="455">
      <c r="A455" s="13" t="n">
        <v>45944.84275462963</v>
      </c>
      <c r="B455" t="inlineStr">
        <is>
          <t>HIT</t>
        </is>
      </c>
      <c r="C455" t="inlineStr">
        <is>
          <t>Folder? C:\Users\cschn\Documents\LIH (Personal)\OneDrive - Lawyers in House</t>
        </is>
      </c>
    </row>
    <row r="456">
      <c r="A456" s="13" t="n">
        <v>45944.84275462963</v>
      </c>
      <c r="B456" t="inlineStr">
        <is>
          <t>MAP</t>
        </is>
      </c>
      <c r="C456" t="inlineStr">
        <is>
          <t>CombineRoot=C:\Users\cschn\Documents\LIH (Personal)\OneDrive - Lawyers in House</t>
        </is>
      </c>
    </row>
    <row r="457">
      <c r="A457" s="13" t="n">
        <v>45944.84275462963</v>
      </c>
      <c r="B457" t="inlineStr">
        <is>
          <t>MAP</t>
        </is>
      </c>
      <c r="C457" t="inlineStr">
        <is>
          <t>SubPath=__Invoices\Macros\Branch - October 14, 2025</t>
        </is>
      </c>
    </row>
    <row r="458">
      <c r="A458" s="13" t="n">
        <v>45944.84275462963</v>
      </c>
      <c r="B458" t="inlineStr">
        <is>
          <t>MAP</t>
        </is>
      </c>
      <c r="C458" t="inlineStr">
        <is>
          <t>Combined=C:\Users\cschn\Documents\LIH (Personal)\OneDrive - Lawyers in House\__Invoices\Macros\Branch - October 14, 2025</t>
        </is>
      </c>
    </row>
    <row r="459">
      <c r="A459" s="13" t="n">
        <v>45944.84275462963</v>
      </c>
      <c r="B459" t="inlineStr">
        <is>
          <t>MAP</t>
        </is>
      </c>
      <c r="C459" t="inlineStr">
        <is>
          <t>Mapped local folder=C:\Users\cschn\Documents\LIH (Personal)\OneDrive - Lawyers in House\__Invoices\Macros\Branch - October 14, 2025</t>
        </is>
      </c>
    </row>
    <row r="460">
      <c r="A460" s="13" t="n">
        <v>45944.84275462963</v>
      </c>
      <c r="B460" t="inlineStr">
        <is>
          <t>INFO</t>
        </is>
      </c>
      <c r="C460" t="inlineStr">
        <is>
          <t>ThisWorkbook.Path (raw)=https://lawyersinhouse-my.sharepoint.com/personal/cory_schneider_lawyersinhouse_com/Documents/__Invoices/Macros/Branch - October 14, 2025</t>
        </is>
      </c>
    </row>
    <row r="461">
      <c r="A461" s="13" t="n">
        <v>45944.84275462963</v>
      </c>
      <c r="B461" t="inlineStr">
        <is>
          <t>HIT</t>
        </is>
      </c>
      <c r="C461" t="inlineStr">
        <is>
          <t>Folder? C:\Users\cschn\Documents\LIH (Personal)\OneDrive - Lawyers in House</t>
        </is>
      </c>
    </row>
    <row r="462">
      <c r="A462" s="13" t="n">
        <v>45944.84275462963</v>
      </c>
      <c r="B462" t="inlineStr">
        <is>
          <t>MAP</t>
        </is>
      </c>
      <c r="C462" t="inlineStr">
        <is>
          <t>CombineRoot=C:\Users\cschn\Documents\LIH (Personal)\OneDrive - Lawyers in House</t>
        </is>
      </c>
    </row>
    <row r="463">
      <c r="A463" s="13" t="n">
        <v>45944.84275462963</v>
      </c>
      <c r="B463" t="inlineStr">
        <is>
          <t>MAP</t>
        </is>
      </c>
      <c r="C463" t="inlineStr">
        <is>
          <t>SubPath=__Invoices\Macros\Branch - October 14, 2025</t>
        </is>
      </c>
    </row>
    <row r="464">
      <c r="A464" s="13" t="n">
        <v>45944.84275462963</v>
      </c>
      <c r="B464" t="inlineStr">
        <is>
          <t>MAP</t>
        </is>
      </c>
      <c r="C464" t="inlineStr">
        <is>
          <t>Combined=C:\Users\cschn\Documents\LIH (Personal)\OneDrive - Lawyers in House\__Invoices\Macros\Branch - October 14, 2025</t>
        </is>
      </c>
    </row>
    <row r="465">
      <c r="A465" s="13" t="n">
        <v>45944.84275462963</v>
      </c>
      <c r="B465" t="inlineStr">
        <is>
          <t>MAP</t>
        </is>
      </c>
      <c r="C465" t="inlineStr">
        <is>
          <t>Mapped local folder=C:\Users\cschn\Documents\LIH (Personal)\OneDrive - Lawyers in House\__Invoices\Macros\Branch - October 14, 2025</t>
        </is>
      </c>
    </row>
    <row r="466">
      <c r="A466" s="13" t="n">
        <v>45944.84277777778</v>
      </c>
      <c r="B466" t="inlineStr">
        <is>
          <t>INFO</t>
        </is>
      </c>
      <c r="C466" t="inlineStr">
        <is>
          <t>ThisWorkbook.Path (raw)=https://lawyersinhouse-my.sharepoint.com/personal/cory_schneider_lawyersinhouse_com/Documents/__Invoices/Macros/Branch - October 14, 2025</t>
        </is>
      </c>
    </row>
    <row r="467">
      <c r="A467" s="13" t="n">
        <v>45944.84277777778</v>
      </c>
      <c r="B467" t="inlineStr">
        <is>
          <t>HIT</t>
        </is>
      </c>
      <c r="C467" t="inlineStr">
        <is>
          <t>Folder? C:\Users\cschn\Documents\LIH (Personal)\OneDrive - Lawyers in House</t>
        </is>
      </c>
    </row>
    <row r="468">
      <c r="A468" s="13" t="n">
        <v>45944.84277777778</v>
      </c>
      <c r="B468" t="inlineStr">
        <is>
          <t>MAP</t>
        </is>
      </c>
      <c r="C468" t="inlineStr">
        <is>
          <t>CombineRoot=C:\Users\cschn\Documents\LIH (Personal)\OneDrive - Lawyers in House</t>
        </is>
      </c>
    </row>
    <row r="469">
      <c r="A469" s="13" t="n">
        <v>45944.84277777778</v>
      </c>
      <c r="B469" t="inlineStr">
        <is>
          <t>MAP</t>
        </is>
      </c>
      <c r="C469" t="inlineStr">
        <is>
          <t>SubPath=__Invoices\Macros\Branch - October 14, 2025</t>
        </is>
      </c>
    </row>
    <row r="470">
      <c r="A470" s="13" t="n">
        <v>45944.84277777778</v>
      </c>
      <c r="B470" t="inlineStr">
        <is>
          <t>MAP</t>
        </is>
      </c>
      <c r="C470" t="inlineStr">
        <is>
          <t>Combined=C:\Users\cschn\Documents\LIH (Personal)\OneDrive - Lawyers in House\__Invoices\Macros\Branch - October 14, 2025</t>
        </is>
      </c>
    </row>
    <row r="471">
      <c r="A471" s="13" t="n">
        <v>45944.84277777778</v>
      </c>
      <c r="B471" t="inlineStr">
        <is>
          <t>MAP</t>
        </is>
      </c>
      <c r="C471" t="inlineStr">
        <is>
          <t>Mapped local folder=C:\Users\cschn\Documents\LIH (Personal)\OneDrive - Lawyers in House\__Invoices\Macros\Branch - October 14, 2025</t>
        </is>
      </c>
    </row>
    <row r="472">
      <c r="A472" s="13" t="n">
        <v>45944.84277777778</v>
      </c>
      <c r="B472" t="inlineStr">
        <is>
          <t>PATH</t>
        </is>
      </c>
      <c r="C472" t="inlineStr">
        <is>
          <t>FileInBase=C:\Users\cschn\Documents\LIH (Personal)\OneDrive - Lawyers in House\__Invoices\Macros\Branch - October 14, 2025\invoicetemplate_v3.docx</t>
        </is>
      </c>
    </row>
    <row r="473">
      <c r="A473" s="13" t="n">
        <v>45944.84277777778</v>
      </c>
      <c r="B473" t="inlineStr">
        <is>
          <t>HIT</t>
        </is>
      </c>
      <c r="C473" t="inlineStr">
        <is>
          <t>Exists? C:\Users\cschn\Documents\LIH (Personal)\OneDrive - Lawyers in House\__Invoices\Macros\Branch - October 14, 2025\invoicetemplate_v3.docx</t>
        </is>
      </c>
    </row>
    <row r="474">
      <c r="A474" s="13" t="n">
        <v>45944.84290509259</v>
      </c>
      <c r="B474" t="inlineStr">
        <is>
          <t>PATH</t>
        </is>
      </c>
      <c r="C474" t="inlineStr">
        <is>
          <t>FileInBase=C:\Users\cschn\Documents\LIH (Personal)\OneDrive - Lawyers in House\__Invoices\Macros\Branch - October 14, 2025\INV 25-0013 - LIH Test Case 3 - 31OCT2025.docx</t>
        </is>
      </c>
    </row>
    <row r="475">
      <c r="A475" s="13" t="n">
        <v>45944.84291666667</v>
      </c>
      <c r="B475" t="inlineStr">
        <is>
          <t>PATH</t>
        </is>
      </c>
      <c r="C475" t="inlineStr">
        <is>
          <t>FileInBase=C:\Users\cschn\Documents\LIH (Personal)\OneDrive - Lawyers in House\__Invoices\Macros\Branch - October 14, 2025\sig.jpg</t>
        </is>
      </c>
    </row>
    <row r="476">
      <c r="A476" s="13" t="n">
        <v>45944.84295138889</v>
      </c>
      <c r="B476" t="inlineStr">
        <is>
          <t>PATH</t>
        </is>
      </c>
      <c r="C476" t="inlineStr">
        <is>
          <t>FileInBase=C:\Users\cschn\Documents\LIH (Personal)\OneDrive - Lawyers in House\__Invoices\Macros\Branch - October 14, 2025\INV 25-0013 - LIH Test Case 3 - 31OCT2025.pdf</t>
        </is>
      </c>
    </row>
    <row r="477">
      <c r="A477" s="13" t="n">
        <v>45944.84296296296</v>
      </c>
      <c r="B477" t="inlineStr">
        <is>
          <t>INFO</t>
        </is>
      </c>
      <c r="C477" t="inlineStr">
        <is>
          <t>ThisWorkbook.Path (raw)=https://lawyersinhouse-my.sharepoint.com/personal/cory_schneider_lawyersinhouse_com/Documents/__Invoices/Macros/Branch - October 14, 2025</t>
        </is>
      </c>
    </row>
    <row r="478">
      <c r="A478" s="13" t="n">
        <v>45944.84296296296</v>
      </c>
      <c r="B478" t="inlineStr">
        <is>
          <t>HIT</t>
        </is>
      </c>
      <c r="C478" t="inlineStr">
        <is>
          <t>Folder? C:\Users\cschn\Documents\LIH (Personal)\OneDrive - Lawyers in House</t>
        </is>
      </c>
    </row>
    <row r="479">
      <c r="A479" s="13" t="n">
        <v>45944.84296296296</v>
      </c>
      <c r="B479" t="inlineStr">
        <is>
          <t>MAP</t>
        </is>
      </c>
      <c r="C479" t="inlineStr">
        <is>
          <t>CombineRoot=C:\Users\cschn\Documents\LIH (Personal)\OneDrive - Lawyers in House</t>
        </is>
      </c>
    </row>
    <row r="480">
      <c r="A480" s="13" t="n">
        <v>45944.84296296296</v>
      </c>
      <c r="B480" t="inlineStr">
        <is>
          <t>MAP</t>
        </is>
      </c>
      <c r="C480" t="inlineStr">
        <is>
          <t>SubPath=__Invoices\Macros\Branch - October 14, 2025</t>
        </is>
      </c>
    </row>
    <row r="481">
      <c r="A481" s="13" t="n">
        <v>45944.84296296296</v>
      </c>
      <c r="B481" t="inlineStr">
        <is>
          <t>MAP</t>
        </is>
      </c>
      <c r="C481" t="inlineStr">
        <is>
          <t>Combined=C:\Users\cschn\Documents\LIH (Personal)\OneDrive - Lawyers in House\__Invoices\Macros\Branch - October 14, 2025</t>
        </is>
      </c>
    </row>
    <row r="482">
      <c r="A482" s="13" t="n">
        <v>45944.84296296296</v>
      </c>
      <c r="B482" t="inlineStr">
        <is>
          <t>MAP</t>
        </is>
      </c>
      <c r="C482" t="inlineStr">
        <is>
          <t>Mapped local folder=C:\Users\cschn\Documents\LIH (Personal)\OneDrive - Lawyers in House\__Invoices\Macros\Branch - October 14, 2025</t>
        </is>
      </c>
    </row>
    <row r="483">
      <c r="A483" s="13" t="n">
        <v>45944.84296296296</v>
      </c>
      <c r="B483" t="inlineStr">
        <is>
          <t>INFO</t>
        </is>
      </c>
      <c r="C483" t="inlineStr">
        <is>
          <t>ThisWorkbook.Path (raw)=https://lawyersinhouse-my.sharepoint.com/personal/cory_schneider_lawyersinhouse_com/Documents/__Invoices/Macros/Branch - October 14, 2025</t>
        </is>
      </c>
    </row>
    <row r="484">
      <c r="A484" s="13" t="n">
        <v>45944.84296296296</v>
      </c>
      <c r="B484" t="inlineStr">
        <is>
          <t>HIT</t>
        </is>
      </c>
      <c r="C484" t="inlineStr">
        <is>
          <t>Folder? C:\Users\cschn\Documents\LIH (Personal)\OneDrive - Lawyers in House</t>
        </is>
      </c>
    </row>
    <row r="485">
      <c r="A485" s="13" t="n">
        <v>45944.84296296296</v>
      </c>
      <c r="B485" t="inlineStr">
        <is>
          <t>MAP</t>
        </is>
      </c>
      <c r="C485" t="inlineStr">
        <is>
          <t>CombineRoot=C:\Users\cschn\Documents\LIH (Personal)\OneDrive - Lawyers in House</t>
        </is>
      </c>
    </row>
    <row r="486">
      <c r="A486" s="13" t="n">
        <v>45944.84296296296</v>
      </c>
      <c r="B486" t="inlineStr">
        <is>
          <t>MAP</t>
        </is>
      </c>
      <c r="C486" t="inlineStr">
        <is>
          <t>SubPath=__Invoices\Macros\Branch - October 14, 2025</t>
        </is>
      </c>
    </row>
    <row r="487">
      <c r="A487" s="13" t="n">
        <v>45944.84296296296</v>
      </c>
      <c r="B487" t="inlineStr">
        <is>
          <t>MAP</t>
        </is>
      </c>
      <c r="C487" t="inlineStr">
        <is>
          <t>Combined=C:\Users\cschn\Documents\LIH (Personal)\OneDrive - Lawyers in House\__Invoices\Macros\Branch - October 14, 2025</t>
        </is>
      </c>
    </row>
    <row r="488">
      <c r="A488" s="13" t="n">
        <v>45944.84296296296</v>
      </c>
      <c r="B488" t="inlineStr">
        <is>
          <t>MAP</t>
        </is>
      </c>
      <c r="C488" t="inlineStr">
        <is>
          <t>Mapped local folder=C:\Users\cschn\Documents\LIH (Personal)\OneDrive - Lawyers in House\__Invoices\Macros\Branch - October 14, 2025</t>
        </is>
      </c>
    </row>
    <row r="489">
      <c r="A489" s="13" t="n">
        <v>45944.84298611111</v>
      </c>
      <c r="B489" t="inlineStr">
        <is>
          <t>INFO</t>
        </is>
      </c>
      <c r="C489" t="inlineStr">
        <is>
          <t>ThisWorkbook.Path (raw)=https://lawyersinhouse-my.sharepoint.com/personal/cory_schneider_lawyersinhouse_com/Documents/__Invoices/Macros/Branch - October 14, 2025</t>
        </is>
      </c>
    </row>
    <row r="490">
      <c r="A490" s="13" t="n">
        <v>45944.84298611111</v>
      </c>
      <c r="B490" t="inlineStr">
        <is>
          <t>HIT</t>
        </is>
      </c>
      <c r="C490" t="inlineStr">
        <is>
          <t>Folder? C:\Users\cschn\Documents\LIH (Personal)\OneDrive - Lawyers in House</t>
        </is>
      </c>
    </row>
    <row r="491">
      <c r="A491" s="13" t="n">
        <v>45944.84298611111</v>
      </c>
      <c r="B491" t="inlineStr">
        <is>
          <t>MAP</t>
        </is>
      </c>
      <c r="C491" t="inlineStr">
        <is>
          <t>CombineRoot=C:\Users\cschn\Documents\LIH (Personal)\OneDrive - Lawyers in House</t>
        </is>
      </c>
    </row>
    <row r="492">
      <c r="A492" s="13" t="n">
        <v>45944.84298611111</v>
      </c>
      <c r="B492" t="inlineStr">
        <is>
          <t>MAP</t>
        </is>
      </c>
      <c r="C492" t="inlineStr">
        <is>
          <t>SubPath=__Invoices\Macros\Branch - October 14, 2025</t>
        </is>
      </c>
    </row>
    <row r="493">
      <c r="A493" s="13" t="n">
        <v>45944.84298611111</v>
      </c>
      <c r="B493" t="inlineStr">
        <is>
          <t>MAP</t>
        </is>
      </c>
      <c r="C493" t="inlineStr">
        <is>
          <t>Combined=C:\Users\cschn\Documents\LIH (Personal)\OneDrive - Lawyers in House\__Invoices\Macros\Branch - October 14, 2025</t>
        </is>
      </c>
    </row>
    <row r="494">
      <c r="A494" s="13" t="n">
        <v>45944.84298611111</v>
      </c>
      <c r="B494" t="inlineStr">
        <is>
          <t>MAP</t>
        </is>
      </c>
      <c r="C494" t="inlineStr">
        <is>
          <t>Mapped local folder=C:\Users\cschn\Documents\LIH (Personal)\OneDrive - Lawyers in House\__Invoices\Macros\Branch - October 14, 2025</t>
        </is>
      </c>
    </row>
    <row r="495">
      <c r="A495" s="13" t="n">
        <v>45944.84298611111</v>
      </c>
      <c r="B495" t="inlineStr">
        <is>
          <t>PATH</t>
        </is>
      </c>
      <c r="C495" t="inlineStr">
        <is>
          <t>FileInBase=C:\Users\cschn\Documents\LIH (Personal)\OneDrive - Lawyers in House\__Invoices\Macros\Branch - October 14, 2025\invoicetemplate_v3.docx</t>
        </is>
      </c>
    </row>
    <row r="496">
      <c r="A496" s="13" t="n">
        <v>45944.84298611111</v>
      </c>
      <c r="B496" t="inlineStr">
        <is>
          <t>HIT</t>
        </is>
      </c>
      <c r="C496" t="inlineStr">
        <is>
          <t>Exists? C:\Users\cschn\Documents\LIH (Personal)\OneDrive - Lawyers in House\__Invoices\Macros\Branch - October 14, 2025\invoicetemplate_v3.docx</t>
        </is>
      </c>
    </row>
    <row r="497">
      <c r="A497" s="13" t="n">
        <v>45944.84314814815</v>
      </c>
      <c r="B497" t="inlineStr">
        <is>
          <t>PATH</t>
        </is>
      </c>
      <c r="C497" t="inlineStr">
        <is>
          <t>FileInBase=C:\Users\cschn\Documents\LIH (Personal)\OneDrive - Lawyers in House\__Invoices\Macros\Branch - October 14, 2025\INV 25-0014 - LIH Test Case 4 - 31OCT2025.docx</t>
        </is>
      </c>
    </row>
    <row r="498">
      <c r="A498" s="13" t="n">
        <v>45944.84315972222</v>
      </c>
      <c r="B498" t="inlineStr">
        <is>
          <t>PATH</t>
        </is>
      </c>
      <c r="C498" t="inlineStr">
        <is>
          <t>FileInBase=C:\Users\cschn\Documents\LIH (Personal)\OneDrive - Lawyers in House\__Invoices\Macros\Branch - October 14, 2025\sig.jpg</t>
        </is>
      </c>
    </row>
    <row r="499">
      <c r="A499" s="13" t="n">
        <v>45944.84319444445</v>
      </c>
      <c r="B499" t="inlineStr">
        <is>
          <t>PATH</t>
        </is>
      </c>
      <c r="C499" t="inlineStr">
        <is>
          <t>FileInBase=C:\Users\cschn\Documents\LIH (Personal)\OneDrive - Lawyers in House\__Invoices\Macros\Branch - October 14, 2025\INV 25-0014 - LIH Test Case 4 - 31OCT2025.pdf</t>
        </is>
      </c>
    </row>
    <row r="500">
      <c r="A500" s="13" t="n">
        <v>45944.84320601852</v>
      </c>
      <c r="B500" t="inlineStr">
        <is>
          <t>INFO</t>
        </is>
      </c>
      <c r="C500" t="inlineStr">
        <is>
          <t>ThisWorkbook.Path (raw)=https://lawyersinhouse-my.sharepoint.com/personal/cory_schneider_lawyersinhouse_com/Documents/__Invoices/Macros/Branch - October 14, 2025</t>
        </is>
      </c>
    </row>
    <row r="501">
      <c r="A501" s="13" t="n">
        <v>45944.84320601852</v>
      </c>
      <c r="B501" t="inlineStr">
        <is>
          <t>HIT</t>
        </is>
      </c>
      <c r="C501" t="inlineStr">
        <is>
          <t>Folder? C:\Users\cschn\Documents\LIH (Personal)\OneDrive - Lawyers in House</t>
        </is>
      </c>
    </row>
    <row r="502">
      <c r="A502" s="13" t="n">
        <v>45944.84320601852</v>
      </c>
      <c r="B502" t="inlineStr">
        <is>
          <t>MAP</t>
        </is>
      </c>
      <c r="C502" t="inlineStr">
        <is>
          <t>CombineRoot=C:\Users\cschn\Documents\LIH (Personal)\OneDrive - Lawyers in House</t>
        </is>
      </c>
    </row>
    <row r="503">
      <c r="A503" s="13" t="n">
        <v>45944.84320601852</v>
      </c>
      <c r="B503" t="inlineStr">
        <is>
          <t>MAP</t>
        </is>
      </c>
      <c r="C503" t="inlineStr">
        <is>
          <t>SubPath=__Invoices\Macros\Branch - October 14, 2025</t>
        </is>
      </c>
    </row>
    <row r="504">
      <c r="A504" s="13" t="n">
        <v>45944.84320601852</v>
      </c>
      <c r="B504" t="inlineStr">
        <is>
          <t>MAP</t>
        </is>
      </c>
      <c r="C504" t="inlineStr">
        <is>
          <t>Combined=C:\Users\cschn\Documents\LIH (Personal)\OneDrive - Lawyers in House\__Invoices\Macros\Branch - October 14, 2025</t>
        </is>
      </c>
    </row>
    <row r="505">
      <c r="A505" s="13" t="n">
        <v>45944.84320601852</v>
      </c>
      <c r="B505" t="inlineStr">
        <is>
          <t>MAP</t>
        </is>
      </c>
      <c r="C505" t="inlineStr">
        <is>
          <t>Mapped local folder=C:\Users\cschn\Documents\LIH (Personal)\OneDrive - Lawyers in House\__Invoices\Macros\Branch - October 14, 2025</t>
        </is>
      </c>
    </row>
    <row r="506">
      <c r="A506" s="13" t="n">
        <v>45944.84320601852</v>
      </c>
      <c r="B506" t="inlineStr">
        <is>
          <t>INFO</t>
        </is>
      </c>
      <c r="C506" t="inlineStr">
        <is>
          <t>ThisWorkbook.Path (raw)=https://lawyersinhouse-my.sharepoint.com/personal/cory_schneider_lawyersinhouse_com/Documents/__Invoices/Macros/Branch - October 14, 2025</t>
        </is>
      </c>
    </row>
    <row r="507">
      <c r="A507" s="13" t="n">
        <v>45944.84320601852</v>
      </c>
      <c r="B507" t="inlineStr">
        <is>
          <t>HIT</t>
        </is>
      </c>
      <c r="C507" t="inlineStr">
        <is>
          <t>Folder? C:\Users\cschn\Documents\LIH (Personal)\OneDrive - Lawyers in House</t>
        </is>
      </c>
    </row>
    <row r="508">
      <c r="A508" s="13" t="n">
        <v>45944.84320601852</v>
      </c>
      <c r="B508" t="inlineStr">
        <is>
          <t>MAP</t>
        </is>
      </c>
      <c r="C508" t="inlineStr">
        <is>
          <t>CombineRoot=C:\Users\cschn\Documents\LIH (Personal)\OneDrive - Lawyers in House</t>
        </is>
      </c>
    </row>
    <row r="509">
      <c r="A509" s="13" t="n">
        <v>45944.84320601852</v>
      </c>
      <c r="B509" t="inlineStr">
        <is>
          <t>MAP</t>
        </is>
      </c>
      <c r="C509" t="inlineStr">
        <is>
          <t>SubPath=__Invoices\Macros\Branch - October 14, 2025</t>
        </is>
      </c>
    </row>
    <row r="510">
      <c r="A510" s="13" t="n">
        <v>45944.84320601852</v>
      </c>
      <c r="B510" t="inlineStr">
        <is>
          <t>MAP</t>
        </is>
      </c>
      <c r="C510" t="inlineStr">
        <is>
          <t>Combined=C:\Users\cschn\Documents\LIH (Personal)\OneDrive - Lawyers in House\__Invoices\Macros\Branch - October 14, 2025</t>
        </is>
      </c>
    </row>
    <row r="511">
      <c r="A511" s="13" t="n">
        <v>45944.84320601852</v>
      </c>
      <c r="B511" t="inlineStr">
        <is>
          <t>MAP</t>
        </is>
      </c>
      <c r="C511" t="inlineStr">
        <is>
          <t>Mapped local folder=C:\Users\cschn\Documents\LIH (Personal)\OneDrive - Lawyers in House\__Invoices\Macros\Branch - October 14, 2025</t>
        </is>
      </c>
    </row>
    <row r="512">
      <c r="A512" s="13" t="n">
        <v>45944.84322916667</v>
      </c>
      <c r="B512" t="inlineStr">
        <is>
          <t>INFO</t>
        </is>
      </c>
      <c r="C512" t="inlineStr">
        <is>
          <t>ThisWorkbook.Path (raw)=https://lawyersinhouse-my.sharepoint.com/personal/cory_schneider_lawyersinhouse_com/Documents/__Invoices/Macros/Branch - October 14, 2025</t>
        </is>
      </c>
    </row>
    <row r="513">
      <c r="A513" s="13" t="n">
        <v>45944.84322916667</v>
      </c>
      <c r="B513" t="inlineStr">
        <is>
          <t>HIT</t>
        </is>
      </c>
      <c r="C513" t="inlineStr">
        <is>
          <t>Folder? C:\Users\cschn\Documents\LIH (Personal)\OneDrive - Lawyers in House</t>
        </is>
      </c>
    </row>
    <row r="514">
      <c r="A514" s="13" t="n">
        <v>45944.84322916667</v>
      </c>
      <c r="B514" t="inlineStr">
        <is>
          <t>MAP</t>
        </is>
      </c>
      <c r="C514" t="inlineStr">
        <is>
          <t>CombineRoot=C:\Users\cschn\Documents\LIH (Personal)\OneDrive - Lawyers in House</t>
        </is>
      </c>
    </row>
    <row r="515">
      <c r="A515" s="13" t="n">
        <v>45944.84322916667</v>
      </c>
      <c r="B515" t="inlineStr">
        <is>
          <t>MAP</t>
        </is>
      </c>
      <c r="C515" t="inlineStr">
        <is>
          <t>SubPath=__Invoices\Macros\Branch - October 14, 2025</t>
        </is>
      </c>
    </row>
    <row r="516">
      <c r="A516" s="13" t="n">
        <v>45944.84322916667</v>
      </c>
      <c r="B516" t="inlineStr">
        <is>
          <t>MAP</t>
        </is>
      </c>
      <c r="C516" t="inlineStr">
        <is>
          <t>Combined=C:\Users\cschn\Documents\LIH (Personal)\OneDrive - Lawyers in House\__Invoices\Macros\Branch - October 14, 2025</t>
        </is>
      </c>
    </row>
    <row r="517">
      <c r="A517" s="13" t="n">
        <v>45944.84322916667</v>
      </c>
      <c r="B517" t="inlineStr">
        <is>
          <t>MAP</t>
        </is>
      </c>
      <c r="C517" t="inlineStr">
        <is>
          <t>Mapped local folder=C:\Users\cschn\Documents\LIH (Personal)\OneDrive - Lawyers in House\__Invoices\Macros\Branch - October 14, 2025</t>
        </is>
      </c>
    </row>
    <row r="518">
      <c r="A518" s="13" t="n">
        <v>45944.84322916667</v>
      </c>
      <c r="B518" t="inlineStr">
        <is>
          <t>PATH</t>
        </is>
      </c>
      <c r="C518" t="inlineStr">
        <is>
          <t>FileInBase=C:\Users\cschn\Documents\LIH (Personal)\OneDrive - Lawyers in House\__Invoices\Macros\Branch - October 14, 2025\InvoiceTemplate_v4.docx</t>
        </is>
      </c>
    </row>
    <row r="519">
      <c r="A519" s="13" t="n">
        <v>45944.84322916667</v>
      </c>
      <c r="B519" t="inlineStr">
        <is>
          <t>HIT</t>
        </is>
      </c>
      <c r="C519" t="inlineStr">
        <is>
          <t>Exists? C:\Users\cschn\Documents\LIH (Personal)\OneDrive - Lawyers in House\__Invoices\Macros\Branch - October 14, 2025\InvoiceTemplate_v4.docx</t>
        </is>
      </c>
    </row>
    <row r="520">
      <c r="A520" s="13" t="n">
        <v>45944.84334490741</v>
      </c>
      <c r="B520" t="inlineStr">
        <is>
          <t>PATH</t>
        </is>
      </c>
      <c r="C520" t="inlineStr">
        <is>
          <t>FileInBase=C:\Users\cschn\Documents\LIH (Personal)\OneDrive - Lawyers in House\__Invoices\Macros\Branch - October 14, 2025\INV 25-0015 - LIH Test Case 5 - 31OCT2025.docx</t>
        </is>
      </c>
    </row>
    <row r="521">
      <c r="A521" s="13" t="n">
        <v>45944.84335648148</v>
      </c>
      <c r="B521" t="inlineStr">
        <is>
          <t>PATH</t>
        </is>
      </c>
      <c r="C521" t="inlineStr">
        <is>
          <t>FileInBase=C:\Users\cschn\Documents\LIH (Personal)\OneDrive - Lawyers in House\__Invoices\Macros\Branch - October 14, 2025\sig.jpg</t>
        </is>
      </c>
    </row>
    <row r="522">
      <c r="A522" s="13" t="n">
        <v>45944.84339120371</v>
      </c>
      <c r="B522" t="inlineStr">
        <is>
          <t>PATH</t>
        </is>
      </c>
      <c r="C522" t="inlineStr">
        <is>
          <t>FileInBase=C:\Users\cschn\Documents\LIH (Personal)\OneDrive - Lawyers in House\__Invoices\Macros\Branch - October 14, 2025\INV 25-0015 - LIH Test Case 5 - 31OCT2025.pdf</t>
        </is>
      </c>
    </row>
    <row r="523">
      <c r="A523" s="13" t="n">
        <v>45944.84340277778</v>
      </c>
      <c r="B523" t="inlineStr">
        <is>
          <t>INFO</t>
        </is>
      </c>
      <c r="C523" t="inlineStr">
        <is>
          <t>ThisWorkbook.Path (raw)=https://lawyersinhouse-my.sharepoint.com/personal/cory_schneider_lawyersinhouse_com/Documents/__Invoices/Macros/Branch - October 14, 2025</t>
        </is>
      </c>
    </row>
    <row r="524">
      <c r="A524" s="13" t="n">
        <v>45944.84340277778</v>
      </c>
      <c r="B524" t="inlineStr">
        <is>
          <t>HIT</t>
        </is>
      </c>
      <c r="C524" t="inlineStr">
        <is>
          <t>Folder? C:\Users\cschn\Documents\LIH (Personal)\OneDrive - Lawyers in House</t>
        </is>
      </c>
    </row>
    <row r="525">
      <c r="A525" s="13" t="n">
        <v>45944.84340277778</v>
      </c>
      <c r="B525" t="inlineStr">
        <is>
          <t>MAP</t>
        </is>
      </c>
      <c r="C525" t="inlineStr">
        <is>
          <t>CombineRoot=C:\Users\cschn\Documents\LIH (Personal)\OneDrive - Lawyers in House</t>
        </is>
      </c>
    </row>
    <row r="526">
      <c r="A526" s="13" t="n">
        <v>45944.84340277778</v>
      </c>
      <c r="B526" t="inlineStr">
        <is>
          <t>MAP</t>
        </is>
      </c>
      <c r="C526" t="inlineStr">
        <is>
          <t>SubPath=__Invoices\Macros\Branch - October 14, 2025</t>
        </is>
      </c>
    </row>
    <row r="527">
      <c r="A527" s="13" t="n">
        <v>45944.84340277778</v>
      </c>
      <c r="B527" t="inlineStr">
        <is>
          <t>MAP</t>
        </is>
      </c>
      <c r="C527" t="inlineStr">
        <is>
          <t>Combined=C:\Users\cschn\Documents\LIH (Personal)\OneDrive - Lawyers in House\__Invoices\Macros\Branch - October 14, 2025</t>
        </is>
      </c>
    </row>
    <row r="528">
      <c r="A528" s="13" t="n">
        <v>45944.84340277778</v>
      </c>
      <c r="B528" t="inlineStr">
        <is>
          <t>MAP</t>
        </is>
      </c>
      <c r="C528" t="inlineStr">
        <is>
          <t>Mapped local folder=C:\Users\cschn\Documents\LIH (Personal)\OneDrive - Lawyers in House\__Invoices\Macros\Branch - October 14, 2025</t>
        </is>
      </c>
    </row>
    <row r="529">
      <c r="A529" s="13" t="n">
        <v>45944.84340277778</v>
      </c>
      <c r="B529" t="inlineStr">
        <is>
          <t>INFO</t>
        </is>
      </c>
      <c r="C529" t="inlineStr">
        <is>
          <t>ThisWorkbook.Path (raw)=https://lawyersinhouse-my.sharepoint.com/personal/cory_schneider_lawyersinhouse_com/Documents/__Invoices/Macros/Branch - October 14, 2025</t>
        </is>
      </c>
    </row>
    <row r="530">
      <c r="A530" s="13" t="n">
        <v>45944.84340277778</v>
      </c>
      <c r="B530" t="inlineStr">
        <is>
          <t>HIT</t>
        </is>
      </c>
      <c r="C530" t="inlineStr">
        <is>
          <t>Folder? C:\Users\cschn\Documents\LIH (Personal)\OneDrive - Lawyers in House</t>
        </is>
      </c>
    </row>
    <row r="531">
      <c r="A531" s="13" t="n">
        <v>45944.84340277778</v>
      </c>
      <c r="B531" t="inlineStr">
        <is>
          <t>MAP</t>
        </is>
      </c>
      <c r="C531" t="inlineStr">
        <is>
          <t>CombineRoot=C:\Users\cschn\Documents\LIH (Personal)\OneDrive - Lawyers in House</t>
        </is>
      </c>
    </row>
    <row r="532">
      <c r="A532" s="13" t="n">
        <v>45944.84340277778</v>
      </c>
      <c r="B532" t="inlineStr">
        <is>
          <t>MAP</t>
        </is>
      </c>
      <c r="C532" t="inlineStr">
        <is>
          <t>SubPath=__Invoices\Macros\Branch - October 14, 2025</t>
        </is>
      </c>
    </row>
    <row r="533">
      <c r="A533" s="13" t="n">
        <v>45944.84340277778</v>
      </c>
      <c r="B533" t="inlineStr">
        <is>
          <t>MAP</t>
        </is>
      </c>
      <c r="C533" t="inlineStr">
        <is>
          <t>Combined=C:\Users\cschn\Documents\LIH (Personal)\OneDrive - Lawyers in House\__Invoices\Macros\Branch - October 14, 2025</t>
        </is>
      </c>
    </row>
    <row r="534">
      <c r="A534" s="13" t="n">
        <v>45944.84340277778</v>
      </c>
      <c r="B534" t="inlineStr">
        <is>
          <t>MAP</t>
        </is>
      </c>
      <c r="C534" t="inlineStr">
        <is>
          <t>Mapped local folder=C:\Users\cschn\Documents\LIH (Personal)\OneDrive - Lawyers in House\__Invoices\Macros\Branch - October 14, 2025</t>
        </is>
      </c>
    </row>
    <row r="535">
      <c r="A535" s="13" t="n">
        <v>45944.84342592592</v>
      </c>
      <c r="B535" t="inlineStr">
        <is>
          <t>INFO</t>
        </is>
      </c>
      <c r="C535" t="inlineStr">
        <is>
          <t>ThisWorkbook.Path (raw)=https://lawyersinhouse-my.sharepoint.com/personal/cory_schneider_lawyersinhouse_com/Documents/__Invoices/Macros/Branch - October 14, 2025</t>
        </is>
      </c>
    </row>
    <row r="536">
      <c r="A536" s="13" t="n">
        <v>45944.84342592592</v>
      </c>
      <c r="B536" t="inlineStr">
        <is>
          <t>HIT</t>
        </is>
      </c>
      <c r="C536" t="inlineStr">
        <is>
          <t>Folder? C:\Users\cschn\Documents\LIH (Personal)\OneDrive - Lawyers in House</t>
        </is>
      </c>
    </row>
    <row r="537">
      <c r="A537" s="13" t="n">
        <v>45944.84342592592</v>
      </c>
      <c r="B537" t="inlineStr">
        <is>
          <t>MAP</t>
        </is>
      </c>
      <c r="C537" t="inlineStr">
        <is>
          <t>CombineRoot=C:\Users\cschn\Documents\LIH (Personal)\OneDrive - Lawyers in House</t>
        </is>
      </c>
    </row>
    <row r="538">
      <c r="A538" s="13" t="n">
        <v>45944.84342592592</v>
      </c>
      <c r="B538" t="inlineStr">
        <is>
          <t>MAP</t>
        </is>
      </c>
      <c r="C538" t="inlineStr">
        <is>
          <t>SubPath=__Invoices\Macros\Branch - October 14, 2025</t>
        </is>
      </c>
    </row>
    <row r="539">
      <c r="A539" s="13" t="n">
        <v>45944.84342592592</v>
      </c>
      <c r="B539" t="inlineStr">
        <is>
          <t>MAP</t>
        </is>
      </c>
      <c r="C539" t="inlineStr">
        <is>
          <t>Combined=C:\Users\cschn\Documents\LIH (Personal)\OneDrive - Lawyers in House\__Invoices\Macros\Branch - October 14, 2025</t>
        </is>
      </c>
    </row>
    <row r="540">
      <c r="A540" s="13" t="n">
        <v>45944.84342592592</v>
      </c>
      <c r="B540" t="inlineStr">
        <is>
          <t>MAP</t>
        </is>
      </c>
      <c r="C540" t="inlineStr">
        <is>
          <t>Mapped local folder=C:\Users\cschn\Documents\LIH (Personal)\OneDrive - Lawyers in House\__Invoices\Macros\Branch - October 14, 2025</t>
        </is>
      </c>
    </row>
    <row r="541">
      <c r="A541" s="13" t="n">
        <v>45944.84342592592</v>
      </c>
      <c r="B541" t="inlineStr">
        <is>
          <t>PATH</t>
        </is>
      </c>
      <c r="C541" t="inlineStr">
        <is>
          <t>FileInBase=C:\Users\cschn\Documents\LIH (Personal)\OneDrive - Lawyers in House\__Invoices\Macros\Branch - October 14, 2025\invoicetemplate_v3.docx</t>
        </is>
      </c>
    </row>
    <row r="542">
      <c r="A542" s="13" t="n">
        <v>45944.84342592592</v>
      </c>
      <c r="B542" t="inlineStr">
        <is>
          <t>HIT</t>
        </is>
      </c>
      <c r="C542" t="inlineStr">
        <is>
          <t>Exists? C:\Users\cschn\Documents\LIH (Personal)\OneDrive - Lawyers in House\__Invoices\Macros\Branch - October 14, 2025\invoicetemplate_v3.docx</t>
        </is>
      </c>
    </row>
    <row r="543">
      <c r="A543" s="13" t="n">
        <v>45944.84350694445</v>
      </c>
      <c r="B543" t="inlineStr">
        <is>
          <t>PATH</t>
        </is>
      </c>
      <c r="C543" t="inlineStr">
        <is>
          <t>FileInBase=C:\Users\cschn\Documents\LIH (Personal)\OneDrive - Lawyers in House\__Invoices\Macros\Branch - October 14, 2025\INV 25-0016 - LIH Test Case 6 - 31OCT2025.docx</t>
        </is>
      </c>
    </row>
    <row r="544">
      <c r="A544" s="13" t="n">
        <v>45944.84351851852</v>
      </c>
      <c r="B544" t="inlineStr">
        <is>
          <t>PATH</t>
        </is>
      </c>
      <c r="C544" t="inlineStr">
        <is>
          <t>FileInBase=C:\Users\cschn\Documents\LIH (Personal)\OneDrive - Lawyers in House\__Invoices\Macros\Branch - October 14, 2025\sig.jpg</t>
        </is>
      </c>
    </row>
    <row r="545">
      <c r="A545" s="13" t="n">
        <v>45944.84355324074</v>
      </c>
      <c r="B545" t="inlineStr">
        <is>
          <t>PATH</t>
        </is>
      </c>
      <c r="C545" t="inlineStr">
        <is>
          <t>FileInBase=C:\Users\cschn\Documents\LIH (Personal)\OneDrive - Lawyers in House\__Invoices\Macros\Branch - October 14, 2025\INV 25-0016 - LIH Test Case 6 - 31OCT2025.pdf</t>
        </is>
      </c>
    </row>
    <row r="546">
      <c r="A546" s="13" t="n">
        <v>45944.84356481482</v>
      </c>
      <c r="B546" t="inlineStr">
        <is>
          <t>INFO</t>
        </is>
      </c>
      <c r="C546" t="inlineStr">
        <is>
          <t>ThisWorkbook.Path (raw)=https://lawyersinhouse-my.sharepoint.com/personal/cory_schneider_lawyersinhouse_com/Documents/__Invoices/Macros/Branch - October 14, 2025</t>
        </is>
      </c>
    </row>
    <row r="547">
      <c r="A547" s="13" t="n">
        <v>45944.84356481482</v>
      </c>
      <c r="B547" t="inlineStr">
        <is>
          <t>HIT</t>
        </is>
      </c>
      <c r="C547" t="inlineStr">
        <is>
          <t>Folder? C:\Users\cschn\Documents\LIH (Personal)\OneDrive - Lawyers in House</t>
        </is>
      </c>
    </row>
    <row r="548">
      <c r="A548" s="13" t="n">
        <v>45944.84356481482</v>
      </c>
      <c r="B548" t="inlineStr">
        <is>
          <t>MAP</t>
        </is>
      </c>
      <c r="C548" t="inlineStr">
        <is>
          <t>CombineRoot=C:\Users\cschn\Documents\LIH (Personal)\OneDrive - Lawyers in House</t>
        </is>
      </c>
    </row>
    <row r="549">
      <c r="A549" s="13" t="n">
        <v>45944.84356481482</v>
      </c>
      <c r="B549" t="inlineStr">
        <is>
          <t>MAP</t>
        </is>
      </c>
      <c r="C549" t="inlineStr">
        <is>
          <t>SubPath=__Invoices\Macros\Branch - October 14, 2025</t>
        </is>
      </c>
    </row>
    <row r="550">
      <c r="A550" s="13" t="n">
        <v>45944.84356481482</v>
      </c>
      <c r="B550" t="inlineStr">
        <is>
          <t>MAP</t>
        </is>
      </c>
      <c r="C550" t="inlineStr">
        <is>
          <t>Combined=C:\Users\cschn\Documents\LIH (Personal)\OneDrive - Lawyers in House\__Invoices\Macros\Branch - October 14, 2025</t>
        </is>
      </c>
    </row>
    <row r="551">
      <c r="A551" s="13" t="n">
        <v>45944.84356481482</v>
      </c>
      <c r="B551" t="inlineStr">
        <is>
          <t>MAP</t>
        </is>
      </c>
      <c r="C551" t="inlineStr">
        <is>
          <t>Mapped local folder=C:\Users\cschn\Documents\LIH (Personal)\OneDrive - Lawyers in House\__Invoices\Macros\Branch - October 14, 2025</t>
        </is>
      </c>
    </row>
    <row r="552">
      <c r="A552" s="13" t="n">
        <v>45944.84356481482</v>
      </c>
      <c r="B552" t="inlineStr">
        <is>
          <t>INFO</t>
        </is>
      </c>
      <c r="C552" t="inlineStr">
        <is>
          <t>ThisWorkbook.Path (raw)=https://lawyersinhouse-my.sharepoint.com/personal/cory_schneider_lawyersinhouse_com/Documents/__Invoices/Macros/Branch - October 14, 2025</t>
        </is>
      </c>
    </row>
    <row r="553">
      <c r="A553" s="13" t="n">
        <v>45944.84356481482</v>
      </c>
      <c r="B553" t="inlineStr">
        <is>
          <t>HIT</t>
        </is>
      </c>
      <c r="C553" t="inlineStr">
        <is>
          <t>Folder? C:\Users\cschn\Documents\LIH (Personal)\OneDrive - Lawyers in House</t>
        </is>
      </c>
    </row>
    <row r="554">
      <c r="A554" s="13" t="n">
        <v>45944.84356481482</v>
      </c>
      <c r="B554" t="inlineStr">
        <is>
          <t>MAP</t>
        </is>
      </c>
      <c r="C554" t="inlineStr">
        <is>
          <t>CombineRoot=C:\Users\cschn\Documents\LIH (Personal)\OneDrive - Lawyers in House</t>
        </is>
      </c>
    </row>
    <row r="555">
      <c r="A555" s="13" t="n">
        <v>45944.84356481482</v>
      </c>
      <c r="B555" t="inlineStr">
        <is>
          <t>MAP</t>
        </is>
      </c>
      <c r="C555" t="inlineStr">
        <is>
          <t>SubPath=__Invoices\Macros\Branch - October 14, 2025</t>
        </is>
      </c>
    </row>
    <row r="556">
      <c r="A556" s="13" t="n">
        <v>45944.84356481482</v>
      </c>
      <c r="B556" t="inlineStr">
        <is>
          <t>MAP</t>
        </is>
      </c>
      <c r="C556" t="inlineStr">
        <is>
          <t>Combined=C:\Users\cschn\Documents\LIH (Personal)\OneDrive - Lawyers in House\__Invoices\Macros\Branch - October 14, 2025</t>
        </is>
      </c>
    </row>
    <row r="557">
      <c r="A557" s="13" t="n">
        <v>45944.84356481482</v>
      </c>
      <c r="B557" t="inlineStr">
        <is>
          <t>MAP</t>
        </is>
      </c>
      <c r="C557" t="inlineStr">
        <is>
          <t>Mapped local folder=C:\Users\cschn\Documents\LIH (Personal)\OneDrive - Lawyers in House\__Invoices\Macros\Branch - October 14, 2025</t>
        </is>
      </c>
    </row>
    <row r="558">
      <c r="A558" s="13" t="n">
        <v>45944.84358796296</v>
      </c>
      <c r="B558" t="inlineStr">
        <is>
          <t>INFO</t>
        </is>
      </c>
      <c r="C558" t="inlineStr">
        <is>
          <t>ThisWorkbook.Path (raw)=https://lawyersinhouse-my.sharepoint.com/personal/cory_schneider_lawyersinhouse_com/Documents/__Invoices/Macros/Branch - October 14, 2025</t>
        </is>
      </c>
    </row>
    <row r="559">
      <c r="A559" s="13" t="n">
        <v>45944.84358796296</v>
      </c>
      <c r="B559" t="inlineStr">
        <is>
          <t>HIT</t>
        </is>
      </c>
      <c r="C559" t="inlineStr">
        <is>
          <t>Folder? C:\Users\cschn\Documents\LIH (Personal)\OneDrive - Lawyers in House</t>
        </is>
      </c>
    </row>
    <row r="560">
      <c r="A560" s="13" t="n">
        <v>45944.84358796296</v>
      </c>
      <c r="B560" t="inlineStr">
        <is>
          <t>MAP</t>
        </is>
      </c>
      <c r="C560" t="inlineStr">
        <is>
          <t>CombineRoot=C:\Users\cschn\Documents\LIH (Personal)\OneDrive - Lawyers in House</t>
        </is>
      </c>
    </row>
    <row r="561">
      <c r="A561" s="13" t="n">
        <v>45944.84358796296</v>
      </c>
      <c r="B561" t="inlineStr">
        <is>
          <t>MAP</t>
        </is>
      </c>
      <c r="C561" t="inlineStr">
        <is>
          <t>SubPath=__Invoices\Macros\Branch - October 14, 2025</t>
        </is>
      </c>
    </row>
    <row r="562">
      <c r="A562" s="13" t="n">
        <v>45944.84358796296</v>
      </c>
      <c r="B562" t="inlineStr">
        <is>
          <t>MAP</t>
        </is>
      </c>
      <c r="C562" t="inlineStr">
        <is>
          <t>Combined=C:\Users\cschn\Documents\LIH (Personal)\OneDrive - Lawyers in House\__Invoices\Macros\Branch - October 14, 2025</t>
        </is>
      </c>
    </row>
    <row r="563">
      <c r="A563" s="13" t="n">
        <v>45944.84358796296</v>
      </c>
      <c r="B563" t="inlineStr">
        <is>
          <t>MAP</t>
        </is>
      </c>
      <c r="C563" t="inlineStr">
        <is>
          <t>Mapped local folder=C:\Users\cschn\Documents\LIH (Personal)\OneDrive - Lawyers in House\__Invoices\Macros\Branch - October 14, 2025</t>
        </is>
      </c>
    </row>
    <row r="564">
      <c r="A564" s="13" t="n">
        <v>45944.84358796296</v>
      </c>
      <c r="B564" t="inlineStr">
        <is>
          <t>PATH</t>
        </is>
      </c>
      <c r="C564" t="inlineStr">
        <is>
          <t>FileInBase=C:\Users\cschn\Documents\LIH (Personal)\OneDrive - Lawyers in House\__Invoices\Macros\Branch - October 14, 2025\invoicetemplate_v3.docx</t>
        </is>
      </c>
    </row>
    <row r="565">
      <c r="A565" s="13" t="n">
        <v>45944.84358796296</v>
      </c>
      <c r="B565" t="inlineStr">
        <is>
          <t>HIT</t>
        </is>
      </c>
      <c r="C565" t="inlineStr">
        <is>
          <t>Exists? C:\Users\cschn\Documents\LIH (Personal)\OneDrive - Lawyers in House\__Invoices\Macros\Branch - October 14, 2025\invoicetemplate_v3.docx</t>
        </is>
      </c>
    </row>
    <row r="566">
      <c r="A566" s="13" t="n">
        <v>45944.84366898148</v>
      </c>
      <c r="B566" t="inlineStr">
        <is>
          <t>PATH</t>
        </is>
      </c>
      <c r="C566" t="inlineStr">
        <is>
          <t>FileInBase=C:\Users\cschn\Documents\LIH (Personal)\OneDrive - Lawyers in House\__Invoices\Macros\Branch - October 14, 2025\INV 25-0017 - LIH Test Case 7 - 31OCT2025.docx</t>
        </is>
      </c>
    </row>
    <row r="567">
      <c r="A567" s="13" t="n">
        <v>45944.84366898148</v>
      </c>
      <c r="B567" t="inlineStr">
        <is>
          <t>PATH</t>
        </is>
      </c>
      <c r="C567" t="inlineStr">
        <is>
          <t>FileInBase=C:\Users\cschn\Documents\LIH (Personal)\OneDrive - Lawyers in House\__Invoices\Macros\Branch - October 14, 2025\sig.jpg</t>
        </is>
      </c>
    </row>
    <row r="568">
      <c r="A568" s="13" t="n">
        <v>45944.8437037037</v>
      </c>
      <c r="B568" t="inlineStr">
        <is>
          <t>PATH</t>
        </is>
      </c>
      <c r="C568" t="inlineStr">
        <is>
          <t>FileInBase=C:\Users\cschn\Documents\LIH (Personal)\OneDrive - Lawyers in House\__Invoices\Macros\Branch - October 14, 2025\INV 25-0017 - LIH Test Case 7 - 31OCT2025.pdf</t>
        </is>
      </c>
    </row>
    <row r="569">
      <c r="A569" s="13" t="n">
        <v>45944.84371527778</v>
      </c>
      <c r="B569" t="inlineStr">
        <is>
          <t>INFO</t>
        </is>
      </c>
      <c r="C569" t="inlineStr">
        <is>
          <t>ThisWorkbook.Path (raw)=https://lawyersinhouse-my.sharepoint.com/personal/cory_schneider_lawyersinhouse_com/Documents/__Invoices/Macros/Branch - October 14, 2025</t>
        </is>
      </c>
    </row>
    <row r="570">
      <c r="A570" s="13" t="n">
        <v>45944.84371527778</v>
      </c>
      <c r="B570" t="inlineStr">
        <is>
          <t>HIT</t>
        </is>
      </c>
      <c r="C570" t="inlineStr">
        <is>
          <t>Folder? C:\Users\cschn\Documents\LIH (Personal)\OneDrive - Lawyers in House</t>
        </is>
      </c>
    </row>
    <row r="571">
      <c r="A571" s="13" t="n">
        <v>45944.84371527778</v>
      </c>
      <c r="B571" t="inlineStr">
        <is>
          <t>MAP</t>
        </is>
      </c>
      <c r="C571" t="inlineStr">
        <is>
          <t>CombineRoot=C:\Users\cschn\Documents\LIH (Personal)\OneDrive - Lawyers in House</t>
        </is>
      </c>
    </row>
    <row r="572">
      <c r="A572" s="13" t="n">
        <v>45944.84371527778</v>
      </c>
      <c r="B572" t="inlineStr">
        <is>
          <t>MAP</t>
        </is>
      </c>
      <c r="C572" t="inlineStr">
        <is>
          <t>SubPath=__Invoices\Macros\Branch - October 14, 2025</t>
        </is>
      </c>
    </row>
    <row r="573">
      <c r="A573" s="13" t="n">
        <v>45944.84371527778</v>
      </c>
      <c r="B573" t="inlineStr">
        <is>
          <t>MAP</t>
        </is>
      </c>
      <c r="C573" t="inlineStr">
        <is>
          <t>Combined=C:\Users\cschn\Documents\LIH (Personal)\OneDrive - Lawyers in House\__Invoices\Macros\Branch - October 14, 2025</t>
        </is>
      </c>
    </row>
    <row r="574">
      <c r="A574" s="13" t="n">
        <v>45944.84371527778</v>
      </c>
      <c r="B574" t="inlineStr">
        <is>
          <t>MAP</t>
        </is>
      </c>
      <c r="C574" t="inlineStr">
        <is>
          <t>Mapped local folder=C:\Users\cschn\Documents\LIH (Personal)\OneDrive - Lawyers in House\__Invoices\Macros\Branch - October 14, 2025</t>
        </is>
      </c>
    </row>
    <row r="575">
      <c r="A575" s="13" t="n">
        <v>45944.84371527778</v>
      </c>
      <c r="B575" t="inlineStr">
        <is>
          <t>INFO</t>
        </is>
      </c>
      <c r="C575" t="inlineStr">
        <is>
          <t>ThisWorkbook.Path (raw)=https://lawyersinhouse-my.sharepoint.com/personal/cory_schneider_lawyersinhouse_com/Documents/__Invoices/Macros/Branch - October 14, 2025</t>
        </is>
      </c>
    </row>
    <row r="576">
      <c r="A576" s="13" t="n">
        <v>45944.84371527778</v>
      </c>
      <c r="B576" t="inlineStr">
        <is>
          <t>HIT</t>
        </is>
      </c>
      <c r="C576" t="inlineStr">
        <is>
          <t>Folder? C:\Users\cschn\Documents\LIH (Personal)\OneDrive - Lawyers in House</t>
        </is>
      </c>
    </row>
    <row r="577">
      <c r="A577" s="13" t="n">
        <v>45944.84371527778</v>
      </c>
      <c r="B577" t="inlineStr">
        <is>
          <t>MAP</t>
        </is>
      </c>
      <c r="C577" t="inlineStr">
        <is>
          <t>CombineRoot=C:\Users\cschn\Documents\LIH (Personal)\OneDrive - Lawyers in House</t>
        </is>
      </c>
    </row>
    <row r="578">
      <c r="A578" s="13" t="n">
        <v>45944.84371527778</v>
      </c>
      <c r="B578" t="inlineStr">
        <is>
          <t>MAP</t>
        </is>
      </c>
      <c r="C578" t="inlineStr">
        <is>
          <t>SubPath=__Invoices\Macros\Branch - October 14, 2025</t>
        </is>
      </c>
    </row>
    <row r="579">
      <c r="A579" s="13" t="n">
        <v>45944.84371527778</v>
      </c>
      <c r="B579" t="inlineStr">
        <is>
          <t>MAP</t>
        </is>
      </c>
      <c r="C579" t="inlineStr">
        <is>
          <t>Combined=C:\Users\cschn\Documents\LIH (Personal)\OneDrive - Lawyers in House\__Invoices\Macros\Branch - October 14, 2025</t>
        </is>
      </c>
    </row>
    <row r="580">
      <c r="A580" s="13" t="n">
        <v>45944.84371527778</v>
      </c>
      <c r="B580" t="inlineStr">
        <is>
          <t>MAP</t>
        </is>
      </c>
      <c r="C580" t="inlineStr">
        <is>
          <t>Mapped local folder=C:\Users\cschn\Documents\LIH (Personal)\OneDrive - Lawyers in House\__Invoices\Macros\Branch - October 14, 2025</t>
        </is>
      </c>
    </row>
    <row r="581">
      <c r="A581" s="13" t="n">
        <v>45944.84373842592</v>
      </c>
      <c r="B581" t="inlineStr">
        <is>
          <t>INFO</t>
        </is>
      </c>
      <c r="C581" t="inlineStr">
        <is>
          <t>ThisWorkbook.Path (raw)=https://lawyersinhouse-my.sharepoint.com/personal/cory_schneider_lawyersinhouse_com/Documents/__Invoices/Macros/Branch - October 14, 2025</t>
        </is>
      </c>
    </row>
    <row r="582">
      <c r="A582" s="13" t="n">
        <v>45944.84373842592</v>
      </c>
      <c r="B582" t="inlineStr">
        <is>
          <t>HIT</t>
        </is>
      </c>
      <c r="C582" t="inlineStr">
        <is>
          <t>Folder? C:\Users\cschn\Documents\LIH (Personal)\OneDrive - Lawyers in House</t>
        </is>
      </c>
    </row>
    <row r="583">
      <c r="A583" s="13" t="n">
        <v>45944.84373842592</v>
      </c>
      <c r="B583" t="inlineStr">
        <is>
          <t>MAP</t>
        </is>
      </c>
      <c r="C583" t="inlineStr">
        <is>
          <t>CombineRoot=C:\Users\cschn\Documents\LIH (Personal)\OneDrive - Lawyers in House</t>
        </is>
      </c>
    </row>
    <row r="584">
      <c r="A584" s="13" t="n">
        <v>45944.84373842592</v>
      </c>
      <c r="B584" t="inlineStr">
        <is>
          <t>MAP</t>
        </is>
      </c>
      <c r="C584" t="inlineStr">
        <is>
          <t>SubPath=__Invoices\Macros\Branch - October 14, 2025</t>
        </is>
      </c>
    </row>
    <row r="585">
      <c r="A585" s="13" t="n">
        <v>45944.84373842592</v>
      </c>
      <c r="B585" t="inlineStr">
        <is>
          <t>MAP</t>
        </is>
      </c>
      <c r="C585" t="inlineStr">
        <is>
          <t>Combined=C:\Users\cschn\Documents\LIH (Personal)\OneDrive - Lawyers in House\__Invoices\Macros\Branch - October 14, 2025</t>
        </is>
      </c>
    </row>
    <row r="586">
      <c r="A586" s="13" t="n">
        <v>45944.84373842592</v>
      </c>
      <c r="B586" t="inlineStr">
        <is>
          <t>MAP</t>
        </is>
      </c>
      <c r="C586" t="inlineStr">
        <is>
          <t>Mapped local folder=C:\Users\cschn\Documents\LIH (Personal)\OneDrive - Lawyers in House\__Invoices\Macros\Branch - October 14, 2025</t>
        </is>
      </c>
    </row>
    <row r="587">
      <c r="A587" s="13" t="n">
        <v>45944.84373842592</v>
      </c>
      <c r="B587" t="inlineStr">
        <is>
          <t>PATH</t>
        </is>
      </c>
      <c r="C587" t="inlineStr">
        <is>
          <t>FileInBase=C:\Users\cschn\Documents\LIH (Personal)\OneDrive - Lawyers in House\__Invoices\Macros\Branch - October 14, 2025\invoicetemplate_v3.docx</t>
        </is>
      </c>
    </row>
    <row r="588">
      <c r="A588" s="13" t="n">
        <v>45944.84373842592</v>
      </c>
      <c r="B588" t="inlineStr">
        <is>
          <t>HIT</t>
        </is>
      </c>
      <c r="C588" t="inlineStr">
        <is>
          <t>Exists? C:\Users\cschn\Documents\LIH (Personal)\OneDrive - Lawyers in House\__Invoices\Macros\Branch - October 14, 2025\invoicetemplate_v3.docx</t>
        </is>
      </c>
    </row>
    <row r="589">
      <c r="A589" s="13" t="n">
        <v>45944.84385416667</v>
      </c>
      <c r="B589" t="inlineStr">
        <is>
          <t>PATH</t>
        </is>
      </c>
      <c r="C589" t="inlineStr">
        <is>
          <t>FileInBase=C:\Users\cschn\Documents\LIH (Personal)\OneDrive - Lawyers in House\__Invoices\Macros\Branch - October 14, 2025\INV 25-0018 - LIH Test Case 8 - 31OCT2025.docx</t>
        </is>
      </c>
    </row>
    <row r="590">
      <c r="A590" s="13" t="n">
        <v>45944.84386574074</v>
      </c>
      <c r="B590" t="inlineStr">
        <is>
          <t>PATH</t>
        </is>
      </c>
      <c r="C590" t="inlineStr">
        <is>
          <t>FileInBase=C:\Users\cschn\Documents\LIH (Personal)\OneDrive - Lawyers in House\__Invoices\Macros\Branch - October 14, 2025\sig.jpg</t>
        </is>
      </c>
    </row>
    <row r="591">
      <c r="A591" s="13" t="n">
        <v>45944.84390046296</v>
      </c>
      <c r="B591" t="inlineStr">
        <is>
          <t>PATH</t>
        </is>
      </c>
      <c r="C591" t="inlineStr">
        <is>
          <t>FileInBase=C:\Users\cschn\Documents\LIH (Personal)\OneDrive - Lawyers in House\__Invoices\Macros\Branch - October 14, 2025\INV 25-0018 - LIH Test Case 8 - 31OCT2025.pdf</t>
        </is>
      </c>
    </row>
    <row r="592">
      <c r="A592" s="13" t="n">
        <v>45944.86491898148</v>
      </c>
      <c r="B592" t="inlineStr">
        <is>
          <t>INFO</t>
        </is>
      </c>
      <c r="C592" t="inlineStr">
        <is>
          <t>ThisWorkbook.Path (raw)=https://lawyersinhouse-my.sharepoint.com/personal/cory_schneider_lawyersinhouse_com/Documents/__Invoices/Macros/Branch - October 14, 2025</t>
        </is>
      </c>
    </row>
    <row r="593">
      <c r="A593" s="13" t="n">
        <v>45944.86491898148</v>
      </c>
      <c r="B593" t="inlineStr">
        <is>
          <t>HIT</t>
        </is>
      </c>
      <c r="C593" t="inlineStr">
        <is>
          <t>Folder? C:\Users\cschn\Documents\LIH (Personal)\OneDrive - Lawyers in House</t>
        </is>
      </c>
    </row>
    <row r="594">
      <c r="A594" s="13" t="n">
        <v>45944.86491898148</v>
      </c>
      <c r="B594" t="inlineStr">
        <is>
          <t>MAP</t>
        </is>
      </c>
      <c r="C594" t="inlineStr">
        <is>
          <t>CombineRoot=C:\Users\cschn\Documents\LIH (Personal)\OneDrive - Lawyers in House</t>
        </is>
      </c>
    </row>
    <row r="595">
      <c r="A595" s="13" t="n">
        <v>45944.86491898148</v>
      </c>
      <c r="B595" t="inlineStr">
        <is>
          <t>MAP</t>
        </is>
      </c>
      <c r="C595" t="inlineStr">
        <is>
          <t>SubPath=__Invoices\Macros\Branch - October 14, 2025</t>
        </is>
      </c>
    </row>
    <row r="596">
      <c r="A596" s="13" t="n">
        <v>45944.86491898148</v>
      </c>
      <c r="B596" t="inlineStr">
        <is>
          <t>MAP</t>
        </is>
      </c>
      <c r="C596" t="inlineStr">
        <is>
          <t>Combined=C:\Users\cschn\Documents\LIH (Personal)\OneDrive - Lawyers in House\__Invoices\Macros\Branch - October 14, 2025</t>
        </is>
      </c>
    </row>
    <row r="597">
      <c r="A597" s="13" t="n">
        <v>45944.86491898148</v>
      </c>
      <c r="B597" t="inlineStr">
        <is>
          <t>MAP</t>
        </is>
      </c>
      <c r="C597" t="inlineStr">
        <is>
          <t>Mapped local folder=C:\Users\cschn\Documents\LIH (Personal)\OneDrive - Lawyers in House\__Invoices\Macros\Branch - October 14, 2025</t>
        </is>
      </c>
    </row>
    <row r="598">
      <c r="A598" s="13" t="n">
        <v>45944.86526620371</v>
      </c>
      <c r="B598" t="inlineStr">
        <is>
          <t>INFO</t>
        </is>
      </c>
      <c r="C598" t="inlineStr">
        <is>
          <t>ThisWorkbook.Path (raw)=https://lawyersinhouse-my.sharepoint.com/personal/cory_schneider_lawyersinhouse_com/Documents/__Invoices/Macros/Branch - October 14, 2025</t>
        </is>
      </c>
    </row>
    <row r="599">
      <c r="A599" s="13" t="n">
        <v>45944.86526620371</v>
      </c>
      <c r="B599" t="inlineStr">
        <is>
          <t>HIT</t>
        </is>
      </c>
      <c r="C599" t="inlineStr">
        <is>
          <t>Folder? C:\Users\cschn\Documents\LIH (Personal)\OneDrive - Lawyers in House</t>
        </is>
      </c>
    </row>
    <row r="600">
      <c r="A600" s="13" t="n">
        <v>45944.86526620371</v>
      </c>
      <c r="B600" t="inlineStr">
        <is>
          <t>MAP</t>
        </is>
      </c>
      <c r="C600" t="inlineStr">
        <is>
          <t>CombineRoot=C:\Users\cschn\Documents\LIH (Personal)\OneDrive - Lawyers in House</t>
        </is>
      </c>
    </row>
    <row r="601">
      <c r="A601" s="13" t="n">
        <v>45944.86526620371</v>
      </c>
      <c r="B601" t="inlineStr">
        <is>
          <t>MAP</t>
        </is>
      </c>
      <c r="C601" t="inlineStr">
        <is>
          <t>SubPath=__Invoices\Macros\Branch - October 14, 2025</t>
        </is>
      </c>
    </row>
    <row r="602">
      <c r="A602" s="13" t="n">
        <v>45944.86526620371</v>
      </c>
      <c r="B602" t="inlineStr">
        <is>
          <t>MAP</t>
        </is>
      </c>
      <c r="C602" t="inlineStr">
        <is>
          <t>Combined=C:\Users\cschn\Documents\LIH (Personal)\OneDrive - Lawyers in House\__Invoices\Macros\Branch - October 14, 2025</t>
        </is>
      </c>
    </row>
    <row r="603">
      <c r="A603" s="13" t="n">
        <v>45944.86526620371</v>
      </c>
      <c r="B603" t="inlineStr">
        <is>
          <t>MAP</t>
        </is>
      </c>
      <c r="C603" t="inlineStr">
        <is>
          <t>Mapped local folder=C:\Users\cschn\Documents\LIH (Personal)\OneDrive - Lawyers in House\__Invoices\Macros\Branch - October 14, 2025</t>
        </is>
      </c>
    </row>
    <row r="604">
      <c r="A604" s="13" t="n">
        <v>45944.86526620371</v>
      </c>
      <c r="B604" t="inlineStr">
        <is>
          <t>HIT</t>
        </is>
      </c>
      <c r="C604" t="inlineStr">
        <is>
          <t>Folder? C:\Users\cschn\Documents\LIH (Personal)\OneDrive - Lawyers in House\__Invoices\Macros\Branch - October 14, 2025</t>
        </is>
      </c>
    </row>
    <row r="605">
      <c r="A605" s="13" t="n">
        <v>45944.86526620371</v>
      </c>
      <c r="B605" t="inlineStr">
        <is>
          <t>INFO</t>
        </is>
      </c>
      <c r="C605" t="inlineStr">
        <is>
          <t>ThisWorkbook.Path (raw)=https://lawyersinhouse-my.sharepoint.com/personal/cory_schneider_lawyersinhouse_com/Documents/__Invoices/Macros/Branch - October 14, 2025</t>
        </is>
      </c>
    </row>
    <row r="606">
      <c r="A606" s="13" t="n">
        <v>45944.86526620371</v>
      </c>
      <c r="B606" t="inlineStr">
        <is>
          <t>HIT</t>
        </is>
      </c>
      <c r="C606" t="inlineStr">
        <is>
          <t>Folder? C:\Users\cschn\Documents\LIH (Personal)\OneDrive - Lawyers in House</t>
        </is>
      </c>
    </row>
    <row r="607">
      <c r="A607" s="13" t="n">
        <v>45944.86526620371</v>
      </c>
      <c r="B607" t="inlineStr">
        <is>
          <t>MAP</t>
        </is>
      </c>
      <c r="C607" t="inlineStr">
        <is>
          <t>CombineRoot=C:\Users\cschn\Documents\LIH (Personal)\OneDrive - Lawyers in House</t>
        </is>
      </c>
    </row>
    <row r="608">
      <c r="A608" s="13" t="n">
        <v>45944.86526620371</v>
      </c>
      <c r="B608" t="inlineStr">
        <is>
          <t>MAP</t>
        </is>
      </c>
      <c r="C608" t="inlineStr">
        <is>
          <t>SubPath=__Invoices\Macros\Branch - October 14, 2025</t>
        </is>
      </c>
    </row>
    <row r="609">
      <c r="A609" s="13" t="n">
        <v>45944.86526620371</v>
      </c>
      <c r="B609" t="inlineStr">
        <is>
          <t>MAP</t>
        </is>
      </c>
      <c r="C609" t="inlineStr">
        <is>
          <t>Combined=C:\Users\cschn\Documents\LIH (Personal)\OneDrive - Lawyers in House\__Invoices\Macros\Branch - October 14, 2025</t>
        </is>
      </c>
    </row>
    <row r="610">
      <c r="A610" s="13" t="n">
        <v>45944.86526620371</v>
      </c>
      <c r="B610" t="inlineStr">
        <is>
          <t>MAP</t>
        </is>
      </c>
      <c r="C610" t="inlineStr">
        <is>
          <t>Mapped local folder=C:\Users\cschn\Documents\LIH (Personal)\OneDrive - Lawyers in House\__Invoices\Macros\Branch - October 14, 2025</t>
        </is>
      </c>
    </row>
    <row r="611">
      <c r="A611" s="13" t="n">
        <v>45944.86526620371</v>
      </c>
      <c r="B611" t="inlineStr">
        <is>
          <t>HIT</t>
        </is>
      </c>
      <c r="C611" t="inlineStr">
        <is>
          <t>Folder? C:\Users\cschn\Documents\LIH (Personal)\OneDrive - Lawyers in House\__Invoices\Macros\Branch - October 14, 2025</t>
        </is>
      </c>
    </row>
    <row r="612">
      <c r="A612" s="13" t="n">
        <v>45944.86528935185</v>
      </c>
      <c r="B612" t="inlineStr">
        <is>
          <t>INFO</t>
        </is>
      </c>
      <c r="C612" t="inlineStr">
        <is>
          <t>ThisWorkbook.Path (raw)=https://lawyersinhouse-my.sharepoint.com/personal/cory_schneider_lawyersinhouse_com/Documents/__Invoices/Macros/Branch - October 14, 2025</t>
        </is>
      </c>
    </row>
    <row r="613">
      <c r="A613" s="13" t="n">
        <v>45944.86528935185</v>
      </c>
      <c r="B613" t="inlineStr">
        <is>
          <t>HIT</t>
        </is>
      </c>
      <c r="C613" t="inlineStr">
        <is>
          <t>Folder? C:\Users\cschn\Documents\LIH (Personal)\OneDrive - Lawyers in House</t>
        </is>
      </c>
    </row>
    <row r="614">
      <c r="A614" s="13" t="n">
        <v>45944.86528935185</v>
      </c>
      <c r="B614" t="inlineStr">
        <is>
          <t>MAP</t>
        </is>
      </c>
      <c r="C614" t="inlineStr">
        <is>
          <t>CombineRoot=C:\Users\cschn\Documents\LIH (Personal)\OneDrive - Lawyers in House</t>
        </is>
      </c>
    </row>
    <row r="615">
      <c r="A615" s="13" t="n">
        <v>45944.86528935185</v>
      </c>
      <c r="B615" t="inlineStr">
        <is>
          <t>MAP</t>
        </is>
      </c>
      <c r="C615" t="inlineStr">
        <is>
          <t>SubPath=__Invoices\Macros\Branch - October 14, 2025</t>
        </is>
      </c>
    </row>
    <row r="616">
      <c r="A616" s="13" t="n">
        <v>45944.86528935185</v>
      </c>
      <c r="B616" t="inlineStr">
        <is>
          <t>MAP</t>
        </is>
      </c>
      <c r="C616" t="inlineStr">
        <is>
          <t>Combined=C:\Users\cschn\Documents\LIH (Personal)\OneDrive - Lawyers in House\__Invoices\Macros\Branch - October 14, 2025</t>
        </is>
      </c>
    </row>
    <row r="617">
      <c r="A617" s="13" t="n">
        <v>45944.86528935185</v>
      </c>
      <c r="B617" t="inlineStr">
        <is>
          <t>MAP</t>
        </is>
      </c>
      <c r="C617" t="inlineStr">
        <is>
          <t>Mapped local folder=C:\Users\cschn\Documents\LIH (Personal)\OneDrive - Lawyers in House\__Invoices\Macros\Branch - October 14, 2025</t>
        </is>
      </c>
    </row>
    <row r="618">
      <c r="A618" s="13" t="n">
        <v>45944.86528935185</v>
      </c>
      <c r="B618" t="inlineStr">
        <is>
          <t>PATH</t>
        </is>
      </c>
      <c r="C618" t="inlineStr">
        <is>
          <t>FileInBase=C:\Users\cschn\Documents\LIH (Personal)\OneDrive - Lawyers in House\__Invoices\Macros\Branch - October 14, 2025\InvoiceTemplate_v4.docx</t>
        </is>
      </c>
    </row>
    <row r="619">
      <c r="A619" s="13" t="n">
        <v>45944.86528935185</v>
      </c>
      <c r="B619" t="inlineStr">
        <is>
          <t>HIT</t>
        </is>
      </c>
      <c r="C619" t="inlineStr">
        <is>
          <t>Exists? C:\Users\cschn\Documents\LIH (Personal)\OneDrive - Lawyers in House\__Invoices\Macros\Branch - October 14, 2025\InvoiceTemplate_v4.docx</t>
        </is>
      </c>
    </row>
    <row r="620">
      <c r="A620" s="13" t="n">
        <v>45944.86538194444</v>
      </c>
      <c r="B620" t="inlineStr">
        <is>
          <t>PATH</t>
        </is>
      </c>
      <c r="C620" t="inlineStr">
        <is>
          <t>FileInBase=C:\Users\cschn\Documents\LIH (Personal)\OneDrive - Lawyers in House\__Invoices\Macros\Branch - October 14, 2025\INV 25-0001 - Alpha Corp - 31OCT2025.docx</t>
        </is>
      </c>
    </row>
    <row r="621">
      <c r="A621" s="13" t="n">
        <v>45944.86539351852</v>
      </c>
      <c r="B621" t="inlineStr">
        <is>
          <t>PATH</t>
        </is>
      </c>
      <c r="C621" t="inlineStr">
        <is>
          <t>FileInBase=C:\Users\cschn\Documents\LIH (Personal)\OneDrive - Lawyers in House\__Invoices\Macros\Branch - October 14, 2025\sig.jpg</t>
        </is>
      </c>
    </row>
    <row r="622">
      <c r="A622" s="13" t="n">
        <v>45944.86543981481</v>
      </c>
      <c r="B622" t="inlineStr">
        <is>
          <t>PATH</t>
        </is>
      </c>
      <c r="C622" t="inlineStr">
        <is>
          <t>FileInBase=C:\Users\cschn\Documents\LIH (Personal)\OneDrive - Lawyers in House\__Invoices\Macros\Branch - October 14, 2025\INV 25-0001 - Alpha Corp - 31OCT2025.pdf</t>
        </is>
      </c>
    </row>
    <row r="623">
      <c r="A623" s="13" t="n">
        <v>45944.86543981481</v>
      </c>
      <c r="B623" t="inlineStr">
        <is>
          <t>INFO</t>
        </is>
      </c>
      <c r="C623" t="inlineStr">
        <is>
          <t>ThisWorkbook.Path (raw)=https://lawyersinhouse-my.sharepoint.com/personal/cory_schneider_lawyersinhouse_com/Documents/__Invoices/Macros/Branch - October 14, 2025</t>
        </is>
      </c>
    </row>
    <row r="624">
      <c r="A624" s="13" t="n">
        <v>45944.86543981481</v>
      </c>
      <c r="B624" t="inlineStr">
        <is>
          <t>HIT</t>
        </is>
      </c>
      <c r="C624" t="inlineStr">
        <is>
          <t>Folder? C:\Users\cschn\Documents\LIH (Personal)\OneDrive - Lawyers in House</t>
        </is>
      </c>
    </row>
    <row r="625">
      <c r="A625" s="13" t="n">
        <v>45944.86543981481</v>
      </c>
      <c r="B625" t="inlineStr">
        <is>
          <t>MAP</t>
        </is>
      </c>
      <c r="C625" t="inlineStr">
        <is>
          <t>CombineRoot=C:\Users\cschn\Documents\LIH (Personal)\OneDrive - Lawyers in House</t>
        </is>
      </c>
    </row>
    <row r="626">
      <c r="A626" s="13" t="n">
        <v>45944.86543981481</v>
      </c>
      <c r="B626" t="inlineStr">
        <is>
          <t>MAP</t>
        </is>
      </c>
      <c r="C626" t="inlineStr">
        <is>
          <t>SubPath=__Invoices\Macros\Branch - October 14, 2025</t>
        </is>
      </c>
    </row>
    <row r="627">
      <c r="A627" s="13" t="n">
        <v>45944.86543981481</v>
      </c>
      <c r="B627" t="inlineStr">
        <is>
          <t>MAP</t>
        </is>
      </c>
      <c r="C627" t="inlineStr">
        <is>
          <t>Combined=C:\Users\cschn\Documents\LIH (Personal)\OneDrive - Lawyers in House\__Invoices\Macros\Branch - October 14, 2025</t>
        </is>
      </c>
    </row>
    <row r="628">
      <c r="A628" s="13" t="n">
        <v>45944.86543981481</v>
      </c>
      <c r="B628" t="inlineStr">
        <is>
          <t>MAP</t>
        </is>
      </c>
      <c r="C628" t="inlineStr">
        <is>
          <t>Mapped local folder=C:\Users\cschn\Documents\LIH (Personal)\OneDrive - Lawyers in House\__Invoices\Macros\Branch - October 14, 2025</t>
        </is>
      </c>
    </row>
    <row r="629">
      <c r="A629" s="13" t="n">
        <v>45944.86543981481</v>
      </c>
      <c r="B629" t="inlineStr">
        <is>
          <t>HIT</t>
        </is>
      </c>
      <c r="C629" t="inlineStr">
        <is>
          <t>Folder? C:\Users\cschn\Documents\LIH (Personal)\OneDrive - Lawyers in House\__Invoices\Macros\Branch - October 14, 2025</t>
        </is>
      </c>
    </row>
    <row r="630">
      <c r="A630" s="13" t="n">
        <v>45944.86543981481</v>
      </c>
      <c r="B630" t="inlineStr">
        <is>
          <t>INFO</t>
        </is>
      </c>
      <c r="C630" t="inlineStr">
        <is>
          <t>ThisWorkbook.Path (raw)=https://lawyersinhouse-my.sharepoint.com/personal/cory_schneider_lawyersinhouse_com/Documents/__Invoices/Macros/Branch - October 14, 2025</t>
        </is>
      </c>
    </row>
    <row r="631">
      <c r="A631" s="13" t="n">
        <v>45944.86543981481</v>
      </c>
      <c r="B631" t="inlineStr">
        <is>
          <t>HIT</t>
        </is>
      </c>
      <c r="C631" t="inlineStr">
        <is>
          <t>Folder? C:\Users\cschn\Documents\LIH (Personal)\OneDrive - Lawyers in House</t>
        </is>
      </c>
    </row>
    <row r="632">
      <c r="A632" s="13" t="n">
        <v>45944.86543981481</v>
      </c>
      <c r="B632" t="inlineStr">
        <is>
          <t>MAP</t>
        </is>
      </c>
      <c r="C632" t="inlineStr">
        <is>
          <t>CombineRoot=C:\Users\cschn\Documents\LIH (Personal)\OneDrive - Lawyers in House</t>
        </is>
      </c>
    </row>
    <row r="633">
      <c r="A633" s="13" t="n">
        <v>45944.86543981481</v>
      </c>
      <c r="B633" t="inlineStr">
        <is>
          <t>MAP</t>
        </is>
      </c>
      <c r="C633" t="inlineStr">
        <is>
          <t>SubPath=__Invoices\Macros\Branch - October 14, 2025</t>
        </is>
      </c>
    </row>
    <row r="634">
      <c r="A634" s="13" t="n">
        <v>45944.86543981481</v>
      </c>
      <c r="B634" t="inlineStr">
        <is>
          <t>MAP</t>
        </is>
      </c>
      <c r="C634" t="inlineStr">
        <is>
          <t>Combined=C:\Users\cschn\Documents\LIH (Personal)\OneDrive - Lawyers in House\__Invoices\Macros\Branch - October 14, 2025</t>
        </is>
      </c>
    </row>
    <row r="635">
      <c r="A635" s="13" t="n">
        <v>45944.86543981481</v>
      </c>
      <c r="B635" t="inlineStr">
        <is>
          <t>MAP</t>
        </is>
      </c>
      <c r="C635" t="inlineStr">
        <is>
          <t>Mapped local folder=C:\Users\cschn\Documents\LIH (Personal)\OneDrive - Lawyers in House\__Invoices\Macros\Branch - October 14, 2025</t>
        </is>
      </c>
    </row>
    <row r="636">
      <c r="A636" s="13" t="n">
        <v>45944.86543981481</v>
      </c>
      <c r="B636" t="inlineStr">
        <is>
          <t>HIT</t>
        </is>
      </c>
      <c r="C636" t="inlineStr">
        <is>
          <t>Folder? C:\Users\cschn\Documents\LIH (Personal)\OneDrive - Lawyers in House\__Invoices\Macros\Branch - October 14, 2025</t>
        </is>
      </c>
    </row>
    <row r="637">
      <c r="A637" s="13" t="n">
        <v>45944.86546296296</v>
      </c>
      <c r="B637" t="inlineStr">
        <is>
          <t>INFO</t>
        </is>
      </c>
      <c r="C637" t="inlineStr">
        <is>
          <t>ThisWorkbook.Path (raw)=https://lawyersinhouse-my.sharepoint.com/personal/cory_schneider_lawyersinhouse_com/Documents/__Invoices/Macros/Branch - October 14, 2025</t>
        </is>
      </c>
    </row>
    <row r="638">
      <c r="A638" s="13" t="n">
        <v>45944.86546296296</v>
      </c>
      <c r="B638" t="inlineStr">
        <is>
          <t>HIT</t>
        </is>
      </c>
      <c r="C638" t="inlineStr">
        <is>
          <t>Folder? C:\Users\cschn\Documents\LIH (Personal)\OneDrive - Lawyers in House</t>
        </is>
      </c>
    </row>
    <row r="639">
      <c r="A639" s="13" t="n">
        <v>45944.86546296296</v>
      </c>
      <c r="B639" t="inlineStr">
        <is>
          <t>MAP</t>
        </is>
      </c>
      <c r="C639" t="inlineStr">
        <is>
          <t>CombineRoot=C:\Users\cschn\Documents\LIH (Personal)\OneDrive - Lawyers in House</t>
        </is>
      </c>
    </row>
    <row r="640">
      <c r="A640" s="13" t="n">
        <v>45944.86546296296</v>
      </c>
      <c r="B640" t="inlineStr">
        <is>
          <t>MAP</t>
        </is>
      </c>
      <c r="C640" t="inlineStr">
        <is>
          <t>SubPath=__Invoices\Macros\Branch - October 14, 2025</t>
        </is>
      </c>
    </row>
    <row r="641">
      <c r="A641" s="13" t="n">
        <v>45944.86546296296</v>
      </c>
      <c r="B641" t="inlineStr">
        <is>
          <t>MAP</t>
        </is>
      </c>
      <c r="C641" t="inlineStr">
        <is>
          <t>Combined=C:\Users\cschn\Documents\LIH (Personal)\OneDrive - Lawyers in House\__Invoices\Macros\Branch - October 14, 2025</t>
        </is>
      </c>
    </row>
    <row r="642">
      <c r="A642" s="13" t="n">
        <v>45944.86546296296</v>
      </c>
      <c r="B642" t="inlineStr">
        <is>
          <t>MAP</t>
        </is>
      </c>
      <c r="C642" t="inlineStr">
        <is>
          <t>Mapped local folder=C:\Users\cschn\Documents\LIH (Personal)\OneDrive - Lawyers in House\__Invoices\Macros\Branch - October 14, 2025</t>
        </is>
      </c>
    </row>
    <row r="643">
      <c r="A643" s="13" t="n">
        <v>45944.86546296296</v>
      </c>
      <c r="B643" t="inlineStr">
        <is>
          <t>PATH</t>
        </is>
      </c>
      <c r="C643" t="inlineStr">
        <is>
          <t>FileInBase=C:\Users\cschn\Documents\LIH (Personal)\OneDrive - Lawyers in House\__Invoices\Macros\Branch - October 14, 2025\InvoiceTemplate_v4.docx</t>
        </is>
      </c>
    </row>
    <row r="644">
      <c r="A644" s="13" t="n">
        <v>45944.86546296296</v>
      </c>
      <c r="B644" t="inlineStr">
        <is>
          <t>HIT</t>
        </is>
      </c>
      <c r="C644" t="inlineStr">
        <is>
          <t>Exists? C:\Users\cschn\Documents\LIH (Personal)\OneDrive - Lawyers in House\__Invoices\Macros\Branch - October 14, 2025\InvoiceTemplate_v4.docx</t>
        </is>
      </c>
    </row>
    <row r="645">
      <c r="A645" s="13" t="n">
        <v>45944.86556712963</v>
      </c>
      <c r="B645" t="inlineStr">
        <is>
          <t>PATH</t>
        </is>
      </c>
      <c r="C645" t="inlineStr">
        <is>
          <t>FileInBase=C:\Users\cschn\Documents\LIH (Personal)\OneDrive - Lawyers in House\__Invoices\Macros\Branch - October 14, 2025\INV 25-0002 - Bravo Inc - 31OCT2025.docx</t>
        </is>
      </c>
    </row>
    <row r="646">
      <c r="A646" s="13" t="n">
        <v>45944.86557870371</v>
      </c>
      <c r="B646" t="inlineStr">
        <is>
          <t>PATH</t>
        </is>
      </c>
      <c r="C646" t="inlineStr">
        <is>
          <t>FileInBase=C:\Users\cschn\Documents\LIH (Personal)\OneDrive - Lawyers in House\__Invoices\Macros\Branch - October 14, 2025\sig.jpg</t>
        </is>
      </c>
    </row>
    <row r="647">
      <c r="A647" s="13" t="n">
        <v>45944.86561342593</v>
      </c>
      <c r="B647" t="inlineStr">
        <is>
          <t>PATH</t>
        </is>
      </c>
      <c r="C647" t="inlineStr">
        <is>
          <t>FileInBase=C:\Users\cschn\Documents\LIH (Personal)\OneDrive - Lawyers in House\__Invoices\Macros\Branch - October 14, 2025\INV 25-0002 - Bravo Inc - 31OCT2025.pdf</t>
        </is>
      </c>
    </row>
    <row r="648">
      <c r="A648" s="13" t="n">
        <v>45944.86561342593</v>
      </c>
      <c r="B648" t="inlineStr">
        <is>
          <t>INFO</t>
        </is>
      </c>
      <c r="C648" t="inlineStr">
        <is>
          <t>ThisWorkbook.Path (raw)=https://lawyersinhouse-my.sharepoint.com/personal/cory_schneider_lawyersinhouse_com/Documents/__Invoices/Macros/Branch - October 14, 2025</t>
        </is>
      </c>
    </row>
    <row r="649">
      <c r="A649" s="13" t="n">
        <v>45944.86561342593</v>
      </c>
      <c r="B649" t="inlineStr">
        <is>
          <t>HIT</t>
        </is>
      </c>
      <c r="C649" t="inlineStr">
        <is>
          <t>Folder? C:\Users\cschn\Documents\LIH (Personal)\OneDrive - Lawyers in House</t>
        </is>
      </c>
    </row>
    <row r="650">
      <c r="A650" s="13" t="n">
        <v>45944.86561342593</v>
      </c>
      <c r="B650" t="inlineStr">
        <is>
          <t>MAP</t>
        </is>
      </c>
      <c r="C650" t="inlineStr">
        <is>
          <t>CombineRoot=C:\Users\cschn\Documents\LIH (Personal)\OneDrive - Lawyers in House</t>
        </is>
      </c>
    </row>
    <row r="651">
      <c r="A651" s="13" t="n">
        <v>45944.86561342593</v>
      </c>
      <c r="B651" t="inlineStr">
        <is>
          <t>MAP</t>
        </is>
      </c>
      <c r="C651" t="inlineStr">
        <is>
          <t>SubPath=__Invoices\Macros\Branch - October 14, 2025</t>
        </is>
      </c>
    </row>
    <row r="652">
      <c r="A652" s="13" t="n">
        <v>45944.86561342593</v>
      </c>
      <c r="B652" t="inlineStr">
        <is>
          <t>MAP</t>
        </is>
      </c>
      <c r="C652" t="inlineStr">
        <is>
          <t>Combined=C:\Users\cschn\Documents\LIH (Personal)\OneDrive - Lawyers in House\__Invoices\Macros\Branch - October 14, 2025</t>
        </is>
      </c>
    </row>
    <row r="653">
      <c r="A653" s="13" t="n">
        <v>45944.86561342593</v>
      </c>
      <c r="B653" t="inlineStr">
        <is>
          <t>MAP</t>
        </is>
      </c>
      <c r="C653" t="inlineStr">
        <is>
          <t>Mapped local folder=C:\Users\cschn\Documents\LIH (Personal)\OneDrive - Lawyers in House\__Invoices\Macros\Branch - October 14, 2025</t>
        </is>
      </c>
    </row>
    <row r="654">
      <c r="A654" s="13" t="n">
        <v>45944.86561342593</v>
      </c>
      <c r="B654" t="inlineStr">
        <is>
          <t>HIT</t>
        </is>
      </c>
      <c r="C654" t="inlineStr">
        <is>
          <t>Folder? C:\Users\cschn\Documents\LIH (Personal)\OneDrive - Lawyers in House\__Invoices\Macros\Branch - October 14, 2025</t>
        </is>
      </c>
    </row>
    <row r="655">
      <c r="A655" s="13" t="n">
        <v>45944.86561342593</v>
      </c>
      <c r="B655" t="inlineStr">
        <is>
          <t>INFO</t>
        </is>
      </c>
      <c r="C655" t="inlineStr">
        <is>
          <t>ThisWorkbook.Path (raw)=https://lawyersinhouse-my.sharepoint.com/personal/cory_schneider_lawyersinhouse_com/Documents/__Invoices/Macros/Branch - October 14, 2025</t>
        </is>
      </c>
    </row>
    <row r="656">
      <c r="A656" s="13" t="n">
        <v>45944.86561342593</v>
      </c>
      <c r="B656" t="inlineStr">
        <is>
          <t>HIT</t>
        </is>
      </c>
      <c r="C656" t="inlineStr">
        <is>
          <t>Folder? C:\Users\cschn\Documents\LIH (Personal)\OneDrive - Lawyers in House</t>
        </is>
      </c>
    </row>
    <row r="657">
      <c r="A657" s="13" t="n">
        <v>45944.86561342593</v>
      </c>
      <c r="B657" t="inlineStr">
        <is>
          <t>MAP</t>
        </is>
      </c>
      <c r="C657" t="inlineStr">
        <is>
          <t>CombineRoot=C:\Users\cschn\Documents\LIH (Personal)\OneDrive - Lawyers in House</t>
        </is>
      </c>
    </row>
    <row r="658">
      <c r="A658" s="13" t="n">
        <v>45944.86561342593</v>
      </c>
      <c r="B658" t="inlineStr">
        <is>
          <t>MAP</t>
        </is>
      </c>
      <c r="C658" t="inlineStr">
        <is>
          <t>SubPath=__Invoices\Macros\Branch - October 14, 2025</t>
        </is>
      </c>
    </row>
    <row r="659">
      <c r="A659" s="13" t="n">
        <v>45944.86561342593</v>
      </c>
      <c r="B659" t="inlineStr">
        <is>
          <t>MAP</t>
        </is>
      </c>
      <c r="C659" t="inlineStr">
        <is>
          <t>Combined=C:\Users\cschn\Documents\LIH (Personal)\OneDrive - Lawyers in House\__Invoices\Macros\Branch - October 14, 2025</t>
        </is>
      </c>
    </row>
    <row r="660">
      <c r="A660" s="13" t="n">
        <v>45944.86561342593</v>
      </c>
      <c r="B660" t="inlineStr">
        <is>
          <t>MAP</t>
        </is>
      </c>
      <c r="C660" t="inlineStr">
        <is>
          <t>Mapped local folder=C:\Users\cschn\Documents\LIH (Personal)\OneDrive - Lawyers in House\__Invoices\Macros\Branch - October 14, 2025</t>
        </is>
      </c>
    </row>
    <row r="661">
      <c r="A661" s="13" t="n">
        <v>45944.86561342593</v>
      </c>
      <c r="B661" t="inlineStr">
        <is>
          <t>HIT</t>
        </is>
      </c>
      <c r="C661" t="inlineStr">
        <is>
          <t>Folder? C:\Users\cschn\Documents\LIH (Personal)\OneDrive - Lawyers in House\__Invoices\Macros\Branch - October 14, 2025</t>
        </is>
      </c>
    </row>
    <row r="662">
      <c r="A662" s="13" t="n">
        <v>45944.86564814814</v>
      </c>
      <c r="B662" t="inlineStr">
        <is>
          <t>INFO</t>
        </is>
      </c>
      <c r="C662" t="inlineStr">
        <is>
          <t>ThisWorkbook.Path (raw)=https://lawyersinhouse-my.sharepoint.com/personal/cory_schneider_lawyersinhouse_com/Documents/__Invoices/Macros/Branch - October 14, 2025</t>
        </is>
      </c>
    </row>
    <row r="663">
      <c r="A663" s="13" t="n">
        <v>45944.86564814814</v>
      </c>
      <c r="B663" t="inlineStr">
        <is>
          <t>HIT</t>
        </is>
      </c>
      <c r="C663" t="inlineStr">
        <is>
          <t>Folder? C:\Users\cschn\Documents\LIH (Personal)\OneDrive - Lawyers in House</t>
        </is>
      </c>
    </row>
    <row r="664">
      <c r="A664" s="13" t="n">
        <v>45944.86564814814</v>
      </c>
      <c r="B664" t="inlineStr">
        <is>
          <t>MAP</t>
        </is>
      </c>
      <c r="C664" t="inlineStr">
        <is>
          <t>CombineRoot=C:\Users\cschn\Documents\LIH (Personal)\OneDrive - Lawyers in House</t>
        </is>
      </c>
    </row>
    <row r="665">
      <c r="A665" s="13" t="n">
        <v>45944.86564814814</v>
      </c>
      <c r="B665" t="inlineStr">
        <is>
          <t>MAP</t>
        </is>
      </c>
      <c r="C665" t="inlineStr">
        <is>
          <t>SubPath=__Invoices\Macros\Branch - October 14, 2025</t>
        </is>
      </c>
    </row>
    <row r="666">
      <c r="A666" s="13" t="n">
        <v>45944.86564814814</v>
      </c>
      <c r="B666" t="inlineStr">
        <is>
          <t>MAP</t>
        </is>
      </c>
      <c r="C666" t="inlineStr">
        <is>
          <t>Combined=C:\Users\cschn\Documents\LIH (Personal)\OneDrive - Lawyers in House\__Invoices\Macros\Branch - October 14, 2025</t>
        </is>
      </c>
    </row>
    <row r="667">
      <c r="A667" s="13" t="n">
        <v>45944.86564814814</v>
      </c>
      <c r="B667" t="inlineStr">
        <is>
          <t>MAP</t>
        </is>
      </c>
      <c r="C667" t="inlineStr">
        <is>
          <t>Mapped local folder=C:\Users\cschn\Documents\LIH (Personal)\OneDrive - Lawyers in House\__Invoices\Macros\Branch - October 14, 2025</t>
        </is>
      </c>
    </row>
    <row r="668">
      <c r="A668" s="13" t="n">
        <v>45944.86564814814</v>
      </c>
      <c r="B668" t="inlineStr">
        <is>
          <t>PATH</t>
        </is>
      </c>
      <c r="C668" t="inlineStr">
        <is>
          <t>FileInBase=C:\Users\cschn\Documents\LIH (Personal)\OneDrive - Lawyers in House\__Invoices\Macros\Branch - October 14, 2025\InvoiceTemplate_v4.docx</t>
        </is>
      </c>
    </row>
    <row r="669">
      <c r="A669" s="13" t="n">
        <v>45944.86564814814</v>
      </c>
      <c r="B669" t="inlineStr">
        <is>
          <t>HIT</t>
        </is>
      </c>
      <c r="C669" t="inlineStr">
        <is>
          <t>Exists? C:\Users\cschn\Documents\LIH (Personal)\OneDrive - Lawyers in House\__Invoices\Macros\Branch - October 14, 2025\InvoiceTemplate_v4.docx</t>
        </is>
      </c>
    </row>
    <row r="670">
      <c r="A670" s="13" t="n">
        <v>45944.86572916667</v>
      </c>
      <c r="B670" t="inlineStr">
        <is>
          <t>PATH</t>
        </is>
      </c>
      <c r="C670" t="inlineStr">
        <is>
          <t>FileInBase=C:\Users\cschn\Documents\LIH (Personal)\OneDrive - Lawyers in House\__Invoices\Macros\Branch - October 14, 2025\INV 25-0003 - Charlie Co - 31OCT2025.docx</t>
        </is>
      </c>
    </row>
    <row r="671">
      <c r="A671" s="13" t="n">
        <v>45944.86574074074</v>
      </c>
      <c r="B671" t="inlineStr">
        <is>
          <t>PATH</t>
        </is>
      </c>
      <c r="C671" t="inlineStr">
        <is>
          <t>FileInBase=C:\Users\cschn\Documents\LIH (Personal)\OneDrive - Lawyers in House\__Invoices\Macros\Branch - October 14, 2025\sig.jpg</t>
        </is>
      </c>
    </row>
    <row r="672">
      <c r="A672" s="13" t="n">
        <v>45944.86577546296</v>
      </c>
      <c r="B672" t="inlineStr">
        <is>
          <t>PATH</t>
        </is>
      </c>
      <c r="C672" t="inlineStr">
        <is>
          <t>FileInBase=C:\Users\cschn\Documents\LIH (Personal)\OneDrive - Lawyers in House\__Invoices\Macros\Branch - October 14, 2025\INV 25-0003 - Charlie Co - 31OCT2025.pdf</t>
        </is>
      </c>
    </row>
    <row r="673">
      <c r="A673" s="13" t="n">
        <v>45944.86578703704</v>
      </c>
      <c r="B673" t="inlineStr">
        <is>
          <t>INFO</t>
        </is>
      </c>
      <c r="C673" t="inlineStr">
        <is>
          <t>ThisWorkbook.Path (raw)=https://lawyersinhouse-my.sharepoint.com/personal/cory_schneider_lawyersinhouse_com/Documents/__Invoices/Macros/Branch - October 14, 2025</t>
        </is>
      </c>
    </row>
    <row r="674">
      <c r="A674" s="13" t="n">
        <v>45944.86578703704</v>
      </c>
      <c r="B674" t="inlineStr">
        <is>
          <t>HIT</t>
        </is>
      </c>
      <c r="C674" t="inlineStr">
        <is>
          <t>Folder? C:\Users\cschn\Documents\LIH (Personal)\OneDrive - Lawyers in House</t>
        </is>
      </c>
    </row>
    <row r="675">
      <c r="A675" s="13" t="n">
        <v>45944.86578703704</v>
      </c>
      <c r="B675" t="inlineStr">
        <is>
          <t>MAP</t>
        </is>
      </c>
      <c r="C675" t="inlineStr">
        <is>
          <t>CombineRoot=C:\Users\cschn\Documents\LIH (Personal)\OneDrive - Lawyers in House</t>
        </is>
      </c>
    </row>
    <row r="676">
      <c r="A676" s="13" t="n">
        <v>45944.86578703704</v>
      </c>
      <c r="B676" t="inlineStr">
        <is>
          <t>MAP</t>
        </is>
      </c>
      <c r="C676" t="inlineStr">
        <is>
          <t>SubPath=__Invoices\Macros\Branch - October 14, 2025</t>
        </is>
      </c>
    </row>
    <row r="677">
      <c r="A677" s="13" t="n">
        <v>45944.86578703704</v>
      </c>
      <c r="B677" t="inlineStr">
        <is>
          <t>MAP</t>
        </is>
      </c>
      <c r="C677" t="inlineStr">
        <is>
          <t>Combined=C:\Users\cschn\Documents\LIH (Personal)\OneDrive - Lawyers in House\__Invoices\Macros\Branch - October 14, 2025</t>
        </is>
      </c>
    </row>
    <row r="678">
      <c r="A678" s="13" t="n">
        <v>45944.86578703704</v>
      </c>
      <c r="B678" t="inlineStr">
        <is>
          <t>MAP</t>
        </is>
      </c>
      <c r="C678" t="inlineStr">
        <is>
          <t>Mapped local folder=C:\Users\cschn\Documents\LIH (Personal)\OneDrive - Lawyers in House\__Invoices\Macros\Branch - October 14, 2025</t>
        </is>
      </c>
    </row>
    <row r="679">
      <c r="A679" s="13" t="n">
        <v>45944.86578703704</v>
      </c>
      <c r="B679" t="inlineStr">
        <is>
          <t>HIT</t>
        </is>
      </c>
      <c r="C679" t="inlineStr">
        <is>
          <t>Folder? C:\Users\cschn\Documents\LIH (Personal)\OneDrive - Lawyers in House\__Invoices\Macros\Branch - October 14, 2025</t>
        </is>
      </c>
    </row>
    <row r="680">
      <c r="A680" s="13" t="n">
        <v>45944.86578703704</v>
      </c>
      <c r="B680" t="inlineStr">
        <is>
          <t>INFO</t>
        </is>
      </c>
      <c r="C680" t="inlineStr">
        <is>
          <t>ThisWorkbook.Path (raw)=https://lawyersinhouse-my.sharepoint.com/personal/cory_schneider_lawyersinhouse_com/Documents/__Invoices/Macros/Branch - October 14, 2025</t>
        </is>
      </c>
    </row>
    <row r="681">
      <c r="A681" s="13" t="n">
        <v>45944.86578703704</v>
      </c>
      <c r="B681" t="inlineStr">
        <is>
          <t>HIT</t>
        </is>
      </c>
      <c r="C681" t="inlineStr">
        <is>
          <t>Folder? C:\Users\cschn\Documents\LIH (Personal)\OneDrive - Lawyers in House</t>
        </is>
      </c>
    </row>
    <row r="682">
      <c r="A682" s="13" t="n">
        <v>45944.86578703704</v>
      </c>
      <c r="B682" t="inlineStr">
        <is>
          <t>MAP</t>
        </is>
      </c>
      <c r="C682" t="inlineStr">
        <is>
          <t>CombineRoot=C:\Users\cschn\Documents\LIH (Personal)\OneDrive - Lawyers in House</t>
        </is>
      </c>
    </row>
    <row r="683">
      <c r="A683" s="13" t="n">
        <v>45944.86578703704</v>
      </c>
      <c r="B683" t="inlineStr">
        <is>
          <t>MAP</t>
        </is>
      </c>
      <c r="C683" t="inlineStr">
        <is>
          <t>SubPath=__Invoices\Macros\Branch - October 14, 2025</t>
        </is>
      </c>
    </row>
    <row r="684">
      <c r="A684" s="13" t="n">
        <v>45944.86578703704</v>
      </c>
      <c r="B684" t="inlineStr">
        <is>
          <t>MAP</t>
        </is>
      </c>
      <c r="C684" t="inlineStr">
        <is>
          <t>Combined=C:\Users\cschn\Documents\LIH (Personal)\OneDrive - Lawyers in House\__Invoices\Macros\Branch - October 14, 2025</t>
        </is>
      </c>
    </row>
    <row r="685">
      <c r="A685" s="13" t="n">
        <v>45944.86578703704</v>
      </c>
      <c r="B685" t="inlineStr">
        <is>
          <t>MAP</t>
        </is>
      </c>
      <c r="C685" t="inlineStr">
        <is>
          <t>Mapped local folder=C:\Users\cschn\Documents\LIH (Personal)\OneDrive - Lawyers in House\__Invoices\Macros\Branch - October 14, 2025</t>
        </is>
      </c>
    </row>
    <row r="686">
      <c r="A686" s="13" t="n">
        <v>45944.86578703704</v>
      </c>
      <c r="B686" t="inlineStr">
        <is>
          <t>HIT</t>
        </is>
      </c>
      <c r="C686" t="inlineStr">
        <is>
          <t>Folder? C:\Users\cschn\Documents\LIH (Personal)\OneDrive - Lawyers in House\__Invoices\Macros\Branch - October 14, 2025</t>
        </is>
      </c>
    </row>
    <row r="687">
      <c r="A687" s="13" t="n">
        <v>45944.86581018518</v>
      </c>
      <c r="B687" t="inlineStr">
        <is>
          <t>INFO</t>
        </is>
      </c>
      <c r="C687" t="inlineStr">
        <is>
          <t>ThisWorkbook.Path (raw)=https://lawyersinhouse-my.sharepoint.com/personal/cory_schneider_lawyersinhouse_com/Documents/__Invoices/Macros/Branch - October 14, 2025</t>
        </is>
      </c>
    </row>
    <row r="688">
      <c r="A688" s="13" t="n">
        <v>45944.86581018518</v>
      </c>
      <c r="B688" t="inlineStr">
        <is>
          <t>HIT</t>
        </is>
      </c>
      <c r="C688" t="inlineStr">
        <is>
          <t>Folder? C:\Users\cschn\Documents\LIH (Personal)\OneDrive - Lawyers in House</t>
        </is>
      </c>
    </row>
    <row r="689">
      <c r="A689" s="13" t="n">
        <v>45944.86581018518</v>
      </c>
      <c r="B689" t="inlineStr">
        <is>
          <t>MAP</t>
        </is>
      </c>
      <c r="C689" t="inlineStr">
        <is>
          <t>CombineRoot=C:\Users\cschn\Documents\LIH (Personal)\OneDrive - Lawyers in House</t>
        </is>
      </c>
    </row>
    <row r="690">
      <c r="A690" s="13" t="n">
        <v>45944.86581018518</v>
      </c>
      <c r="B690" t="inlineStr">
        <is>
          <t>MAP</t>
        </is>
      </c>
      <c r="C690" t="inlineStr">
        <is>
          <t>SubPath=__Invoices\Macros\Branch - October 14, 2025</t>
        </is>
      </c>
    </row>
    <row r="691">
      <c r="A691" s="13" t="n">
        <v>45944.86581018518</v>
      </c>
      <c r="B691" t="inlineStr">
        <is>
          <t>MAP</t>
        </is>
      </c>
      <c r="C691" t="inlineStr">
        <is>
          <t>Combined=C:\Users\cschn\Documents\LIH (Personal)\OneDrive - Lawyers in House\__Invoices\Macros\Branch - October 14, 2025</t>
        </is>
      </c>
    </row>
    <row r="692">
      <c r="A692" s="13" t="n">
        <v>45944.86581018518</v>
      </c>
      <c r="B692" t="inlineStr">
        <is>
          <t>MAP</t>
        </is>
      </c>
      <c r="C692" t="inlineStr">
        <is>
          <t>Mapped local folder=C:\Users\cschn\Documents\LIH (Personal)\OneDrive - Lawyers in House\__Invoices\Macros\Branch - October 14, 2025</t>
        </is>
      </c>
    </row>
    <row r="693">
      <c r="A693" s="13" t="n">
        <v>45944.86581018518</v>
      </c>
      <c r="B693" t="inlineStr">
        <is>
          <t>PATH</t>
        </is>
      </c>
      <c r="C693" t="inlineStr">
        <is>
          <t>FileInBase=C:\Users\cschn\Documents\LIH (Personal)\OneDrive - Lawyers in House\__Invoices\Macros\Branch - October 14, 2025\InvoiceTemplate_v4.docx</t>
        </is>
      </c>
    </row>
    <row r="694">
      <c r="A694" s="13" t="n">
        <v>45944.86581018518</v>
      </c>
      <c r="B694" t="inlineStr">
        <is>
          <t>HIT</t>
        </is>
      </c>
      <c r="C694" t="inlineStr">
        <is>
          <t>Exists? C:\Users\cschn\Documents\LIH (Personal)\OneDrive - Lawyers in House\__Invoices\Macros\Branch - October 14, 2025\InvoiceTemplate_v4.docx</t>
        </is>
      </c>
    </row>
    <row r="695">
      <c r="A695" s="13" t="n">
        <v>45944.8659837963</v>
      </c>
      <c r="B695" t="inlineStr">
        <is>
          <t>PATH</t>
        </is>
      </c>
      <c r="C695" t="inlineStr">
        <is>
          <t>FileInBase=C:\Users\cschn\Documents\LIH (Personal)\OneDrive - Lawyers in House\__Invoices\Macros\Branch - October 14, 2025\INV 25-0004 - Delta LLC - 31OCT2025.docx</t>
        </is>
      </c>
    </row>
    <row r="696">
      <c r="A696" s="13" t="n">
        <v>45944.86600694444</v>
      </c>
      <c r="B696" t="inlineStr">
        <is>
          <t>PATH</t>
        </is>
      </c>
      <c r="C696" t="inlineStr">
        <is>
          <t>FileInBase=C:\Users\cschn\Documents\LIH (Personal)\OneDrive - Lawyers in House\__Invoices\Macros\Branch - October 14, 2025\sig.jpg</t>
        </is>
      </c>
    </row>
    <row r="697">
      <c r="A697" s="13" t="n">
        <v>45944.86604166667</v>
      </c>
      <c r="B697" t="inlineStr">
        <is>
          <t>PATH</t>
        </is>
      </c>
      <c r="C697" t="inlineStr">
        <is>
          <t>FileInBase=C:\Users\cschn\Documents\LIH (Personal)\OneDrive - Lawyers in House\__Invoices\Macros\Branch - October 14, 2025\INV 25-0004 - Delta LLC - 31OCT2025.pdf</t>
        </is>
      </c>
    </row>
    <row r="698">
      <c r="A698" s="13" t="n">
        <v>45944.86604166667</v>
      </c>
      <c r="B698" t="inlineStr">
        <is>
          <t>INFO</t>
        </is>
      </c>
      <c r="C698" t="inlineStr">
        <is>
          <t>ThisWorkbook.Path (raw)=https://lawyersinhouse-my.sharepoint.com/personal/cory_schneider_lawyersinhouse_com/Documents/__Invoices/Macros/Branch - October 14, 2025</t>
        </is>
      </c>
    </row>
    <row r="699">
      <c r="A699" s="13" t="n">
        <v>45944.86604166667</v>
      </c>
      <c r="B699" t="inlineStr">
        <is>
          <t>HIT</t>
        </is>
      </c>
      <c r="C699" t="inlineStr">
        <is>
          <t>Folder? C:\Users\cschn\Documents\LIH (Personal)\OneDrive - Lawyers in House</t>
        </is>
      </c>
    </row>
    <row r="700">
      <c r="A700" s="13" t="n">
        <v>45944.86604166667</v>
      </c>
      <c r="B700" t="inlineStr">
        <is>
          <t>MAP</t>
        </is>
      </c>
      <c r="C700" t="inlineStr">
        <is>
          <t>CombineRoot=C:\Users\cschn\Documents\LIH (Personal)\OneDrive - Lawyers in House</t>
        </is>
      </c>
    </row>
    <row r="701">
      <c r="A701" s="13" t="n">
        <v>45944.86604166667</v>
      </c>
      <c r="B701" t="inlineStr">
        <is>
          <t>MAP</t>
        </is>
      </c>
      <c r="C701" t="inlineStr">
        <is>
          <t>SubPath=__Invoices\Macros\Branch - October 14, 2025</t>
        </is>
      </c>
    </row>
    <row r="702">
      <c r="A702" s="13" t="n">
        <v>45944.86604166667</v>
      </c>
      <c r="B702" t="inlineStr">
        <is>
          <t>MAP</t>
        </is>
      </c>
      <c r="C702" t="inlineStr">
        <is>
          <t>Combined=C:\Users\cschn\Documents\LIH (Personal)\OneDrive - Lawyers in House\__Invoices\Macros\Branch - October 14, 2025</t>
        </is>
      </c>
    </row>
    <row r="703">
      <c r="A703" s="13" t="n">
        <v>45944.86604166667</v>
      </c>
      <c r="B703" t="inlineStr">
        <is>
          <t>MAP</t>
        </is>
      </c>
      <c r="C703" t="inlineStr">
        <is>
          <t>Mapped local folder=C:\Users\cschn\Documents\LIH (Personal)\OneDrive - Lawyers in House\__Invoices\Macros\Branch - October 14, 2025</t>
        </is>
      </c>
    </row>
    <row r="704">
      <c r="A704" s="13" t="n">
        <v>45944.86604166667</v>
      </c>
      <c r="B704" t="inlineStr">
        <is>
          <t>HIT</t>
        </is>
      </c>
      <c r="C704" t="inlineStr">
        <is>
          <t>Folder? C:\Users\cschn\Documents\LIH (Personal)\OneDrive - Lawyers in House\__Invoices\Macros\Branch - October 14, 2025</t>
        </is>
      </c>
    </row>
    <row r="705">
      <c r="A705" s="13" t="n">
        <v>45944.86605324074</v>
      </c>
      <c r="B705" t="inlineStr">
        <is>
          <t>INFO</t>
        </is>
      </c>
      <c r="C705" t="inlineStr">
        <is>
          <t>ThisWorkbook.Path (raw)=https://lawyersinhouse-my.sharepoint.com/personal/cory_schneider_lawyersinhouse_com/Documents/__Invoices/Macros/Branch - October 14, 2025</t>
        </is>
      </c>
    </row>
    <row r="706">
      <c r="A706" s="13" t="n">
        <v>45944.86605324074</v>
      </c>
      <c r="B706" t="inlineStr">
        <is>
          <t>HIT</t>
        </is>
      </c>
      <c r="C706" t="inlineStr">
        <is>
          <t>Folder? C:\Users\cschn\Documents\LIH (Personal)\OneDrive - Lawyers in House</t>
        </is>
      </c>
    </row>
    <row r="707">
      <c r="A707" s="13" t="n">
        <v>45944.86605324074</v>
      </c>
      <c r="B707" t="inlineStr">
        <is>
          <t>MAP</t>
        </is>
      </c>
      <c r="C707" t="inlineStr">
        <is>
          <t>CombineRoot=C:\Users\cschn\Documents\LIH (Personal)\OneDrive - Lawyers in House</t>
        </is>
      </c>
    </row>
    <row r="708">
      <c r="A708" s="13" t="n">
        <v>45944.86605324074</v>
      </c>
      <c r="B708" t="inlineStr">
        <is>
          <t>MAP</t>
        </is>
      </c>
      <c r="C708" t="inlineStr">
        <is>
          <t>SubPath=__Invoices\Macros\Branch - October 14, 2025</t>
        </is>
      </c>
    </row>
    <row r="709">
      <c r="A709" s="13" t="n">
        <v>45944.86605324074</v>
      </c>
      <c r="B709" t="inlineStr">
        <is>
          <t>MAP</t>
        </is>
      </c>
      <c r="C709" t="inlineStr">
        <is>
          <t>Combined=C:\Users\cschn\Documents\LIH (Personal)\OneDrive - Lawyers in House\__Invoices\Macros\Branch - October 14, 2025</t>
        </is>
      </c>
    </row>
    <row r="710">
      <c r="A710" s="13" t="n">
        <v>45944.86605324074</v>
      </c>
      <c r="B710" t="inlineStr">
        <is>
          <t>MAP</t>
        </is>
      </c>
      <c r="C710" t="inlineStr">
        <is>
          <t>Mapped local folder=C:\Users\cschn\Documents\LIH (Personal)\OneDrive - Lawyers in House\__Invoices\Macros\Branch - October 14, 2025</t>
        </is>
      </c>
    </row>
    <row r="711">
      <c r="A711" s="13" t="n">
        <v>45944.86605324074</v>
      </c>
      <c r="B711" t="inlineStr">
        <is>
          <t>HIT</t>
        </is>
      </c>
      <c r="C711" t="inlineStr">
        <is>
          <t>Folder? C:\Users\cschn\Documents\LIH (Personal)\OneDrive - Lawyers in House\__Invoices\Macros\Branch - October 14, 2025</t>
        </is>
      </c>
    </row>
    <row r="712">
      <c r="A712" s="13" t="n">
        <v>45944.86607638889</v>
      </c>
      <c r="B712" t="inlineStr">
        <is>
          <t>INFO</t>
        </is>
      </c>
      <c r="C712" t="inlineStr">
        <is>
          <t>ThisWorkbook.Path (raw)=https://lawyersinhouse-my.sharepoint.com/personal/cory_schneider_lawyersinhouse_com/Documents/__Invoices/Macros/Branch - October 14, 2025</t>
        </is>
      </c>
    </row>
    <row r="713">
      <c r="A713" s="13" t="n">
        <v>45944.86607638889</v>
      </c>
      <c r="B713" t="inlineStr">
        <is>
          <t>HIT</t>
        </is>
      </c>
      <c r="C713" t="inlineStr">
        <is>
          <t>Folder? C:\Users\cschn\Documents\LIH (Personal)\OneDrive - Lawyers in House</t>
        </is>
      </c>
    </row>
    <row r="714">
      <c r="A714" s="13" t="n">
        <v>45944.86607638889</v>
      </c>
      <c r="B714" t="inlineStr">
        <is>
          <t>MAP</t>
        </is>
      </c>
      <c r="C714" t="inlineStr">
        <is>
          <t>CombineRoot=C:\Users\cschn\Documents\LIH (Personal)\OneDrive - Lawyers in House</t>
        </is>
      </c>
    </row>
    <row r="715">
      <c r="A715" s="13" t="n">
        <v>45944.86607638889</v>
      </c>
      <c r="B715" t="inlineStr">
        <is>
          <t>MAP</t>
        </is>
      </c>
      <c r="C715" t="inlineStr">
        <is>
          <t>SubPath=__Invoices\Macros\Branch - October 14, 2025</t>
        </is>
      </c>
    </row>
    <row r="716">
      <c r="A716" s="13" t="n">
        <v>45944.86607638889</v>
      </c>
      <c r="B716" t="inlineStr">
        <is>
          <t>MAP</t>
        </is>
      </c>
      <c r="C716" t="inlineStr">
        <is>
          <t>Combined=C:\Users\cschn\Documents\LIH (Personal)\OneDrive - Lawyers in House\__Invoices\Macros\Branch - October 14, 2025</t>
        </is>
      </c>
    </row>
    <row r="717">
      <c r="A717" s="13" t="n">
        <v>45944.86607638889</v>
      </c>
      <c r="B717" t="inlineStr">
        <is>
          <t>MAP</t>
        </is>
      </c>
      <c r="C717" t="inlineStr">
        <is>
          <t>Mapped local folder=C:\Users\cschn\Documents\LIH (Personal)\OneDrive - Lawyers in House\__Invoices\Macros\Branch - October 14, 2025</t>
        </is>
      </c>
    </row>
    <row r="718">
      <c r="A718" s="13" t="n">
        <v>45944.86607638889</v>
      </c>
      <c r="B718" t="inlineStr">
        <is>
          <t>PATH</t>
        </is>
      </c>
      <c r="C718" t="inlineStr">
        <is>
          <t>FileInBase=C:\Users\cschn\Documents\LIH (Personal)\OneDrive - Lawyers in House\__Invoices\Macros\Branch - October 14, 2025\InvoiceTemplate_v4.docx</t>
        </is>
      </c>
    </row>
    <row r="719">
      <c r="A719" s="13" t="n">
        <v>45944.86607638889</v>
      </c>
      <c r="B719" t="inlineStr">
        <is>
          <t>HIT</t>
        </is>
      </c>
      <c r="C719" t="inlineStr">
        <is>
          <t>Exists? C:\Users\cschn\Documents\LIH (Personal)\OneDrive - Lawyers in House\__Invoices\Macros\Branch - October 14, 2025\InvoiceTemplate_v4.docx</t>
        </is>
      </c>
    </row>
    <row r="720">
      <c r="A720" s="13" t="n">
        <v>45944.86620370371</v>
      </c>
      <c r="B720" t="inlineStr">
        <is>
          <t>PATH</t>
        </is>
      </c>
      <c r="C720" t="inlineStr">
        <is>
          <t>FileInBase=C:\Users\cschn\Documents\LIH (Personal)\OneDrive - Lawyers in House\__Invoices\Macros\Branch - October 14, 2025\INV 25-0005 - Echo Solutions - 31OCT2025.docx</t>
        </is>
      </c>
    </row>
    <row r="721">
      <c r="A721" s="13" t="n">
        <v>45944.86621527778</v>
      </c>
      <c r="B721" t="inlineStr">
        <is>
          <t>PATH</t>
        </is>
      </c>
      <c r="C721" t="inlineStr">
        <is>
          <t>FileInBase=C:\Users\cschn\Documents\LIH (Personal)\OneDrive - Lawyers in House\__Invoices\Macros\Branch - October 14, 2025\sig.jpg</t>
        </is>
      </c>
    </row>
    <row r="722">
      <c r="A722" s="13" t="n">
        <v>45944.86625</v>
      </c>
      <c r="B722" t="inlineStr">
        <is>
          <t>PATH</t>
        </is>
      </c>
      <c r="C722" t="inlineStr">
        <is>
          <t>FileInBase=C:\Users\cschn\Documents\LIH (Personal)\OneDrive - Lawyers in House\__Invoices\Macros\Branch - October 14, 2025\INV 25-0005 - Echo Solutions - 31OCT2025.pdf</t>
        </is>
      </c>
    </row>
    <row r="723">
      <c r="A723" s="13" t="n">
        <v>45944.86626157408</v>
      </c>
      <c r="B723" t="inlineStr">
        <is>
          <t>INFO</t>
        </is>
      </c>
      <c r="C723" t="inlineStr">
        <is>
          <t>ThisWorkbook.Path (raw)=https://lawyersinhouse-my.sharepoint.com/personal/cory_schneider_lawyersinhouse_com/Documents/__Invoices/Macros/Branch - October 14, 2025</t>
        </is>
      </c>
    </row>
    <row r="724">
      <c r="A724" s="13" t="n">
        <v>45944.86626157408</v>
      </c>
      <c r="B724" t="inlineStr">
        <is>
          <t>HIT</t>
        </is>
      </c>
      <c r="C724" t="inlineStr">
        <is>
          <t>Folder? C:\Users\cschn\Documents\LIH (Personal)\OneDrive - Lawyers in House</t>
        </is>
      </c>
    </row>
    <row r="725">
      <c r="A725" s="13" t="n">
        <v>45944.86626157408</v>
      </c>
      <c r="B725" t="inlineStr">
        <is>
          <t>MAP</t>
        </is>
      </c>
      <c r="C725" t="inlineStr">
        <is>
          <t>CombineRoot=C:\Users\cschn\Documents\LIH (Personal)\OneDrive - Lawyers in House</t>
        </is>
      </c>
    </row>
    <row r="726">
      <c r="A726" s="13" t="n">
        <v>45944.86626157408</v>
      </c>
      <c r="B726" t="inlineStr">
        <is>
          <t>MAP</t>
        </is>
      </c>
      <c r="C726" t="inlineStr">
        <is>
          <t>SubPath=__Invoices\Macros\Branch - October 14, 2025</t>
        </is>
      </c>
    </row>
    <row r="727">
      <c r="A727" s="13" t="n">
        <v>45944.86626157408</v>
      </c>
      <c r="B727" t="inlineStr">
        <is>
          <t>MAP</t>
        </is>
      </c>
      <c r="C727" t="inlineStr">
        <is>
          <t>Combined=C:\Users\cschn\Documents\LIH (Personal)\OneDrive - Lawyers in House\__Invoices\Macros\Branch - October 14, 2025</t>
        </is>
      </c>
    </row>
    <row r="728">
      <c r="A728" s="13" t="n">
        <v>45944.86626157408</v>
      </c>
      <c r="B728" t="inlineStr">
        <is>
          <t>MAP</t>
        </is>
      </c>
      <c r="C728" t="inlineStr">
        <is>
          <t>Mapped local folder=C:\Users\cschn\Documents\LIH (Personal)\OneDrive - Lawyers in House\__Invoices\Macros\Branch - October 14, 2025</t>
        </is>
      </c>
    </row>
    <row r="729">
      <c r="A729" s="13" t="n">
        <v>45944.86626157408</v>
      </c>
      <c r="B729" t="inlineStr">
        <is>
          <t>HIT</t>
        </is>
      </c>
      <c r="C729" t="inlineStr">
        <is>
          <t>Folder? C:\Users\cschn\Documents\LIH (Personal)\OneDrive - Lawyers in House\__Invoices\Macros\Branch - October 14, 2025</t>
        </is>
      </c>
    </row>
    <row r="730">
      <c r="A730" s="13" t="n">
        <v>45944.86626157408</v>
      </c>
      <c r="B730" t="inlineStr">
        <is>
          <t>INFO</t>
        </is>
      </c>
      <c r="C730" t="inlineStr">
        <is>
          <t>ThisWorkbook.Path (raw)=https://lawyersinhouse-my.sharepoint.com/personal/cory_schneider_lawyersinhouse_com/Documents/__Invoices/Macros/Branch - October 14, 2025</t>
        </is>
      </c>
    </row>
    <row r="731">
      <c r="A731" s="13" t="n">
        <v>45944.86626157408</v>
      </c>
      <c r="B731" t="inlineStr">
        <is>
          <t>HIT</t>
        </is>
      </c>
      <c r="C731" t="inlineStr">
        <is>
          <t>Folder? C:\Users\cschn\Documents\LIH (Personal)\OneDrive - Lawyers in House</t>
        </is>
      </c>
    </row>
    <row r="732">
      <c r="A732" s="13" t="n">
        <v>45944.86626157408</v>
      </c>
      <c r="B732" t="inlineStr">
        <is>
          <t>MAP</t>
        </is>
      </c>
      <c r="C732" t="inlineStr">
        <is>
          <t>CombineRoot=C:\Users\cschn\Documents\LIH (Personal)\OneDrive - Lawyers in House</t>
        </is>
      </c>
    </row>
    <row r="733">
      <c r="A733" s="13" t="n">
        <v>45944.86626157408</v>
      </c>
      <c r="B733" t="inlineStr">
        <is>
          <t>MAP</t>
        </is>
      </c>
      <c r="C733" t="inlineStr">
        <is>
          <t>SubPath=__Invoices\Macros\Branch - October 14, 2025</t>
        </is>
      </c>
    </row>
    <row r="734">
      <c r="A734" s="13" t="n">
        <v>45944.86626157408</v>
      </c>
      <c r="B734" t="inlineStr">
        <is>
          <t>MAP</t>
        </is>
      </c>
      <c r="C734" t="inlineStr">
        <is>
          <t>Combined=C:\Users\cschn\Documents\LIH (Personal)\OneDrive - Lawyers in House\__Invoices\Macros\Branch - October 14, 2025</t>
        </is>
      </c>
    </row>
    <row r="735">
      <c r="A735" s="13" t="n">
        <v>45944.86626157408</v>
      </c>
      <c r="B735" t="inlineStr">
        <is>
          <t>MAP</t>
        </is>
      </c>
      <c r="C735" t="inlineStr">
        <is>
          <t>Mapped local folder=C:\Users\cschn\Documents\LIH (Personal)\OneDrive - Lawyers in House\__Invoices\Macros\Branch - October 14, 2025</t>
        </is>
      </c>
    </row>
    <row r="736">
      <c r="A736" s="13" t="n">
        <v>45944.86626157408</v>
      </c>
      <c r="B736" t="inlineStr">
        <is>
          <t>HIT</t>
        </is>
      </c>
      <c r="C736" t="inlineStr">
        <is>
          <t>Folder? C:\Users\cschn\Documents\LIH (Personal)\OneDrive - Lawyers in House\__Invoices\Macros\Branch - October 14, 2025</t>
        </is>
      </c>
    </row>
    <row r="737">
      <c r="A737" s="13" t="n">
        <v>45944.8662962963</v>
      </c>
      <c r="B737" t="inlineStr">
        <is>
          <t>INFO</t>
        </is>
      </c>
      <c r="C737" t="inlineStr">
        <is>
          <t>ThisWorkbook.Path (raw)=https://lawyersinhouse-my.sharepoint.com/personal/cory_schneider_lawyersinhouse_com/Documents/__Invoices/Macros/Branch - October 14, 2025</t>
        </is>
      </c>
    </row>
    <row r="738">
      <c r="A738" s="13" t="n">
        <v>45944.8662962963</v>
      </c>
      <c r="B738" t="inlineStr">
        <is>
          <t>HIT</t>
        </is>
      </c>
      <c r="C738" t="inlineStr">
        <is>
          <t>Folder? C:\Users\cschn\Documents\LIH (Personal)\OneDrive - Lawyers in House</t>
        </is>
      </c>
    </row>
    <row r="739">
      <c r="A739" s="13" t="n">
        <v>45944.8662962963</v>
      </c>
      <c r="B739" t="inlineStr">
        <is>
          <t>MAP</t>
        </is>
      </c>
      <c r="C739" t="inlineStr">
        <is>
          <t>CombineRoot=C:\Users\cschn\Documents\LIH (Personal)\OneDrive - Lawyers in House</t>
        </is>
      </c>
    </row>
    <row r="740">
      <c r="A740" s="13" t="n">
        <v>45944.8662962963</v>
      </c>
      <c r="B740" t="inlineStr">
        <is>
          <t>MAP</t>
        </is>
      </c>
      <c r="C740" t="inlineStr">
        <is>
          <t>SubPath=__Invoices\Macros\Branch - October 14, 2025</t>
        </is>
      </c>
    </row>
    <row r="741">
      <c r="A741" s="13" t="n">
        <v>45944.8662962963</v>
      </c>
      <c r="B741" t="inlineStr">
        <is>
          <t>MAP</t>
        </is>
      </c>
      <c r="C741" t="inlineStr">
        <is>
          <t>Combined=C:\Users\cschn\Documents\LIH (Personal)\OneDrive - Lawyers in House\__Invoices\Macros\Branch - October 14, 2025</t>
        </is>
      </c>
    </row>
    <row r="742">
      <c r="A742" s="13" t="n">
        <v>45944.8662962963</v>
      </c>
      <c r="B742" t="inlineStr">
        <is>
          <t>MAP</t>
        </is>
      </c>
      <c r="C742" t="inlineStr">
        <is>
          <t>Mapped local folder=C:\Users\cschn\Documents\LIH (Personal)\OneDrive - Lawyers in House\__Invoices\Macros\Branch - October 14, 2025</t>
        </is>
      </c>
    </row>
    <row r="743">
      <c r="A743" s="13" t="n">
        <v>45944.8662962963</v>
      </c>
      <c r="B743" t="inlineStr">
        <is>
          <t>PATH</t>
        </is>
      </c>
      <c r="C743" t="inlineStr">
        <is>
          <t>FileInBase=C:\Users\cschn\Documents\LIH (Personal)\OneDrive - Lawyers in House\__Invoices\Macros\Branch - October 14, 2025\InvoiceTemplate_v4.docx</t>
        </is>
      </c>
    </row>
    <row r="744">
      <c r="A744" s="13" t="n">
        <v>45944.8662962963</v>
      </c>
      <c r="B744" t="inlineStr">
        <is>
          <t>HIT</t>
        </is>
      </c>
      <c r="C744" t="inlineStr">
        <is>
          <t>Exists? C:\Users\cschn\Documents\LIH (Personal)\OneDrive - Lawyers in House\__Invoices\Macros\Branch - October 14, 2025\InvoiceTemplate_v4.docx</t>
        </is>
      </c>
    </row>
    <row r="745">
      <c r="A745" s="13" t="n">
        <v>45944.86642361111</v>
      </c>
      <c r="B745" t="inlineStr">
        <is>
          <t>PATH</t>
        </is>
      </c>
      <c r="C745" t="inlineStr">
        <is>
          <t>FileInBase=C:\Users\cschn\Documents\LIH (Personal)\OneDrive - Lawyers in House\__Invoices\Macros\Branch - October 14, 2025\INV 25-0006 - Foxtrot Global - 31OCT2025.docx</t>
        </is>
      </c>
    </row>
    <row r="746">
      <c r="A746" s="13" t="n">
        <v>45944.86643518518</v>
      </c>
      <c r="B746" t="inlineStr">
        <is>
          <t>PATH</t>
        </is>
      </c>
      <c r="C746" t="inlineStr">
        <is>
          <t>FileInBase=C:\Users\cschn\Documents\LIH (Personal)\OneDrive - Lawyers in House\__Invoices\Macros\Branch - October 14, 2025\sig.jpg</t>
        </is>
      </c>
    </row>
    <row r="747">
      <c r="A747" s="13" t="n">
        <v>45944.86648148148</v>
      </c>
      <c r="B747" t="inlineStr">
        <is>
          <t>PATH</t>
        </is>
      </c>
      <c r="C747" t="inlineStr">
        <is>
          <t>FileInBase=C:\Users\cschn\Documents\LIH (Personal)\OneDrive - Lawyers in House\__Invoices\Macros\Branch - October 14, 2025\INV 25-0006 - Foxtrot Global - 31OCT2025.pdf</t>
        </is>
      </c>
    </row>
    <row r="748">
      <c r="A748" s="13" t="n">
        <v>45944.86649305555</v>
      </c>
      <c r="B748" t="inlineStr">
        <is>
          <t>INFO</t>
        </is>
      </c>
      <c r="C748" t="inlineStr">
        <is>
          <t>ThisWorkbook.Path (raw)=https://lawyersinhouse-my.sharepoint.com/personal/cory_schneider_lawyersinhouse_com/Documents/__Invoices/Macros/Branch - October 14, 2025</t>
        </is>
      </c>
    </row>
    <row r="749">
      <c r="A749" s="13" t="n">
        <v>45944.86649305555</v>
      </c>
      <c r="B749" t="inlineStr">
        <is>
          <t>HIT</t>
        </is>
      </c>
      <c r="C749" t="inlineStr">
        <is>
          <t>Folder? C:\Users\cschn\Documents\LIH (Personal)\OneDrive - Lawyers in House</t>
        </is>
      </c>
    </row>
    <row r="750">
      <c r="A750" s="13" t="n">
        <v>45944.86649305555</v>
      </c>
      <c r="B750" t="inlineStr">
        <is>
          <t>MAP</t>
        </is>
      </c>
      <c r="C750" t="inlineStr">
        <is>
          <t>CombineRoot=C:\Users\cschn\Documents\LIH (Personal)\OneDrive - Lawyers in House</t>
        </is>
      </c>
    </row>
    <row r="751">
      <c r="A751" s="13" t="n">
        <v>45944.86649305555</v>
      </c>
      <c r="B751" t="inlineStr">
        <is>
          <t>MAP</t>
        </is>
      </c>
      <c r="C751" t="inlineStr">
        <is>
          <t>SubPath=__Invoices\Macros\Branch - October 14, 2025</t>
        </is>
      </c>
    </row>
    <row r="752">
      <c r="A752" s="13" t="n">
        <v>45944.86649305555</v>
      </c>
      <c r="B752" t="inlineStr">
        <is>
          <t>MAP</t>
        </is>
      </c>
      <c r="C752" t="inlineStr">
        <is>
          <t>Combined=C:\Users\cschn\Documents\LIH (Personal)\OneDrive - Lawyers in House\__Invoices\Macros\Branch - October 14, 2025</t>
        </is>
      </c>
    </row>
    <row r="753">
      <c r="A753" s="13" t="n">
        <v>45944.86649305555</v>
      </c>
      <c r="B753" t="inlineStr">
        <is>
          <t>MAP</t>
        </is>
      </c>
      <c r="C753" t="inlineStr">
        <is>
          <t>Mapped local folder=C:\Users\cschn\Documents\LIH (Personal)\OneDrive - Lawyers in House\__Invoices\Macros\Branch - October 14, 2025</t>
        </is>
      </c>
    </row>
    <row r="754">
      <c r="A754" s="13" t="n">
        <v>45944.86649305555</v>
      </c>
      <c r="B754" t="inlineStr">
        <is>
          <t>HIT</t>
        </is>
      </c>
      <c r="C754" t="inlineStr">
        <is>
          <t>Folder? C:\Users\cschn\Documents\LIH (Personal)\OneDrive - Lawyers in House\__Invoices\Macros\Branch - October 14, 2025</t>
        </is>
      </c>
    </row>
    <row r="755">
      <c r="A755" s="13" t="n">
        <v>45944.86649305555</v>
      </c>
      <c r="B755" t="inlineStr">
        <is>
          <t>INFO</t>
        </is>
      </c>
      <c r="C755" t="inlineStr">
        <is>
          <t>ThisWorkbook.Path (raw)=https://lawyersinhouse-my.sharepoint.com/personal/cory_schneider_lawyersinhouse_com/Documents/__Invoices/Macros/Branch - October 14, 2025</t>
        </is>
      </c>
    </row>
    <row r="756">
      <c r="A756" s="13" t="n">
        <v>45944.86649305555</v>
      </c>
      <c r="B756" t="inlineStr">
        <is>
          <t>HIT</t>
        </is>
      </c>
      <c r="C756" t="inlineStr">
        <is>
          <t>Folder? C:\Users\cschn\Documents\LIH (Personal)\OneDrive - Lawyers in House</t>
        </is>
      </c>
    </row>
    <row r="757">
      <c r="A757" s="13" t="n">
        <v>45944.86649305555</v>
      </c>
      <c r="B757" t="inlineStr">
        <is>
          <t>MAP</t>
        </is>
      </c>
      <c r="C757" t="inlineStr">
        <is>
          <t>CombineRoot=C:\Users\cschn\Documents\LIH (Personal)\OneDrive - Lawyers in House</t>
        </is>
      </c>
    </row>
    <row r="758">
      <c r="A758" s="13" t="n">
        <v>45944.86649305555</v>
      </c>
      <c r="B758" t="inlineStr">
        <is>
          <t>MAP</t>
        </is>
      </c>
      <c r="C758" t="inlineStr">
        <is>
          <t>SubPath=__Invoices\Macros\Branch - October 14, 2025</t>
        </is>
      </c>
    </row>
    <row r="759">
      <c r="A759" s="13" t="n">
        <v>45944.86649305555</v>
      </c>
      <c r="B759" t="inlineStr">
        <is>
          <t>MAP</t>
        </is>
      </c>
      <c r="C759" t="inlineStr">
        <is>
          <t>Combined=C:\Users\cschn\Documents\LIH (Personal)\OneDrive - Lawyers in House\__Invoices\Macros\Branch - October 14, 2025</t>
        </is>
      </c>
    </row>
    <row r="760">
      <c r="A760" s="13" t="n">
        <v>45944.86649305555</v>
      </c>
      <c r="B760" t="inlineStr">
        <is>
          <t>MAP</t>
        </is>
      </c>
      <c r="C760" t="inlineStr">
        <is>
          <t>Mapped local folder=C:\Users\cschn\Documents\LIH (Personal)\OneDrive - Lawyers in House\__Invoices\Macros\Branch - October 14, 2025</t>
        </is>
      </c>
    </row>
    <row r="761">
      <c r="A761" s="13" t="n">
        <v>45944.86649305555</v>
      </c>
      <c r="B761" t="inlineStr">
        <is>
          <t>HIT</t>
        </is>
      </c>
      <c r="C761" t="inlineStr">
        <is>
          <t>Folder? C:\Users\cschn\Documents\LIH (Personal)\OneDrive - Lawyers in House\__Invoices\Macros\Branch - October 14, 2025</t>
        </is>
      </c>
    </row>
    <row r="762">
      <c r="A762" s="13" t="n">
        <v>45944.86651620371</v>
      </c>
      <c r="B762" t="inlineStr">
        <is>
          <t>INFO</t>
        </is>
      </c>
      <c r="C762" t="inlineStr">
        <is>
          <t>ThisWorkbook.Path (raw)=https://lawyersinhouse-my.sharepoint.com/personal/cory_schneider_lawyersinhouse_com/Documents/__Invoices/Macros/Branch - October 14, 2025</t>
        </is>
      </c>
    </row>
    <row r="763">
      <c r="A763" s="13" t="n">
        <v>45944.86651620371</v>
      </c>
      <c r="B763" t="inlineStr">
        <is>
          <t>HIT</t>
        </is>
      </c>
      <c r="C763" t="inlineStr">
        <is>
          <t>Folder? C:\Users\cschn\Documents\LIH (Personal)\OneDrive - Lawyers in House</t>
        </is>
      </c>
    </row>
    <row r="764">
      <c r="A764" s="13" t="n">
        <v>45944.86651620371</v>
      </c>
      <c r="B764" t="inlineStr">
        <is>
          <t>MAP</t>
        </is>
      </c>
      <c r="C764" t="inlineStr">
        <is>
          <t>CombineRoot=C:\Users\cschn\Documents\LIH (Personal)\OneDrive - Lawyers in House</t>
        </is>
      </c>
    </row>
    <row r="765">
      <c r="A765" s="13" t="n">
        <v>45944.86651620371</v>
      </c>
      <c r="B765" t="inlineStr">
        <is>
          <t>MAP</t>
        </is>
      </c>
      <c r="C765" t="inlineStr">
        <is>
          <t>SubPath=__Invoices\Macros\Branch - October 14, 2025</t>
        </is>
      </c>
    </row>
    <row r="766">
      <c r="A766" s="13" t="n">
        <v>45944.86651620371</v>
      </c>
      <c r="B766" t="inlineStr">
        <is>
          <t>MAP</t>
        </is>
      </c>
      <c r="C766" t="inlineStr">
        <is>
          <t>Combined=C:\Users\cschn\Documents\LIH (Personal)\OneDrive - Lawyers in House\__Invoices\Macros\Branch - October 14, 2025</t>
        </is>
      </c>
    </row>
    <row r="767">
      <c r="A767" s="13" t="n">
        <v>45944.86651620371</v>
      </c>
      <c r="B767" t="inlineStr">
        <is>
          <t>MAP</t>
        </is>
      </c>
      <c r="C767" t="inlineStr">
        <is>
          <t>Mapped local folder=C:\Users\cschn\Documents\LIH (Personal)\OneDrive - Lawyers in House\__Invoices\Macros\Branch - October 14, 2025</t>
        </is>
      </c>
    </row>
    <row r="768">
      <c r="A768" s="13" t="n">
        <v>45944.86651620371</v>
      </c>
      <c r="B768" t="inlineStr">
        <is>
          <t>PATH</t>
        </is>
      </c>
      <c r="C768" t="inlineStr">
        <is>
          <t>FileInBase=C:\Users\cschn\Documents\LIH (Personal)\OneDrive - Lawyers in House\__Invoices\Macros\Branch - October 14, 2025\InvoiceTemplate_v4.docx</t>
        </is>
      </c>
    </row>
    <row r="769">
      <c r="A769" s="13" t="n">
        <v>45944.86651620371</v>
      </c>
      <c r="B769" t="inlineStr">
        <is>
          <t>HIT</t>
        </is>
      </c>
      <c r="C769" t="inlineStr">
        <is>
          <t>Exists? C:\Users\cschn\Documents\LIH (Personal)\OneDrive - Lawyers in House\__Invoices\Macros\Branch - October 14, 2025\InvoiceTemplate_v4.docx</t>
        </is>
      </c>
    </row>
    <row r="770">
      <c r="A770" s="13" t="n">
        <v>45944.86672453704</v>
      </c>
      <c r="B770" t="inlineStr">
        <is>
          <t>PATH</t>
        </is>
      </c>
      <c r="C770" t="inlineStr">
        <is>
          <t>FileInBase=C:\Users\cschn\Documents\LIH (Personal)\OneDrive - Lawyers in House\__Invoices\Macros\Branch - October 14, 2025\INV 25-0007 - Golf Ventures - 31OCT2025.docx</t>
        </is>
      </c>
    </row>
    <row r="771">
      <c r="A771" s="13" t="n">
        <v>45944.86673611111</v>
      </c>
      <c r="B771" t="inlineStr">
        <is>
          <t>PATH</t>
        </is>
      </c>
      <c r="C771" t="inlineStr">
        <is>
          <t>FileInBase=C:\Users\cschn\Documents\LIH (Personal)\OneDrive - Lawyers in House\__Invoices\Macros\Branch - October 14, 2025\sig.jpg</t>
        </is>
      </c>
    </row>
    <row r="772">
      <c r="A772" s="13" t="n">
        <v>45944.86677083333</v>
      </c>
      <c r="B772" t="inlineStr">
        <is>
          <t>PATH</t>
        </is>
      </c>
      <c r="C772" t="inlineStr">
        <is>
          <t>FileInBase=C:\Users\cschn\Documents\LIH (Personal)\OneDrive - Lawyers in House\__Invoices\Macros\Branch - October 14, 2025\INV 25-0007 - Golf Ventures - 31OCT2025.pdf</t>
        </is>
      </c>
    </row>
    <row r="773">
      <c r="A773" s="13" t="n">
        <v>45944.86678240741</v>
      </c>
      <c r="B773" t="inlineStr">
        <is>
          <t>INFO</t>
        </is>
      </c>
      <c r="C773" t="inlineStr">
        <is>
          <t>ThisWorkbook.Path (raw)=https://lawyersinhouse-my.sharepoint.com/personal/cory_schneider_lawyersinhouse_com/Documents/__Invoices/Macros/Branch - October 14, 2025</t>
        </is>
      </c>
    </row>
    <row r="774">
      <c r="A774" s="13" t="n">
        <v>45944.86678240741</v>
      </c>
      <c r="B774" t="inlineStr">
        <is>
          <t>HIT</t>
        </is>
      </c>
      <c r="C774" t="inlineStr">
        <is>
          <t>Folder? C:\Users\cschn\Documents\LIH (Personal)\OneDrive - Lawyers in House</t>
        </is>
      </c>
    </row>
    <row r="775">
      <c r="A775" s="13" t="n">
        <v>45944.86678240741</v>
      </c>
      <c r="B775" t="inlineStr">
        <is>
          <t>MAP</t>
        </is>
      </c>
      <c r="C775" t="inlineStr">
        <is>
          <t>CombineRoot=C:\Users\cschn\Documents\LIH (Personal)\OneDrive - Lawyers in House</t>
        </is>
      </c>
    </row>
    <row r="776">
      <c r="A776" s="13" t="n">
        <v>45944.86678240741</v>
      </c>
      <c r="B776" t="inlineStr">
        <is>
          <t>MAP</t>
        </is>
      </c>
      <c r="C776" t="inlineStr">
        <is>
          <t>SubPath=__Invoices\Macros\Branch - October 14, 2025</t>
        </is>
      </c>
    </row>
    <row r="777">
      <c r="A777" s="13" t="n">
        <v>45944.86678240741</v>
      </c>
      <c r="B777" t="inlineStr">
        <is>
          <t>MAP</t>
        </is>
      </c>
      <c r="C777" t="inlineStr">
        <is>
          <t>Combined=C:\Users\cschn\Documents\LIH (Personal)\OneDrive - Lawyers in House\__Invoices\Macros\Branch - October 14, 2025</t>
        </is>
      </c>
    </row>
    <row r="778">
      <c r="A778" s="13" t="n">
        <v>45944.86678240741</v>
      </c>
      <c r="B778" t="inlineStr">
        <is>
          <t>MAP</t>
        </is>
      </c>
      <c r="C778" t="inlineStr">
        <is>
          <t>Mapped local folder=C:\Users\cschn\Documents\LIH (Personal)\OneDrive - Lawyers in House\__Invoices\Macros\Branch - October 14, 2025</t>
        </is>
      </c>
    </row>
    <row r="779">
      <c r="A779" s="13" t="n">
        <v>45944.86678240741</v>
      </c>
      <c r="B779" t="inlineStr">
        <is>
          <t>HIT</t>
        </is>
      </c>
      <c r="C779" t="inlineStr">
        <is>
          <t>Folder? C:\Users\cschn\Documents\LIH (Personal)\OneDrive - Lawyers in House\__Invoices\Macros\Branch - October 14, 2025</t>
        </is>
      </c>
    </row>
    <row r="780">
      <c r="A780" s="13" t="n">
        <v>45944.86678240741</v>
      </c>
      <c r="B780" t="inlineStr">
        <is>
          <t>INFO</t>
        </is>
      </c>
      <c r="C780" t="inlineStr">
        <is>
          <t>ThisWorkbook.Path (raw)=https://lawyersinhouse-my.sharepoint.com/personal/cory_schneider_lawyersinhouse_com/Documents/__Invoices/Macros/Branch - October 14, 2025</t>
        </is>
      </c>
    </row>
    <row r="781">
      <c r="A781" s="13" t="n">
        <v>45944.86678240741</v>
      </c>
      <c r="B781" t="inlineStr">
        <is>
          <t>HIT</t>
        </is>
      </c>
      <c r="C781" t="inlineStr">
        <is>
          <t>Folder? C:\Users\cschn\Documents\LIH (Personal)\OneDrive - Lawyers in House</t>
        </is>
      </c>
    </row>
    <row r="782">
      <c r="A782" s="13" t="n">
        <v>45944.86678240741</v>
      </c>
      <c r="B782" t="inlineStr">
        <is>
          <t>MAP</t>
        </is>
      </c>
      <c r="C782" t="inlineStr">
        <is>
          <t>CombineRoot=C:\Users\cschn\Documents\LIH (Personal)\OneDrive - Lawyers in House</t>
        </is>
      </c>
    </row>
    <row r="783">
      <c r="A783" s="13" t="n">
        <v>45944.86678240741</v>
      </c>
      <c r="B783" t="inlineStr">
        <is>
          <t>MAP</t>
        </is>
      </c>
      <c r="C783" t="inlineStr">
        <is>
          <t>SubPath=__Invoices\Macros\Branch - October 14, 2025</t>
        </is>
      </c>
    </row>
    <row r="784">
      <c r="A784" s="13" t="n">
        <v>45944.86678240741</v>
      </c>
      <c r="B784" t="inlineStr">
        <is>
          <t>MAP</t>
        </is>
      </c>
      <c r="C784" t="inlineStr">
        <is>
          <t>Combined=C:\Users\cschn\Documents\LIH (Personal)\OneDrive - Lawyers in House\__Invoices\Macros\Branch - October 14, 2025</t>
        </is>
      </c>
    </row>
    <row r="785">
      <c r="A785" s="13" t="n">
        <v>45944.86678240741</v>
      </c>
      <c r="B785" t="inlineStr">
        <is>
          <t>MAP</t>
        </is>
      </c>
      <c r="C785" t="inlineStr">
        <is>
          <t>Mapped local folder=C:\Users\cschn\Documents\LIH (Personal)\OneDrive - Lawyers in House\__Invoices\Macros\Branch - October 14, 2025</t>
        </is>
      </c>
    </row>
    <row r="786">
      <c r="A786" s="13" t="n">
        <v>45944.86678240741</v>
      </c>
      <c r="B786" t="inlineStr">
        <is>
          <t>HIT</t>
        </is>
      </c>
      <c r="C786" t="inlineStr">
        <is>
          <t>Folder? C:\Users\cschn\Documents\LIH (Personal)\OneDrive - Lawyers in House\__Invoices\Macros\Branch - October 14, 2025</t>
        </is>
      </c>
    </row>
    <row r="787">
      <c r="A787" s="13" t="n">
        <v>45944.86680555555</v>
      </c>
      <c r="B787" t="inlineStr">
        <is>
          <t>INFO</t>
        </is>
      </c>
      <c r="C787" t="inlineStr">
        <is>
          <t>ThisWorkbook.Path (raw)=https://lawyersinhouse-my.sharepoint.com/personal/cory_schneider_lawyersinhouse_com/Documents/__Invoices/Macros/Branch - October 14, 2025</t>
        </is>
      </c>
    </row>
    <row r="788">
      <c r="A788" s="13" t="n">
        <v>45944.86680555555</v>
      </c>
      <c r="B788" t="inlineStr">
        <is>
          <t>HIT</t>
        </is>
      </c>
      <c r="C788" t="inlineStr">
        <is>
          <t>Folder? C:\Users\cschn\Documents\LIH (Personal)\OneDrive - Lawyers in House</t>
        </is>
      </c>
    </row>
    <row r="789">
      <c r="A789" s="13" t="n">
        <v>45944.86680555555</v>
      </c>
      <c r="B789" t="inlineStr">
        <is>
          <t>MAP</t>
        </is>
      </c>
      <c r="C789" t="inlineStr">
        <is>
          <t>CombineRoot=C:\Users\cschn\Documents\LIH (Personal)\OneDrive - Lawyers in House</t>
        </is>
      </c>
    </row>
    <row r="790">
      <c r="A790" s="13" t="n">
        <v>45944.86680555555</v>
      </c>
      <c r="B790" t="inlineStr">
        <is>
          <t>MAP</t>
        </is>
      </c>
      <c r="C790" t="inlineStr">
        <is>
          <t>SubPath=__Invoices\Macros\Branch - October 14, 2025</t>
        </is>
      </c>
    </row>
    <row r="791">
      <c r="A791" s="13" t="n">
        <v>45944.86680555555</v>
      </c>
      <c r="B791" t="inlineStr">
        <is>
          <t>MAP</t>
        </is>
      </c>
      <c r="C791" t="inlineStr">
        <is>
          <t>Combined=C:\Users\cschn\Documents\LIH (Personal)\OneDrive - Lawyers in House\__Invoices\Macros\Branch - October 14, 2025</t>
        </is>
      </c>
    </row>
    <row r="792">
      <c r="A792" s="13" t="n">
        <v>45944.86680555555</v>
      </c>
      <c r="B792" t="inlineStr">
        <is>
          <t>MAP</t>
        </is>
      </c>
      <c r="C792" t="inlineStr">
        <is>
          <t>Mapped local folder=C:\Users\cschn\Documents\LIH (Personal)\OneDrive - Lawyers in House\__Invoices\Macros\Branch - October 14, 2025</t>
        </is>
      </c>
    </row>
    <row r="793">
      <c r="A793" s="13" t="n">
        <v>45944.86680555555</v>
      </c>
      <c r="B793" t="inlineStr">
        <is>
          <t>PATH</t>
        </is>
      </c>
      <c r="C793" t="inlineStr">
        <is>
          <t>FileInBase=C:\Users\cschn\Documents\LIH (Personal)\OneDrive - Lawyers in House\__Invoices\Macros\Branch - October 14, 2025\InvoiceTemplate_v4.docx</t>
        </is>
      </c>
    </row>
    <row r="794">
      <c r="A794" s="13" t="n">
        <v>45944.86680555555</v>
      </c>
      <c r="B794" t="inlineStr">
        <is>
          <t>HIT</t>
        </is>
      </c>
      <c r="C794" t="inlineStr">
        <is>
          <t>Exists? C:\Users\cschn\Documents\LIH (Personal)\OneDrive - Lawyers in House\__Invoices\Macros\Branch - October 14, 2025\InvoiceTemplate_v4.docx</t>
        </is>
      </c>
    </row>
    <row r="795">
      <c r="A795" s="13" t="n">
        <v>45944.86693287037</v>
      </c>
      <c r="B795" t="inlineStr">
        <is>
          <t>PATH</t>
        </is>
      </c>
      <c r="C795" t="inlineStr">
        <is>
          <t>FileInBase=C:\Users\cschn\Documents\LIH (Personal)\OneDrive - Lawyers in House\__Invoices\Macros\Branch - October 14, 2025\INV 25-0008 - Hotel Holdings - 31OCT2025.docx</t>
        </is>
      </c>
    </row>
    <row r="796">
      <c r="A796" s="13" t="n">
        <v>45944.86694444445</v>
      </c>
      <c r="B796" t="inlineStr">
        <is>
          <t>PATH</t>
        </is>
      </c>
      <c r="C796" t="inlineStr">
        <is>
          <t>FileInBase=C:\Users\cschn\Documents\LIH (Personal)\OneDrive - Lawyers in House\__Invoices\Macros\Branch - October 14, 2025\sig.jpg</t>
        </is>
      </c>
    </row>
    <row r="797">
      <c r="A797" s="13" t="n">
        <v>45944.86699074074</v>
      </c>
      <c r="B797" t="inlineStr">
        <is>
          <t>PATH</t>
        </is>
      </c>
      <c r="C797" t="inlineStr">
        <is>
          <t>FileInBase=C:\Users\cschn\Documents\LIH (Personal)\OneDrive - Lawyers in House\__Invoices\Macros\Branch - October 14, 2025\INV 25-0008 - Hotel Holdings - 31OCT2025.pdf</t>
        </is>
      </c>
    </row>
    <row r="798">
      <c r="A798" s="13" t="n">
        <v>45944.86699074074</v>
      </c>
      <c r="B798" t="inlineStr">
        <is>
          <t>INFO</t>
        </is>
      </c>
      <c r="C798" t="inlineStr">
        <is>
          <t>ThisWorkbook.Path (raw)=https://lawyersinhouse-my.sharepoint.com/personal/cory_schneider_lawyersinhouse_com/Documents/__Invoices/Macros/Branch - October 14, 2025</t>
        </is>
      </c>
    </row>
    <row r="799">
      <c r="A799" s="13" t="n">
        <v>45944.86699074074</v>
      </c>
      <c r="B799" t="inlineStr">
        <is>
          <t>HIT</t>
        </is>
      </c>
      <c r="C799" t="inlineStr">
        <is>
          <t>Folder? C:\Users\cschn\Documents\LIH (Personal)\OneDrive - Lawyers in House</t>
        </is>
      </c>
    </row>
    <row r="800">
      <c r="A800" s="13" t="n">
        <v>45944.86699074074</v>
      </c>
      <c r="B800" t="inlineStr">
        <is>
          <t>MAP</t>
        </is>
      </c>
      <c r="C800" t="inlineStr">
        <is>
          <t>CombineRoot=C:\Users\cschn\Documents\LIH (Personal)\OneDrive - Lawyers in House</t>
        </is>
      </c>
    </row>
    <row r="801">
      <c r="A801" s="13" t="n">
        <v>45944.86699074074</v>
      </c>
      <c r="B801" t="inlineStr">
        <is>
          <t>MAP</t>
        </is>
      </c>
      <c r="C801" t="inlineStr">
        <is>
          <t>SubPath=__Invoices\Macros\Branch - October 14, 2025</t>
        </is>
      </c>
    </row>
    <row r="802">
      <c r="A802" s="13" t="n">
        <v>45944.86699074074</v>
      </c>
      <c r="B802" t="inlineStr">
        <is>
          <t>MAP</t>
        </is>
      </c>
      <c r="C802" t="inlineStr">
        <is>
          <t>Combined=C:\Users\cschn\Documents\LIH (Personal)\OneDrive - Lawyers in House\__Invoices\Macros\Branch - October 14, 2025</t>
        </is>
      </c>
    </row>
    <row r="803">
      <c r="A803" s="13" t="n">
        <v>45944.86699074074</v>
      </c>
      <c r="B803" t="inlineStr">
        <is>
          <t>MAP</t>
        </is>
      </c>
      <c r="C803" t="inlineStr">
        <is>
          <t>Mapped local folder=C:\Users\cschn\Documents\LIH (Personal)\OneDrive - Lawyers in House\__Invoices\Macros\Branch - October 14, 2025</t>
        </is>
      </c>
    </row>
    <row r="804">
      <c r="A804" s="13" t="n">
        <v>45944.86699074074</v>
      </c>
      <c r="B804" t="inlineStr">
        <is>
          <t>HIT</t>
        </is>
      </c>
      <c r="C804" t="inlineStr">
        <is>
          <t>Folder? C:\Users\cschn\Documents\LIH (Personal)\OneDrive - Lawyers in House\__Invoices\Macros\Branch - October 14, 2025</t>
        </is>
      </c>
    </row>
    <row r="805">
      <c r="A805" s="13" t="n">
        <v>45944.86699074074</v>
      </c>
      <c r="B805" t="inlineStr">
        <is>
          <t>INFO</t>
        </is>
      </c>
      <c r="C805" t="inlineStr">
        <is>
          <t>ThisWorkbook.Path (raw)=https://lawyersinhouse-my.sharepoint.com/personal/cory_schneider_lawyersinhouse_com/Documents/__Invoices/Macros/Branch - October 14, 2025</t>
        </is>
      </c>
    </row>
    <row r="806">
      <c r="A806" s="13" t="n">
        <v>45944.86699074074</v>
      </c>
      <c r="B806" t="inlineStr">
        <is>
          <t>HIT</t>
        </is>
      </c>
      <c r="C806" t="inlineStr">
        <is>
          <t>Folder? C:\Users\cschn\Documents\LIH (Personal)\OneDrive - Lawyers in House</t>
        </is>
      </c>
    </row>
    <row r="807">
      <c r="A807" s="13" t="n">
        <v>45944.86699074074</v>
      </c>
      <c r="B807" t="inlineStr">
        <is>
          <t>MAP</t>
        </is>
      </c>
      <c r="C807" t="inlineStr">
        <is>
          <t>CombineRoot=C:\Users\cschn\Documents\LIH (Personal)\OneDrive - Lawyers in House</t>
        </is>
      </c>
    </row>
    <row r="808">
      <c r="A808" s="13" t="n">
        <v>45944.86699074074</v>
      </c>
      <c r="B808" t="inlineStr">
        <is>
          <t>MAP</t>
        </is>
      </c>
      <c r="C808" t="inlineStr">
        <is>
          <t>SubPath=__Invoices\Macros\Branch - October 14, 2025</t>
        </is>
      </c>
    </row>
    <row r="809">
      <c r="A809" s="13" t="n">
        <v>45944.86699074074</v>
      </c>
      <c r="B809" t="inlineStr">
        <is>
          <t>MAP</t>
        </is>
      </c>
      <c r="C809" t="inlineStr">
        <is>
          <t>Combined=C:\Users\cschn\Documents\LIH (Personal)\OneDrive - Lawyers in House\__Invoices\Macros\Branch - October 14, 2025</t>
        </is>
      </c>
    </row>
    <row r="810">
      <c r="A810" s="13" t="n">
        <v>45944.86699074074</v>
      </c>
      <c r="B810" t="inlineStr">
        <is>
          <t>MAP</t>
        </is>
      </c>
      <c r="C810" t="inlineStr">
        <is>
          <t>Mapped local folder=C:\Users\cschn\Documents\LIH (Personal)\OneDrive - Lawyers in House\__Invoices\Macros\Branch - October 14, 2025</t>
        </is>
      </c>
    </row>
    <row r="811">
      <c r="A811" s="13" t="n">
        <v>45944.86699074074</v>
      </c>
      <c r="B811" t="inlineStr">
        <is>
          <t>HIT</t>
        </is>
      </c>
      <c r="C811" t="inlineStr">
        <is>
          <t>Folder? C:\Users\cschn\Documents\LIH (Personal)\OneDrive - Lawyers in House\__Invoices\Macros\Branch - October 14, 2025</t>
        </is>
      </c>
    </row>
    <row r="812">
      <c r="A812" s="13" t="n">
        <v>45944.86701388889</v>
      </c>
      <c r="B812" t="inlineStr">
        <is>
          <t>INFO</t>
        </is>
      </c>
      <c r="C812" t="inlineStr">
        <is>
          <t>ThisWorkbook.Path (raw)=https://lawyersinhouse-my.sharepoint.com/personal/cory_schneider_lawyersinhouse_com/Documents/__Invoices/Macros/Branch - October 14, 2025</t>
        </is>
      </c>
    </row>
    <row r="813">
      <c r="A813" s="13" t="n">
        <v>45944.86701388889</v>
      </c>
      <c r="B813" t="inlineStr">
        <is>
          <t>HIT</t>
        </is>
      </c>
      <c r="C813" t="inlineStr">
        <is>
          <t>Folder? C:\Users\cschn\Documents\LIH (Personal)\OneDrive - Lawyers in House</t>
        </is>
      </c>
    </row>
    <row r="814">
      <c r="A814" s="13" t="n">
        <v>45944.86701388889</v>
      </c>
      <c r="B814" t="inlineStr">
        <is>
          <t>MAP</t>
        </is>
      </c>
      <c r="C814" t="inlineStr">
        <is>
          <t>CombineRoot=C:\Users\cschn\Documents\LIH (Personal)\OneDrive - Lawyers in House</t>
        </is>
      </c>
    </row>
    <row r="815">
      <c r="A815" s="13" t="n">
        <v>45944.86701388889</v>
      </c>
      <c r="B815" t="inlineStr">
        <is>
          <t>MAP</t>
        </is>
      </c>
      <c r="C815" t="inlineStr">
        <is>
          <t>SubPath=__Invoices\Macros\Branch - October 14, 2025</t>
        </is>
      </c>
    </row>
    <row r="816">
      <c r="A816" s="13" t="n">
        <v>45944.86701388889</v>
      </c>
      <c r="B816" t="inlineStr">
        <is>
          <t>MAP</t>
        </is>
      </c>
      <c r="C816" t="inlineStr">
        <is>
          <t>Combined=C:\Users\cschn\Documents\LIH (Personal)\OneDrive - Lawyers in House\__Invoices\Macros\Branch - October 14, 2025</t>
        </is>
      </c>
    </row>
    <row r="817">
      <c r="A817" s="13" t="n">
        <v>45944.86701388889</v>
      </c>
      <c r="B817" t="inlineStr">
        <is>
          <t>MAP</t>
        </is>
      </c>
      <c r="C817" t="inlineStr">
        <is>
          <t>Mapped local folder=C:\Users\cschn\Documents\LIH (Personal)\OneDrive - Lawyers in House\__Invoices\Macros\Branch - October 14, 2025</t>
        </is>
      </c>
    </row>
    <row r="818">
      <c r="A818" s="13" t="n">
        <v>45944.86701388889</v>
      </c>
      <c r="B818" t="inlineStr">
        <is>
          <t>PATH</t>
        </is>
      </c>
      <c r="C818" t="inlineStr">
        <is>
          <t>FileInBase=C:\Users\cschn\Documents\LIH (Personal)\OneDrive - Lawyers in House\__Invoices\Macros\Branch - October 14, 2025\InvoiceTemplate_v4.docx</t>
        </is>
      </c>
    </row>
    <row r="819">
      <c r="A819" s="13" t="n">
        <v>45944.86701388889</v>
      </c>
      <c r="B819" t="inlineStr">
        <is>
          <t>HIT</t>
        </is>
      </c>
      <c r="C819" t="inlineStr">
        <is>
          <t>Exists? C:\Users\cschn\Documents\LIH (Personal)\OneDrive - Lawyers in House\__Invoices\Macros\Branch - October 14, 2025\InvoiceTemplate_v4.docx</t>
        </is>
      </c>
    </row>
    <row r="820">
      <c r="A820" s="13" t="n">
        <v>45944.8671412037</v>
      </c>
      <c r="B820" t="inlineStr">
        <is>
          <t>PATH</t>
        </is>
      </c>
      <c r="C820" t="inlineStr">
        <is>
          <t>FileInBase=C:\Users\cschn\Documents\LIH (Personal)\OneDrive - Lawyers in House\__Invoices\Macros\Branch - October 14, 2025\INV 25-0009 - India Exports - 31OCT2025.docx</t>
        </is>
      </c>
    </row>
    <row r="821">
      <c r="A821" s="13" t="n">
        <v>45944.86716435185</v>
      </c>
      <c r="B821" t="inlineStr">
        <is>
          <t>PATH</t>
        </is>
      </c>
      <c r="C821" t="inlineStr">
        <is>
          <t>FileInBase=C:\Users\cschn\Documents\LIH (Personal)\OneDrive - Lawyers in House\__Invoices\Macros\Branch - October 14, 2025\sig.jpg</t>
        </is>
      </c>
    </row>
    <row r="822">
      <c r="A822" s="13" t="n">
        <v>45944.8671875</v>
      </c>
      <c r="B822" t="inlineStr">
        <is>
          <t>PATH</t>
        </is>
      </c>
      <c r="C822" t="inlineStr">
        <is>
          <t>FileInBase=C:\Users\cschn\Documents\LIH (Personal)\OneDrive - Lawyers in House\__Invoices\Macros\Branch - October 14, 2025\INV 25-0009 - India Exports - 31OCT2025.pdf</t>
        </is>
      </c>
    </row>
    <row r="823">
      <c r="A823" s="13" t="n">
        <v>45944.86719907408</v>
      </c>
      <c r="B823" t="inlineStr">
        <is>
          <t>INFO</t>
        </is>
      </c>
      <c r="C823" t="inlineStr">
        <is>
          <t>ThisWorkbook.Path (raw)=https://lawyersinhouse-my.sharepoint.com/personal/cory_schneider_lawyersinhouse_com/Documents/__Invoices/Macros/Branch - October 14, 2025</t>
        </is>
      </c>
    </row>
    <row r="824">
      <c r="A824" s="13" t="n">
        <v>45944.86719907408</v>
      </c>
      <c r="B824" t="inlineStr">
        <is>
          <t>HIT</t>
        </is>
      </c>
      <c r="C824" t="inlineStr">
        <is>
          <t>Folder? C:\Users\cschn\Documents\LIH (Personal)\OneDrive - Lawyers in House</t>
        </is>
      </c>
    </row>
    <row r="825">
      <c r="A825" s="13" t="n">
        <v>45944.86719907408</v>
      </c>
      <c r="B825" t="inlineStr">
        <is>
          <t>MAP</t>
        </is>
      </c>
      <c r="C825" t="inlineStr">
        <is>
          <t>CombineRoot=C:\Users\cschn\Documents\LIH (Personal)\OneDrive - Lawyers in House</t>
        </is>
      </c>
    </row>
    <row r="826">
      <c r="A826" s="13" t="n">
        <v>45944.86719907408</v>
      </c>
      <c r="B826" t="inlineStr">
        <is>
          <t>MAP</t>
        </is>
      </c>
      <c r="C826" t="inlineStr">
        <is>
          <t>SubPath=__Invoices\Macros\Branch - October 14, 2025</t>
        </is>
      </c>
    </row>
    <row r="827">
      <c r="A827" s="13" t="n">
        <v>45944.86719907408</v>
      </c>
      <c r="B827" t="inlineStr">
        <is>
          <t>MAP</t>
        </is>
      </c>
      <c r="C827" t="inlineStr">
        <is>
          <t>Combined=C:\Users\cschn\Documents\LIH (Personal)\OneDrive - Lawyers in House\__Invoices\Macros\Branch - October 14, 2025</t>
        </is>
      </c>
    </row>
    <row r="828">
      <c r="A828" s="13" t="n">
        <v>45944.86719907408</v>
      </c>
      <c r="B828" t="inlineStr">
        <is>
          <t>MAP</t>
        </is>
      </c>
      <c r="C828" t="inlineStr">
        <is>
          <t>Mapped local folder=C:\Users\cschn\Documents\LIH (Personal)\OneDrive - Lawyers in House\__Invoices\Macros\Branch - October 14, 2025</t>
        </is>
      </c>
    </row>
    <row r="829">
      <c r="A829" s="13" t="n">
        <v>45944.86719907408</v>
      </c>
      <c r="B829" t="inlineStr">
        <is>
          <t>HIT</t>
        </is>
      </c>
      <c r="C829" t="inlineStr">
        <is>
          <t>Folder? C:\Users\cschn\Documents\LIH (Personal)\OneDrive - Lawyers in House\__Invoices\Macros\Branch - October 14, 2025</t>
        </is>
      </c>
    </row>
    <row r="830">
      <c r="A830" s="13" t="n">
        <v>45944.86719907408</v>
      </c>
      <c r="B830" t="inlineStr">
        <is>
          <t>INFO</t>
        </is>
      </c>
      <c r="C830" t="inlineStr">
        <is>
          <t>ThisWorkbook.Path (raw)=https://lawyersinhouse-my.sharepoint.com/personal/cory_schneider_lawyersinhouse_com/Documents/__Invoices/Macros/Branch - October 14, 2025</t>
        </is>
      </c>
    </row>
    <row r="831">
      <c r="A831" s="13" t="n">
        <v>45944.86719907408</v>
      </c>
      <c r="B831" t="inlineStr">
        <is>
          <t>HIT</t>
        </is>
      </c>
      <c r="C831" t="inlineStr">
        <is>
          <t>Folder? C:\Users\cschn\Documents\LIH (Personal)\OneDrive - Lawyers in House</t>
        </is>
      </c>
    </row>
    <row r="832">
      <c r="A832" s="13" t="n">
        <v>45944.86719907408</v>
      </c>
      <c r="B832" t="inlineStr">
        <is>
          <t>MAP</t>
        </is>
      </c>
      <c r="C832" t="inlineStr">
        <is>
          <t>CombineRoot=C:\Users\cschn\Documents\LIH (Personal)\OneDrive - Lawyers in House</t>
        </is>
      </c>
    </row>
    <row r="833">
      <c r="A833" s="13" t="n">
        <v>45944.86719907408</v>
      </c>
      <c r="B833" t="inlineStr">
        <is>
          <t>MAP</t>
        </is>
      </c>
      <c r="C833" t="inlineStr">
        <is>
          <t>SubPath=__Invoices\Macros\Branch - October 14, 2025</t>
        </is>
      </c>
    </row>
    <row r="834">
      <c r="A834" s="13" t="n">
        <v>45944.86719907408</v>
      </c>
      <c r="B834" t="inlineStr">
        <is>
          <t>MAP</t>
        </is>
      </c>
      <c r="C834" t="inlineStr">
        <is>
          <t>Combined=C:\Users\cschn\Documents\LIH (Personal)\OneDrive - Lawyers in House\__Invoices\Macros\Branch - October 14, 2025</t>
        </is>
      </c>
    </row>
    <row r="835">
      <c r="A835" s="13" t="n">
        <v>45944.86719907408</v>
      </c>
      <c r="B835" t="inlineStr">
        <is>
          <t>MAP</t>
        </is>
      </c>
      <c r="C835" t="inlineStr">
        <is>
          <t>Mapped local folder=C:\Users\cschn\Documents\LIH (Personal)\OneDrive - Lawyers in House\__Invoices\Macros\Branch - October 14, 2025</t>
        </is>
      </c>
    </row>
    <row r="836">
      <c r="A836" s="13" t="n">
        <v>45944.86719907408</v>
      </c>
      <c r="B836" t="inlineStr">
        <is>
          <t>HIT</t>
        </is>
      </c>
      <c r="C836" t="inlineStr">
        <is>
          <t>Folder? C:\Users\cschn\Documents\LIH (Personal)\OneDrive - Lawyers in House\__Invoices\Macros\Branch - October 14, 2025</t>
        </is>
      </c>
    </row>
    <row r="837">
      <c r="A837" s="13" t="n">
        <v>45944.86722222222</v>
      </c>
      <c r="B837" t="inlineStr">
        <is>
          <t>INFO</t>
        </is>
      </c>
      <c r="C837" t="inlineStr">
        <is>
          <t>ThisWorkbook.Path (raw)=https://lawyersinhouse-my.sharepoint.com/personal/cory_schneider_lawyersinhouse_com/Documents/__Invoices/Macros/Branch - October 14, 2025</t>
        </is>
      </c>
    </row>
    <row r="838">
      <c r="A838" s="13" t="n">
        <v>45944.86722222222</v>
      </c>
      <c r="B838" t="inlineStr">
        <is>
          <t>HIT</t>
        </is>
      </c>
      <c r="C838" t="inlineStr">
        <is>
          <t>Folder? C:\Users\cschn\Documents\LIH (Personal)\OneDrive - Lawyers in House</t>
        </is>
      </c>
    </row>
    <row r="839">
      <c r="A839" s="13" t="n">
        <v>45944.86722222222</v>
      </c>
      <c r="B839" t="inlineStr">
        <is>
          <t>MAP</t>
        </is>
      </c>
      <c r="C839" t="inlineStr">
        <is>
          <t>CombineRoot=C:\Users\cschn\Documents\LIH (Personal)\OneDrive - Lawyers in House</t>
        </is>
      </c>
    </row>
    <row r="840">
      <c r="A840" s="13" t="n">
        <v>45944.86722222222</v>
      </c>
      <c r="B840" t="inlineStr">
        <is>
          <t>MAP</t>
        </is>
      </c>
      <c r="C840" t="inlineStr">
        <is>
          <t>SubPath=__Invoices\Macros\Branch - October 14, 2025</t>
        </is>
      </c>
    </row>
    <row r="841">
      <c r="A841" s="13" t="n">
        <v>45944.86722222222</v>
      </c>
      <c r="B841" t="inlineStr">
        <is>
          <t>MAP</t>
        </is>
      </c>
      <c r="C841" t="inlineStr">
        <is>
          <t>Combined=C:\Users\cschn\Documents\LIH (Personal)\OneDrive - Lawyers in House\__Invoices\Macros\Branch - October 14, 2025</t>
        </is>
      </c>
    </row>
    <row r="842">
      <c r="A842" s="13" t="n">
        <v>45944.86722222222</v>
      </c>
      <c r="B842" t="inlineStr">
        <is>
          <t>MAP</t>
        </is>
      </c>
      <c r="C842" t="inlineStr">
        <is>
          <t>Mapped local folder=C:\Users\cschn\Documents\LIH (Personal)\OneDrive - Lawyers in House\__Invoices\Macros\Branch - October 14, 2025</t>
        </is>
      </c>
    </row>
    <row r="843">
      <c r="A843" s="13" t="n">
        <v>45944.86722222222</v>
      </c>
      <c r="B843" t="inlineStr">
        <is>
          <t>PATH</t>
        </is>
      </c>
      <c r="C843" t="inlineStr">
        <is>
          <t>FileInBase=C:\Users\cschn\Documents\LIH (Personal)\OneDrive - Lawyers in House\__Invoices\Macros\Branch - October 14, 2025\invoicetemplate_v3.docx</t>
        </is>
      </c>
    </row>
    <row r="844">
      <c r="A844" s="13" t="n">
        <v>45944.86722222222</v>
      </c>
      <c r="B844" t="inlineStr">
        <is>
          <t>HIT</t>
        </is>
      </c>
      <c r="C844" t="inlineStr">
        <is>
          <t>Exists? C:\Users\cschn\Documents\LIH (Personal)\OneDrive - Lawyers in House\__Invoices\Macros\Branch - October 14, 2025\invoicetemplate_v3.docx</t>
        </is>
      </c>
    </row>
    <row r="845">
      <c r="A845" s="13" t="n">
        <v>45944.86731481482</v>
      </c>
      <c r="B845" t="inlineStr">
        <is>
          <t>PATH</t>
        </is>
      </c>
      <c r="C845" t="inlineStr">
        <is>
          <t>FileInBase=C:\Users\cschn\Documents\LIH (Personal)\OneDrive - Lawyers in House\__Invoices\Macros\Branch - October 14, 2025\INV 25-0010 - LIH Test Case 1 - 31OCT2025.docx</t>
        </is>
      </c>
    </row>
    <row r="846">
      <c r="A846" s="13" t="n">
        <v>45944.86731481482</v>
      </c>
      <c r="B846" t="inlineStr">
        <is>
          <t>PATH</t>
        </is>
      </c>
      <c r="C846" t="inlineStr">
        <is>
          <t>FileInBase=C:\Users\cschn\Documents\LIH (Personal)\OneDrive - Lawyers in House\__Invoices\Macros\Branch - October 14, 2025\sig.jpg</t>
        </is>
      </c>
    </row>
    <row r="847">
      <c r="A847" s="13" t="n">
        <v>45944.86734953704</v>
      </c>
      <c r="B847" t="inlineStr">
        <is>
          <t>PATH</t>
        </is>
      </c>
      <c r="C847" t="inlineStr">
        <is>
          <t>FileInBase=C:\Users\cschn\Documents\LIH (Personal)\OneDrive - Lawyers in House\__Invoices\Macros\Branch - October 14, 2025\INV 25-0010 - LIH Test Case 1 - 31OCT2025.pdf</t>
        </is>
      </c>
    </row>
    <row r="848">
      <c r="A848" s="13" t="n">
        <v>45944.86736111111</v>
      </c>
      <c r="B848" t="inlineStr">
        <is>
          <t>INFO</t>
        </is>
      </c>
      <c r="C848" t="inlineStr">
        <is>
          <t>ThisWorkbook.Path (raw)=https://lawyersinhouse-my.sharepoint.com/personal/cory_schneider_lawyersinhouse_com/Documents/__Invoices/Macros/Branch - October 14, 2025</t>
        </is>
      </c>
    </row>
    <row r="849">
      <c r="A849" s="13" t="n">
        <v>45944.86736111111</v>
      </c>
      <c r="B849" t="inlineStr">
        <is>
          <t>HIT</t>
        </is>
      </c>
      <c r="C849" t="inlineStr">
        <is>
          <t>Folder? C:\Users\cschn\Documents\LIH (Personal)\OneDrive - Lawyers in House</t>
        </is>
      </c>
    </row>
    <row r="850">
      <c r="A850" s="13" t="n">
        <v>45944.86736111111</v>
      </c>
      <c r="B850" t="inlineStr">
        <is>
          <t>MAP</t>
        </is>
      </c>
      <c r="C850" t="inlineStr">
        <is>
          <t>CombineRoot=C:\Users\cschn\Documents\LIH (Personal)\OneDrive - Lawyers in House</t>
        </is>
      </c>
    </row>
    <row r="851">
      <c r="A851" s="13" t="n">
        <v>45944.86736111111</v>
      </c>
      <c r="B851" t="inlineStr">
        <is>
          <t>MAP</t>
        </is>
      </c>
      <c r="C851" t="inlineStr">
        <is>
          <t>SubPath=__Invoices\Macros\Branch - October 14, 2025</t>
        </is>
      </c>
    </row>
    <row r="852">
      <c r="A852" s="13" t="n">
        <v>45944.86736111111</v>
      </c>
      <c r="B852" t="inlineStr">
        <is>
          <t>MAP</t>
        </is>
      </c>
      <c r="C852" t="inlineStr">
        <is>
          <t>Combined=C:\Users\cschn\Documents\LIH (Personal)\OneDrive - Lawyers in House\__Invoices\Macros\Branch - October 14, 2025</t>
        </is>
      </c>
    </row>
    <row r="853">
      <c r="A853" s="13" t="n">
        <v>45944.86736111111</v>
      </c>
      <c r="B853" t="inlineStr">
        <is>
          <t>MAP</t>
        </is>
      </c>
      <c r="C853" t="inlineStr">
        <is>
          <t>Mapped local folder=C:\Users\cschn\Documents\LIH (Personal)\OneDrive - Lawyers in House\__Invoices\Macros\Branch - October 14, 2025</t>
        </is>
      </c>
    </row>
    <row r="854">
      <c r="A854" s="13" t="n">
        <v>45944.86736111111</v>
      </c>
      <c r="B854" t="inlineStr">
        <is>
          <t>HIT</t>
        </is>
      </c>
      <c r="C854" t="inlineStr">
        <is>
          <t>Folder? C:\Users\cschn\Documents\LIH (Personal)\OneDrive - Lawyers in House\__Invoices\Macros\Branch - October 14, 2025</t>
        </is>
      </c>
    </row>
    <row r="855">
      <c r="A855" s="13" t="n">
        <v>45944.86736111111</v>
      </c>
      <c r="B855" t="inlineStr">
        <is>
          <t>INFO</t>
        </is>
      </c>
      <c r="C855" t="inlineStr">
        <is>
          <t>ThisWorkbook.Path (raw)=https://lawyersinhouse-my.sharepoint.com/personal/cory_schneider_lawyersinhouse_com/Documents/__Invoices/Macros/Branch - October 14, 2025</t>
        </is>
      </c>
    </row>
    <row r="856">
      <c r="A856" s="13" t="n">
        <v>45944.86736111111</v>
      </c>
      <c r="B856" t="inlineStr">
        <is>
          <t>HIT</t>
        </is>
      </c>
      <c r="C856" t="inlineStr">
        <is>
          <t>Folder? C:\Users\cschn\Documents\LIH (Personal)\OneDrive - Lawyers in House</t>
        </is>
      </c>
    </row>
    <row r="857">
      <c r="A857" s="13" t="n">
        <v>45944.86736111111</v>
      </c>
      <c r="B857" t="inlineStr">
        <is>
          <t>MAP</t>
        </is>
      </c>
      <c r="C857" t="inlineStr">
        <is>
          <t>CombineRoot=C:\Users\cschn\Documents\LIH (Personal)\OneDrive - Lawyers in House</t>
        </is>
      </c>
    </row>
    <row r="858">
      <c r="A858" s="13" t="n">
        <v>45944.86736111111</v>
      </c>
      <c r="B858" t="inlineStr">
        <is>
          <t>MAP</t>
        </is>
      </c>
      <c r="C858" t="inlineStr">
        <is>
          <t>SubPath=__Invoices\Macros\Branch - October 14, 2025</t>
        </is>
      </c>
    </row>
    <row r="859">
      <c r="A859" s="13" t="n">
        <v>45944.86736111111</v>
      </c>
      <c r="B859" t="inlineStr">
        <is>
          <t>MAP</t>
        </is>
      </c>
      <c r="C859" t="inlineStr">
        <is>
          <t>Combined=C:\Users\cschn\Documents\LIH (Personal)\OneDrive - Lawyers in House\__Invoices\Macros\Branch - October 14, 2025</t>
        </is>
      </c>
    </row>
    <row r="860">
      <c r="A860" s="13" t="n">
        <v>45944.86736111111</v>
      </c>
      <c r="B860" t="inlineStr">
        <is>
          <t>MAP</t>
        </is>
      </c>
      <c r="C860" t="inlineStr">
        <is>
          <t>Mapped local folder=C:\Users\cschn\Documents\LIH (Personal)\OneDrive - Lawyers in House\__Invoices\Macros\Branch - October 14, 2025</t>
        </is>
      </c>
    </row>
    <row r="861">
      <c r="A861" s="13" t="n">
        <v>45944.86736111111</v>
      </c>
      <c r="B861" t="inlineStr">
        <is>
          <t>HIT</t>
        </is>
      </c>
      <c r="C861" t="inlineStr">
        <is>
          <t>Folder? C:\Users\cschn\Documents\LIH (Personal)\OneDrive - Lawyers in House\__Invoices\Macros\Branch - October 14, 2025</t>
        </is>
      </c>
    </row>
    <row r="862">
      <c r="A862" s="13" t="n">
        <v>45944.86738425926</v>
      </c>
      <c r="B862" t="inlineStr">
        <is>
          <t>INFO</t>
        </is>
      </c>
      <c r="C862" t="inlineStr">
        <is>
          <t>ThisWorkbook.Path (raw)=https://lawyersinhouse-my.sharepoint.com/personal/cory_schneider_lawyersinhouse_com/Documents/__Invoices/Macros/Branch - October 14, 2025</t>
        </is>
      </c>
    </row>
    <row r="863">
      <c r="A863" s="13" t="n">
        <v>45944.86738425926</v>
      </c>
      <c r="B863" t="inlineStr">
        <is>
          <t>HIT</t>
        </is>
      </c>
      <c r="C863" t="inlineStr">
        <is>
          <t>Folder? C:\Users\cschn\Documents\LIH (Personal)\OneDrive - Lawyers in House</t>
        </is>
      </c>
    </row>
    <row r="864">
      <c r="A864" s="13" t="n">
        <v>45944.86738425926</v>
      </c>
      <c r="B864" t="inlineStr">
        <is>
          <t>MAP</t>
        </is>
      </c>
      <c r="C864" t="inlineStr">
        <is>
          <t>CombineRoot=C:\Users\cschn\Documents\LIH (Personal)\OneDrive - Lawyers in House</t>
        </is>
      </c>
    </row>
    <row r="865">
      <c r="A865" s="13" t="n">
        <v>45944.86738425926</v>
      </c>
      <c r="B865" t="inlineStr">
        <is>
          <t>MAP</t>
        </is>
      </c>
      <c r="C865" t="inlineStr">
        <is>
          <t>SubPath=__Invoices\Macros\Branch - October 14, 2025</t>
        </is>
      </c>
    </row>
    <row r="866">
      <c r="A866" s="13" t="n">
        <v>45944.86738425926</v>
      </c>
      <c r="B866" t="inlineStr">
        <is>
          <t>MAP</t>
        </is>
      </c>
      <c r="C866" t="inlineStr">
        <is>
          <t>Combined=C:\Users\cschn\Documents\LIH (Personal)\OneDrive - Lawyers in House\__Invoices\Macros\Branch - October 14, 2025</t>
        </is>
      </c>
    </row>
    <row r="867">
      <c r="A867" s="13" t="n">
        <v>45944.86738425926</v>
      </c>
      <c r="B867" t="inlineStr">
        <is>
          <t>MAP</t>
        </is>
      </c>
      <c r="C867" t="inlineStr">
        <is>
          <t>Mapped local folder=C:\Users\cschn\Documents\LIH (Personal)\OneDrive - Lawyers in House\__Invoices\Macros\Branch - October 14, 2025</t>
        </is>
      </c>
    </row>
    <row r="868">
      <c r="A868" s="13" t="n">
        <v>45944.86738425926</v>
      </c>
      <c r="B868" t="inlineStr">
        <is>
          <t>PATH</t>
        </is>
      </c>
      <c r="C868" t="inlineStr">
        <is>
          <t>FileInBase=C:\Users\cschn\Documents\LIH (Personal)\OneDrive - Lawyers in House\__Invoices\Macros\Branch - October 14, 2025\InvoiceTemplate_v4.docx</t>
        </is>
      </c>
    </row>
    <row r="869">
      <c r="A869" s="13" t="n">
        <v>45944.86738425926</v>
      </c>
      <c r="B869" t="inlineStr">
        <is>
          <t>HIT</t>
        </is>
      </c>
      <c r="C869" t="inlineStr">
        <is>
          <t>Exists? C:\Users\cschn\Documents\LIH (Personal)\OneDrive - Lawyers in House\__Invoices\Macros\Branch - October 14, 2025\InvoiceTemplate_v4.docx</t>
        </is>
      </c>
    </row>
    <row r="870">
      <c r="A870" s="13" t="n">
        <v>45944.86751157408</v>
      </c>
      <c r="B870" t="inlineStr">
        <is>
          <t>PATH</t>
        </is>
      </c>
      <c r="C870" t="inlineStr">
        <is>
          <t>FileInBase=C:\Users\cschn\Documents\LIH (Personal)\OneDrive - Lawyers in House\__Invoices\Macros\Branch - October 14, 2025\INV 25-0011 - LIH Test Case 18 - 31OCT2025.docx</t>
        </is>
      </c>
    </row>
    <row r="871">
      <c r="A871" s="13" t="n">
        <v>45944.86752314815</v>
      </c>
      <c r="B871" t="inlineStr">
        <is>
          <t>PATH</t>
        </is>
      </c>
      <c r="C871" t="inlineStr">
        <is>
          <t>FileInBase=C:\Users\cschn\Documents\LIH (Personal)\OneDrive - Lawyers in House\__Invoices\Macros\Branch - October 14, 2025\sig.jpg</t>
        </is>
      </c>
    </row>
    <row r="872">
      <c r="A872" s="13" t="n">
        <v>45944.86754629629</v>
      </c>
      <c r="B872" t="inlineStr">
        <is>
          <t>PATH</t>
        </is>
      </c>
      <c r="C872" t="inlineStr">
        <is>
          <t>FileInBase=C:\Users\cschn\Documents\LIH (Personal)\OneDrive - Lawyers in House\__Invoices\Macros\Branch - October 14, 2025\INV 25-0011 - LIH Test Case 18 - 31OCT2025.pdf</t>
        </is>
      </c>
    </row>
    <row r="873">
      <c r="A873" s="13" t="n">
        <v>45944.86755787037</v>
      </c>
      <c r="B873" t="inlineStr">
        <is>
          <t>INFO</t>
        </is>
      </c>
      <c r="C873" t="inlineStr">
        <is>
          <t>ThisWorkbook.Path (raw)=https://lawyersinhouse-my.sharepoint.com/personal/cory_schneider_lawyersinhouse_com/Documents/__Invoices/Macros/Branch - October 14, 2025</t>
        </is>
      </c>
    </row>
    <row r="874">
      <c r="A874" s="13" t="n">
        <v>45944.86755787037</v>
      </c>
      <c r="B874" t="inlineStr">
        <is>
          <t>HIT</t>
        </is>
      </c>
      <c r="C874" t="inlineStr">
        <is>
          <t>Folder? C:\Users\cschn\Documents\LIH (Personal)\OneDrive - Lawyers in House</t>
        </is>
      </c>
    </row>
    <row r="875">
      <c r="A875" s="13" t="n">
        <v>45944.86755787037</v>
      </c>
      <c r="B875" t="inlineStr">
        <is>
          <t>MAP</t>
        </is>
      </c>
      <c r="C875" t="inlineStr">
        <is>
          <t>CombineRoot=C:\Users\cschn\Documents\LIH (Personal)\OneDrive - Lawyers in House</t>
        </is>
      </c>
    </row>
    <row r="876">
      <c r="A876" s="13" t="n">
        <v>45944.86755787037</v>
      </c>
      <c r="B876" t="inlineStr">
        <is>
          <t>MAP</t>
        </is>
      </c>
      <c r="C876" t="inlineStr">
        <is>
          <t>SubPath=__Invoices\Macros\Branch - October 14, 2025</t>
        </is>
      </c>
    </row>
    <row r="877">
      <c r="A877" s="13" t="n">
        <v>45944.86755787037</v>
      </c>
      <c r="B877" t="inlineStr">
        <is>
          <t>MAP</t>
        </is>
      </c>
      <c r="C877" t="inlineStr">
        <is>
          <t>Combined=C:\Users\cschn\Documents\LIH (Personal)\OneDrive - Lawyers in House\__Invoices\Macros\Branch - October 14, 2025</t>
        </is>
      </c>
    </row>
    <row r="878">
      <c r="A878" s="13" t="n">
        <v>45944.86755787037</v>
      </c>
      <c r="B878" t="inlineStr">
        <is>
          <t>MAP</t>
        </is>
      </c>
      <c r="C878" t="inlineStr">
        <is>
          <t>Mapped local folder=C:\Users\cschn\Documents\LIH (Personal)\OneDrive - Lawyers in House\__Invoices\Macros\Branch - October 14, 2025</t>
        </is>
      </c>
    </row>
    <row r="879">
      <c r="A879" s="13" t="n">
        <v>45944.86755787037</v>
      </c>
      <c r="B879" t="inlineStr">
        <is>
          <t>HIT</t>
        </is>
      </c>
      <c r="C879" t="inlineStr">
        <is>
          <t>Folder? C:\Users\cschn\Documents\LIH (Personal)\OneDrive - Lawyers in House\__Invoices\Macros\Branch - October 14, 2025</t>
        </is>
      </c>
    </row>
    <row r="880">
      <c r="A880" s="13" t="n">
        <v>45944.86755787037</v>
      </c>
      <c r="B880" t="inlineStr">
        <is>
          <t>INFO</t>
        </is>
      </c>
      <c r="C880" t="inlineStr">
        <is>
          <t>ThisWorkbook.Path (raw)=https://lawyersinhouse-my.sharepoint.com/personal/cory_schneider_lawyersinhouse_com/Documents/__Invoices/Macros/Branch - October 14, 2025</t>
        </is>
      </c>
    </row>
    <row r="881">
      <c r="A881" s="13" t="n">
        <v>45944.86755787037</v>
      </c>
      <c r="B881" t="inlineStr">
        <is>
          <t>HIT</t>
        </is>
      </c>
      <c r="C881" t="inlineStr">
        <is>
          <t>Folder? C:\Users\cschn\Documents\LIH (Personal)\OneDrive - Lawyers in House</t>
        </is>
      </c>
    </row>
    <row r="882">
      <c r="A882" s="13" t="n">
        <v>45944.86755787037</v>
      </c>
      <c r="B882" t="inlineStr">
        <is>
          <t>MAP</t>
        </is>
      </c>
      <c r="C882" t="inlineStr">
        <is>
          <t>CombineRoot=C:\Users\cschn\Documents\LIH (Personal)\OneDrive - Lawyers in House</t>
        </is>
      </c>
    </row>
    <row r="883">
      <c r="A883" s="13" t="n">
        <v>45944.86755787037</v>
      </c>
      <c r="B883" t="inlineStr">
        <is>
          <t>MAP</t>
        </is>
      </c>
      <c r="C883" t="inlineStr">
        <is>
          <t>SubPath=__Invoices\Macros\Branch - October 14, 2025</t>
        </is>
      </c>
    </row>
    <row r="884">
      <c r="A884" s="13" t="n">
        <v>45944.86755787037</v>
      </c>
      <c r="B884" t="inlineStr">
        <is>
          <t>MAP</t>
        </is>
      </c>
      <c r="C884" t="inlineStr">
        <is>
          <t>Combined=C:\Users\cschn\Documents\LIH (Personal)\OneDrive - Lawyers in House\__Invoices\Macros\Branch - October 14, 2025</t>
        </is>
      </c>
    </row>
    <row r="885">
      <c r="A885" s="13" t="n">
        <v>45944.86755787037</v>
      </c>
      <c r="B885" t="inlineStr">
        <is>
          <t>MAP</t>
        </is>
      </c>
      <c r="C885" t="inlineStr">
        <is>
          <t>Mapped local folder=C:\Users\cschn\Documents\LIH (Personal)\OneDrive - Lawyers in House\__Invoices\Macros\Branch - October 14, 2025</t>
        </is>
      </c>
    </row>
    <row r="886">
      <c r="A886" s="13" t="n">
        <v>45944.86755787037</v>
      </c>
      <c r="B886" t="inlineStr">
        <is>
          <t>HIT</t>
        </is>
      </c>
      <c r="C886" t="inlineStr">
        <is>
          <t>Folder? C:\Users\cschn\Documents\LIH (Personal)\OneDrive - Lawyers in House\__Invoices\Macros\Branch - October 14, 2025</t>
        </is>
      </c>
    </row>
    <row r="887">
      <c r="A887" s="13" t="n">
        <v>45944.86758101852</v>
      </c>
      <c r="B887" t="inlineStr">
        <is>
          <t>INFO</t>
        </is>
      </c>
      <c r="C887" t="inlineStr">
        <is>
          <t>ThisWorkbook.Path (raw)=https://lawyersinhouse-my.sharepoint.com/personal/cory_schneider_lawyersinhouse_com/Documents/__Invoices/Macros/Branch - October 14, 2025</t>
        </is>
      </c>
    </row>
    <row r="888">
      <c r="A888" s="13" t="n">
        <v>45944.86758101852</v>
      </c>
      <c r="B888" t="inlineStr">
        <is>
          <t>HIT</t>
        </is>
      </c>
      <c r="C888" t="inlineStr">
        <is>
          <t>Folder? C:\Users\cschn\Documents\LIH (Personal)\OneDrive - Lawyers in House</t>
        </is>
      </c>
    </row>
    <row r="889">
      <c r="A889" s="13" t="n">
        <v>45944.86758101852</v>
      </c>
      <c r="B889" t="inlineStr">
        <is>
          <t>MAP</t>
        </is>
      </c>
      <c r="C889" t="inlineStr">
        <is>
          <t>CombineRoot=C:\Users\cschn\Documents\LIH (Personal)\OneDrive - Lawyers in House</t>
        </is>
      </c>
    </row>
    <row r="890">
      <c r="A890" s="13" t="n">
        <v>45944.86758101852</v>
      </c>
      <c r="B890" t="inlineStr">
        <is>
          <t>MAP</t>
        </is>
      </c>
      <c r="C890" t="inlineStr">
        <is>
          <t>SubPath=__Invoices\Macros\Branch - October 14, 2025</t>
        </is>
      </c>
    </row>
    <row r="891">
      <c r="A891" s="13" t="n">
        <v>45944.86758101852</v>
      </c>
      <c r="B891" t="inlineStr">
        <is>
          <t>MAP</t>
        </is>
      </c>
      <c r="C891" t="inlineStr">
        <is>
          <t>Combined=C:\Users\cschn\Documents\LIH (Personal)\OneDrive - Lawyers in House\__Invoices\Macros\Branch - October 14, 2025</t>
        </is>
      </c>
    </row>
    <row r="892">
      <c r="A892" s="13" t="n">
        <v>45944.86758101852</v>
      </c>
      <c r="B892" t="inlineStr">
        <is>
          <t>MAP</t>
        </is>
      </c>
      <c r="C892" t="inlineStr">
        <is>
          <t>Mapped local folder=C:\Users\cschn\Documents\LIH (Personal)\OneDrive - Lawyers in House\__Invoices\Macros\Branch - October 14, 2025</t>
        </is>
      </c>
    </row>
    <row r="893">
      <c r="A893" s="13" t="n">
        <v>45944.86758101852</v>
      </c>
      <c r="B893" t="inlineStr">
        <is>
          <t>PATH</t>
        </is>
      </c>
      <c r="C893" t="inlineStr">
        <is>
          <t>FileInBase=C:\Users\cschn\Documents\LIH (Personal)\OneDrive - Lawyers in House\__Invoices\Macros\Branch - October 14, 2025\invoicetemplate_v3.docx</t>
        </is>
      </c>
    </row>
    <row r="894">
      <c r="A894" s="13" t="n">
        <v>45944.86758101852</v>
      </c>
      <c r="B894" t="inlineStr">
        <is>
          <t>HIT</t>
        </is>
      </c>
      <c r="C894" t="inlineStr">
        <is>
          <t>Exists? C:\Users\cschn\Documents\LIH (Personal)\OneDrive - Lawyers in House\__Invoices\Macros\Branch - October 14, 2025\invoicetemplate_v3.docx</t>
        </is>
      </c>
    </row>
    <row r="895">
      <c r="A895" s="13" t="n">
        <v>45944.86770833333</v>
      </c>
      <c r="B895" t="inlineStr">
        <is>
          <t>PATH</t>
        </is>
      </c>
      <c r="C895" t="inlineStr">
        <is>
          <t>FileInBase=C:\Users\cschn\Documents\LIH (Personal)\OneDrive - Lawyers in House\__Invoices\Macros\Branch - October 14, 2025\INV 25-0012 - LIH Test Case 2 - 31OCT2025.docx</t>
        </is>
      </c>
    </row>
    <row r="896">
      <c r="A896" s="13" t="n">
        <v>45944.86771990741</v>
      </c>
      <c r="B896" t="inlineStr">
        <is>
          <t>PATH</t>
        </is>
      </c>
      <c r="C896" t="inlineStr">
        <is>
          <t>FileInBase=C:\Users\cschn\Documents\LIH (Personal)\OneDrive - Lawyers in House\__Invoices\Macros\Branch - October 14, 2025\sig.jpg</t>
        </is>
      </c>
    </row>
    <row r="897">
      <c r="A897" s="13" t="n">
        <v>45944.86775462963</v>
      </c>
      <c r="B897" t="inlineStr">
        <is>
          <t>PATH</t>
        </is>
      </c>
      <c r="C897" t="inlineStr">
        <is>
          <t>FileInBase=C:\Users\cschn\Documents\LIH (Personal)\OneDrive - Lawyers in House\__Invoices\Macros\Branch - October 14, 2025\INV 25-0012 - LIH Test Case 2 - 31OCT2025.pdf</t>
        </is>
      </c>
    </row>
    <row r="898">
      <c r="A898" s="13" t="n">
        <v>45944.8677662037</v>
      </c>
      <c r="B898" t="inlineStr">
        <is>
          <t>INFO</t>
        </is>
      </c>
      <c r="C898" t="inlineStr">
        <is>
          <t>ThisWorkbook.Path (raw)=https://lawyersinhouse-my.sharepoint.com/personal/cory_schneider_lawyersinhouse_com/Documents/__Invoices/Macros/Branch - October 14, 2025</t>
        </is>
      </c>
    </row>
    <row r="899">
      <c r="A899" s="13" t="n">
        <v>45944.8677662037</v>
      </c>
      <c r="B899" t="inlineStr">
        <is>
          <t>HIT</t>
        </is>
      </c>
      <c r="C899" t="inlineStr">
        <is>
          <t>Folder? C:\Users\cschn\Documents\LIH (Personal)\OneDrive - Lawyers in House</t>
        </is>
      </c>
    </row>
    <row r="900">
      <c r="A900" s="13" t="n">
        <v>45944.8677662037</v>
      </c>
      <c r="B900" t="inlineStr">
        <is>
          <t>MAP</t>
        </is>
      </c>
      <c r="C900" t="inlineStr">
        <is>
          <t>CombineRoot=C:\Users\cschn\Documents\LIH (Personal)\OneDrive - Lawyers in House</t>
        </is>
      </c>
    </row>
    <row r="901">
      <c r="A901" s="13" t="n">
        <v>45944.8677662037</v>
      </c>
      <c r="B901" t="inlineStr">
        <is>
          <t>MAP</t>
        </is>
      </c>
      <c r="C901" t="inlineStr">
        <is>
          <t>SubPath=__Invoices\Macros\Branch - October 14, 2025</t>
        </is>
      </c>
    </row>
    <row r="902">
      <c r="A902" s="13" t="n">
        <v>45944.8677662037</v>
      </c>
      <c r="B902" t="inlineStr">
        <is>
          <t>MAP</t>
        </is>
      </c>
      <c r="C902" t="inlineStr">
        <is>
          <t>Combined=C:\Users\cschn\Documents\LIH (Personal)\OneDrive - Lawyers in House\__Invoices\Macros\Branch - October 14, 2025</t>
        </is>
      </c>
    </row>
    <row r="903">
      <c r="A903" s="13" t="n">
        <v>45944.8677662037</v>
      </c>
      <c r="B903" t="inlineStr">
        <is>
          <t>MAP</t>
        </is>
      </c>
      <c r="C903" t="inlineStr">
        <is>
          <t>Mapped local folder=C:\Users\cschn\Documents\LIH (Personal)\OneDrive - Lawyers in House\__Invoices\Macros\Branch - October 14, 2025</t>
        </is>
      </c>
    </row>
    <row r="904">
      <c r="A904" s="13" t="n">
        <v>45944.8677662037</v>
      </c>
      <c r="B904" t="inlineStr">
        <is>
          <t>HIT</t>
        </is>
      </c>
      <c r="C904" t="inlineStr">
        <is>
          <t>Folder? C:\Users\cschn\Documents\LIH (Personal)\OneDrive - Lawyers in House\__Invoices\Macros\Branch - October 14, 2025</t>
        </is>
      </c>
    </row>
    <row r="905">
      <c r="A905" s="13" t="n">
        <v>45944.8677662037</v>
      </c>
      <c r="B905" t="inlineStr">
        <is>
          <t>INFO</t>
        </is>
      </c>
      <c r="C905" t="inlineStr">
        <is>
          <t>ThisWorkbook.Path (raw)=https://lawyersinhouse-my.sharepoint.com/personal/cory_schneider_lawyersinhouse_com/Documents/__Invoices/Macros/Branch - October 14, 2025</t>
        </is>
      </c>
    </row>
    <row r="906">
      <c r="A906" s="13" t="n">
        <v>45944.8677662037</v>
      </c>
      <c r="B906" t="inlineStr">
        <is>
          <t>HIT</t>
        </is>
      </c>
      <c r="C906" t="inlineStr">
        <is>
          <t>Folder? C:\Users\cschn\Documents\LIH (Personal)\OneDrive - Lawyers in House</t>
        </is>
      </c>
    </row>
    <row r="907">
      <c r="A907" s="13" t="n">
        <v>45944.8677662037</v>
      </c>
      <c r="B907" t="inlineStr">
        <is>
          <t>MAP</t>
        </is>
      </c>
      <c r="C907" t="inlineStr">
        <is>
          <t>CombineRoot=C:\Users\cschn\Documents\LIH (Personal)\OneDrive - Lawyers in House</t>
        </is>
      </c>
    </row>
    <row r="908">
      <c r="A908" s="13" t="n">
        <v>45944.8677662037</v>
      </c>
      <c r="B908" t="inlineStr">
        <is>
          <t>MAP</t>
        </is>
      </c>
      <c r="C908" t="inlineStr">
        <is>
          <t>SubPath=__Invoices\Macros\Branch - October 14, 2025</t>
        </is>
      </c>
    </row>
    <row r="909">
      <c r="A909" s="13" t="n">
        <v>45944.8677662037</v>
      </c>
      <c r="B909" t="inlineStr">
        <is>
          <t>MAP</t>
        </is>
      </c>
      <c r="C909" t="inlineStr">
        <is>
          <t>Combined=C:\Users\cschn\Documents\LIH (Personal)\OneDrive - Lawyers in House\__Invoices\Macros\Branch - October 14, 2025</t>
        </is>
      </c>
    </row>
    <row r="910">
      <c r="A910" s="13" t="n">
        <v>45944.8677662037</v>
      </c>
      <c r="B910" t="inlineStr">
        <is>
          <t>MAP</t>
        </is>
      </c>
      <c r="C910" t="inlineStr">
        <is>
          <t>Mapped local folder=C:\Users\cschn\Documents\LIH (Personal)\OneDrive - Lawyers in House\__Invoices\Macros\Branch - October 14, 2025</t>
        </is>
      </c>
    </row>
    <row r="911">
      <c r="A911" s="13" t="n">
        <v>45944.8677662037</v>
      </c>
      <c r="B911" t="inlineStr">
        <is>
          <t>HIT</t>
        </is>
      </c>
      <c r="C911" t="inlineStr">
        <is>
          <t>Folder? C:\Users\cschn\Documents\LIH (Personal)\OneDrive - Lawyers in House\__Invoices\Macros\Branch - October 14, 2025</t>
        </is>
      </c>
    </row>
    <row r="912">
      <c r="A912" s="13" t="n">
        <v>45944.86778935185</v>
      </c>
      <c r="B912" t="inlineStr">
        <is>
          <t>INFO</t>
        </is>
      </c>
      <c r="C912" t="inlineStr">
        <is>
          <t>ThisWorkbook.Path (raw)=https://lawyersinhouse-my.sharepoint.com/personal/cory_schneider_lawyersinhouse_com/Documents/__Invoices/Macros/Branch - October 14, 2025</t>
        </is>
      </c>
    </row>
    <row r="913">
      <c r="A913" s="13" t="n">
        <v>45944.86778935185</v>
      </c>
      <c r="B913" t="inlineStr">
        <is>
          <t>HIT</t>
        </is>
      </c>
      <c r="C913" t="inlineStr">
        <is>
          <t>Folder? C:\Users\cschn\Documents\LIH (Personal)\OneDrive - Lawyers in House</t>
        </is>
      </c>
    </row>
    <row r="914">
      <c r="A914" s="13" t="n">
        <v>45944.86778935185</v>
      </c>
      <c r="B914" t="inlineStr">
        <is>
          <t>MAP</t>
        </is>
      </c>
      <c r="C914" t="inlineStr">
        <is>
          <t>CombineRoot=C:\Users\cschn\Documents\LIH (Personal)\OneDrive - Lawyers in House</t>
        </is>
      </c>
    </row>
    <row r="915">
      <c r="A915" s="13" t="n">
        <v>45944.86778935185</v>
      </c>
      <c r="B915" t="inlineStr">
        <is>
          <t>MAP</t>
        </is>
      </c>
      <c r="C915" t="inlineStr">
        <is>
          <t>SubPath=__Invoices\Macros\Branch - October 14, 2025</t>
        </is>
      </c>
    </row>
    <row r="916">
      <c r="A916" s="13" t="n">
        <v>45944.86778935185</v>
      </c>
      <c r="B916" t="inlineStr">
        <is>
          <t>MAP</t>
        </is>
      </c>
      <c r="C916" t="inlineStr">
        <is>
          <t>Combined=C:\Users\cschn\Documents\LIH (Personal)\OneDrive - Lawyers in House\__Invoices\Macros\Branch - October 14, 2025</t>
        </is>
      </c>
    </row>
    <row r="917">
      <c r="A917" s="13" t="n">
        <v>45944.86778935185</v>
      </c>
      <c r="B917" t="inlineStr">
        <is>
          <t>MAP</t>
        </is>
      </c>
      <c r="C917" t="inlineStr">
        <is>
          <t>Mapped local folder=C:\Users\cschn\Documents\LIH (Personal)\OneDrive - Lawyers in House\__Invoices\Macros\Branch - October 14, 2025</t>
        </is>
      </c>
    </row>
    <row r="918">
      <c r="A918" s="13" t="n">
        <v>45944.86778935185</v>
      </c>
      <c r="B918" t="inlineStr">
        <is>
          <t>PATH</t>
        </is>
      </c>
      <c r="C918" t="inlineStr">
        <is>
          <t>FileInBase=C:\Users\cschn\Documents\LIH (Personal)\OneDrive - Lawyers in House\__Invoices\Macros\Branch - October 14, 2025\invoicetemplate_v3.docx</t>
        </is>
      </c>
    </row>
    <row r="919">
      <c r="A919" s="13" t="n">
        <v>45944.86778935185</v>
      </c>
      <c r="B919" t="inlineStr">
        <is>
          <t>HIT</t>
        </is>
      </c>
      <c r="C919" t="inlineStr">
        <is>
          <t>Exists? C:\Users\cschn\Documents\LIH (Personal)\OneDrive - Lawyers in House\__Invoices\Macros\Branch - October 14, 2025\invoicetemplate_v3.docx</t>
        </is>
      </c>
    </row>
    <row r="920">
      <c r="A920" s="13" t="n">
        <v>45944.86791666667</v>
      </c>
      <c r="B920" t="inlineStr">
        <is>
          <t>PATH</t>
        </is>
      </c>
      <c r="C920" t="inlineStr">
        <is>
          <t>FileInBase=C:\Users\cschn\Documents\LIH (Personal)\OneDrive - Lawyers in House\__Invoices\Macros\Branch - October 14, 2025\INV 25-0013 - LIH Test Case 3 - 31OCT2025.docx</t>
        </is>
      </c>
    </row>
    <row r="921">
      <c r="A921" s="13" t="n">
        <v>45944.86792824074</v>
      </c>
      <c r="B921" t="inlineStr">
        <is>
          <t>PATH</t>
        </is>
      </c>
      <c r="C921" t="inlineStr">
        <is>
          <t>FileInBase=C:\Users\cschn\Documents\LIH (Personal)\OneDrive - Lawyers in House\__Invoices\Macros\Branch - October 14, 2025\sig.jpg</t>
        </is>
      </c>
    </row>
    <row r="922">
      <c r="A922" s="13" t="n">
        <v>45944.86796296296</v>
      </c>
      <c r="B922" t="inlineStr">
        <is>
          <t>PATH</t>
        </is>
      </c>
      <c r="C922" t="inlineStr">
        <is>
          <t>FileInBase=C:\Users\cschn\Documents\LIH (Personal)\OneDrive - Lawyers in House\__Invoices\Macros\Branch - October 14, 2025\INV 25-0013 - LIH Test Case 3 - 31OCT2025.pdf</t>
        </is>
      </c>
    </row>
    <row r="923">
      <c r="A923" s="13" t="n">
        <v>45944.86796296296</v>
      </c>
      <c r="B923" t="inlineStr">
        <is>
          <t>INFO</t>
        </is>
      </c>
      <c r="C923" t="inlineStr">
        <is>
          <t>ThisWorkbook.Path (raw)=https://lawyersinhouse-my.sharepoint.com/personal/cory_schneider_lawyersinhouse_com/Documents/__Invoices/Macros/Branch - October 14, 2025</t>
        </is>
      </c>
    </row>
    <row r="924">
      <c r="A924" s="13" t="n">
        <v>45944.86796296296</v>
      </c>
      <c r="B924" t="inlineStr">
        <is>
          <t>HIT</t>
        </is>
      </c>
      <c r="C924" t="inlineStr">
        <is>
          <t>Folder? C:\Users\cschn\Documents\LIH (Personal)\OneDrive - Lawyers in House</t>
        </is>
      </c>
    </row>
    <row r="925">
      <c r="A925" s="13" t="n">
        <v>45944.86796296296</v>
      </c>
      <c r="B925" t="inlineStr">
        <is>
          <t>MAP</t>
        </is>
      </c>
      <c r="C925" t="inlineStr">
        <is>
          <t>CombineRoot=C:\Users\cschn\Documents\LIH (Personal)\OneDrive - Lawyers in House</t>
        </is>
      </c>
    </row>
    <row r="926">
      <c r="A926" s="13" t="n">
        <v>45944.86796296296</v>
      </c>
      <c r="B926" t="inlineStr">
        <is>
          <t>MAP</t>
        </is>
      </c>
      <c r="C926" t="inlineStr">
        <is>
          <t>SubPath=__Invoices\Macros\Branch - October 14, 2025</t>
        </is>
      </c>
    </row>
    <row r="927">
      <c r="A927" s="13" t="n">
        <v>45944.86796296296</v>
      </c>
      <c r="B927" t="inlineStr">
        <is>
          <t>MAP</t>
        </is>
      </c>
      <c r="C927" t="inlineStr">
        <is>
          <t>Combined=C:\Users\cschn\Documents\LIH (Personal)\OneDrive - Lawyers in House\__Invoices\Macros\Branch - October 14, 2025</t>
        </is>
      </c>
    </row>
    <row r="928">
      <c r="A928" s="13" t="n">
        <v>45944.86796296296</v>
      </c>
      <c r="B928" t="inlineStr">
        <is>
          <t>MAP</t>
        </is>
      </c>
      <c r="C928" t="inlineStr">
        <is>
          <t>Mapped local folder=C:\Users\cschn\Documents\LIH (Personal)\OneDrive - Lawyers in House\__Invoices\Macros\Branch - October 14, 2025</t>
        </is>
      </c>
    </row>
    <row r="929">
      <c r="A929" s="13" t="n">
        <v>45944.86796296296</v>
      </c>
      <c r="B929" t="inlineStr">
        <is>
          <t>HIT</t>
        </is>
      </c>
      <c r="C929" t="inlineStr">
        <is>
          <t>Folder? C:\Users\cschn\Documents\LIH (Personal)\OneDrive - Lawyers in House\__Invoices\Macros\Branch - October 14, 2025</t>
        </is>
      </c>
    </row>
    <row r="930">
      <c r="A930" s="13" t="n">
        <v>45944.86796296296</v>
      </c>
      <c r="B930" t="inlineStr">
        <is>
          <t>INFO</t>
        </is>
      </c>
      <c r="C930" t="inlineStr">
        <is>
          <t>ThisWorkbook.Path (raw)=https://lawyersinhouse-my.sharepoint.com/personal/cory_schneider_lawyersinhouse_com/Documents/__Invoices/Macros/Branch - October 14, 2025</t>
        </is>
      </c>
    </row>
    <row r="931">
      <c r="A931" s="13" t="n">
        <v>45944.86796296296</v>
      </c>
      <c r="B931" t="inlineStr">
        <is>
          <t>HIT</t>
        </is>
      </c>
      <c r="C931" t="inlineStr">
        <is>
          <t>Folder? C:\Users\cschn\Documents\LIH (Personal)\OneDrive - Lawyers in House</t>
        </is>
      </c>
    </row>
    <row r="932">
      <c r="A932" s="13" t="n">
        <v>45944.86796296296</v>
      </c>
      <c r="B932" t="inlineStr">
        <is>
          <t>MAP</t>
        </is>
      </c>
      <c r="C932" t="inlineStr">
        <is>
          <t>CombineRoot=C:\Users\cschn\Documents\LIH (Personal)\OneDrive - Lawyers in House</t>
        </is>
      </c>
    </row>
    <row r="933">
      <c r="A933" s="13" t="n">
        <v>45944.86796296296</v>
      </c>
      <c r="B933" t="inlineStr">
        <is>
          <t>MAP</t>
        </is>
      </c>
      <c r="C933" t="inlineStr">
        <is>
          <t>SubPath=__Invoices\Macros\Branch - October 14, 2025</t>
        </is>
      </c>
    </row>
    <row r="934">
      <c r="A934" s="13" t="n">
        <v>45944.86796296296</v>
      </c>
      <c r="B934" t="inlineStr">
        <is>
          <t>MAP</t>
        </is>
      </c>
      <c r="C934" t="inlineStr">
        <is>
          <t>Combined=C:\Users\cschn\Documents\LIH (Personal)\OneDrive - Lawyers in House\__Invoices\Macros\Branch - October 14, 2025</t>
        </is>
      </c>
    </row>
    <row r="935">
      <c r="A935" s="13" t="n">
        <v>45944.86796296296</v>
      </c>
      <c r="B935" t="inlineStr">
        <is>
          <t>MAP</t>
        </is>
      </c>
      <c r="C935" t="inlineStr">
        <is>
          <t>Mapped local folder=C:\Users\cschn\Documents\LIH (Personal)\OneDrive - Lawyers in House\__Invoices\Macros\Branch - October 14, 2025</t>
        </is>
      </c>
    </row>
    <row r="936">
      <c r="A936" s="13" t="n">
        <v>45944.86796296296</v>
      </c>
      <c r="B936" t="inlineStr">
        <is>
          <t>HIT</t>
        </is>
      </c>
      <c r="C936" t="inlineStr">
        <is>
          <t>Folder? C:\Users\cschn\Documents\LIH (Personal)\OneDrive - Lawyers in House\__Invoices\Macros\Branch - October 14, 2025</t>
        </is>
      </c>
    </row>
    <row r="937">
      <c r="A937" s="13" t="n">
        <v>45944.86798611111</v>
      </c>
      <c r="B937" t="inlineStr">
        <is>
          <t>INFO</t>
        </is>
      </c>
      <c r="C937" t="inlineStr">
        <is>
          <t>ThisWorkbook.Path (raw)=https://lawyersinhouse-my.sharepoint.com/personal/cory_schneider_lawyersinhouse_com/Documents/__Invoices/Macros/Branch - October 14, 2025</t>
        </is>
      </c>
    </row>
    <row r="938">
      <c r="A938" s="13" t="n">
        <v>45944.86798611111</v>
      </c>
      <c r="B938" t="inlineStr">
        <is>
          <t>HIT</t>
        </is>
      </c>
      <c r="C938" t="inlineStr">
        <is>
          <t>Folder? C:\Users\cschn\Documents\LIH (Personal)\OneDrive - Lawyers in House</t>
        </is>
      </c>
    </row>
    <row r="939">
      <c r="A939" s="13" t="n">
        <v>45944.86798611111</v>
      </c>
      <c r="B939" t="inlineStr">
        <is>
          <t>MAP</t>
        </is>
      </c>
      <c r="C939" t="inlineStr">
        <is>
          <t>CombineRoot=C:\Users\cschn\Documents\LIH (Personal)\OneDrive - Lawyers in House</t>
        </is>
      </c>
    </row>
    <row r="940">
      <c r="A940" s="13" t="n">
        <v>45944.86798611111</v>
      </c>
      <c r="B940" t="inlineStr">
        <is>
          <t>MAP</t>
        </is>
      </c>
      <c r="C940" t="inlineStr">
        <is>
          <t>SubPath=__Invoices\Macros\Branch - October 14, 2025</t>
        </is>
      </c>
    </row>
    <row r="941">
      <c r="A941" s="13" t="n">
        <v>45944.86798611111</v>
      </c>
      <c r="B941" t="inlineStr">
        <is>
          <t>MAP</t>
        </is>
      </c>
      <c r="C941" t="inlineStr">
        <is>
          <t>Combined=C:\Users\cschn\Documents\LIH (Personal)\OneDrive - Lawyers in House\__Invoices\Macros\Branch - October 14, 2025</t>
        </is>
      </c>
    </row>
    <row r="942">
      <c r="A942" s="13" t="n">
        <v>45944.86798611111</v>
      </c>
      <c r="B942" t="inlineStr">
        <is>
          <t>MAP</t>
        </is>
      </c>
      <c r="C942" t="inlineStr">
        <is>
          <t>Mapped local folder=C:\Users\cschn\Documents\LIH (Personal)\OneDrive - Lawyers in House\__Invoices\Macros\Branch - October 14, 2025</t>
        </is>
      </c>
    </row>
    <row r="943">
      <c r="A943" s="13" t="n">
        <v>45944.86798611111</v>
      </c>
      <c r="B943" t="inlineStr">
        <is>
          <t>PATH</t>
        </is>
      </c>
      <c r="C943" t="inlineStr">
        <is>
          <t>FileInBase=C:\Users\cschn\Documents\LIH (Personal)\OneDrive - Lawyers in House\__Invoices\Macros\Branch - October 14, 2025\invoicetemplate_v3.docx</t>
        </is>
      </c>
    </row>
    <row r="944">
      <c r="A944" s="13" t="n">
        <v>45944.86798611111</v>
      </c>
      <c r="B944" t="inlineStr">
        <is>
          <t>HIT</t>
        </is>
      </c>
      <c r="C944" t="inlineStr">
        <is>
          <t>Exists? C:\Users\cschn\Documents\LIH (Personal)\OneDrive - Lawyers in House\__Invoices\Macros\Branch - October 14, 2025\invoicetemplate_v3.docx</t>
        </is>
      </c>
    </row>
    <row r="945">
      <c r="A945" s="13" t="n">
        <v>45944.86817129629</v>
      </c>
      <c r="B945" t="inlineStr">
        <is>
          <t>PATH</t>
        </is>
      </c>
      <c r="C945" t="inlineStr">
        <is>
          <t>FileInBase=C:\Users\cschn\Documents\LIH (Personal)\OneDrive - Lawyers in House\__Invoices\Macros\Branch - October 14, 2025\INV 25-0014 - LIH Test Case 4 - 31OCT2025.docx</t>
        </is>
      </c>
    </row>
    <row r="946">
      <c r="A946" s="13" t="n">
        <v>45944.86819444445</v>
      </c>
      <c r="B946" t="inlineStr">
        <is>
          <t>PATH</t>
        </is>
      </c>
      <c r="C946" t="inlineStr">
        <is>
          <t>FileInBase=C:\Users\cschn\Documents\LIH (Personal)\OneDrive - Lawyers in House\__Invoices\Macros\Branch - October 14, 2025\sig.jpg</t>
        </is>
      </c>
    </row>
    <row r="947">
      <c r="A947" s="13" t="n">
        <v>45944.86822916667</v>
      </c>
      <c r="B947" t="inlineStr">
        <is>
          <t>PATH</t>
        </is>
      </c>
      <c r="C947" t="inlineStr">
        <is>
          <t>FileInBase=C:\Users\cschn\Documents\LIH (Personal)\OneDrive - Lawyers in House\__Invoices\Macros\Branch - October 14, 2025\INV 25-0014 - LIH Test Case 4 - 31OCT2025.pdf</t>
        </is>
      </c>
    </row>
    <row r="948">
      <c r="A948" s="13" t="n">
        <v>45944.86824074074</v>
      </c>
      <c r="B948" t="inlineStr">
        <is>
          <t>INFO</t>
        </is>
      </c>
      <c r="C948" t="inlineStr">
        <is>
          <t>ThisWorkbook.Path (raw)=https://lawyersinhouse-my.sharepoint.com/personal/cory_schneider_lawyersinhouse_com/Documents/__Invoices/Macros/Branch - October 14, 2025</t>
        </is>
      </c>
    </row>
    <row r="949">
      <c r="A949" s="13" t="n">
        <v>45944.86824074074</v>
      </c>
      <c r="B949" t="inlineStr">
        <is>
          <t>HIT</t>
        </is>
      </c>
      <c r="C949" t="inlineStr">
        <is>
          <t>Folder? C:\Users\cschn\Documents\LIH (Personal)\OneDrive - Lawyers in House</t>
        </is>
      </c>
    </row>
    <row r="950">
      <c r="A950" s="13" t="n">
        <v>45944.86824074074</v>
      </c>
      <c r="B950" t="inlineStr">
        <is>
          <t>MAP</t>
        </is>
      </c>
      <c r="C950" t="inlineStr">
        <is>
          <t>CombineRoot=C:\Users\cschn\Documents\LIH (Personal)\OneDrive - Lawyers in House</t>
        </is>
      </c>
    </row>
    <row r="951">
      <c r="A951" s="13" t="n">
        <v>45944.86824074074</v>
      </c>
      <c r="B951" t="inlineStr">
        <is>
          <t>MAP</t>
        </is>
      </c>
      <c r="C951" t="inlineStr">
        <is>
          <t>SubPath=__Invoices\Macros\Branch - October 14, 2025</t>
        </is>
      </c>
    </row>
    <row r="952">
      <c r="A952" s="13" t="n">
        <v>45944.86824074074</v>
      </c>
      <c r="B952" t="inlineStr">
        <is>
          <t>MAP</t>
        </is>
      </c>
      <c r="C952" t="inlineStr">
        <is>
          <t>Combined=C:\Users\cschn\Documents\LIH (Personal)\OneDrive - Lawyers in House\__Invoices\Macros\Branch - October 14, 2025</t>
        </is>
      </c>
    </row>
    <row r="953">
      <c r="A953" s="13" t="n">
        <v>45944.86824074074</v>
      </c>
      <c r="B953" t="inlineStr">
        <is>
          <t>MAP</t>
        </is>
      </c>
      <c r="C953" t="inlineStr">
        <is>
          <t>Mapped local folder=C:\Users\cschn\Documents\LIH (Personal)\OneDrive - Lawyers in House\__Invoices\Macros\Branch - October 14, 2025</t>
        </is>
      </c>
    </row>
    <row r="954">
      <c r="A954" s="13" t="n">
        <v>45944.86824074074</v>
      </c>
      <c r="B954" t="inlineStr">
        <is>
          <t>HIT</t>
        </is>
      </c>
      <c r="C954" t="inlineStr">
        <is>
          <t>Folder? C:\Users\cschn\Documents\LIH (Personal)\OneDrive - Lawyers in House\__Invoices\Macros\Branch - October 14, 2025</t>
        </is>
      </c>
    </row>
    <row r="955">
      <c r="A955" s="13" t="n">
        <v>45944.86824074074</v>
      </c>
      <c r="B955" t="inlineStr">
        <is>
          <t>INFO</t>
        </is>
      </c>
      <c r="C955" t="inlineStr">
        <is>
          <t>ThisWorkbook.Path (raw)=https://lawyersinhouse-my.sharepoint.com/personal/cory_schneider_lawyersinhouse_com/Documents/__Invoices/Macros/Branch - October 14, 2025</t>
        </is>
      </c>
    </row>
    <row r="956">
      <c r="A956" s="13" t="n">
        <v>45944.86824074074</v>
      </c>
      <c r="B956" t="inlineStr">
        <is>
          <t>HIT</t>
        </is>
      </c>
      <c r="C956" t="inlineStr">
        <is>
          <t>Folder? C:\Users\cschn\Documents\LIH (Personal)\OneDrive - Lawyers in House</t>
        </is>
      </c>
    </row>
    <row r="957">
      <c r="A957" s="13" t="n">
        <v>45944.86824074074</v>
      </c>
      <c r="B957" t="inlineStr">
        <is>
          <t>MAP</t>
        </is>
      </c>
      <c r="C957" t="inlineStr">
        <is>
          <t>CombineRoot=C:\Users\cschn\Documents\LIH (Personal)\OneDrive - Lawyers in House</t>
        </is>
      </c>
    </row>
    <row r="958">
      <c r="A958" s="13" t="n">
        <v>45944.86824074074</v>
      </c>
      <c r="B958" t="inlineStr">
        <is>
          <t>MAP</t>
        </is>
      </c>
      <c r="C958" t="inlineStr">
        <is>
          <t>SubPath=__Invoices\Macros\Branch - October 14, 2025</t>
        </is>
      </c>
    </row>
    <row r="959">
      <c r="A959" s="13" t="n">
        <v>45944.86824074074</v>
      </c>
      <c r="B959" t="inlineStr">
        <is>
          <t>MAP</t>
        </is>
      </c>
      <c r="C959" t="inlineStr">
        <is>
          <t>Combined=C:\Users\cschn\Documents\LIH (Personal)\OneDrive - Lawyers in House\__Invoices\Macros\Branch - October 14, 2025</t>
        </is>
      </c>
    </row>
    <row r="960">
      <c r="A960" s="13" t="n">
        <v>45944.86824074074</v>
      </c>
      <c r="B960" t="inlineStr">
        <is>
          <t>MAP</t>
        </is>
      </c>
      <c r="C960" t="inlineStr">
        <is>
          <t>Mapped local folder=C:\Users\cschn\Documents\LIH (Personal)\OneDrive - Lawyers in House\__Invoices\Macros\Branch - October 14, 2025</t>
        </is>
      </c>
    </row>
    <row r="961">
      <c r="A961" s="13" t="n">
        <v>45944.86824074074</v>
      </c>
      <c r="B961" t="inlineStr">
        <is>
          <t>HIT</t>
        </is>
      </c>
      <c r="C961" t="inlineStr">
        <is>
          <t>Folder? C:\Users\cschn\Documents\LIH (Personal)\OneDrive - Lawyers in House\__Invoices\Macros\Branch - October 14, 2025</t>
        </is>
      </c>
    </row>
    <row r="962">
      <c r="A962" s="13" t="n">
        <v>45944.86826388889</v>
      </c>
      <c r="B962" t="inlineStr">
        <is>
          <t>INFO</t>
        </is>
      </c>
      <c r="C962" t="inlineStr">
        <is>
          <t>ThisWorkbook.Path (raw)=https://lawyersinhouse-my.sharepoint.com/personal/cory_schneider_lawyersinhouse_com/Documents/__Invoices/Macros/Branch - October 14, 2025</t>
        </is>
      </c>
    </row>
    <row r="963">
      <c r="A963" s="13" t="n">
        <v>45944.86826388889</v>
      </c>
      <c r="B963" t="inlineStr">
        <is>
          <t>HIT</t>
        </is>
      </c>
      <c r="C963" t="inlineStr">
        <is>
          <t>Folder? C:\Users\cschn\Documents\LIH (Personal)\OneDrive - Lawyers in House</t>
        </is>
      </c>
    </row>
    <row r="964">
      <c r="A964" s="13" t="n">
        <v>45944.86826388889</v>
      </c>
      <c r="B964" t="inlineStr">
        <is>
          <t>MAP</t>
        </is>
      </c>
      <c r="C964" t="inlineStr">
        <is>
          <t>CombineRoot=C:\Users\cschn\Documents\LIH (Personal)\OneDrive - Lawyers in House</t>
        </is>
      </c>
    </row>
    <row r="965">
      <c r="A965" s="13" t="n">
        <v>45944.86826388889</v>
      </c>
      <c r="B965" t="inlineStr">
        <is>
          <t>MAP</t>
        </is>
      </c>
      <c r="C965" t="inlineStr">
        <is>
          <t>SubPath=__Invoices\Macros\Branch - October 14, 2025</t>
        </is>
      </c>
    </row>
    <row r="966">
      <c r="A966" s="13" t="n">
        <v>45944.86826388889</v>
      </c>
      <c r="B966" t="inlineStr">
        <is>
          <t>MAP</t>
        </is>
      </c>
      <c r="C966" t="inlineStr">
        <is>
          <t>Combined=C:\Users\cschn\Documents\LIH (Personal)\OneDrive - Lawyers in House\__Invoices\Macros\Branch - October 14, 2025</t>
        </is>
      </c>
    </row>
    <row r="967">
      <c r="A967" s="13" t="n">
        <v>45944.86826388889</v>
      </c>
      <c r="B967" t="inlineStr">
        <is>
          <t>MAP</t>
        </is>
      </c>
      <c r="C967" t="inlineStr">
        <is>
          <t>Mapped local folder=C:\Users\cschn\Documents\LIH (Personal)\OneDrive - Lawyers in House\__Invoices\Macros\Branch - October 14, 2025</t>
        </is>
      </c>
    </row>
    <row r="968">
      <c r="A968" s="13" t="n">
        <v>45944.86826388889</v>
      </c>
      <c r="B968" t="inlineStr">
        <is>
          <t>PATH</t>
        </is>
      </c>
      <c r="C968" t="inlineStr">
        <is>
          <t>FileInBase=C:\Users\cschn\Documents\LIH (Personal)\OneDrive - Lawyers in House\__Invoices\Macros\Branch - October 14, 2025\InvoiceTemplate_v4.docx</t>
        </is>
      </c>
    </row>
    <row r="969">
      <c r="A969" s="13" t="n">
        <v>45944.86826388889</v>
      </c>
      <c r="B969" t="inlineStr">
        <is>
          <t>HIT</t>
        </is>
      </c>
      <c r="C969" t="inlineStr">
        <is>
          <t>Exists? C:\Users\cschn\Documents\LIH (Personal)\OneDrive - Lawyers in House\__Invoices\Macros\Branch - October 14, 2025\InvoiceTemplate_v4.docx</t>
        </is>
      </c>
    </row>
    <row r="970">
      <c r="A970" s="13" t="n">
        <v>45944.86840277778</v>
      </c>
      <c r="B970" t="inlineStr">
        <is>
          <t>PATH</t>
        </is>
      </c>
      <c r="C970" t="inlineStr">
        <is>
          <t>FileInBase=C:\Users\cschn\Documents\LIH (Personal)\OneDrive - Lawyers in House\__Invoices\Macros\Branch - October 14, 2025\INV 25-0015 - LIH Test Case 5 - 31OCT2025.docx</t>
        </is>
      </c>
    </row>
    <row r="971">
      <c r="A971" s="13" t="n">
        <v>45944.86841435185</v>
      </c>
      <c r="B971" t="inlineStr">
        <is>
          <t>PATH</t>
        </is>
      </c>
      <c r="C971" t="inlineStr">
        <is>
          <t>FileInBase=C:\Users\cschn\Documents\LIH (Personal)\OneDrive - Lawyers in House\__Invoices\Macros\Branch - October 14, 2025\sig.jpg</t>
        </is>
      </c>
    </row>
    <row r="972">
      <c r="A972" s="13" t="n">
        <v>45944.86844907407</v>
      </c>
      <c r="B972" t="inlineStr">
        <is>
          <t>PATH</t>
        </is>
      </c>
      <c r="C972" t="inlineStr">
        <is>
          <t>FileInBase=C:\Users\cschn\Documents\LIH (Personal)\OneDrive - Lawyers in House\__Invoices\Macros\Branch - October 14, 2025\INV 25-0015 - LIH Test Case 5 - 31OCT2025.pdf</t>
        </is>
      </c>
    </row>
    <row r="973">
      <c r="A973" s="13" t="n">
        <v>45944.86844907407</v>
      </c>
      <c r="B973" t="inlineStr">
        <is>
          <t>INFO</t>
        </is>
      </c>
      <c r="C973" t="inlineStr">
        <is>
          <t>ThisWorkbook.Path (raw)=https://lawyersinhouse-my.sharepoint.com/personal/cory_schneider_lawyersinhouse_com/Documents/__Invoices/Macros/Branch - October 14, 2025</t>
        </is>
      </c>
    </row>
    <row r="974">
      <c r="A974" s="13" t="n">
        <v>45944.86844907407</v>
      </c>
      <c r="B974" t="inlineStr">
        <is>
          <t>HIT</t>
        </is>
      </c>
      <c r="C974" t="inlineStr">
        <is>
          <t>Folder? C:\Users\cschn\Documents\LIH (Personal)\OneDrive - Lawyers in House</t>
        </is>
      </c>
    </row>
    <row r="975">
      <c r="A975" s="13" t="n">
        <v>45944.86844907407</v>
      </c>
      <c r="B975" t="inlineStr">
        <is>
          <t>MAP</t>
        </is>
      </c>
      <c r="C975" t="inlineStr">
        <is>
          <t>CombineRoot=C:\Users\cschn\Documents\LIH (Personal)\OneDrive - Lawyers in House</t>
        </is>
      </c>
    </row>
    <row r="976">
      <c r="A976" s="13" t="n">
        <v>45944.86844907407</v>
      </c>
      <c r="B976" t="inlineStr">
        <is>
          <t>MAP</t>
        </is>
      </c>
      <c r="C976" t="inlineStr">
        <is>
          <t>SubPath=__Invoices\Macros\Branch - October 14, 2025</t>
        </is>
      </c>
    </row>
    <row r="977">
      <c r="A977" s="13" t="n">
        <v>45944.86844907407</v>
      </c>
      <c r="B977" t="inlineStr">
        <is>
          <t>MAP</t>
        </is>
      </c>
      <c r="C977" t="inlineStr">
        <is>
          <t>Combined=C:\Users\cschn\Documents\LIH (Personal)\OneDrive - Lawyers in House\__Invoices\Macros\Branch - October 14, 2025</t>
        </is>
      </c>
    </row>
    <row r="978">
      <c r="A978" s="13" t="n">
        <v>45944.86844907407</v>
      </c>
      <c r="B978" t="inlineStr">
        <is>
          <t>MAP</t>
        </is>
      </c>
      <c r="C978" t="inlineStr">
        <is>
          <t>Mapped local folder=C:\Users\cschn\Documents\LIH (Personal)\OneDrive - Lawyers in House\__Invoices\Macros\Branch - October 14, 2025</t>
        </is>
      </c>
    </row>
    <row r="979">
      <c r="A979" s="13" t="n">
        <v>45944.86844907407</v>
      </c>
      <c r="B979" t="inlineStr">
        <is>
          <t>HIT</t>
        </is>
      </c>
      <c r="C979" t="inlineStr">
        <is>
          <t>Folder? C:\Users\cschn\Documents\LIH (Personal)\OneDrive - Lawyers in House\__Invoices\Macros\Branch - October 14, 2025</t>
        </is>
      </c>
    </row>
    <row r="980">
      <c r="A980" s="13" t="n">
        <v>45944.86844907407</v>
      </c>
      <c r="B980" t="inlineStr">
        <is>
          <t>INFO</t>
        </is>
      </c>
      <c r="C980" t="inlineStr">
        <is>
          <t>ThisWorkbook.Path (raw)=https://lawyersinhouse-my.sharepoint.com/personal/cory_schneider_lawyersinhouse_com/Documents/__Invoices/Macros/Branch - October 14, 2025</t>
        </is>
      </c>
    </row>
    <row r="981">
      <c r="A981" s="13" t="n">
        <v>45944.86844907407</v>
      </c>
      <c r="B981" t="inlineStr">
        <is>
          <t>HIT</t>
        </is>
      </c>
      <c r="C981" t="inlineStr">
        <is>
          <t>Folder? C:\Users\cschn\Documents\LIH (Personal)\OneDrive - Lawyers in House</t>
        </is>
      </c>
    </row>
    <row r="982">
      <c r="A982" s="13" t="n">
        <v>45944.86844907407</v>
      </c>
      <c r="B982" t="inlineStr">
        <is>
          <t>MAP</t>
        </is>
      </c>
      <c r="C982" t="inlineStr">
        <is>
          <t>CombineRoot=C:\Users\cschn\Documents\LIH (Personal)\OneDrive - Lawyers in House</t>
        </is>
      </c>
    </row>
    <row r="983">
      <c r="A983" s="13" t="n">
        <v>45944.86844907407</v>
      </c>
      <c r="B983" t="inlineStr">
        <is>
          <t>MAP</t>
        </is>
      </c>
      <c r="C983" t="inlineStr">
        <is>
          <t>SubPath=__Invoices\Macros\Branch - October 14, 2025</t>
        </is>
      </c>
    </row>
    <row r="984">
      <c r="A984" s="13" t="n">
        <v>45944.86844907407</v>
      </c>
      <c r="B984" t="inlineStr">
        <is>
          <t>MAP</t>
        </is>
      </c>
      <c r="C984" t="inlineStr">
        <is>
          <t>Combined=C:\Users\cschn\Documents\LIH (Personal)\OneDrive - Lawyers in House\__Invoices\Macros\Branch - October 14, 2025</t>
        </is>
      </c>
    </row>
    <row r="985">
      <c r="A985" s="13" t="n">
        <v>45944.86844907407</v>
      </c>
      <c r="B985" t="inlineStr">
        <is>
          <t>MAP</t>
        </is>
      </c>
      <c r="C985" t="inlineStr">
        <is>
          <t>Mapped local folder=C:\Users\cschn\Documents\LIH (Personal)\OneDrive - Lawyers in House\__Invoices\Macros\Branch - October 14, 2025</t>
        </is>
      </c>
    </row>
    <row r="986">
      <c r="A986" s="13" t="n">
        <v>45944.86844907407</v>
      </c>
      <c r="B986" t="inlineStr">
        <is>
          <t>HIT</t>
        </is>
      </c>
      <c r="C986" t="inlineStr">
        <is>
          <t>Folder? C:\Users\cschn\Documents\LIH (Personal)\OneDrive - Lawyers in House\__Invoices\Macros\Branch - October 14, 2025</t>
        </is>
      </c>
    </row>
    <row r="987">
      <c r="A987" s="13" t="n">
        <v>45944.86848379629</v>
      </c>
      <c r="B987" t="inlineStr">
        <is>
          <t>INFO</t>
        </is>
      </c>
      <c r="C987" t="inlineStr">
        <is>
          <t>ThisWorkbook.Path (raw)=https://lawyersinhouse-my.sharepoint.com/personal/cory_schneider_lawyersinhouse_com/Documents/__Invoices/Macros/Branch - October 14, 2025</t>
        </is>
      </c>
    </row>
    <row r="988">
      <c r="A988" s="13" t="n">
        <v>45944.86848379629</v>
      </c>
      <c r="B988" t="inlineStr">
        <is>
          <t>HIT</t>
        </is>
      </c>
      <c r="C988" t="inlineStr">
        <is>
          <t>Folder? C:\Users\cschn\Documents\LIH (Personal)\OneDrive - Lawyers in House</t>
        </is>
      </c>
    </row>
    <row r="989">
      <c r="A989" s="13" t="n">
        <v>45944.86848379629</v>
      </c>
      <c r="B989" t="inlineStr">
        <is>
          <t>MAP</t>
        </is>
      </c>
      <c r="C989" t="inlineStr">
        <is>
          <t>CombineRoot=C:\Users\cschn\Documents\LIH (Personal)\OneDrive - Lawyers in House</t>
        </is>
      </c>
    </row>
    <row r="990">
      <c r="A990" s="13" t="n">
        <v>45944.86848379629</v>
      </c>
      <c r="B990" t="inlineStr">
        <is>
          <t>MAP</t>
        </is>
      </c>
      <c r="C990" t="inlineStr">
        <is>
          <t>SubPath=__Invoices\Macros\Branch - October 14, 2025</t>
        </is>
      </c>
    </row>
    <row r="991">
      <c r="A991" s="13" t="n">
        <v>45944.86848379629</v>
      </c>
      <c r="B991" t="inlineStr">
        <is>
          <t>MAP</t>
        </is>
      </c>
      <c r="C991" t="inlineStr">
        <is>
          <t>Combined=C:\Users\cschn\Documents\LIH (Personal)\OneDrive - Lawyers in House\__Invoices\Macros\Branch - October 14, 2025</t>
        </is>
      </c>
    </row>
    <row r="992">
      <c r="A992" s="13" t="n">
        <v>45944.86848379629</v>
      </c>
      <c r="B992" t="inlineStr">
        <is>
          <t>MAP</t>
        </is>
      </c>
      <c r="C992" t="inlineStr">
        <is>
          <t>Mapped local folder=C:\Users\cschn\Documents\LIH (Personal)\OneDrive - Lawyers in House\__Invoices\Macros\Branch - October 14, 2025</t>
        </is>
      </c>
    </row>
    <row r="993">
      <c r="A993" s="13" t="n">
        <v>45944.86848379629</v>
      </c>
      <c r="B993" t="inlineStr">
        <is>
          <t>PATH</t>
        </is>
      </c>
      <c r="C993" t="inlineStr">
        <is>
          <t>FileInBase=C:\Users\cschn\Documents\LIH (Personal)\OneDrive - Lawyers in House\__Invoices\Macros\Branch - October 14, 2025\invoicetemplate_v3.docx</t>
        </is>
      </c>
    </row>
    <row r="994">
      <c r="A994" s="13" t="n">
        <v>45944.86848379629</v>
      </c>
      <c r="B994" t="inlineStr">
        <is>
          <t>HIT</t>
        </is>
      </c>
      <c r="C994" t="inlineStr">
        <is>
          <t>Exists? C:\Users\cschn\Documents\LIH (Personal)\OneDrive - Lawyers in House\__Invoices\Macros\Branch - October 14, 2025\invoicetemplate_v3.docx</t>
        </is>
      </c>
    </row>
    <row r="995">
      <c r="A995" s="13" t="n">
        <v>45944.86856481482</v>
      </c>
      <c r="B995" t="inlineStr">
        <is>
          <t>PATH</t>
        </is>
      </c>
      <c r="C995" t="inlineStr">
        <is>
          <t>FileInBase=C:\Users\cschn\Documents\LIH (Personal)\OneDrive - Lawyers in House\__Invoices\Macros\Branch - October 14, 2025\INV 25-0016 - LIH Test Case 6 - 31OCT2025.docx</t>
        </is>
      </c>
    </row>
    <row r="996">
      <c r="A996" s="13" t="n">
        <v>45944.86857638889</v>
      </c>
      <c r="B996" t="inlineStr">
        <is>
          <t>PATH</t>
        </is>
      </c>
      <c r="C996" t="inlineStr">
        <is>
          <t>FileInBase=C:\Users\cschn\Documents\LIH (Personal)\OneDrive - Lawyers in House\__Invoices\Macros\Branch - October 14, 2025\sig.jpg</t>
        </is>
      </c>
    </row>
    <row r="997">
      <c r="A997" s="13" t="n">
        <v>45944.86861111111</v>
      </c>
      <c r="B997" t="inlineStr">
        <is>
          <t>PATH</t>
        </is>
      </c>
      <c r="C997" t="inlineStr">
        <is>
          <t>FileInBase=C:\Users\cschn\Documents\LIH (Personal)\OneDrive - Lawyers in House\__Invoices\Macros\Branch - October 14, 2025\INV 25-0016 - LIH Test Case 6 - 31OCT2025.pdf</t>
        </is>
      </c>
    </row>
    <row r="998">
      <c r="A998" s="13" t="n">
        <v>45944.86862268519</v>
      </c>
      <c r="B998" t="inlineStr">
        <is>
          <t>INFO</t>
        </is>
      </c>
      <c r="C998" t="inlineStr">
        <is>
          <t>ThisWorkbook.Path (raw)=https://lawyersinhouse-my.sharepoint.com/personal/cory_schneider_lawyersinhouse_com/Documents/__Invoices/Macros/Branch - October 14, 2025</t>
        </is>
      </c>
    </row>
    <row r="999">
      <c r="A999" s="13" t="n">
        <v>45944.86862268519</v>
      </c>
      <c r="B999" t="inlineStr">
        <is>
          <t>HIT</t>
        </is>
      </c>
      <c r="C999" t="inlineStr">
        <is>
          <t>Folder? C:\Users\cschn\Documents\LIH (Personal)\OneDrive - Lawyers in House</t>
        </is>
      </c>
    </row>
    <row r="1000">
      <c r="A1000" s="13" t="n">
        <v>45944.86862268519</v>
      </c>
      <c r="B1000" t="inlineStr">
        <is>
          <t>MAP</t>
        </is>
      </c>
      <c r="C1000" t="inlineStr">
        <is>
          <t>CombineRoot=C:\Users\cschn\Documents\LIH (Personal)\OneDrive - Lawyers in House</t>
        </is>
      </c>
    </row>
    <row r="1001">
      <c r="A1001" s="13" t="n">
        <v>45944.86862268519</v>
      </c>
      <c r="B1001" t="inlineStr">
        <is>
          <t>MAP</t>
        </is>
      </c>
      <c r="C1001" t="inlineStr">
        <is>
          <t>SubPath=__Invoices\Macros\Branch - October 14, 2025</t>
        </is>
      </c>
    </row>
    <row r="1002">
      <c r="A1002" s="13" t="n">
        <v>45944.86862268519</v>
      </c>
      <c r="B1002" t="inlineStr">
        <is>
          <t>MAP</t>
        </is>
      </c>
      <c r="C1002" t="inlineStr">
        <is>
          <t>Combined=C:\Users\cschn\Documents\LIH (Personal)\OneDrive - Lawyers in House\__Invoices\Macros\Branch - October 14, 2025</t>
        </is>
      </c>
    </row>
    <row r="1003">
      <c r="A1003" s="13" t="n">
        <v>45944.86862268519</v>
      </c>
      <c r="B1003" t="inlineStr">
        <is>
          <t>MAP</t>
        </is>
      </c>
      <c r="C1003" t="inlineStr">
        <is>
          <t>Mapped local folder=C:\Users\cschn\Documents\LIH (Personal)\OneDrive - Lawyers in House\__Invoices\Macros\Branch - October 14, 2025</t>
        </is>
      </c>
    </row>
    <row r="1004">
      <c r="A1004" s="13" t="n">
        <v>45944.86862268519</v>
      </c>
      <c r="B1004" t="inlineStr">
        <is>
          <t>HIT</t>
        </is>
      </c>
      <c r="C1004" t="inlineStr">
        <is>
          <t>Folder? C:\Users\cschn\Documents\LIH (Personal)\OneDrive - Lawyers in House\__Invoices\Macros\Branch - October 14, 2025</t>
        </is>
      </c>
    </row>
    <row r="1005">
      <c r="A1005" s="13" t="n">
        <v>45944.86862268519</v>
      </c>
      <c r="B1005" t="inlineStr">
        <is>
          <t>INFO</t>
        </is>
      </c>
      <c r="C1005" t="inlineStr">
        <is>
          <t>ThisWorkbook.Path (raw)=https://lawyersinhouse-my.sharepoint.com/personal/cory_schneider_lawyersinhouse_com/Documents/__Invoices/Macros/Branch - October 14, 2025</t>
        </is>
      </c>
    </row>
    <row r="1006">
      <c r="A1006" s="13" t="n">
        <v>45944.86862268519</v>
      </c>
      <c r="B1006" t="inlineStr">
        <is>
          <t>HIT</t>
        </is>
      </c>
      <c r="C1006" t="inlineStr">
        <is>
          <t>Folder? C:\Users\cschn\Documents\LIH (Personal)\OneDrive - Lawyers in House</t>
        </is>
      </c>
    </row>
    <row r="1007">
      <c r="A1007" s="13" t="n">
        <v>45944.86862268519</v>
      </c>
      <c r="B1007" t="inlineStr">
        <is>
          <t>MAP</t>
        </is>
      </c>
      <c r="C1007" t="inlineStr">
        <is>
          <t>CombineRoot=C:\Users\cschn\Documents\LIH (Personal)\OneDrive - Lawyers in House</t>
        </is>
      </c>
    </row>
    <row r="1008">
      <c r="A1008" s="13" t="n">
        <v>45944.86862268519</v>
      </c>
      <c r="B1008" t="inlineStr">
        <is>
          <t>MAP</t>
        </is>
      </c>
      <c r="C1008" t="inlineStr">
        <is>
          <t>SubPath=__Invoices\Macros\Branch - October 14, 2025</t>
        </is>
      </c>
    </row>
    <row r="1009">
      <c r="A1009" s="13" t="n">
        <v>45944.86862268519</v>
      </c>
      <c r="B1009" t="inlineStr">
        <is>
          <t>MAP</t>
        </is>
      </c>
      <c r="C1009" t="inlineStr">
        <is>
          <t>Combined=C:\Users\cschn\Documents\LIH (Personal)\OneDrive - Lawyers in House\__Invoices\Macros\Branch - October 14, 2025</t>
        </is>
      </c>
    </row>
    <row r="1010">
      <c r="A1010" s="13" t="n">
        <v>45944.86862268519</v>
      </c>
      <c r="B1010" t="inlineStr">
        <is>
          <t>MAP</t>
        </is>
      </c>
      <c r="C1010" t="inlineStr">
        <is>
          <t>Mapped local folder=C:\Users\cschn\Documents\LIH (Personal)\OneDrive - Lawyers in House\__Invoices\Macros\Branch - October 14, 2025</t>
        </is>
      </c>
    </row>
    <row r="1011">
      <c r="A1011" s="13" t="n">
        <v>45944.86862268519</v>
      </c>
      <c r="B1011" t="inlineStr">
        <is>
          <t>HIT</t>
        </is>
      </c>
      <c r="C1011" t="inlineStr">
        <is>
          <t>Folder? C:\Users\cschn\Documents\LIH (Personal)\OneDrive - Lawyers in House\__Invoices\Macros\Branch - October 14, 2025</t>
        </is>
      </c>
    </row>
    <row r="1012">
      <c r="A1012" s="13" t="n">
        <v>45944.86864583333</v>
      </c>
      <c r="B1012" t="inlineStr">
        <is>
          <t>INFO</t>
        </is>
      </c>
      <c r="C1012" t="inlineStr">
        <is>
          <t>ThisWorkbook.Path (raw)=https://lawyersinhouse-my.sharepoint.com/personal/cory_schneider_lawyersinhouse_com/Documents/__Invoices/Macros/Branch - October 14, 2025</t>
        </is>
      </c>
    </row>
    <row r="1013">
      <c r="A1013" s="13" t="n">
        <v>45944.86864583333</v>
      </c>
      <c r="B1013" t="inlineStr">
        <is>
          <t>HIT</t>
        </is>
      </c>
      <c r="C1013" t="inlineStr">
        <is>
          <t>Folder? C:\Users\cschn\Documents\LIH (Personal)\OneDrive - Lawyers in House</t>
        </is>
      </c>
    </row>
    <row r="1014">
      <c r="A1014" s="13" t="n">
        <v>45944.86864583333</v>
      </c>
      <c r="B1014" t="inlineStr">
        <is>
          <t>MAP</t>
        </is>
      </c>
      <c r="C1014" t="inlineStr">
        <is>
          <t>CombineRoot=C:\Users\cschn\Documents\LIH (Personal)\OneDrive - Lawyers in House</t>
        </is>
      </c>
    </row>
    <row r="1015">
      <c r="A1015" s="13" t="n">
        <v>45944.86864583333</v>
      </c>
      <c r="B1015" t="inlineStr">
        <is>
          <t>MAP</t>
        </is>
      </c>
      <c r="C1015" t="inlineStr">
        <is>
          <t>SubPath=__Invoices\Macros\Branch - October 14, 2025</t>
        </is>
      </c>
    </row>
    <row r="1016">
      <c r="A1016" s="13" t="n">
        <v>45944.86864583333</v>
      </c>
      <c r="B1016" t="inlineStr">
        <is>
          <t>MAP</t>
        </is>
      </c>
      <c r="C1016" t="inlineStr">
        <is>
          <t>Combined=C:\Users\cschn\Documents\LIH (Personal)\OneDrive - Lawyers in House\__Invoices\Macros\Branch - October 14, 2025</t>
        </is>
      </c>
    </row>
    <row r="1017">
      <c r="A1017" s="13" t="n">
        <v>45944.86864583333</v>
      </c>
      <c r="B1017" t="inlineStr">
        <is>
          <t>MAP</t>
        </is>
      </c>
      <c r="C1017" t="inlineStr">
        <is>
          <t>Mapped local folder=C:\Users\cschn\Documents\LIH (Personal)\OneDrive - Lawyers in House\__Invoices\Macros\Branch - October 14, 2025</t>
        </is>
      </c>
    </row>
    <row r="1018">
      <c r="A1018" s="13" t="n">
        <v>45944.86864583333</v>
      </c>
      <c r="B1018" t="inlineStr">
        <is>
          <t>PATH</t>
        </is>
      </c>
      <c r="C1018" t="inlineStr">
        <is>
          <t>FileInBase=C:\Users\cschn\Documents\LIH (Personal)\OneDrive - Lawyers in House\__Invoices\Macros\Branch - October 14, 2025\invoicetemplate_v3.docx</t>
        </is>
      </c>
    </row>
    <row r="1019">
      <c r="A1019" s="13" t="n">
        <v>45944.86864583333</v>
      </c>
      <c r="B1019" t="inlineStr">
        <is>
          <t>HIT</t>
        </is>
      </c>
      <c r="C1019" t="inlineStr">
        <is>
          <t>Exists? C:\Users\cschn\Documents\LIH (Personal)\OneDrive - Lawyers in House\__Invoices\Macros\Branch - October 14, 2025\invoicetemplate_v3.docx</t>
        </is>
      </c>
    </row>
    <row r="1020">
      <c r="A1020" s="13" t="n">
        <v>45944.86872685186</v>
      </c>
      <c r="B1020" t="inlineStr">
        <is>
          <t>PATH</t>
        </is>
      </c>
      <c r="C1020" t="inlineStr">
        <is>
          <t>FileInBase=C:\Users\cschn\Documents\LIH (Personal)\OneDrive - Lawyers in House\__Invoices\Macros\Branch - October 14, 2025\INV 25-0017 - LIH Test Case 7 - 31OCT2025.docx</t>
        </is>
      </c>
    </row>
    <row r="1021">
      <c r="A1021" s="13" t="n">
        <v>45944.86873842592</v>
      </c>
      <c r="B1021" t="inlineStr">
        <is>
          <t>PATH</t>
        </is>
      </c>
      <c r="C1021" t="inlineStr">
        <is>
          <t>FileInBase=C:\Users\cschn\Documents\LIH (Personal)\OneDrive - Lawyers in House\__Invoices\Macros\Branch - October 14, 2025\sig.jpg</t>
        </is>
      </c>
    </row>
    <row r="1022">
      <c r="A1022" s="13" t="n">
        <v>45944.86877314815</v>
      </c>
      <c r="B1022" t="inlineStr">
        <is>
          <t>PATH</t>
        </is>
      </c>
      <c r="C1022" t="inlineStr">
        <is>
          <t>FileInBase=C:\Users\cschn\Documents\LIH (Personal)\OneDrive - Lawyers in House\__Invoices\Macros\Branch - October 14, 2025\INV 25-0017 - LIH Test Case 7 - 31OCT2025.pdf</t>
        </is>
      </c>
    </row>
    <row r="1023">
      <c r="A1023" s="13" t="n">
        <v>45944.86878472222</v>
      </c>
      <c r="B1023" t="inlineStr">
        <is>
          <t>INFO</t>
        </is>
      </c>
      <c r="C1023" t="inlineStr">
        <is>
          <t>ThisWorkbook.Path (raw)=https://lawyersinhouse-my.sharepoint.com/personal/cory_schneider_lawyersinhouse_com/Documents/__Invoices/Macros/Branch - October 14, 2025</t>
        </is>
      </c>
    </row>
    <row r="1024">
      <c r="A1024" s="13" t="n">
        <v>45944.86878472222</v>
      </c>
      <c r="B1024" t="inlineStr">
        <is>
          <t>HIT</t>
        </is>
      </c>
      <c r="C1024" t="inlineStr">
        <is>
          <t>Folder? C:\Users\cschn\Documents\LIH (Personal)\OneDrive - Lawyers in House</t>
        </is>
      </c>
    </row>
    <row r="1025">
      <c r="A1025" s="13" t="n">
        <v>45944.86878472222</v>
      </c>
      <c r="B1025" t="inlineStr">
        <is>
          <t>MAP</t>
        </is>
      </c>
      <c r="C1025" t="inlineStr">
        <is>
          <t>CombineRoot=C:\Users\cschn\Documents\LIH (Personal)\OneDrive - Lawyers in House</t>
        </is>
      </c>
    </row>
    <row r="1026">
      <c r="A1026" s="13" t="n">
        <v>45944.86878472222</v>
      </c>
      <c r="B1026" t="inlineStr">
        <is>
          <t>MAP</t>
        </is>
      </c>
      <c r="C1026" t="inlineStr">
        <is>
          <t>SubPath=__Invoices\Macros\Branch - October 14, 2025</t>
        </is>
      </c>
    </row>
    <row r="1027">
      <c r="A1027" s="13" t="n">
        <v>45944.86878472222</v>
      </c>
      <c r="B1027" t="inlineStr">
        <is>
          <t>MAP</t>
        </is>
      </c>
      <c r="C1027" t="inlineStr">
        <is>
          <t>Combined=C:\Users\cschn\Documents\LIH (Personal)\OneDrive - Lawyers in House\__Invoices\Macros\Branch - October 14, 2025</t>
        </is>
      </c>
    </row>
    <row r="1028">
      <c r="A1028" s="13" t="n">
        <v>45944.86878472222</v>
      </c>
      <c r="B1028" t="inlineStr">
        <is>
          <t>MAP</t>
        </is>
      </c>
      <c r="C1028" t="inlineStr">
        <is>
          <t>Mapped local folder=C:\Users\cschn\Documents\LIH (Personal)\OneDrive - Lawyers in House\__Invoices\Macros\Branch - October 14, 2025</t>
        </is>
      </c>
    </row>
    <row r="1029">
      <c r="A1029" s="13" t="n">
        <v>45944.86878472222</v>
      </c>
      <c r="B1029" t="inlineStr">
        <is>
          <t>HIT</t>
        </is>
      </c>
      <c r="C1029" t="inlineStr">
        <is>
          <t>Folder? C:\Users\cschn\Documents\LIH (Personal)\OneDrive - Lawyers in House\__Invoices\Macros\Branch - October 14, 2025</t>
        </is>
      </c>
    </row>
    <row r="1030">
      <c r="A1030" s="13" t="n">
        <v>45944.86878472222</v>
      </c>
      <c r="B1030" t="inlineStr">
        <is>
          <t>INFO</t>
        </is>
      </c>
      <c r="C1030" t="inlineStr">
        <is>
          <t>ThisWorkbook.Path (raw)=https://lawyersinhouse-my.sharepoint.com/personal/cory_schneider_lawyersinhouse_com/Documents/__Invoices/Macros/Branch - October 14, 2025</t>
        </is>
      </c>
    </row>
    <row r="1031">
      <c r="A1031" s="13" t="n">
        <v>45944.86878472222</v>
      </c>
      <c r="B1031" t="inlineStr">
        <is>
          <t>HIT</t>
        </is>
      </c>
      <c r="C1031" t="inlineStr">
        <is>
          <t>Folder? C:\Users\cschn\Documents\LIH (Personal)\OneDrive - Lawyers in House</t>
        </is>
      </c>
    </row>
    <row r="1032">
      <c r="A1032" s="13" t="n">
        <v>45944.86878472222</v>
      </c>
      <c r="B1032" t="inlineStr">
        <is>
          <t>MAP</t>
        </is>
      </c>
      <c r="C1032" t="inlineStr">
        <is>
          <t>CombineRoot=C:\Users\cschn\Documents\LIH (Personal)\OneDrive - Lawyers in House</t>
        </is>
      </c>
    </row>
    <row r="1033">
      <c r="A1033" s="13" t="n">
        <v>45944.86878472222</v>
      </c>
      <c r="B1033" t="inlineStr">
        <is>
          <t>MAP</t>
        </is>
      </c>
      <c r="C1033" t="inlineStr">
        <is>
          <t>SubPath=__Invoices\Macros\Branch - October 14, 2025</t>
        </is>
      </c>
    </row>
    <row r="1034">
      <c r="A1034" s="13" t="n">
        <v>45944.86878472222</v>
      </c>
      <c r="B1034" t="inlineStr">
        <is>
          <t>MAP</t>
        </is>
      </c>
      <c r="C1034" t="inlineStr">
        <is>
          <t>Combined=C:\Users\cschn\Documents\LIH (Personal)\OneDrive - Lawyers in House\__Invoices\Macros\Branch - October 14, 2025</t>
        </is>
      </c>
    </row>
    <row r="1035">
      <c r="A1035" s="13" t="n">
        <v>45944.86878472222</v>
      </c>
      <c r="B1035" t="inlineStr">
        <is>
          <t>MAP</t>
        </is>
      </c>
      <c r="C1035" t="inlineStr">
        <is>
          <t>Mapped local folder=C:\Users\cschn\Documents\LIH (Personal)\OneDrive - Lawyers in House\__Invoices\Macros\Branch - October 14, 2025</t>
        </is>
      </c>
    </row>
    <row r="1036">
      <c r="A1036" s="13" t="n">
        <v>45944.86878472222</v>
      </c>
      <c r="B1036" t="inlineStr">
        <is>
          <t>HIT</t>
        </is>
      </c>
      <c r="C1036" t="inlineStr">
        <is>
          <t>Folder? C:\Users\cschn\Documents\LIH (Personal)\OneDrive - Lawyers in House\__Invoices\Macros\Branch - October 14, 2025</t>
        </is>
      </c>
    </row>
    <row r="1037">
      <c r="A1037" s="13" t="n">
        <v>45944.86880787037</v>
      </c>
      <c r="B1037" t="inlineStr">
        <is>
          <t>INFO</t>
        </is>
      </c>
      <c r="C1037" t="inlineStr">
        <is>
          <t>ThisWorkbook.Path (raw)=https://lawyersinhouse-my.sharepoint.com/personal/cory_schneider_lawyersinhouse_com/Documents/__Invoices/Macros/Branch - October 14, 2025</t>
        </is>
      </c>
    </row>
    <row r="1038">
      <c r="A1038" s="13" t="n">
        <v>45944.86880787037</v>
      </c>
      <c r="B1038" t="inlineStr">
        <is>
          <t>HIT</t>
        </is>
      </c>
      <c r="C1038" t="inlineStr">
        <is>
          <t>Folder? C:\Users\cschn\Documents\LIH (Personal)\OneDrive - Lawyers in House</t>
        </is>
      </c>
    </row>
    <row r="1039">
      <c r="A1039" s="13" t="n">
        <v>45944.86880787037</v>
      </c>
      <c r="B1039" t="inlineStr">
        <is>
          <t>MAP</t>
        </is>
      </c>
      <c r="C1039" t="inlineStr">
        <is>
          <t>CombineRoot=C:\Users\cschn\Documents\LIH (Personal)\OneDrive - Lawyers in House</t>
        </is>
      </c>
    </row>
    <row r="1040">
      <c r="A1040" s="13" t="n">
        <v>45944.86880787037</v>
      </c>
      <c r="B1040" t="inlineStr">
        <is>
          <t>MAP</t>
        </is>
      </c>
      <c r="C1040" t="inlineStr">
        <is>
          <t>SubPath=__Invoices\Macros\Branch - October 14, 2025</t>
        </is>
      </c>
    </row>
    <row r="1041">
      <c r="A1041" s="13" t="n">
        <v>45944.86880787037</v>
      </c>
      <c r="B1041" t="inlineStr">
        <is>
          <t>MAP</t>
        </is>
      </c>
      <c r="C1041" t="inlineStr">
        <is>
          <t>Combined=C:\Users\cschn\Documents\LIH (Personal)\OneDrive - Lawyers in House\__Invoices\Macros\Branch - October 14, 2025</t>
        </is>
      </c>
    </row>
    <row r="1042">
      <c r="A1042" s="13" t="n">
        <v>45944.86880787037</v>
      </c>
      <c r="B1042" t="inlineStr">
        <is>
          <t>MAP</t>
        </is>
      </c>
      <c r="C1042" t="inlineStr">
        <is>
          <t>Mapped local folder=C:\Users\cschn\Documents\LIH (Personal)\OneDrive - Lawyers in House\__Invoices\Macros\Branch - October 14, 2025</t>
        </is>
      </c>
    </row>
    <row r="1043">
      <c r="A1043" s="13" t="n">
        <v>45944.86880787037</v>
      </c>
      <c r="B1043" t="inlineStr">
        <is>
          <t>PATH</t>
        </is>
      </c>
      <c r="C1043" t="inlineStr">
        <is>
          <t>FileInBase=C:\Users\cschn\Documents\LIH (Personal)\OneDrive - Lawyers in House\__Invoices\Macros\Branch - October 14, 2025\invoicetemplate_v3.docx</t>
        </is>
      </c>
    </row>
    <row r="1044">
      <c r="A1044" s="13" t="n">
        <v>45944.86880787037</v>
      </c>
      <c r="B1044" t="inlineStr">
        <is>
          <t>HIT</t>
        </is>
      </c>
      <c r="C1044" t="inlineStr">
        <is>
          <t>Exists? C:\Users\cschn\Documents\LIH (Personal)\OneDrive - Lawyers in House\__Invoices\Macros\Branch - October 14, 2025\invoicetemplate_v3.docx</t>
        </is>
      </c>
    </row>
    <row r="1045">
      <c r="A1045" s="13" t="n">
        <v>45944.86893518519</v>
      </c>
      <c r="B1045" t="inlineStr">
        <is>
          <t>PATH</t>
        </is>
      </c>
      <c r="C1045" t="inlineStr">
        <is>
          <t>FileInBase=C:\Users\cschn\Documents\LIH (Personal)\OneDrive - Lawyers in House\__Invoices\Macros\Branch - October 14, 2025\INV 25-0018 - LIH Test Case 8 - 31OCT2025.docx</t>
        </is>
      </c>
    </row>
    <row r="1046">
      <c r="A1046" s="13" t="n">
        <v>45944.86894675926</v>
      </c>
      <c r="B1046" t="inlineStr">
        <is>
          <t>PATH</t>
        </is>
      </c>
      <c r="C1046" t="inlineStr">
        <is>
          <t>FileInBase=C:\Users\cschn\Documents\LIH (Personal)\OneDrive - Lawyers in House\__Invoices\Macros\Branch - October 14, 2025\sig.jpg</t>
        </is>
      </c>
    </row>
    <row r="1047">
      <c r="A1047" s="13" t="n">
        <v>45944.86898148148</v>
      </c>
      <c r="B1047" t="inlineStr">
        <is>
          <t>PATH</t>
        </is>
      </c>
      <c r="C1047" t="inlineStr">
        <is>
          <t>FileInBase=C:\Users\cschn\Documents\LIH (Personal)\OneDrive - Lawyers in House\__Invoices\Macros\Branch - October 14, 2025\INV 25-0018 - LIH Test Case 8 - 31OCT2025.pdf</t>
        </is>
      </c>
    </row>
    <row r="1048">
      <c r="A1048" s="13" t="n">
        <v>45944.87270833334</v>
      </c>
      <c r="B1048" t="inlineStr">
        <is>
          <t>INFO</t>
        </is>
      </c>
      <c r="C1048" t="inlineStr">
        <is>
          <t>ThisWorkbook.Path (raw)=https://lawyersinhouse-my.sharepoint.com/personal/cory_schneider_lawyersinhouse_com/Documents/__Invoices/Macros/Branch - October 14, 2025</t>
        </is>
      </c>
    </row>
    <row r="1049">
      <c r="A1049" s="13" t="n">
        <v>45944.87270833334</v>
      </c>
      <c r="B1049" t="inlineStr">
        <is>
          <t>HIT</t>
        </is>
      </c>
      <c r="C1049" t="inlineStr">
        <is>
          <t>Folder? C:\Users\cschn\Documents\LIH (Personal)\OneDrive - Lawyers in House</t>
        </is>
      </c>
    </row>
    <row r="1050">
      <c r="A1050" s="13" t="n">
        <v>45944.87270833334</v>
      </c>
      <c r="B1050" t="inlineStr">
        <is>
          <t>MAP</t>
        </is>
      </c>
      <c r="C1050" t="inlineStr">
        <is>
          <t>CombineRoot=C:\Users\cschn\Documents\LIH (Personal)\OneDrive - Lawyers in House</t>
        </is>
      </c>
    </row>
    <row r="1051">
      <c r="A1051" s="13" t="n">
        <v>45944.87270833334</v>
      </c>
      <c r="B1051" t="inlineStr">
        <is>
          <t>MAP</t>
        </is>
      </c>
      <c r="C1051" t="inlineStr">
        <is>
          <t>SubPath=__Invoices\Macros\Branch - October 14, 2025</t>
        </is>
      </c>
    </row>
    <row r="1052">
      <c r="A1052" s="13" t="n">
        <v>45944.87270833334</v>
      </c>
      <c r="B1052" t="inlineStr">
        <is>
          <t>MAP</t>
        </is>
      </c>
      <c r="C1052" t="inlineStr">
        <is>
          <t>Combined=C:\Users\cschn\Documents\LIH (Personal)\OneDrive - Lawyers in House\__Invoices\Macros\Branch - October 14, 2025</t>
        </is>
      </c>
    </row>
    <row r="1053">
      <c r="A1053" s="13" t="n">
        <v>45944.87270833334</v>
      </c>
      <c r="B1053" t="inlineStr">
        <is>
          <t>MAP</t>
        </is>
      </c>
      <c r="C1053" t="inlineStr">
        <is>
          <t>Mapped local folder=C:\Users\cschn\Documents\LIH (Personal)\OneDrive - Lawyers in House\__Invoices\Macros\Branch - October 14, 2025</t>
        </is>
      </c>
    </row>
    <row r="1054">
      <c r="A1054" s="13" t="n">
        <v>45944.87321759259</v>
      </c>
      <c r="B1054" t="inlineStr">
        <is>
          <t>INFO</t>
        </is>
      </c>
      <c r="C1054" t="inlineStr">
        <is>
          <t>ThisWorkbook.Path (raw)=https://lawyersinhouse-my.sharepoint.com/personal/cory_schneider_lawyersinhouse_com/Documents/__Invoices/Macros/Branch - October 14, 2025</t>
        </is>
      </c>
    </row>
    <row r="1055">
      <c r="A1055" s="13" t="n">
        <v>45944.87321759259</v>
      </c>
      <c r="B1055" t="inlineStr">
        <is>
          <t>HIT</t>
        </is>
      </c>
      <c r="C1055" t="inlineStr">
        <is>
          <t>Folder? C:\Users\cschn\Documents\LIH (Personal)\OneDrive - Lawyers in House</t>
        </is>
      </c>
    </row>
    <row r="1056">
      <c r="A1056" s="13" t="n">
        <v>45944.87321759259</v>
      </c>
      <c r="B1056" t="inlineStr">
        <is>
          <t>MAP</t>
        </is>
      </c>
      <c r="C1056" t="inlineStr">
        <is>
          <t>CombineRoot=C:\Users\cschn\Documents\LIH (Personal)\OneDrive - Lawyers in House</t>
        </is>
      </c>
    </row>
    <row r="1057">
      <c r="A1057" s="13" t="n">
        <v>45944.87321759259</v>
      </c>
      <c r="B1057" t="inlineStr">
        <is>
          <t>MAP</t>
        </is>
      </c>
      <c r="C1057" t="inlineStr">
        <is>
          <t>SubPath=__Invoices\Macros\Branch - October 14, 2025</t>
        </is>
      </c>
    </row>
    <row r="1058">
      <c r="A1058" s="13" t="n">
        <v>45944.87321759259</v>
      </c>
      <c r="B1058" t="inlineStr">
        <is>
          <t>MAP</t>
        </is>
      </c>
      <c r="C1058" t="inlineStr">
        <is>
          <t>Combined=C:\Users\cschn\Documents\LIH (Personal)\OneDrive - Lawyers in House\__Invoices\Macros\Branch - October 14, 2025</t>
        </is>
      </c>
    </row>
    <row r="1059">
      <c r="A1059" s="13" t="n">
        <v>45944.87321759259</v>
      </c>
      <c r="B1059" t="inlineStr">
        <is>
          <t>MAP</t>
        </is>
      </c>
      <c r="C1059" t="inlineStr">
        <is>
          <t>Mapped local folder=C:\Users\cschn\Documents\LIH (Personal)\OneDrive - Lawyers in House\__Invoices\Macros\Branch - October 14, 2025</t>
        </is>
      </c>
    </row>
    <row r="1060">
      <c r="A1060" s="13" t="n">
        <v>45944.87333333334</v>
      </c>
      <c r="B1060" t="inlineStr">
        <is>
          <t>INFO</t>
        </is>
      </c>
      <c r="C1060" t="inlineStr">
        <is>
          <t>ThisWorkbook.Path (raw)=https://lawyersinhouse-my.sharepoint.com/personal/cory_schneider_lawyersinhouse_com/Documents/__Invoices/Macros/Branch - October 14, 2025</t>
        </is>
      </c>
    </row>
    <row r="1061">
      <c r="A1061" s="13" t="n">
        <v>45944.87333333334</v>
      </c>
      <c r="B1061" t="inlineStr">
        <is>
          <t>HIT</t>
        </is>
      </c>
      <c r="C1061" t="inlineStr">
        <is>
          <t>Folder? C:\Users\cschn\Documents\LIH (Personal)\OneDrive - Lawyers in House</t>
        </is>
      </c>
    </row>
    <row r="1062">
      <c r="A1062" s="13" t="n">
        <v>45944.87333333334</v>
      </c>
      <c r="B1062" t="inlineStr">
        <is>
          <t>MAP</t>
        </is>
      </c>
      <c r="C1062" t="inlineStr">
        <is>
          <t>CombineRoot=C:\Users\cschn\Documents\LIH (Personal)\OneDrive - Lawyers in House</t>
        </is>
      </c>
    </row>
    <row r="1063">
      <c r="A1063" s="13" t="n">
        <v>45944.87333333334</v>
      </c>
      <c r="B1063" t="inlineStr">
        <is>
          <t>MAP</t>
        </is>
      </c>
      <c r="C1063" t="inlineStr">
        <is>
          <t>SubPath=__Invoices\Macros\Branch - October 14, 2025</t>
        </is>
      </c>
    </row>
    <row r="1064">
      <c r="A1064" s="13" t="n">
        <v>45944.87333333334</v>
      </c>
      <c r="B1064" t="inlineStr">
        <is>
          <t>MAP</t>
        </is>
      </c>
      <c r="C1064" t="inlineStr">
        <is>
          <t>Combined=C:\Users\cschn\Documents\LIH (Personal)\OneDrive - Lawyers in House\__Invoices\Macros\Branch - October 14, 2025</t>
        </is>
      </c>
    </row>
    <row r="1065">
      <c r="A1065" s="13" t="n">
        <v>45944.87333333334</v>
      </c>
      <c r="B1065" t="inlineStr">
        <is>
          <t>MAP</t>
        </is>
      </c>
      <c r="C1065" t="inlineStr">
        <is>
          <t>Mapped local folder=C:\Users\cschn\Documents\LIH (Personal)\OneDrive - Lawyers in House\__Invoices\Macros\Branch - October 14, 2025</t>
        </is>
      </c>
    </row>
    <row r="1066">
      <c r="A1066" s="13" t="n">
        <v>45944.87696759259</v>
      </c>
      <c r="B1066" t="inlineStr">
        <is>
          <t>INFO</t>
        </is>
      </c>
      <c r="C1066" t="inlineStr">
        <is>
          <t>ThisWorkbook.Path (raw)=https://lawyersinhouse-my.sharepoint.com/personal/cory_schneider_lawyersinhouse_com/Documents/__Invoices/Macros/Branch - October 14, 2025</t>
        </is>
      </c>
    </row>
    <row r="1067">
      <c r="A1067" s="13" t="n">
        <v>45944.87696759259</v>
      </c>
      <c r="B1067" t="inlineStr">
        <is>
          <t>HIT</t>
        </is>
      </c>
      <c r="C1067" t="inlineStr">
        <is>
          <t>Folder? C:\Users\cschn\Documents\LIH (Personal)\OneDrive - Lawyers in House</t>
        </is>
      </c>
    </row>
    <row r="1068">
      <c r="A1068" s="13" t="n">
        <v>45944.87696759259</v>
      </c>
      <c r="B1068" t="inlineStr">
        <is>
          <t>MAP</t>
        </is>
      </c>
      <c r="C1068" t="inlineStr">
        <is>
          <t>CombineRoot=C:\Users\cschn\Documents\LIH (Personal)\OneDrive - Lawyers in House</t>
        </is>
      </c>
    </row>
    <row r="1069">
      <c r="A1069" s="13" t="n">
        <v>45944.87696759259</v>
      </c>
      <c r="B1069" t="inlineStr">
        <is>
          <t>MAP</t>
        </is>
      </c>
      <c r="C1069" t="inlineStr">
        <is>
          <t>SubPath=__Invoices\Macros\Branch - October 14, 2025</t>
        </is>
      </c>
    </row>
    <row r="1070">
      <c r="A1070" s="13" t="n">
        <v>45944.87696759259</v>
      </c>
      <c r="B1070" t="inlineStr">
        <is>
          <t>MAP</t>
        </is>
      </c>
      <c r="C1070" t="inlineStr">
        <is>
          <t>Combined=C:\Users\cschn\Documents\LIH (Personal)\OneDrive - Lawyers in House\__Invoices\Macros\Branch - October 14, 2025</t>
        </is>
      </c>
    </row>
    <row r="1071">
      <c r="A1071" s="13" t="n">
        <v>45944.87696759259</v>
      </c>
      <c r="B1071" t="inlineStr">
        <is>
          <t>MAP</t>
        </is>
      </c>
      <c r="C1071" t="inlineStr">
        <is>
          <t>Mapped local folder=C:\Users\cschn\Documents\LIH (Personal)\OneDrive - Lawyers in House\__Invoices\Macros\Branch - October 14, 2025</t>
        </is>
      </c>
    </row>
    <row r="1072">
      <c r="A1072" s="13" t="n">
        <v>45944.87726851852</v>
      </c>
      <c r="B1072" t="inlineStr">
        <is>
          <t>INFO</t>
        </is>
      </c>
      <c r="C1072" t="inlineStr">
        <is>
          <t>ThisWorkbook.Path (raw)=https://lawyersinhouse-my.sharepoint.com/personal/cory_schneider_lawyersinhouse_com/Documents/__Invoices/Macros/Branch - October 14, 2025</t>
        </is>
      </c>
    </row>
    <row r="1073">
      <c r="A1073" s="13" t="n">
        <v>45944.87726851852</v>
      </c>
      <c r="B1073" t="inlineStr">
        <is>
          <t>HIT</t>
        </is>
      </c>
      <c r="C1073" t="inlineStr">
        <is>
          <t>Folder? C:\Users\cschn\Documents\LIH (Personal)\OneDrive - Lawyers in House</t>
        </is>
      </c>
    </row>
    <row r="1074">
      <c r="A1074" s="13" t="n">
        <v>45944.87726851852</v>
      </c>
      <c r="B1074" t="inlineStr">
        <is>
          <t>MAP</t>
        </is>
      </c>
      <c r="C1074" t="inlineStr">
        <is>
          <t>CombineRoot=C:\Users\cschn\Documents\LIH (Personal)\OneDrive - Lawyers in House</t>
        </is>
      </c>
    </row>
    <row r="1075">
      <c r="A1075" s="13" t="n">
        <v>45944.87726851852</v>
      </c>
      <c r="B1075" t="inlineStr">
        <is>
          <t>MAP</t>
        </is>
      </c>
      <c r="C1075" t="inlineStr">
        <is>
          <t>SubPath=__Invoices\Macros\Branch - October 14, 2025</t>
        </is>
      </c>
    </row>
    <row r="1076">
      <c r="A1076" s="13" t="n">
        <v>45944.87726851852</v>
      </c>
      <c r="B1076" t="inlineStr">
        <is>
          <t>MAP</t>
        </is>
      </c>
      <c r="C1076" t="inlineStr">
        <is>
          <t>Combined=C:\Users\cschn\Documents\LIH (Personal)\OneDrive - Lawyers in House\__Invoices\Macros\Branch - October 14, 2025</t>
        </is>
      </c>
    </row>
    <row r="1077">
      <c r="A1077" s="13" t="n">
        <v>45944.87726851852</v>
      </c>
      <c r="B1077" t="inlineStr">
        <is>
          <t>MAP</t>
        </is>
      </c>
      <c r="C1077" t="inlineStr">
        <is>
          <t>Mapped local folder=C:\Users\cschn\Documents\LIH (Personal)\OneDrive - Lawyers in House\__Invoices\Macros\Branch - October 14, 2025</t>
        </is>
      </c>
    </row>
    <row r="1078">
      <c r="A1078" s="13" t="n">
        <v>45944.87731481482</v>
      </c>
      <c r="B1078" t="inlineStr">
        <is>
          <t>INFO</t>
        </is>
      </c>
      <c r="C1078" t="inlineStr">
        <is>
          <t>ThisWorkbook.Path (raw)=https://lawyersinhouse-my.sharepoint.com/personal/cory_schneider_lawyersinhouse_com/Documents/__Invoices/Macros/Branch - October 14, 2025</t>
        </is>
      </c>
    </row>
    <row r="1079">
      <c r="A1079" s="13" t="n">
        <v>45944.87731481482</v>
      </c>
      <c r="B1079" t="inlineStr">
        <is>
          <t>HIT</t>
        </is>
      </c>
      <c r="C1079" t="inlineStr">
        <is>
          <t>Folder? C:\Users\cschn\Documents\LIH (Personal)\OneDrive - Lawyers in House</t>
        </is>
      </c>
    </row>
    <row r="1080">
      <c r="A1080" s="13" t="n">
        <v>45944.87731481482</v>
      </c>
      <c r="B1080" t="inlineStr">
        <is>
          <t>MAP</t>
        </is>
      </c>
      <c r="C1080" t="inlineStr">
        <is>
          <t>CombineRoot=C:\Users\cschn\Documents\LIH (Personal)\OneDrive - Lawyers in House</t>
        </is>
      </c>
    </row>
    <row r="1081">
      <c r="A1081" s="13" t="n">
        <v>45944.87731481482</v>
      </c>
      <c r="B1081" t="inlineStr">
        <is>
          <t>MAP</t>
        </is>
      </c>
      <c r="C1081" t="inlineStr">
        <is>
          <t>SubPath=__Invoices\Macros\Branch - October 14, 2025</t>
        </is>
      </c>
    </row>
    <row r="1082">
      <c r="A1082" s="13" t="n">
        <v>45944.87731481482</v>
      </c>
      <c r="B1082" t="inlineStr">
        <is>
          <t>MAP</t>
        </is>
      </c>
      <c r="C1082" t="inlineStr">
        <is>
          <t>Combined=C:\Users\cschn\Documents\LIH (Personal)\OneDrive - Lawyers in House\__Invoices\Macros\Branch - October 14, 2025</t>
        </is>
      </c>
    </row>
    <row r="1083">
      <c r="A1083" s="13" t="n">
        <v>45944.87731481482</v>
      </c>
      <c r="B1083" t="inlineStr">
        <is>
          <t>MAP</t>
        </is>
      </c>
      <c r="C1083" t="inlineStr">
        <is>
          <t>Mapped local folder=C:\Users\cschn\Documents\LIH (Personal)\OneDrive - Lawyers in House\__Invoices\Macros\Branch - October 14, 2025</t>
        </is>
      </c>
    </row>
    <row r="1084">
      <c r="A1084" s="13" t="n">
        <v>45944.87731481482</v>
      </c>
      <c r="B1084" t="inlineStr">
        <is>
          <t>HIT</t>
        </is>
      </c>
      <c r="C1084" t="inlineStr">
        <is>
          <t>Folder? C:\Users\cschn\Documents\LIH (Personal)\OneDrive - Lawyers in House\__Invoices\Macros\Branch - October 14, 2025</t>
        </is>
      </c>
    </row>
    <row r="1085">
      <c r="A1085" s="13" t="n">
        <v>45944.87731481482</v>
      </c>
      <c r="B1085" t="inlineStr">
        <is>
          <t>INFO</t>
        </is>
      </c>
      <c r="C1085" t="inlineStr">
        <is>
          <t>ThisWorkbook.Path (raw)=https://lawyersinhouse-my.sharepoint.com/personal/cory_schneider_lawyersinhouse_com/Documents/__Invoices/Macros/Branch - October 14, 2025</t>
        </is>
      </c>
    </row>
    <row r="1086">
      <c r="A1086" s="13" t="n">
        <v>45944.87731481482</v>
      </c>
      <c r="B1086" t="inlineStr">
        <is>
          <t>HIT</t>
        </is>
      </c>
      <c r="C1086" t="inlineStr">
        <is>
          <t>Folder? C:\Users\cschn\Documents\LIH (Personal)\OneDrive - Lawyers in House</t>
        </is>
      </c>
    </row>
    <row r="1087">
      <c r="A1087" s="13" t="n">
        <v>45944.87731481482</v>
      </c>
      <c r="B1087" t="inlineStr">
        <is>
          <t>MAP</t>
        </is>
      </c>
      <c r="C1087" t="inlineStr">
        <is>
          <t>CombineRoot=C:\Users\cschn\Documents\LIH (Personal)\OneDrive - Lawyers in House</t>
        </is>
      </c>
    </row>
    <row r="1088">
      <c r="A1088" s="13" t="n">
        <v>45944.87731481482</v>
      </c>
      <c r="B1088" t="inlineStr">
        <is>
          <t>MAP</t>
        </is>
      </c>
      <c r="C1088" t="inlineStr">
        <is>
          <t>SubPath=__Invoices\Macros\Branch - October 14, 2025</t>
        </is>
      </c>
    </row>
    <row r="1089">
      <c r="A1089" s="13" t="n">
        <v>45944.87731481482</v>
      </c>
      <c r="B1089" t="inlineStr">
        <is>
          <t>MAP</t>
        </is>
      </c>
      <c r="C1089" t="inlineStr">
        <is>
          <t>Combined=C:\Users\cschn\Documents\LIH (Personal)\OneDrive - Lawyers in House\__Invoices\Macros\Branch - October 14, 2025</t>
        </is>
      </c>
    </row>
    <row r="1090">
      <c r="A1090" s="13" t="n">
        <v>45944.87731481482</v>
      </c>
      <c r="B1090" t="inlineStr">
        <is>
          <t>MAP</t>
        </is>
      </c>
      <c r="C1090" t="inlineStr">
        <is>
          <t>Mapped local folder=C:\Users\cschn\Documents\LIH (Personal)\OneDrive - Lawyers in House\__Invoices\Macros\Branch - October 14, 2025</t>
        </is>
      </c>
    </row>
    <row r="1091">
      <c r="A1091" s="13" t="n">
        <v>45944.87731481482</v>
      </c>
      <c r="B1091" t="inlineStr">
        <is>
          <t>HIT</t>
        </is>
      </c>
      <c r="C1091" t="inlineStr">
        <is>
          <t>Folder? C:\Users\cschn\Documents\LIH (Personal)\OneDrive - Lawyers in House\__Invoices\Macros\Branch - October 14, 2025</t>
        </is>
      </c>
    </row>
    <row r="1092">
      <c r="A1092" s="13" t="n">
        <v>45944.87733796296</v>
      </c>
      <c r="B1092" t="inlineStr">
        <is>
          <t>INFO</t>
        </is>
      </c>
      <c r="C1092" t="inlineStr">
        <is>
          <t>ThisWorkbook.Path (raw)=https://lawyersinhouse-my.sharepoint.com/personal/cory_schneider_lawyersinhouse_com/Documents/__Invoices/Macros/Branch - October 14, 2025</t>
        </is>
      </c>
    </row>
    <row r="1093">
      <c r="A1093" s="13" t="n">
        <v>45944.87733796296</v>
      </c>
      <c r="B1093" t="inlineStr">
        <is>
          <t>HIT</t>
        </is>
      </c>
      <c r="C1093" t="inlineStr">
        <is>
          <t>Folder? C:\Users\cschn\Documents\LIH (Personal)\OneDrive - Lawyers in House</t>
        </is>
      </c>
    </row>
    <row r="1094">
      <c r="A1094" s="13" t="n">
        <v>45944.87733796296</v>
      </c>
      <c r="B1094" t="inlineStr">
        <is>
          <t>MAP</t>
        </is>
      </c>
      <c r="C1094" t="inlineStr">
        <is>
          <t>CombineRoot=C:\Users\cschn\Documents\LIH (Personal)\OneDrive - Lawyers in House</t>
        </is>
      </c>
    </row>
    <row r="1095">
      <c r="A1095" s="13" t="n">
        <v>45944.87733796296</v>
      </c>
      <c r="B1095" t="inlineStr">
        <is>
          <t>MAP</t>
        </is>
      </c>
      <c r="C1095" t="inlineStr">
        <is>
          <t>SubPath=__Invoices\Macros\Branch - October 14, 2025</t>
        </is>
      </c>
    </row>
    <row r="1096">
      <c r="A1096" s="13" t="n">
        <v>45944.87733796296</v>
      </c>
      <c r="B1096" t="inlineStr">
        <is>
          <t>MAP</t>
        </is>
      </c>
      <c r="C1096" t="inlineStr">
        <is>
          <t>Combined=C:\Users\cschn\Documents\LIH (Personal)\OneDrive - Lawyers in House\__Invoices\Macros\Branch - October 14, 2025</t>
        </is>
      </c>
    </row>
    <row r="1097">
      <c r="A1097" s="13" t="n">
        <v>45944.87733796296</v>
      </c>
      <c r="B1097" t="inlineStr">
        <is>
          <t>MAP</t>
        </is>
      </c>
      <c r="C1097" t="inlineStr">
        <is>
          <t>Mapped local folder=C:\Users\cschn\Documents\LIH (Personal)\OneDrive - Lawyers in House\__Invoices\Macros\Branch - October 14, 2025</t>
        </is>
      </c>
    </row>
    <row r="1098">
      <c r="A1098" s="13" t="n">
        <v>45944.87733796296</v>
      </c>
      <c r="B1098" t="inlineStr">
        <is>
          <t>PATH</t>
        </is>
      </c>
      <c r="C1098" t="inlineStr">
        <is>
          <t>FileInBase=C:\Users\cschn\Documents\LIH (Personal)\OneDrive - Lawyers in House\__Invoices\Macros\Branch - October 14, 2025\InvoiceTemplate_v4.docx</t>
        </is>
      </c>
    </row>
    <row r="1099">
      <c r="A1099" s="13" t="n">
        <v>45944.87733796296</v>
      </c>
      <c r="B1099" t="inlineStr">
        <is>
          <t>HIT</t>
        </is>
      </c>
      <c r="C1099" t="inlineStr">
        <is>
          <t>Exists? C:\Users\cschn\Documents\LIH (Personal)\OneDrive - Lawyers in House\__Invoices\Macros\Branch - October 14, 2025\InvoiceTemplate_v4.docx</t>
        </is>
      </c>
    </row>
    <row r="1100">
      <c r="A1100" s="13" t="n">
        <v>45944.87744212963</v>
      </c>
      <c r="B1100" t="inlineStr">
        <is>
          <t>PATH</t>
        </is>
      </c>
      <c r="C1100" t="inlineStr">
        <is>
          <t>FileInBase=C:\Users\cschn\Documents\LIH (Personal)\OneDrive - Lawyers in House\__Invoices\Macros\Branch - October 14, 2025\INV 25-0003 - Foxtrot Global - 31OCT2025.docx</t>
        </is>
      </c>
    </row>
    <row r="1101">
      <c r="A1101" s="13" t="n">
        <v>45944.8774537037</v>
      </c>
      <c r="B1101" t="inlineStr">
        <is>
          <t>PATH</t>
        </is>
      </c>
      <c r="C1101" t="inlineStr">
        <is>
          <t>FileInBase=C:\Users\cschn\Documents\LIH (Personal)\OneDrive - Lawyers in House\__Invoices\Macros\Branch - October 14, 2025\sig.jpg</t>
        </is>
      </c>
    </row>
    <row r="1102">
      <c r="A1102" s="13" t="n">
        <v>45944.87748842593</v>
      </c>
      <c r="B1102" t="inlineStr">
        <is>
          <t>PATH</t>
        </is>
      </c>
      <c r="C1102" t="inlineStr">
        <is>
          <t>FileInBase=C:\Users\cschn\Documents\LIH (Personal)\OneDrive - Lawyers in House\__Invoices\Macros\Branch - October 14, 2025\INV 25-0003 - Foxtrot Global - 31OCT2025.pdf</t>
        </is>
      </c>
    </row>
    <row r="1103">
      <c r="A1103" s="13" t="n">
        <v>45944.87748842593</v>
      </c>
      <c r="B1103" t="inlineStr">
        <is>
          <t>INFO</t>
        </is>
      </c>
      <c r="C1103" t="inlineStr">
        <is>
          <t>ThisWorkbook.Path (raw)=https://lawyersinhouse-my.sharepoint.com/personal/cory_schneider_lawyersinhouse_com/Documents/__Invoices/Macros/Branch - October 14, 2025</t>
        </is>
      </c>
    </row>
    <row r="1104">
      <c r="A1104" s="13" t="n">
        <v>45944.87748842593</v>
      </c>
      <c r="B1104" t="inlineStr">
        <is>
          <t>HIT</t>
        </is>
      </c>
      <c r="C1104" t="inlineStr">
        <is>
          <t>Folder? C:\Users\cschn\Documents\LIH (Personal)\OneDrive - Lawyers in House</t>
        </is>
      </c>
    </row>
    <row r="1105">
      <c r="A1105" s="13" t="n">
        <v>45944.87748842593</v>
      </c>
      <c r="B1105" t="inlineStr">
        <is>
          <t>MAP</t>
        </is>
      </c>
      <c r="C1105" t="inlineStr">
        <is>
          <t>CombineRoot=C:\Users\cschn\Documents\LIH (Personal)\OneDrive - Lawyers in House</t>
        </is>
      </c>
    </row>
    <row r="1106">
      <c r="A1106" s="13" t="n">
        <v>45944.87748842593</v>
      </c>
      <c r="B1106" t="inlineStr">
        <is>
          <t>MAP</t>
        </is>
      </c>
      <c r="C1106" t="inlineStr">
        <is>
          <t>SubPath=__Invoices\Macros\Branch - October 14, 2025</t>
        </is>
      </c>
    </row>
    <row r="1107">
      <c r="A1107" s="13" t="n">
        <v>45944.87748842593</v>
      </c>
      <c r="B1107" t="inlineStr">
        <is>
          <t>MAP</t>
        </is>
      </c>
      <c r="C1107" t="inlineStr">
        <is>
          <t>Combined=C:\Users\cschn\Documents\LIH (Personal)\OneDrive - Lawyers in House\__Invoices\Macros\Branch - October 14, 2025</t>
        </is>
      </c>
    </row>
    <row r="1108">
      <c r="A1108" s="13" t="n">
        <v>45944.87748842593</v>
      </c>
      <c r="B1108" t="inlineStr">
        <is>
          <t>MAP</t>
        </is>
      </c>
      <c r="C1108" t="inlineStr">
        <is>
          <t>Mapped local folder=C:\Users\cschn\Documents\LIH (Personal)\OneDrive - Lawyers in House\__Invoices\Macros\Branch - October 14, 2025</t>
        </is>
      </c>
    </row>
    <row r="1109">
      <c r="A1109" s="13" t="n">
        <v>45944.87748842593</v>
      </c>
      <c r="B1109" t="inlineStr">
        <is>
          <t>HIT</t>
        </is>
      </c>
      <c r="C1109" t="inlineStr">
        <is>
          <t>Folder? C:\Users\cschn\Documents\LIH (Personal)\OneDrive - Lawyers in House\__Invoices\Macros\Branch - October 14, 2025</t>
        </is>
      </c>
    </row>
    <row r="1110">
      <c r="A1110" s="13" t="n">
        <v>45944.87748842593</v>
      </c>
      <c r="B1110" t="inlineStr">
        <is>
          <t>INFO</t>
        </is>
      </c>
      <c r="C1110" t="inlineStr">
        <is>
          <t>ThisWorkbook.Path (raw)=https://lawyersinhouse-my.sharepoint.com/personal/cory_schneider_lawyersinhouse_com/Documents/__Invoices/Macros/Branch - October 14, 2025</t>
        </is>
      </c>
    </row>
    <row r="1111">
      <c r="A1111" s="13" t="n">
        <v>45944.87748842593</v>
      </c>
      <c r="B1111" t="inlineStr">
        <is>
          <t>HIT</t>
        </is>
      </c>
      <c r="C1111" t="inlineStr">
        <is>
          <t>Folder? C:\Users\cschn\Documents\LIH (Personal)\OneDrive - Lawyers in House</t>
        </is>
      </c>
    </row>
    <row r="1112">
      <c r="A1112" s="13" t="n">
        <v>45944.87748842593</v>
      </c>
      <c r="B1112" t="inlineStr">
        <is>
          <t>MAP</t>
        </is>
      </c>
      <c r="C1112" t="inlineStr">
        <is>
          <t>CombineRoot=C:\Users\cschn\Documents\LIH (Personal)\OneDrive - Lawyers in House</t>
        </is>
      </c>
    </row>
    <row r="1113">
      <c r="A1113" s="13" t="n">
        <v>45944.87748842593</v>
      </c>
      <c r="B1113" t="inlineStr">
        <is>
          <t>MAP</t>
        </is>
      </c>
      <c r="C1113" t="inlineStr">
        <is>
          <t>SubPath=__Invoices\Macros\Branch - October 14, 2025</t>
        </is>
      </c>
    </row>
    <row r="1114">
      <c r="A1114" s="13" t="n">
        <v>45944.87748842593</v>
      </c>
      <c r="B1114" t="inlineStr">
        <is>
          <t>MAP</t>
        </is>
      </c>
      <c r="C1114" t="inlineStr">
        <is>
          <t>Combined=C:\Users\cschn\Documents\LIH (Personal)\OneDrive - Lawyers in House\__Invoices\Macros\Branch - October 14, 2025</t>
        </is>
      </c>
    </row>
    <row r="1115">
      <c r="A1115" s="13" t="n">
        <v>45944.87748842593</v>
      </c>
      <c r="B1115" t="inlineStr">
        <is>
          <t>MAP</t>
        </is>
      </c>
      <c r="C1115" t="inlineStr">
        <is>
          <t>Mapped local folder=C:\Users\cschn\Documents\LIH (Personal)\OneDrive - Lawyers in House\__Invoices\Macros\Branch - October 14, 2025</t>
        </is>
      </c>
    </row>
    <row r="1116">
      <c r="A1116" s="13" t="n">
        <v>45944.87748842593</v>
      </c>
      <c r="B1116" t="inlineStr">
        <is>
          <t>HIT</t>
        </is>
      </c>
      <c r="C1116" t="inlineStr">
        <is>
          <t>Folder? C:\Users\cschn\Documents\LIH (Personal)\OneDrive - Lawyers in House\__Invoices\Macros\Branch - October 14, 2025</t>
        </is>
      </c>
    </row>
    <row r="1117">
      <c r="A1117" s="13" t="n">
        <v>45944.87751157407</v>
      </c>
      <c r="B1117" t="inlineStr">
        <is>
          <t>INFO</t>
        </is>
      </c>
      <c r="C1117" t="inlineStr">
        <is>
          <t>ThisWorkbook.Path (raw)=https://lawyersinhouse-my.sharepoint.com/personal/cory_schneider_lawyersinhouse_com/Documents/__Invoices/Macros/Branch - October 14, 2025</t>
        </is>
      </c>
    </row>
    <row r="1118">
      <c r="A1118" s="13" t="n">
        <v>45944.87751157407</v>
      </c>
      <c r="B1118" t="inlineStr">
        <is>
          <t>HIT</t>
        </is>
      </c>
      <c r="C1118" t="inlineStr">
        <is>
          <t>Folder? C:\Users\cschn\Documents\LIH (Personal)\OneDrive - Lawyers in House</t>
        </is>
      </c>
    </row>
    <row r="1119">
      <c r="A1119" s="13" t="n">
        <v>45944.87751157407</v>
      </c>
      <c r="B1119" t="inlineStr">
        <is>
          <t>MAP</t>
        </is>
      </c>
      <c r="C1119" t="inlineStr">
        <is>
          <t>CombineRoot=C:\Users\cschn\Documents\LIH (Personal)\OneDrive - Lawyers in House</t>
        </is>
      </c>
    </row>
    <row r="1120">
      <c r="A1120" s="13" t="n">
        <v>45944.87751157407</v>
      </c>
      <c r="B1120" t="inlineStr">
        <is>
          <t>MAP</t>
        </is>
      </c>
      <c r="C1120" t="inlineStr">
        <is>
          <t>SubPath=__Invoices\Macros\Branch - October 14, 2025</t>
        </is>
      </c>
    </row>
    <row r="1121">
      <c r="A1121" s="13" t="n">
        <v>45944.87751157407</v>
      </c>
      <c r="B1121" t="inlineStr">
        <is>
          <t>MAP</t>
        </is>
      </c>
      <c r="C1121" t="inlineStr">
        <is>
          <t>Combined=C:\Users\cschn\Documents\LIH (Personal)\OneDrive - Lawyers in House\__Invoices\Macros\Branch - October 14, 2025</t>
        </is>
      </c>
    </row>
    <row r="1122">
      <c r="A1122" s="13" t="n">
        <v>45944.87751157407</v>
      </c>
      <c r="B1122" t="inlineStr">
        <is>
          <t>MAP</t>
        </is>
      </c>
      <c r="C1122" t="inlineStr">
        <is>
          <t>Mapped local folder=C:\Users\cschn\Documents\LIH (Personal)\OneDrive - Lawyers in House\__Invoices\Macros\Branch - October 14, 2025</t>
        </is>
      </c>
    </row>
    <row r="1123">
      <c r="A1123" s="13" t="n">
        <v>45944.87751157407</v>
      </c>
      <c r="B1123" t="inlineStr">
        <is>
          <t>PATH</t>
        </is>
      </c>
      <c r="C1123" t="inlineStr">
        <is>
          <t>FileInBase=C:\Users\cschn\Documents\LIH (Personal)\OneDrive - Lawyers in House\__Invoices\Macros\Branch - October 14, 2025\InvoiceTemplate_v4.docx</t>
        </is>
      </c>
    </row>
    <row r="1124">
      <c r="A1124" s="13" t="n">
        <v>45944.87751157407</v>
      </c>
      <c r="B1124" t="inlineStr">
        <is>
          <t>HIT</t>
        </is>
      </c>
      <c r="C1124" t="inlineStr">
        <is>
          <t>Exists? C:\Users\cschn\Documents\LIH (Personal)\OneDrive - Lawyers in House\__Invoices\Macros\Branch - October 14, 2025\InvoiceTemplate_v4.docx</t>
        </is>
      </c>
    </row>
    <row r="1125">
      <c r="A1125" s="13" t="n">
        <v>45944.87763888889</v>
      </c>
      <c r="B1125" t="inlineStr">
        <is>
          <t>PATH</t>
        </is>
      </c>
      <c r="C1125" t="inlineStr">
        <is>
          <t>FileInBase=C:\Users\cschn\Documents\LIH (Personal)\OneDrive - Lawyers in House\__Invoices\Macros\Branch - October 14, 2025\INV 25-0004 - Golf Ventures - 31OCT2025.docx</t>
        </is>
      </c>
    </row>
    <row r="1126">
      <c r="A1126" s="13" t="n">
        <v>45944.87765046296</v>
      </c>
      <c r="B1126" t="inlineStr">
        <is>
          <t>PATH</t>
        </is>
      </c>
      <c r="C1126" t="inlineStr">
        <is>
          <t>FileInBase=C:\Users\cschn\Documents\LIH (Personal)\OneDrive - Lawyers in House\__Invoices\Macros\Branch - October 14, 2025\sig.jpg</t>
        </is>
      </c>
    </row>
    <row r="1127">
      <c r="A1127" s="13" t="n">
        <v>45944.87768518519</v>
      </c>
      <c r="B1127" t="inlineStr">
        <is>
          <t>PATH</t>
        </is>
      </c>
      <c r="C1127" t="inlineStr">
        <is>
          <t>FileInBase=C:\Users\cschn\Documents\LIH (Personal)\OneDrive - Lawyers in House\__Invoices\Macros\Branch - October 14, 2025\INV 25-0004 - Golf Ventures - 31OCT2025.pdf</t>
        </is>
      </c>
    </row>
    <row r="1128">
      <c r="A1128" s="13" t="n">
        <v>45944.87769675926</v>
      </c>
      <c r="B1128" t="inlineStr">
        <is>
          <t>INFO</t>
        </is>
      </c>
      <c r="C1128" t="inlineStr">
        <is>
          <t>ThisWorkbook.Path (raw)=https://lawyersinhouse-my.sharepoint.com/personal/cory_schneider_lawyersinhouse_com/Documents/__Invoices/Macros/Branch - October 14, 2025</t>
        </is>
      </c>
    </row>
    <row r="1129">
      <c r="A1129" s="13" t="n">
        <v>45944.87769675926</v>
      </c>
      <c r="B1129" t="inlineStr">
        <is>
          <t>HIT</t>
        </is>
      </c>
      <c r="C1129" t="inlineStr">
        <is>
          <t>Folder? C:\Users\cschn\Documents\LIH (Personal)\OneDrive - Lawyers in House</t>
        </is>
      </c>
    </row>
    <row r="1130">
      <c r="A1130" s="13" t="n">
        <v>45944.87769675926</v>
      </c>
      <c r="B1130" t="inlineStr">
        <is>
          <t>MAP</t>
        </is>
      </c>
      <c r="C1130" t="inlineStr">
        <is>
          <t>CombineRoot=C:\Users\cschn\Documents\LIH (Personal)\OneDrive - Lawyers in House</t>
        </is>
      </c>
    </row>
    <row r="1131">
      <c r="A1131" s="13" t="n">
        <v>45944.87769675926</v>
      </c>
      <c r="B1131" t="inlineStr">
        <is>
          <t>MAP</t>
        </is>
      </c>
      <c r="C1131" t="inlineStr">
        <is>
          <t>SubPath=__Invoices\Macros\Branch - October 14, 2025</t>
        </is>
      </c>
    </row>
    <row r="1132">
      <c r="A1132" s="13" t="n">
        <v>45944.87769675926</v>
      </c>
      <c r="B1132" t="inlineStr">
        <is>
          <t>MAP</t>
        </is>
      </c>
      <c r="C1132" t="inlineStr">
        <is>
          <t>Combined=C:\Users\cschn\Documents\LIH (Personal)\OneDrive - Lawyers in House\__Invoices\Macros\Branch - October 14, 2025</t>
        </is>
      </c>
    </row>
    <row r="1133">
      <c r="A1133" s="13" t="n">
        <v>45944.87769675926</v>
      </c>
      <c r="B1133" t="inlineStr">
        <is>
          <t>MAP</t>
        </is>
      </c>
      <c r="C1133" t="inlineStr">
        <is>
          <t>Mapped local folder=C:\Users\cschn\Documents\LIH (Personal)\OneDrive - Lawyers in House\__Invoices\Macros\Branch - October 14, 2025</t>
        </is>
      </c>
    </row>
    <row r="1134">
      <c r="A1134" s="13" t="n">
        <v>45944.87769675926</v>
      </c>
      <c r="B1134" t="inlineStr">
        <is>
          <t>HIT</t>
        </is>
      </c>
      <c r="C1134" t="inlineStr">
        <is>
          <t>Folder? C:\Users\cschn\Documents\LIH (Personal)\OneDrive - Lawyers in House\__Invoices\Macros\Branch - October 14, 2025</t>
        </is>
      </c>
    </row>
    <row r="1135">
      <c r="A1135" s="13" t="n">
        <v>45944.87769675926</v>
      </c>
      <c r="B1135" t="inlineStr">
        <is>
          <t>INFO</t>
        </is>
      </c>
      <c r="C1135" t="inlineStr">
        <is>
          <t>ThisWorkbook.Path (raw)=https://lawyersinhouse-my.sharepoint.com/personal/cory_schneider_lawyersinhouse_com/Documents/__Invoices/Macros/Branch - October 14, 2025</t>
        </is>
      </c>
    </row>
    <row r="1136">
      <c r="A1136" s="13" t="n">
        <v>45944.87769675926</v>
      </c>
      <c r="B1136" t="inlineStr">
        <is>
          <t>HIT</t>
        </is>
      </c>
      <c r="C1136" t="inlineStr">
        <is>
          <t>Folder? C:\Users\cschn\Documents\LIH (Personal)\OneDrive - Lawyers in House</t>
        </is>
      </c>
    </row>
    <row r="1137">
      <c r="A1137" s="13" t="n">
        <v>45944.87769675926</v>
      </c>
      <c r="B1137" t="inlineStr">
        <is>
          <t>MAP</t>
        </is>
      </c>
      <c r="C1137" t="inlineStr">
        <is>
          <t>CombineRoot=C:\Users\cschn\Documents\LIH (Personal)\OneDrive - Lawyers in House</t>
        </is>
      </c>
    </row>
    <row r="1138">
      <c r="A1138" s="13" t="n">
        <v>45944.87769675926</v>
      </c>
      <c r="B1138" t="inlineStr">
        <is>
          <t>MAP</t>
        </is>
      </c>
      <c r="C1138" t="inlineStr">
        <is>
          <t>SubPath=__Invoices\Macros\Branch - October 14, 2025</t>
        </is>
      </c>
    </row>
    <row r="1139">
      <c r="A1139" s="13" t="n">
        <v>45944.87769675926</v>
      </c>
      <c r="B1139" t="inlineStr">
        <is>
          <t>MAP</t>
        </is>
      </c>
      <c r="C1139" t="inlineStr">
        <is>
          <t>Combined=C:\Users\cschn\Documents\LIH (Personal)\OneDrive - Lawyers in House\__Invoices\Macros\Branch - October 14, 2025</t>
        </is>
      </c>
    </row>
    <row r="1140">
      <c r="A1140" s="13" t="n">
        <v>45944.87769675926</v>
      </c>
      <c r="B1140" t="inlineStr">
        <is>
          <t>MAP</t>
        </is>
      </c>
      <c r="C1140" t="inlineStr">
        <is>
          <t>Mapped local folder=C:\Users\cschn\Documents\LIH (Personal)\OneDrive - Lawyers in House\__Invoices\Macros\Branch - October 14, 2025</t>
        </is>
      </c>
    </row>
    <row r="1141">
      <c r="A1141" s="13" t="n">
        <v>45944.87769675926</v>
      </c>
      <c r="B1141" t="inlineStr">
        <is>
          <t>HIT</t>
        </is>
      </c>
      <c r="C1141" t="inlineStr">
        <is>
          <t>Folder? C:\Users\cschn\Documents\LIH (Personal)\OneDrive - Lawyers in House\__Invoices\Macros\Branch - October 14, 2025</t>
        </is>
      </c>
    </row>
    <row r="1142">
      <c r="A1142" s="13" t="n">
        <v>45944.87771990741</v>
      </c>
      <c r="B1142" t="inlineStr">
        <is>
          <t>INFO</t>
        </is>
      </c>
      <c r="C1142" t="inlineStr">
        <is>
          <t>ThisWorkbook.Path (raw)=https://lawyersinhouse-my.sharepoint.com/personal/cory_schneider_lawyersinhouse_com/Documents/__Invoices/Macros/Branch - October 14, 2025</t>
        </is>
      </c>
    </row>
    <row r="1143">
      <c r="A1143" s="13" t="n">
        <v>45944.87771990741</v>
      </c>
      <c r="B1143" t="inlineStr">
        <is>
          <t>HIT</t>
        </is>
      </c>
      <c r="C1143" t="inlineStr">
        <is>
          <t>Folder? C:\Users\cschn\Documents\LIH (Personal)\OneDrive - Lawyers in House</t>
        </is>
      </c>
    </row>
    <row r="1144">
      <c r="A1144" s="13" t="n">
        <v>45944.87771990741</v>
      </c>
      <c r="B1144" t="inlineStr">
        <is>
          <t>MAP</t>
        </is>
      </c>
      <c r="C1144" t="inlineStr">
        <is>
          <t>CombineRoot=C:\Users\cschn\Documents\LIH (Personal)\OneDrive - Lawyers in House</t>
        </is>
      </c>
    </row>
    <row r="1145">
      <c r="A1145" s="13" t="n">
        <v>45944.87771990741</v>
      </c>
      <c r="B1145" t="inlineStr">
        <is>
          <t>MAP</t>
        </is>
      </c>
      <c r="C1145" t="inlineStr">
        <is>
          <t>SubPath=__Invoices\Macros\Branch - October 14, 2025</t>
        </is>
      </c>
    </row>
    <row r="1146">
      <c r="A1146" s="13" t="n">
        <v>45944.87771990741</v>
      </c>
      <c r="B1146" t="inlineStr">
        <is>
          <t>MAP</t>
        </is>
      </c>
      <c r="C1146" t="inlineStr">
        <is>
          <t>Combined=C:\Users\cschn\Documents\LIH (Personal)\OneDrive - Lawyers in House\__Invoices\Macros\Branch - October 14, 2025</t>
        </is>
      </c>
    </row>
    <row r="1147">
      <c r="A1147" s="13" t="n">
        <v>45944.87771990741</v>
      </c>
      <c r="B1147" t="inlineStr">
        <is>
          <t>MAP</t>
        </is>
      </c>
      <c r="C1147" t="inlineStr">
        <is>
          <t>Mapped local folder=C:\Users\cschn\Documents\LIH (Personal)\OneDrive - Lawyers in House\__Invoices\Macros\Branch - October 14, 2025</t>
        </is>
      </c>
    </row>
    <row r="1148">
      <c r="A1148" s="13" t="n">
        <v>45944.87771990741</v>
      </c>
      <c r="B1148" t="inlineStr">
        <is>
          <t>PATH</t>
        </is>
      </c>
      <c r="C1148" t="inlineStr">
        <is>
          <t>FileInBase=C:\Users\cschn\Documents\LIH (Personal)\OneDrive - Lawyers in House\__Invoices\Macros\Branch - October 14, 2025\InvoiceTemplate_v4.docx</t>
        </is>
      </c>
    </row>
    <row r="1149">
      <c r="A1149" s="13" t="n">
        <v>45944.87771990741</v>
      </c>
      <c r="B1149" t="inlineStr">
        <is>
          <t>HIT</t>
        </is>
      </c>
      <c r="C1149" t="inlineStr">
        <is>
          <t>Exists? C:\Users\cschn\Documents\LIH (Personal)\OneDrive - Lawyers in House\__Invoices\Macros\Branch - October 14, 2025\InvoiceTemplate_v4.docx</t>
        </is>
      </c>
    </row>
    <row r="1150">
      <c r="A1150" s="13" t="n">
        <v>45944.87783564815</v>
      </c>
      <c r="B1150" t="inlineStr">
        <is>
          <t>PATH</t>
        </is>
      </c>
      <c r="C1150" t="inlineStr">
        <is>
          <t>FileInBase=C:\Users\cschn\Documents\LIH (Personal)\OneDrive - Lawyers in House\__Invoices\Macros\Branch - October 14, 2025\INV 25-0005 - Hotel Holdings - 31OCT2025.docx</t>
        </is>
      </c>
    </row>
    <row r="1151">
      <c r="A1151" s="13" t="n">
        <v>45944.8778587963</v>
      </c>
      <c r="B1151" t="inlineStr">
        <is>
          <t>PATH</t>
        </is>
      </c>
      <c r="C1151" t="inlineStr">
        <is>
          <t>FileInBase=C:\Users\cschn\Documents\LIH (Personal)\OneDrive - Lawyers in House\__Invoices\Macros\Branch - October 14, 2025\sig.jpg</t>
        </is>
      </c>
    </row>
    <row r="1152">
      <c r="A1152" s="13" t="n">
        <v>45944.87788194444</v>
      </c>
      <c r="B1152" t="inlineStr">
        <is>
          <t>PATH</t>
        </is>
      </c>
      <c r="C1152" t="inlineStr">
        <is>
          <t>FileInBase=C:\Users\cschn\Documents\LIH (Personal)\OneDrive - Lawyers in House\__Invoices\Macros\Branch - October 14, 2025\INV 25-0005 - Hotel Holdings - 31OCT2025.pdf</t>
        </is>
      </c>
    </row>
    <row r="1153">
      <c r="A1153" s="13" t="n">
        <v>45944.87789351852</v>
      </c>
      <c r="B1153" t="inlineStr">
        <is>
          <t>INFO</t>
        </is>
      </c>
      <c r="C1153" t="inlineStr">
        <is>
          <t>ThisWorkbook.Path (raw)=https://lawyersinhouse-my.sharepoint.com/personal/cory_schneider_lawyersinhouse_com/Documents/__Invoices/Macros/Branch - October 14, 2025</t>
        </is>
      </c>
    </row>
    <row r="1154">
      <c r="A1154" s="13" t="n">
        <v>45944.87789351852</v>
      </c>
      <c r="B1154" t="inlineStr">
        <is>
          <t>HIT</t>
        </is>
      </c>
      <c r="C1154" t="inlineStr">
        <is>
          <t>Folder? C:\Users\cschn\Documents\LIH (Personal)\OneDrive - Lawyers in House</t>
        </is>
      </c>
    </row>
    <row r="1155">
      <c r="A1155" s="13" t="n">
        <v>45944.87789351852</v>
      </c>
      <c r="B1155" t="inlineStr">
        <is>
          <t>MAP</t>
        </is>
      </c>
      <c r="C1155" t="inlineStr">
        <is>
          <t>CombineRoot=C:\Users\cschn\Documents\LIH (Personal)\OneDrive - Lawyers in House</t>
        </is>
      </c>
    </row>
    <row r="1156">
      <c r="A1156" s="13" t="n">
        <v>45944.87789351852</v>
      </c>
      <c r="B1156" t="inlineStr">
        <is>
          <t>MAP</t>
        </is>
      </c>
      <c r="C1156" t="inlineStr">
        <is>
          <t>SubPath=__Invoices\Macros\Branch - October 14, 2025</t>
        </is>
      </c>
    </row>
    <row r="1157">
      <c r="A1157" s="13" t="n">
        <v>45944.87789351852</v>
      </c>
      <c r="B1157" t="inlineStr">
        <is>
          <t>MAP</t>
        </is>
      </c>
      <c r="C1157" t="inlineStr">
        <is>
          <t>Combined=C:\Users\cschn\Documents\LIH (Personal)\OneDrive - Lawyers in House\__Invoices\Macros\Branch - October 14, 2025</t>
        </is>
      </c>
    </row>
    <row r="1158">
      <c r="A1158" s="13" t="n">
        <v>45944.87789351852</v>
      </c>
      <c r="B1158" t="inlineStr">
        <is>
          <t>MAP</t>
        </is>
      </c>
      <c r="C1158" t="inlineStr">
        <is>
          <t>Mapped local folder=C:\Users\cschn\Documents\LIH (Personal)\OneDrive - Lawyers in House\__Invoices\Macros\Branch - October 14, 2025</t>
        </is>
      </c>
    </row>
    <row r="1159">
      <c r="A1159" s="13" t="n">
        <v>45944.87789351852</v>
      </c>
      <c r="B1159" t="inlineStr">
        <is>
          <t>HIT</t>
        </is>
      </c>
      <c r="C1159" t="inlineStr">
        <is>
          <t>Folder? C:\Users\cschn\Documents\LIH (Personal)\OneDrive - Lawyers in House\__Invoices\Macros\Branch - October 14, 2025</t>
        </is>
      </c>
    </row>
    <row r="1160">
      <c r="A1160" s="13" t="n">
        <v>45944.87789351852</v>
      </c>
      <c r="B1160" t="inlineStr">
        <is>
          <t>INFO</t>
        </is>
      </c>
      <c r="C1160" t="inlineStr">
        <is>
          <t>ThisWorkbook.Path (raw)=https://lawyersinhouse-my.sharepoint.com/personal/cory_schneider_lawyersinhouse_com/Documents/__Invoices/Macros/Branch - October 14, 2025</t>
        </is>
      </c>
    </row>
    <row r="1161">
      <c r="A1161" s="13" t="n">
        <v>45944.87789351852</v>
      </c>
      <c r="B1161" t="inlineStr">
        <is>
          <t>HIT</t>
        </is>
      </c>
      <c r="C1161" t="inlineStr">
        <is>
          <t>Folder? C:\Users\cschn\Documents\LIH (Personal)\OneDrive - Lawyers in House</t>
        </is>
      </c>
    </row>
    <row r="1162">
      <c r="A1162" s="13" t="n">
        <v>45944.87789351852</v>
      </c>
      <c r="B1162" t="inlineStr">
        <is>
          <t>MAP</t>
        </is>
      </c>
      <c r="C1162" t="inlineStr">
        <is>
          <t>CombineRoot=C:\Users\cschn\Documents\LIH (Personal)\OneDrive - Lawyers in House</t>
        </is>
      </c>
    </row>
    <row r="1163">
      <c r="A1163" s="13" t="n">
        <v>45944.87789351852</v>
      </c>
      <c r="B1163" t="inlineStr">
        <is>
          <t>MAP</t>
        </is>
      </c>
      <c r="C1163" t="inlineStr">
        <is>
          <t>SubPath=__Invoices\Macros\Branch - October 14, 2025</t>
        </is>
      </c>
    </row>
    <row r="1164">
      <c r="A1164" s="13" t="n">
        <v>45944.87789351852</v>
      </c>
      <c r="B1164" t="inlineStr">
        <is>
          <t>MAP</t>
        </is>
      </c>
      <c r="C1164" t="inlineStr">
        <is>
          <t>Combined=C:\Users\cschn\Documents\LIH (Personal)\OneDrive - Lawyers in House\__Invoices\Macros\Branch - October 14, 2025</t>
        </is>
      </c>
    </row>
    <row r="1165">
      <c r="A1165" s="13" t="n">
        <v>45944.87789351852</v>
      </c>
      <c r="B1165" t="inlineStr">
        <is>
          <t>MAP</t>
        </is>
      </c>
      <c r="C1165" t="inlineStr">
        <is>
          <t>Mapped local folder=C:\Users\cschn\Documents\LIH (Personal)\OneDrive - Lawyers in House\__Invoices\Macros\Branch - October 14, 2025</t>
        </is>
      </c>
    </row>
    <row r="1166">
      <c r="A1166" s="13" t="n">
        <v>45944.87789351852</v>
      </c>
      <c r="B1166" t="inlineStr">
        <is>
          <t>HIT</t>
        </is>
      </c>
      <c r="C1166" t="inlineStr">
        <is>
          <t>Folder? C:\Users\cschn\Documents\LIH (Personal)\OneDrive - Lawyers in House\__Invoices\Macros\Branch - October 14, 2025</t>
        </is>
      </c>
    </row>
    <row r="1167">
      <c r="A1167" s="13" t="n">
        <v>45944.87791666666</v>
      </c>
      <c r="B1167" t="inlineStr">
        <is>
          <t>INFO</t>
        </is>
      </c>
      <c r="C1167" t="inlineStr">
        <is>
          <t>ThisWorkbook.Path (raw)=https://lawyersinhouse-my.sharepoint.com/personal/cory_schneider_lawyersinhouse_com/Documents/__Invoices/Macros/Branch - October 14, 2025</t>
        </is>
      </c>
    </row>
    <row r="1168">
      <c r="A1168" s="13" t="n">
        <v>45944.87791666666</v>
      </c>
      <c r="B1168" t="inlineStr">
        <is>
          <t>HIT</t>
        </is>
      </c>
      <c r="C1168" t="inlineStr">
        <is>
          <t>Folder? C:\Users\cschn\Documents\LIH (Personal)\OneDrive - Lawyers in House</t>
        </is>
      </c>
    </row>
    <row r="1169">
      <c r="A1169" s="13" t="n">
        <v>45944.87791666666</v>
      </c>
      <c r="B1169" t="inlineStr">
        <is>
          <t>MAP</t>
        </is>
      </c>
      <c r="C1169" t="inlineStr">
        <is>
          <t>CombineRoot=C:\Users\cschn\Documents\LIH (Personal)\OneDrive - Lawyers in House</t>
        </is>
      </c>
    </row>
    <row r="1170">
      <c r="A1170" s="13" t="n">
        <v>45944.87791666666</v>
      </c>
      <c r="B1170" t="inlineStr">
        <is>
          <t>MAP</t>
        </is>
      </c>
      <c r="C1170" t="inlineStr">
        <is>
          <t>SubPath=__Invoices\Macros\Branch - October 14, 2025</t>
        </is>
      </c>
    </row>
    <row r="1171">
      <c r="A1171" s="13" t="n">
        <v>45944.87791666666</v>
      </c>
      <c r="B1171" t="inlineStr">
        <is>
          <t>MAP</t>
        </is>
      </c>
      <c r="C1171" t="inlineStr">
        <is>
          <t>Combined=C:\Users\cschn\Documents\LIH (Personal)\OneDrive - Lawyers in House\__Invoices\Macros\Branch - October 14, 2025</t>
        </is>
      </c>
    </row>
    <row r="1172">
      <c r="A1172" s="13" t="n">
        <v>45944.87791666666</v>
      </c>
      <c r="B1172" t="inlineStr">
        <is>
          <t>MAP</t>
        </is>
      </c>
      <c r="C1172" t="inlineStr">
        <is>
          <t>Mapped local folder=C:\Users\cschn\Documents\LIH (Personal)\OneDrive - Lawyers in House\__Invoices\Macros\Branch - October 14, 2025</t>
        </is>
      </c>
    </row>
    <row r="1173">
      <c r="A1173" s="13" t="n">
        <v>45944.87791666666</v>
      </c>
      <c r="B1173" t="inlineStr">
        <is>
          <t>PATH</t>
        </is>
      </c>
      <c r="C1173" t="inlineStr">
        <is>
          <t>FileInBase=C:\Users\cschn\Documents\LIH (Personal)\OneDrive - Lawyers in House\__Invoices\Macros\Branch - October 14, 2025\InvoiceTemplate_v4.docx</t>
        </is>
      </c>
    </row>
    <row r="1174">
      <c r="A1174" s="13" t="n">
        <v>45944.87791666666</v>
      </c>
      <c r="B1174" t="inlineStr">
        <is>
          <t>HIT</t>
        </is>
      </c>
      <c r="C1174" t="inlineStr">
        <is>
          <t>Exists? C:\Users\cschn\Documents\LIH (Personal)\OneDrive - Lawyers in House\__Invoices\Macros\Branch - October 14, 2025\InvoiceTemplate_v4.docx</t>
        </is>
      </c>
    </row>
    <row r="1175">
      <c r="A1175" s="13" t="n">
        <v>45944.87804398148</v>
      </c>
      <c r="B1175" t="inlineStr">
        <is>
          <t>PATH</t>
        </is>
      </c>
      <c r="C1175" t="inlineStr">
        <is>
          <t>FileInBase=C:\Users\cschn\Documents\LIH (Personal)\OneDrive - Lawyers in House\__Invoices\Macros\Branch - October 14, 2025\INV 25-0006 - India Exports - 31OCT2025.docx</t>
        </is>
      </c>
    </row>
    <row r="1176">
      <c r="A1176" s="13" t="n">
        <v>45944.87805555556</v>
      </c>
      <c r="B1176" t="inlineStr">
        <is>
          <t>PATH</t>
        </is>
      </c>
      <c r="C1176" t="inlineStr">
        <is>
          <t>FileInBase=C:\Users\cschn\Documents\LIH (Personal)\OneDrive - Lawyers in House\__Invoices\Macros\Branch - October 14, 2025\sig.jpg</t>
        </is>
      </c>
    </row>
    <row r="1177">
      <c r="A1177" s="13" t="n">
        <v>45944.87809027778</v>
      </c>
      <c r="B1177" t="inlineStr">
        <is>
          <t>PATH</t>
        </is>
      </c>
      <c r="C1177" t="inlineStr">
        <is>
          <t>FileInBase=C:\Users\cschn\Documents\LIH (Personal)\OneDrive - Lawyers in House\__Invoices\Macros\Branch - October 14, 2025\INV 25-0006 - India Exports - 31OCT2025.pdf</t>
        </is>
      </c>
    </row>
    <row r="1178">
      <c r="A1178" s="13" t="n">
        <v>45944.87810185185</v>
      </c>
      <c r="B1178" t="inlineStr">
        <is>
          <t>INFO</t>
        </is>
      </c>
      <c r="C1178" t="inlineStr">
        <is>
          <t>ThisWorkbook.Path (raw)=https://lawyersinhouse-my.sharepoint.com/personal/cory_schneider_lawyersinhouse_com/Documents/__Invoices/Macros/Branch - October 14, 2025</t>
        </is>
      </c>
    </row>
    <row r="1179">
      <c r="A1179" s="13" t="n">
        <v>45944.87810185185</v>
      </c>
      <c r="B1179" t="inlineStr">
        <is>
          <t>HIT</t>
        </is>
      </c>
      <c r="C1179" t="inlineStr">
        <is>
          <t>Folder? C:\Users\cschn\Documents\LIH (Personal)\OneDrive - Lawyers in House</t>
        </is>
      </c>
    </row>
    <row r="1180">
      <c r="A1180" s="13" t="n">
        <v>45944.87810185185</v>
      </c>
      <c r="B1180" t="inlineStr">
        <is>
          <t>MAP</t>
        </is>
      </c>
      <c r="C1180" t="inlineStr">
        <is>
          <t>CombineRoot=C:\Users\cschn\Documents\LIH (Personal)\OneDrive - Lawyers in House</t>
        </is>
      </c>
    </row>
    <row r="1181">
      <c r="A1181" s="13" t="n">
        <v>45944.87810185185</v>
      </c>
      <c r="B1181" t="inlineStr">
        <is>
          <t>MAP</t>
        </is>
      </c>
      <c r="C1181" t="inlineStr">
        <is>
          <t>SubPath=__Invoices\Macros\Branch - October 14, 2025</t>
        </is>
      </c>
    </row>
    <row r="1182">
      <c r="A1182" s="13" t="n">
        <v>45944.87810185185</v>
      </c>
      <c r="B1182" t="inlineStr">
        <is>
          <t>MAP</t>
        </is>
      </c>
      <c r="C1182" t="inlineStr">
        <is>
          <t>Combined=C:\Users\cschn\Documents\LIH (Personal)\OneDrive - Lawyers in House\__Invoices\Macros\Branch - October 14, 2025</t>
        </is>
      </c>
    </row>
    <row r="1183">
      <c r="A1183" s="13" t="n">
        <v>45944.87810185185</v>
      </c>
      <c r="B1183" t="inlineStr">
        <is>
          <t>MAP</t>
        </is>
      </c>
      <c r="C1183" t="inlineStr">
        <is>
          <t>Mapped local folder=C:\Users\cschn\Documents\LIH (Personal)\OneDrive - Lawyers in House\__Invoices\Macros\Branch - October 14, 2025</t>
        </is>
      </c>
    </row>
    <row r="1184">
      <c r="A1184" s="13" t="n">
        <v>45944.87810185185</v>
      </c>
      <c r="B1184" t="inlineStr">
        <is>
          <t>HIT</t>
        </is>
      </c>
      <c r="C1184" t="inlineStr">
        <is>
          <t>Folder? C:\Users\cschn\Documents\LIH (Personal)\OneDrive - Lawyers in House\__Invoices\Macros\Branch - October 14, 2025</t>
        </is>
      </c>
    </row>
    <row r="1185">
      <c r="A1185" s="13" t="n">
        <v>45944.87810185185</v>
      </c>
      <c r="B1185" t="inlineStr">
        <is>
          <t>INFO</t>
        </is>
      </c>
      <c r="C1185" t="inlineStr">
        <is>
          <t>ThisWorkbook.Path (raw)=https://lawyersinhouse-my.sharepoint.com/personal/cory_schneider_lawyersinhouse_com/Documents/__Invoices/Macros/Branch - October 14, 2025</t>
        </is>
      </c>
    </row>
    <row r="1186">
      <c r="A1186" s="13" t="n">
        <v>45944.87810185185</v>
      </c>
      <c r="B1186" t="inlineStr">
        <is>
          <t>HIT</t>
        </is>
      </c>
      <c r="C1186" t="inlineStr">
        <is>
          <t>Folder? C:\Users\cschn\Documents\LIH (Personal)\OneDrive - Lawyers in House</t>
        </is>
      </c>
    </row>
    <row r="1187">
      <c r="A1187" s="13" t="n">
        <v>45944.87810185185</v>
      </c>
      <c r="B1187" t="inlineStr">
        <is>
          <t>MAP</t>
        </is>
      </c>
      <c r="C1187" t="inlineStr">
        <is>
          <t>CombineRoot=C:\Users\cschn\Documents\LIH (Personal)\OneDrive - Lawyers in House</t>
        </is>
      </c>
    </row>
    <row r="1188">
      <c r="A1188" s="13" t="n">
        <v>45944.87810185185</v>
      </c>
      <c r="B1188" t="inlineStr">
        <is>
          <t>MAP</t>
        </is>
      </c>
      <c r="C1188" t="inlineStr">
        <is>
          <t>SubPath=__Invoices\Macros\Branch - October 14, 2025</t>
        </is>
      </c>
    </row>
    <row r="1189">
      <c r="A1189" s="13" t="n">
        <v>45944.87810185185</v>
      </c>
      <c r="B1189" t="inlineStr">
        <is>
          <t>MAP</t>
        </is>
      </c>
      <c r="C1189" t="inlineStr">
        <is>
          <t>Combined=C:\Users\cschn\Documents\LIH (Personal)\OneDrive - Lawyers in House\__Invoices\Macros\Branch - October 14, 2025</t>
        </is>
      </c>
    </row>
    <row r="1190">
      <c r="A1190" s="13" t="n">
        <v>45944.87810185185</v>
      </c>
      <c r="B1190" t="inlineStr">
        <is>
          <t>MAP</t>
        </is>
      </c>
      <c r="C1190" t="inlineStr">
        <is>
          <t>Mapped local folder=C:\Users\cschn\Documents\LIH (Personal)\OneDrive - Lawyers in House\__Invoices\Macros\Branch - October 14, 2025</t>
        </is>
      </c>
    </row>
    <row r="1191">
      <c r="A1191" s="13" t="n">
        <v>45944.87810185185</v>
      </c>
      <c r="B1191" t="inlineStr">
        <is>
          <t>HIT</t>
        </is>
      </c>
      <c r="C1191" t="inlineStr">
        <is>
          <t>Folder? C:\Users\cschn\Documents\LIH (Personal)\OneDrive - Lawyers in House\__Invoices\Macros\Branch - October 14, 2025</t>
        </is>
      </c>
    </row>
    <row r="1192">
      <c r="A1192" s="13" t="n">
        <v>45944.878125</v>
      </c>
      <c r="B1192" t="inlineStr">
        <is>
          <t>INFO</t>
        </is>
      </c>
      <c r="C1192" t="inlineStr">
        <is>
          <t>ThisWorkbook.Path (raw)=https://lawyersinhouse-my.sharepoint.com/personal/cory_schneider_lawyersinhouse_com/Documents/__Invoices/Macros/Branch - October 14, 2025</t>
        </is>
      </c>
    </row>
    <row r="1193">
      <c r="A1193" s="13" t="n">
        <v>45944.878125</v>
      </c>
      <c r="B1193" t="inlineStr">
        <is>
          <t>HIT</t>
        </is>
      </c>
      <c r="C1193" t="inlineStr">
        <is>
          <t>Folder? C:\Users\cschn\Documents\LIH (Personal)\OneDrive - Lawyers in House</t>
        </is>
      </c>
    </row>
    <row r="1194">
      <c r="A1194" s="13" t="n">
        <v>45944.878125</v>
      </c>
      <c r="B1194" t="inlineStr">
        <is>
          <t>MAP</t>
        </is>
      </c>
      <c r="C1194" t="inlineStr">
        <is>
          <t>CombineRoot=C:\Users\cschn\Documents\LIH (Personal)\OneDrive - Lawyers in House</t>
        </is>
      </c>
    </row>
    <row r="1195">
      <c r="A1195" s="13" t="n">
        <v>45944.878125</v>
      </c>
      <c r="B1195" t="inlineStr">
        <is>
          <t>MAP</t>
        </is>
      </c>
      <c r="C1195" t="inlineStr">
        <is>
          <t>SubPath=__Invoices\Macros\Branch - October 14, 2025</t>
        </is>
      </c>
    </row>
    <row r="1196">
      <c r="A1196" s="13" t="n">
        <v>45944.878125</v>
      </c>
      <c r="B1196" t="inlineStr">
        <is>
          <t>MAP</t>
        </is>
      </c>
      <c r="C1196" t="inlineStr">
        <is>
          <t>Combined=C:\Users\cschn\Documents\LIH (Personal)\OneDrive - Lawyers in House\__Invoices\Macros\Branch - October 14, 2025</t>
        </is>
      </c>
    </row>
    <row r="1197">
      <c r="A1197" s="13" t="n">
        <v>45944.878125</v>
      </c>
      <c r="B1197" t="inlineStr">
        <is>
          <t>MAP</t>
        </is>
      </c>
      <c r="C1197" t="inlineStr">
        <is>
          <t>Mapped local folder=C:\Users\cschn\Documents\LIH (Personal)\OneDrive - Lawyers in House\__Invoices\Macros\Branch - October 14, 2025</t>
        </is>
      </c>
    </row>
    <row r="1198">
      <c r="A1198" s="13" t="n">
        <v>45944.878125</v>
      </c>
      <c r="B1198" t="inlineStr">
        <is>
          <t>PATH</t>
        </is>
      </c>
      <c r="C1198" t="inlineStr">
        <is>
          <t>FileInBase=C:\Users\cschn\Documents\LIH (Personal)\OneDrive - Lawyers in House\__Invoices\Macros\Branch - October 14, 2025\invoicetemplate_v3.docx</t>
        </is>
      </c>
    </row>
    <row r="1199">
      <c r="A1199" s="13" t="n">
        <v>45944.878125</v>
      </c>
      <c r="B1199" t="inlineStr">
        <is>
          <t>HIT</t>
        </is>
      </c>
      <c r="C1199" t="inlineStr">
        <is>
          <t>Exists? C:\Users\cschn\Documents\LIH (Personal)\OneDrive - Lawyers in House\__Invoices\Macros\Branch - October 14, 2025\invoicetemplate_v3.docx</t>
        </is>
      </c>
    </row>
    <row r="1200">
      <c r="A1200" s="13" t="n">
        <v>45944.87820601852</v>
      </c>
      <c r="B1200" t="inlineStr">
        <is>
          <t>PATH</t>
        </is>
      </c>
      <c r="C1200" t="inlineStr">
        <is>
          <t>FileInBase=C:\Users\cschn\Documents\LIH (Personal)\OneDrive - Lawyers in House\__Invoices\Macros\Branch - October 14, 2025\INV 25-0007 - LIH Test Case 1 - 31OCT2025.docx</t>
        </is>
      </c>
    </row>
    <row r="1201">
      <c r="A1201" s="13" t="n">
        <v>45944.8782175926</v>
      </c>
      <c r="B1201" t="inlineStr">
        <is>
          <t>PATH</t>
        </is>
      </c>
      <c r="C1201" t="inlineStr">
        <is>
          <t>FileInBase=C:\Users\cschn\Documents\LIH (Personal)\OneDrive - Lawyers in House\__Invoices\Macros\Branch - October 14, 2025\sig.jpg</t>
        </is>
      </c>
    </row>
    <row r="1202">
      <c r="A1202" s="13" t="n">
        <v>45944.87825231482</v>
      </c>
      <c r="B1202" t="inlineStr">
        <is>
          <t>PATH</t>
        </is>
      </c>
      <c r="C1202" t="inlineStr">
        <is>
          <t>FileInBase=C:\Users\cschn\Documents\LIH (Personal)\OneDrive - Lawyers in House\__Invoices\Macros\Branch - October 14, 2025\INV 25-0007 - LIH Test Case 1 - 31OCT2025.pdf</t>
        </is>
      </c>
    </row>
    <row r="1203">
      <c r="A1203" s="13" t="n">
        <v>45944.87826388889</v>
      </c>
      <c r="B1203" t="inlineStr">
        <is>
          <t>INFO</t>
        </is>
      </c>
      <c r="C1203" t="inlineStr">
        <is>
          <t>ThisWorkbook.Path (raw)=https://lawyersinhouse-my.sharepoint.com/personal/cory_schneider_lawyersinhouse_com/Documents/__Invoices/Macros/Branch - October 14, 2025</t>
        </is>
      </c>
    </row>
    <row r="1204">
      <c r="A1204" s="13" t="n">
        <v>45944.87826388889</v>
      </c>
      <c r="B1204" t="inlineStr">
        <is>
          <t>HIT</t>
        </is>
      </c>
      <c r="C1204" t="inlineStr">
        <is>
          <t>Folder? C:\Users\cschn\Documents\LIH (Personal)\OneDrive - Lawyers in House</t>
        </is>
      </c>
    </row>
    <row r="1205">
      <c r="A1205" s="13" t="n">
        <v>45944.87826388889</v>
      </c>
      <c r="B1205" t="inlineStr">
        <is>
          <t>MAP</t>
        </is>
      </c>
      <c r="C1205" t="inlineStr">
        <is>
          <t>CombineRoot=C:\Users\cschn\Documents\LIH (Personal)\OneDrive - Lawyers in House</t>
        </is>
      </c>
    </row>
    <row r="1206">
      <c r="A1206" s="13" t="n">
        <v>45944.87826388889</v>
      </c>
      <c r="B1206" t="inlineStr">
        <is>
          <t>MAP</t>
        </is>
      </c>
      <c r="C1206" t="inlineStr">
        <is>
          <t>SubPath=__Invoices\Macros\Branch - October 14, 2025</t>
        </is>
      </c>
    </row>
    <row r="1207">
      <c r="A1207" s="13" t="n">
        <v>45944.87826388889</v>
      </c>
      <c r="B1207" t="inlineStr">
        <is>
          <t>MAP</t>
        </is>
      </c>
      <c r="C1207" t="inlineStr">
        <is>
          <t>Combined=C:\Users\cschn\Documents\LIH (Personal)\OneDrive - Lawyers in House\__Invoices\Macros\Branch - October 14, 2025</t>
        </is>
      </c>
    </row>
    <row r="1208">
      <c r="A1208" s="13" t="n">
        <v>45944.87826388889</v>
      </c>
      <c r="B1208" t="inlineStr">
        <is>
          <t>MAP</t>
        </is>
      </c>
      <c r="C1208" t="inlineStr">
        <is>
          <t>Mapped local folder=C:\Users\cschn\Documents\LIH (Personal)\OneDrive - Lawyers in House\__Invoices\Macros\Branch - October 14, 2025</t>
        </is>
      </c>
    </row>
    <row r="1209">
      <c r="A1209" s="13" t="n">
        <v>45944.87826388889</v>
      </c>
      <c r="B1209" t="inlineStr">
        <is>
          <t>HIT</t>
        </is>
      </c>
      <c r="C1209" t="inlineStr">
        <is>
          <t>Folder? C:\Users\cschn\Documents\LIH (Personal)\OneDrive - Lawyers in House\__Invoices\Macros\Branch - October 14, 2025</t>
        </is>
      </c>
    </row>
    <row r="1210">
      <c r="A1210" s="13" t="n">
        <v>45944.87826388889</v>
      </c>
      <c r="B1210" t="inlineStr">
        <is>
          <t>INFO</t>
        </is>
      </c>
      <c r="C1210" t="inlineStr">
        <is>
          <t>ThisWorkbook.Path (raw)=https://lawyersinhouse-my.sharepoint.com/personal/cory_schneider_lawyersinhouse_com/Documents/__Invoices/Macros/Branch - October 14, 2025</t>
        </is>
      </c>
    </row>
    <row r="1211">
      <c r="A1211" s="13" t="n">
        <v>45944.87826388889</v>
      </c>
      <c r="B1211" t="inlineStr">
        <is>
          <t>HIT</t>
        </is>
      </c>
      <c r="C1211" t="inlineStr">
        <is>
          <t>Folder? C:\Users\cschn\Documents\LIH (Personal)\OneDrive - Lawyers in House</t>
        </is>
      </c>
    </row>
    <row r="1212">
      <c r="A1212" s="13" t="n">
        <v>45944.87826388889</v>
      </c>
      <c r="B1212" t="inlineStr">
        <is>
          <t>MAP</t>
        </is>
      </c>
      <c r="C1212" t="inlineStr">
        <is>
          <t>CombineRoot=C:\Users\cschn\Documents\LIH (Personal)\OneDrive - Lawyers in House</t>
        </is>
      </c>
    </row>
    <row r="1213">
      <c r="A1213" s="13" t="n">
        <v>45944.87826388889</v>
      </c>
      <c r="B1213" t="inlineStr">
        <is>
          <t>MAP</t>
        </is>
      </c>
      <c r="C1213" t="inlineStr">
        <is>
          <t>SubPath=__Invoices\Macros\Branch - October 14, 2025</t>
        </is>
      </c>
    </row>
    <row r="1214">
      <c r="A1214" s="13" t="n">
        <v>45944.87826388889</v>
      </c>
      <c r="B1214" t="inlineStr">
        <is>
          <t>MAP</t>
        </is>
      </c>
      <c r="C1214" t="inlineStr">
        <is>
          <t>Combined=C:\Users\cschn\Documents\LIH (Personal)\OneDrive - Lawyers in House\__Invoices\Macros\Branch - October 14, 2025</t>
        </is>
      </c>
    </row>
    <row r="1215">
      <c r="A1215" s="13" t="n">
        <v>45944.87826388889</v>
      </c>
      <c r="B1215" t="inlineStr">
        <is>
          <t>MAP</t>
        </is>
      </c>
      <c r="C1215" t="inlineStr">
        <is>
          <t>Mapped local folder=C:\Users\cschn\Documents\LIH (Personal)\OneDrive - Lawyers in House\__Invoices\Macros\Branch - October 14, 2025</t>
        </is>
      </c>
    </row>
    <row r="1216">
      <c r="A1216" s="13" t="n">
        <v>45944.87826388889</v>
      </c>
      <c r="B1216" t="inlineStr">
        <is>
          <t>HIT</t>
        </is>
      </c>
      <c r="C1216" t="inlineStr">
        <is>
          <t>Folder? C:\Users\cschn\Documents\LIH (Personal)\OneDrive - Lawyers in House\__Invoices\Macros\Branch - October 14, 2025</t>
        </is>
      </c>
    </row>
    <row r="1217">
      <c r="A1217" s="13" t="n">
        <v>45944.87828703703</v>
      </c>
      <c r="B1217" t="inlineStr">
        <is>
          <t>INFO</t>
        </is>
      </c>
      <c r="C1217" t="inlineStr">
        <is>
          <t>ThisWorkbook.Path (raw)=https://lawyersinhouse-my.sharepoint.com/personal/cory_schneider_lawyersinhouse_com/Documents/__Invoices/Macros/Branch - October 14, 2025</t>
        </is>
      </c>
    </row>
    <row r="1218">
      <c r="A1218" s="13" t="n">
        <v>45944.87828703703</v>
      </c>
      <c r="B1218" t="inlineStr">
        <is>
          <t>HIT</t>
        </is>
      </c>
      <c r="C1218" t="inlineStr">
        <is>
          <t>Folder? C:\Users\cschn\Documents\LIH (Personal)\OneDrive - Lawyers in House</t>
        </is>
      </c>
    </row>
    <row r="1219">
      <c r="A1219" s="13" t="n">
        <v>45944.87828703703</v>
      </c>
      <c r="B1219" t="inlineStr">
        <is>
          <t>MAP</t>
        </is>
      </c>
      <c r="C1219" t="inlineStr">
        <is>
          <t>CombineRoot=C:\Users\cschn\Documents\LIH (Personal)\OneDrive - Lawyers in House</t>
        </is>
      </c>
    </row>
    <row r="1220">
      <c r="A1220" s="13" t="n">
        <v>45944.87828703703</v>
      </c>
      <c r="B1220" t="inlineStr">
        <is>
          <t>MAP</t>
        </is>
      </c>
      <c r="C1220" t="inlineStr">
        <is>
          <t>SubPath=__Invoices\Macros\Branch - October 14, 2025</t>
        </is>
      </c>
    </row>
    <row r="1221">
      <c r="A1221" s="13" t="n">
        <v>45944.87828703703</v>
      </c>
      <c r="B1221" t="inlineStr">
        <is>
          <t>MAP</t>
        </is>
      </c>
      <c r="C1221" t="inlineStr">
        <is>
          <t>Combined=C:\Users\cschn\Documents\LIH (Personal)\OneDrive - Lawyers in House\__Invoices\Macros\Branch - October 14, 2025</t>
        </is>
      </c>
    </row>
    <row r="1222">
      <c r="A1222" s="13" t="n">
        <v>45944.87828703703</v>
      </c>
      <c r="B1222" t="inlineStr">
        <is>
          <t>MAP</t>
        </is>
      </c>
      <c r="C1222" t="inlineStr">
        <is>
          <t>Mapped local folder=C:\Users\cschn\Documents\LIH (Personal)\OneDrive - Lawyers in House\__Invoices\Macros\Branch - October 14, 2025</t>
        </is>
      </c>
    </row>
    <row r="1223">
      <c r="A1223" s="13" t="n">
        <v>45944.87828703703</v>
      </c>
      <c r="B1223" t="inlineStr">
        <is>
          <t>PATH</t>
        </is>
      </c>
      <c r="C1223" t="inlineStr">
        <is>
          <t>FileInBase=C:\Users\cschn\Documents\LIH (Personal)\OneDrive - Lawyers in House\__Invoices\Macros\Branch - October 14, 2025\InvoiceTemplate_v4.docx</t>
        </is>
      </c>
    </row>
    <row r="1224">
      <c r="A1224" s="13" t="n">
        <v>45944.87828703703</v>
      </c>
      <c r="B1224" t="inlineStr">
        <is>
          <t>HIT</t>
        </is>
      </c>
      <c r="C1224" t="inlineStr">
        <is>
          <t>Exists? C:\Users\cschn\Documents\LIH (Personal)\OneDrive - Lawyers in House\__Invoices\Macros\Branch - October 14, 2025\InvoiceTemplate_v4.docx</t>
        </is>
      </c>
    </row>
    <row r="1225">
      <c r="A1225" s="13" t="n">
        <v>45944.87840277778</v>
      </c>
      <c r="B1225" t="inlineStr">
        <is>
          <t>PATH</t>
        </is>
      </c>
      <c r="C1225" t="inlineStr">
        <is>
          <t>FileInBase=C:\Users\cschn\Documents\LIH (Personal)\OneDrive - Lawyers in House\__Invoices\Macros\Branch - October 14, 2025\INV 25-0008 - LIH Test Case 18 - 31OCT2025.docx</t>
        </is>
      </c>
    </row>
    <row r="1226">
      <c r="A1226" s="13" t="n">
        <v>45944.87842592593</v>
      </c>
      <c r="B1226" t="inlineStr">
        <is>
          <t>PATH</t>
        </is>
      </c>
      <c r="C1226" t="inlineStr">
        <is>
          <t>FileInBase=C:\Users\cschn\Documents\LIH (Personal)\OneDrive - Lawyers in House\__Invoices\Macros\Branch - October 14, 2025\sig.jpg</t>
        </is>
      </c>
    </row>
    <row r="1227">
      <c r="A1227" s="13" t="n">
        <v>45944.87844907407</v>
      </c>
      <c r="B1227" t="inlineStr">
        <is>
          <t>PATH</t>
        </is>
      </c>
      <c r="C1227" t="inlineStr">
        <is>
          <t>FileInBase=C:\Users\cschn\Documents\LIH (Personal)\OneDrive - Lawyers in House\__Invoices\Macros\Branch - October 14, 2025\INV 25-0008 - LIH Test Case 18 - 31OCT2025.pdf</t>
        </is>
      </c>
    </row>
    <row r="1228">
      <c r="A1228" s="13" t="n">
        <v>45944.87846064815</v>
      </c>
      <c r="B1228" t="inlineStr">
        <is>
          <t>INFO</t>
        </is>
      </c>
      <c r="C1228" t="inlineStr">
        <is>
          <t>ThisWorkbook.Path (raw)=https://lawyersinhouse-my.sharepoint.com/personal/cory_schneider_lawyersinhouse_com/Documents/__Invoices/Macros/Branch - October 14, 2025</t>
        </is>
      </c>
    </row>
    <row r="1229">
      <c r="A1229" s="13" t="n">
        <v>45944.87846064815</v>
      </c>
      <c r="B1229" t="inlineStr">
        <is>
          <t>HIT</t>
        </is>
      </c>
      <c r="C1229" t="inlineStr">
        <is>
          <t>Folder? C:\Users\cschn\Documents\LIH (Personal)\OneDrive - Lawyers in House</t>
        </is>
      </c>
    </row>
    <row r="1230">
      <c r="A1230" s="13" t="n">
        <v>45944.87846064815</v>
      </c>
      <c r="B1230" t="inlineStr">
        <is>
          <t>MAP</t>
        </is>
      </c>
      <c r="C1230" t="inlineStr">
        <is>
          <t>CombineRoot=C:\Users\cschn\Documents\LIH (Personal)\OneDrive - Lawyers in House</t>
        </is>
      </c>
    </row>
    <row r="1231">
      <c r="A1231" s="13" t="n">
        <v>45944.87846064815</v>
      </c>
      <c r="B1231" t="inlineStr">
        <is>
          <t>MAP</t>
        </is>
      </c>
      <c r="C1231" t="inlineStr">
        <is>
          <t>SubPath=__Invoices\Macros\Branch - October 14, 2025</t>
        </is>
      </c>
    </row>
    <row r="1232">
      <c r="A1232" s="13" t="n">
        <v>45944.87846064815</v>
      </c>
      <c r="B1232" t="inlineStr">
        <is>
          <t>MAP</t>
        </is>
      </c>
      <c r="C1232" t="inlineStr">
        <is>
          <t>Combined=C:\Users\cschn\Documents\LIH (Personal)\OneDrive - Lawyers in House\__Invoices\Macros\Branch - October 14, 2025</t>
        </is>
      </c>
    </row>
    <row r="1233">
      <c r="A1233" s="13" t="n">
        <v>45944.87846064815</v>
      </c>
      <c r="B1233" t="inlineStr">
        <is>
          <t>MAP</t>
        </is>
      </c>
      <c r="C1233" t="inlineStr">
        <is>
          <t>Mapped local folder=C:\Users\cschn\Documents\LIH (Personal)\OneDrive - Lawyers in House\__Invoices\Macros\Branch - October 14, 2025</t>
        </is>
      </c>
    </row>
    <row r="1234">
      <c r="A1234" s="13" t="n">
        <v>45944.87846064815</v>
      </c>
      <c r="B1234" t="inlineStr">
        <is>
          <t>HIT</t>
        </is>
      </c>
      <c r="C1234" t="inlineStr">
        <is>
          <t>Folder? C:\Users\cschn\Documents\LIH (Personal)\OneDrive - Lawyers in House\__Invoices\Macros\Branch - October 14, 2025</t>
        </is>
      </c>
    </row>
    <row r="1235">
      <c r="A1235" s="13" t="n">
        <v>45944.87846064815</v>
      </c>
      <c r="B1235" t="inlineStr">
        <is>
          <t>INFO</t>
        </is>
      </c>
      <c r="C1235" t="inlineStr">
        <is>
          <t>ThisWorkbook.Path (raw)=https://lawyersinhouse-my.sharepoint.com/personal/cory_schneider_lawyersinhouse_com/Documents/__Invoices/Macros/Branch - October 14, 2025</t>
        </is>
      </c>
    </row>
    <row r="1236">
      <c r="A1236" s="13" t="n">
        <v>45944.87846064815</v>
      </c>
      <c r="B1236" t="inlineStr">
        <is>
          <t>HIT</t>
        </is>
      </c>
      <c r="C1236" t="inlineStr">
        <is>
          <t>Folder? C:\Users\cschn\Documents\LIH (Personal)\OneDrive - Lawyers in House</t>
        </is>
      </c>
    </row>
    <row r="1237">
      <c r="A1237" s="13" t="n">
        <v>45944.87846064815</v>
      </c>
      <c r="B1237" t="inlineStr">
        <is>
          <t>MAP</t>
        </is>
      </c>
      <c r="C1237" t="inlineStr">
        <is>
          <t>CombineRoot=C:\Users\cschn\Documents\LIH (Personal)\OneDrive - Lawyers in House</t>
        </is>
      </c>
    </row>
    <row r="1238">
      <c r="A1238" s="13" t="n">
        <v>45944.87846064815</v>
      </c>
      <c r="B1238" t="inlineStr">
        <is>
          <t>MAP</t>
        </is>
      </c>
      <c r="C1238" t="inlineStr">
        <is>
          <t>SubPath=__Invoices\Macros\Branch - October 14, 2025</t>
        </is>
      </c>
    </row>
    <row r="1239">
      <c r="A1239" s="13" t="n">
        <v>45944.87846064815</v>
      </c>
      <c r="B1239" t="inlineStr">
        <is>
          <t>MAP</t>
        </is>
      </c>
      <c r="C1239" t="inlineStr">
        <is>
          <t>Combined=C:\Users\cschn\Documents\LIH (Personal)\OneDrive - Lawyers in House\__Invoices\Macros\Branch - October 14, 2025</t>
        </is>
      </c>
    </row>
    <row r="1240">
      <c r="A1240" s="13" t="n">
        <v>45944.87846064815</v>
      </c>
      <c r="B1240" t="inlineStr">
        <is>
          <t>MAP</t>
        </is>
      </c>
      <c r="C1240" t="inlineStr">
        <is>
          <t>Mapped local folder=C:\Users\cschn\Documents\LIH (Personal)\OneDrive - Lawyers in House\__Invoices\Macros\Branch - October 14, 2025</t>
        </is>
      </c>
    </row>
    <row r="1241">
      <c r="A1241" s="13" t="n">
        <v>45944.87846064815</v>
      </c>
      <c r="B1241" t="inlineStr">
        <is>
          <t>HIT</t>
        </is>
      </c>
      <c r="C1241" t="inlineStr">
        <is>
          <t>Folder? C:\Users\cschn\Documents\LIH (Personal)\OneDrive - Lawyers in House\__Invoices\Macros\Branch - October 14, 2025</t>
        </is>
      </c>
    </row>
    <row r="1242">
      <c r="A1242" s="13" t="n">
        <v>45944.8784837963</v>
      </c>
      <c r="B1242" t="inlineStr">
        <is>
          <t>INFO</t>
        </is>
      </c>
      <c r="C1242" t="inlineStr">
        <is>
          <t>ThisWorkbook.Path (raw)=https://lawyersinhouse-my.sharepoint.com/personal/cory_schneider_lawyersinhouse_com/Documents/__Invoices/Macros/Branch - October 14, 2025</t>
        </is>
      </c>
    </row>
    <row r="1243">
      <c r="A1243" s="13" t="n">
        <v>45944.8784837963</v>
      </c>
      <c r="B1243" t="inlineStr">
        <is>
          <t>HIT</t>
        </is>
      </c>
      <c r="C1243" t="inlineStr">
        <is>
          <t>Folder? C:\Users\cschn\Documents\LIH (Personal)\OneDrive - Lawyers in House</t>
        </is>
      </c>
    </row>
    <row r="1244">
      <c r="A1244" s="13" t="n">
        <v>45944.8784837963</v>
      </c>
      <c r="B1244" t="inlineStr">
        <is>
          <t>MAP</t>
        </is>
      </c>
      <c r="C1244" t="inlineStr">
        <is>
          <t>CombineRoot=C:\Users\cschn\Documents\LIH (Personal)\OneDrive - Lawyers in House</t>
        </is>
      </c>
    </row>
    <row r="1245">
      <c r="A1245" s="13" t="n">
        <v>45944.8784837963</v>
      </c>
      <c r="B1245" t="inlineStr">
        <is>
          <t>MAP</t>
        </is>
      </c>
      <c r="C1245" t="inlineStr">
        <is>
          <t>SubPath=__Invoices\Macros\Branch - October 14, 2025</t>
        </is>
      </c>
    </row>
    <row r="1246">
      <c r="A1246" s="13" t="n">
        <v>45944.8784837963</v>
      </c>
      <c r="B1246" t="inlineStr">
        <is>
          <t>MAP</t>
        </is>
      </c>
      <c r="C1246" t="inlineStr">
        <is>
          <t>Combined=C:\Users\cschn\Documents\LIH (Personal)\OneDrive - Lawyers in House\__Invoices\Macros\Branch - October 14, 2025</t>
        </is>
      </c>
    </row>
    <row r="1247">
      <c r="A1247" s="13" t="n">
        <v>45944.8784837963</v>
      </c>
      <c r="B1247" t="inlineStr">
        <is>
          <t>MAP</t>
        </is>
      </c>
      <c r="C1247" t="inlineStr">
        <is>
          <t>Mapped local folder=C:\Users\cschn\Documents\LIH (Personal)\OneDrive - Lawyers in House\__Invoices\Macros\Branch - October 14, 2025</t>
        </is>
      </c>
    </row>
    <row r="1248">
      <c r="A1248" s="13" t="n">
        <v>45944.8784837963</v>
      </c>
      <c r="B1248" t="inlineStr">
        <is>
          <t>PATH</t>
        </is>
      </c>
      <c r="C1248" t="inlineStr">
        <is>
          <t>FileInBase=C:\Users\cschn\Documents\LIH (Personal)\OneDrive - Lawyers in House\__Invoices\Macros\Branch - October 14, 2025\invoicetemplate_v3.docx</t>
        </is>
      </c>
    </row>
    <row r="1249">
      <c r="A1249" s="13" t="n">
        <v>45944.8784837963</v>
      </c>
      <c r="B1249" t="inlineStr">
        <is>
          <t>HIT</t>
        </is>
      </c>
      <c r="C1249" t="inlineStr">
        <is>
          <t>Exists? C:\Users\cschn\Documents\LIH (Personal)\OneDrive - Lawyers in House\__Invoices\Macros\Branch - October 14, 2025\invoicetemplate_v3.docx</t>
        </is>
      </c>
    </row>
    <row r="1250">
      <c r="A1250" s="13" t="n">
        <v>45944.87862268519</v>
      </c>
      <c r="B1250" t="inlineStr">
        <is>
          <t>PATH</t>
        </is>
      </c>
      <c r="C1250" t="inlineStr">
        <is>
          <t>FileInBase=C:\Users\cschn\Documents\LIH (Personal)\OneDrive - Lawyers in House\__Invoices\Macros\Branch - October 14, 2025\INV 25-0009 - LIH Test Case 2 - 31OCT2025.docx</t>
        </is>
      </c>
    </row>
    <row r="1251">
      <c r="A1251" s="13" t="n">
        <v>45944.87863425926</v>
      </c>
      <c r="B1251" t="inlineStr">
        <is>
          <t>PATH</t>
        </is>
      </c>
      <c r="C1251" t="inlineStr">
        <is>
          <t>FileInBase=C:\Users\cschn\Documents\LIH (Personal)\OneDrive - Lawyers in House\__Invoices\Macros\Branch - October 14, 2025\sig.jpg</t>
        </is>
      </c>
    </row>
    <row r="1252">
      <c r="A1252" s="13" t="n">
        <v>45944.87866898148</v>
      </c>
      <c r="B1252" t="inlineStr">
        <is>
          <t>PATH</t>
        </is>
      </c>
      <c r="C1252" t="inlineStr">
        <is>
          <t>FileInBase=C:\Users\cschn\Documents\LIH (Personal)\OneDrive - Lawyers in House\__Invoices\Macros\Branch - October 14, 2025\INV 25-0009 - LIH Test Case 2 - 31OCT2025.pdf</t>
        </is>
      </c>
    </row>
    <row r="1253">
      <c r="A1253" s="13" t="n">
        <v>45944.87868055556</v>
      </c>
      <c r="B1253" t="inlineStr">
        <is>
          <t>INFO</t>
        </is>
      </c>
      <c r="C1253" t="inlineStr">
        <is>
          <t>ThisWorkbook.Path (raw)=https://lawyersinhouse-my.sharepoint.com/personal/cory_schneider_lawyersinhouse_com/Documents/__Invoices/Macros/Branch - October 14, 2025</t>
        </is>
      </c>
    </row>
    <row r="1254">
      <c r="A1254" s="13" t="n">
        <v>45944.87868055556</v>
      </c>
      <c r="B1254" t="inlineStr">
        <is>
          <t>HIT</t>
        </is>
      </c>
      <c r="C1254" t="inlineStr">
        <is>
          <t>Folder? C:\Users\cschn\Documents\LIH (Personal)\OneDrive - Lawyers in House</t>
        </is>
      </c>
    </row>
    <row r="1255">
      <c r="A1255" s="13" t="n">
        <v>45944.87868055556</v>
      </c>
      <c r="B1255" t="inlineStr">
        <is>
          <t>MAP</t>
        </is>
      </c>
      <c r="C1255" t="inlineStr">
        <is>
          <t>CombineRoot=C:\Users\cschn\Documents\LIH (Personal)\OneDrive - Lawyers in House</t>
        </is>
      </c>
    </row>
    <row r="1256">
      <c r="A1256" s="13" t="n">
        <v>45944.87868055556</v>
      </c>
      <c r="B1256" t="inlineStr">
        <is>
          <t>MAP</t>
        </is>
      </c>
      <c r="C1256" t="inlineStr">
        <is>
          <t>SubPath=__Invoices\Macros\Branch - October 14, 2025</t>
        </is>
      </c>
    </row>
    <row r="1257">
      <c r="A1257" s="13" t="n">
        <v>45944.87868055556</v>
      </c>
      <c r="B1257" t="inlineStr">
        <is>
          <t>MAP</t>
        </is>
      </c>
      <c r="C1257" t="inlineStr">
        <is>
          <t>Combined=C:\Users\cschn\Documents\LIH (Personal)\OneDrive - Lawyers in House\__Invoices\Macros\Branch - October 14, 2025</t>
        </is>
      </c>
    </row>
    <row r="1258">
      <c r="A1258" s="13" t="n">
        <v>45944.87868055556</v>
      </c>
      <c r="B1258" t="inlineStr">
        <is>
          <t>MAP</t>
        </is>
      </c>
      <c r="C1258" t="inlineStr">
        <is>
          <t>Mapped local folder=C:\Users\cschn\Documents\LIH (Personal)\OneDrive - Lawyers in House\__Invoices\Macros\Branch - October 14, 2025</t>
        </is>
      </c>
    </row>
    <row r="1259">
      <c r="A1259" s="13" t="n">
        <v>45944.87868055556</v>
      </c>
      <c r="B1259" t="inlineStr">
        <is>
          <t>HIT</t>
        </is>
      </c>
      <c r="C1259" t="inlineStr">
        <is>
          <t>Folder? C:\Users\cschn\Documents\LIH (Personal)\OneDrive - Lawyers in House\__Invoices\Macros\Branch - October 14, 2025</t>
        </is>
      </c>
    </row>
    <row r="1260">
      <c r="A1260" s="13" t="n">
        <v>45944.8797337963</v>
      </c>
      <c r="B1260" t="inlineStr">
        <is>
          <t>INFO</t>
        </is>
      </c>
      <c r="C1260" t="inlineStr">
        <is>
          <t>ThisWorkbook.Path (raw)=https://lawyersinhouse-my.sharepoint.com/personal/cory_schneider_lawyersinhouse_com/Documents/__Invoices/Macros/Branch - October 14, 2025</t>
        </is>
      </c>
    </row>
    <row r="1261">
      <c r="A1261" s="13" t="n">
        <v>45944.8797337963</v>
      </c>
      <c r="B1261" t="inlineStr">
        <is>
          <t>HIT</t>
        </is>
      </c>
      <c r="C1261" t="inlineStr">
        <is>
          <t>Folder? C:\Users\cschn\Documents\LIH (Personal)\OneDrive - Lawyers in House</t>
        </is>
      </c>
    </row>
    <row r="1262">
      <c r="A1262" s="13" t="n">
        <v>45944.8797337963</v>
      </c>
      <c r="B1262" t="inlineStr">
        <is>
          <t>MAP</t>
        </is>
      </c>
      <c r="C1262" t="inlineStr">
        <is>
          <t>CombineRoot=C:\Users\cschn\Documents\LIH (Personal)\OneDrive - Lawyers in House</t>
        </is>
      </c>
    </row>
    <row r="1263">
      <c r="A1263" s="13" t="n">
        <v>45944.8797337963</v>
      </c>
      <c r="B1263" t="inlineStr">
        <is>
          <t>MAP</t>
        </is>
      </c>
      <c r="C1263" t="inlineStr">
        <is>
          <t>SubPath=__Invoices\Macros\Branch - October 14, 2025</t>
        </is>
      </c>
    </row>
    <row r="1264">
      <c r="A1264" s="13" t="n">
        <v>45944.8797337963</v>
      </c>
      <c r="B1264" t="inlineStr">
        <is>
          <t>MAP</t>
        </is>
      </c>
      <c r="C1264" t="inlineStr">
        <is>
          <t>Combined=C:\Users\cschn\Documents\LIH (Personal)\OneDrive - Lawyers in House\__Invoices\Macros\Branch - October 14, 2025</t>
        </is>
      </c>
    </row>
    <row r="1265">
      <c r="A1265" s="13" t="n">
        <v>45944.8797337963</v>
      </c>
      <c r="B1265" t="inlineStr">
        <is>
          <t>MAP</t>
        </is>
      </c>
      <c r="C1265" t="inlineStr">
        <is>
          <t>Mapped local folder=C:\Users\cschn\Documents\LIH (Personal)\OneDrive - Lawyers in House\__Invoices\Macros\Branch - October 14, 2025</t>
        </is>
      </c>
    </row>
    <row r="1266">
      <c r="A1266" s="13" t="n">
        <v>45944.8797337963</v>
      </c>
      <c r="B1266" t="inlineStr">
        <is>
          <t>HIT</t>
        </is>
      </c>
      <c r="C1266" t="inlineStr">
        <is>
          <t>Folder? C:\Users\cschn\Documents\LIH (Personal)\OneDrive - Lawyers in House\__Invoices\Macros\Branch - October 14, 2025</t>
        </is>
      </c>
    </row>
    <row r="1267">
      <c r="A1267" s="13" t="n">
        <v>45944.87975694444</v>
      </c>
      <c r="B1267" t="inlineStr">
        <is>
          <t>INFO</t>
        </is>
      </c>
      <c r="C1267" t="inlineStr">
        <is>
          <t>ThisWorkbook.Path (raw)=https://lawyersinhouse-my.sharepoint.com/personal/cory_schneider_lawyersinhouse_com/Documents/__Invoices/Macros/Branch - October 14, 2025</t>
        </is>
      </c>
    </row>
    <row r="1268">
      <c r="A1268" s="13" t="n">
        <v>45944.87975694444</v>
      </c>
      <c r="B1268" t="inlineStr">
        <is>
          <t>HIT</t>
        </is>
      </c>
      <c r="C1268" t="inlineStr">
        <is>
          <t>Folder? C:\Users\cschn\Documents\LIH (Personal)\OneDrive - Lawyers in House</t>
        </is>
      </c>
    </row>
    <row r="1269">
      <c r="A1269" s="13" t="n">
        <v>45944.87975694444</v>
      </c>
      <c r="B1269" t="inlineStr">
        <is>
          <t>MAP</t>
        </is>
      </c>
      <c r="C1269" t="inlineStr">
        <is>
          <t>CombineRoot=C:\Users\cschn\Documents\LIH (Personal)\OneDrive - Lawyers in House</t>
        </is>
      </c>
    </row>
    <row r="1270">
      <c r="A1270" s="13" t="n">
        <v>45944.87975694444</v>
      </c>
      <c r="B1270" t="inlineStr">
        <is>
          <t>MAP</t>
        </is>
      </c>
      <c r="C1270" t="inlineStr">
        <is>
          <t>SubPath=__Invoices\Macros\Branch - October 14, 2025</t>
        </is>
      </c>
    </row>
    <row r="1271">
      <c r="A1271" s="13" t="n">
        <v>45944.87975694444</v>
      </c>
      <c r="B1271" t="inlineStr">
        <is>
          <t>MAP</t>
        </is>
      </c>
      <c r="C1271" t="inlineStr">
        <is>
          <t>Combined=C:\Users\cschn\Documents\LIH (Personal)\OneDrive - Lawyers in House\__Invoices\Macros\Branch - October 14, 2025</t>
        </is>
      </c>
    </row>
    <row r="1272">
      <c r="A1272" s="13" t="n">
        <v>45944.87975694444</v>
      </c>
      <c r="B1272" t="inlineStr">
        <is>
          <t>MAP</t>
        </is>
      </c>
      <c r="C1272" t="inlineStr">
        <is>
          <t>Mapped local folder=C:\Users\cschn\Documents\LIH (Personal)\OneDrive - Lawyers in House\__Invoices\Macros\Branch - October 14, 2025</t>
        </is>
      </c>
    </row>
    <row r="1273">
      <c r="A1273" s="13" t="n">
        <v>45944.87975694444</v>
      </c>
      <c r="B1273" t="inlineStr">
        <is>
          <t>PATH</t>
        </is>
      </c>
      <c r="C1273" t="inlineStr">
        <is>
          <t>FileInBase=C:\Users\cschn\Documents\LIH (Personal)\OneDrive - Lawyers in House\__Invoices\Macros\Branch - October 14, 2025\invoicetemplate_v3.docx</t>
        </is>
      </c>
    </row>
    <row r="1274">
      <c r="A1274" s="13" t="n">
        <v>45944.87975694444</v>
      </c>
      <c r="B1274" t="inlineStr">
        <is>
          <t>HIT</t>
        </is>
      </c>
      <c r="C1274" t="inlineStr">
        <is>
          <t>Exists? C:\Users\cschn\Documents\LIH (Personal)\OneDrive - Lawyers in House\__Invoices\Macros\Branch - October 14, 2025\invoicetemplate_v3.docx</t>
        </is>
      </c>
    </row>
    <row r="1275">
      <c r="A1275" s="13" t="n">
        <v>45944.87986111111</v>
      </c>
      <c r="B1275" t="inlineStr">
        <is>
          <t>PATH</t>
        </is>
      </c>
      <c r="C1275" t="inlineStr">
        <is>
          <t>FileInBase=C:\Users\cschn\Documents\LIH (Personal)\OneDrive - Lawyers in House\__Invoices\Macros\Branch - October 14, 2025\INV 25-0010 - LIH Test Case 8 - 31OCT2025.docx</t>
        </is>
      </c>
    </row>
    <row r="1276">
      <c r="A1276" s="13" t="n">
        <v>45944.87987268518</v>
      </c>
      <c r="B1276" t="inlineStr">
        <is>
          <t>PATH</t>
        </is>
      </c>
      <c r="C1276" t="inlineStr">
        <is>
          <t>FileInBase=C:\Users\cschn\Documents\LIH (Personal)\OneDrive - Lawyers in House\__Invoices\Macros\Branch - October 14, 2025\sig.jpg</t>
        </is>
      </c>
    </row>
    <row r="1277">
      <c r="A1277" s="13" t="n">
        <v>45944.8799074074</v>
      </c>
      <c r="B1277" t="inlineStr">
        <is>
          <t>PATH</t>
        </is>
      </c>
      <c r="C1277" t="inlineStr">
        <is>
          <t>FileInBase=C:\Users\cschn\Documents\LIH (Personal)\OneDrive - Lawyers in House\__Invoices\Macros\Branch - October 14, 2025\INV 25-0010 - LIH Test Case 8 - 31OCT2025.pdf</t>
        </is>
      </c>
    </row>
    <row r="1278">
      <c r="A1278" s="13" t="n">
        <v>45944.88324074074</v>
      </c>
      <c r="B1278" t="inlineStr">
        <is>
          <t>INFO</t>
        </is>
      </c>
      <c r="C1278" t="inlineStr">
        <is>
          <t>ThisWorkbook.Path (raw)=https://lawyersinhouse-my.sharepoint.com/personal/cory_schneider_lawyersinhouse_com/Documents/__Invoices/Macros/Branch - October 14, 2025</t>
        </is>
      </c>
    </row>
    <row r="1279">
      <c r="A1279" s="13" t="n">
        <v>45944.88324074074</v>
      </c>
      <c r="B1279" t="inlineStr">
        <is>
          <t>HIT</t>
        </is>
      </c>
      <c r="C1279" t="inlineStr">
        <is>
          <t>Folder? C:\Users\cschn\Documents\LIH (Personal)\OneDrive - Lawyers in House</t>
        </is>
      </c>
    </row>
    <row r="1280">
      <c r="A1280" s="13" t="n">
        <v>45944.88324074074</v>
      </c>
      <c r="B1280" t="inlineStr">
        <is>
          <t>MAP</t>
        </is>
      </c>
      <c r="C1280" t="inlineStr">
        <is>
          <t>CombineRoot=C:\Users\cschn\Documents\LIH (Personal)\OneDrive - Lawyers in House</t>
        </is>
      </c>
    </row>
    <row r="1281">
      <c r="A1281" s="13" t="n">
        <v>45944.88324074074</v>
      </c>
      <c r="B1281" t="inlineStr">
        <is>
          <t>MAP</t>
        </is>
      </c>
      <c r="C1281" t="inlineStr">
        <is>
          <t>SubPath=__Invoices\Macros\Branch - October 14, 2025</t>
        </is>
      </c>
    </row>
    <row r="1282">
      <c r="A1282" s="13" t="n">
        <v>45944.88324074074</v>
      </c>
      <c r="B1282" t="inlineStr">
        <is>
          <t>MAP</t>
        </is>
      </c>
      <c r="C1282" t="inlineStr">
        <is>
          <t>Combined=C:\Users\cschn\Documents\LIH (Personal)\OneDrive - Lawyers in House\__Invoices\Macros\Branch - October 14, 2025</t>
        </is>
      </c>
    </row>
    <row r="1283">
      <c r="A1283" s="13" t="n">
        <v>45944.88324074074</v>
      </c>
      <c r="B1283" t="inlineStr">
        <is>
          <t>MAP</t>
        </is>
      </c>
      <c r="C1283" t="inlineStr">
        <is>
          <t>Mapped local folder=C:\Users\cschn\Documents\LIH (Personal)\OneDrive - Lawyers in House\__Invoices\Macros\Branch - October 14, 2025</t>
        </is>
      </c>
    </row>
    <row r="1284">
      <c r="A1284" s="13" t="n">
        <v>45944.88354166667</v>
      </c>
      <c r="B1284" t="inlineStr">
        <is>
          <t>INFO</t>
        </is>
      </c>
      <c r="C1284" t="inlineStr">
        <is>
          <t>ThisWorkbook.Path (raw)=https://lawyersinhouse-my.sharepoint.com/personal/cory_schneider_lawyersinhouse_com/Documents/__Invoices/Macros/Branch - October 14, 2025</t>
        </is>
      </c>
    </row>
    <row r="1285">
      <c r="A1285" s="13" t="n">
        <v>45944.88354166667</v>
      </c>
      <c r="B1285" t="inlineStr">
        <is>
          <t>HIT</t>
        </is>
      </c>
      <c r="C1285" t="inlineStr">
        <is>
          <t>Folder? C:\Users\cschn\Documents\LIH (Personal)\OneDrive - Lawyers in House</t>
        </is>
      </c>
    </row>
    <row r="1286">
      <c r="A1286" s="13" t="n">
        <v>45944.88354166667</v>
      </c>
      <c r="B1286" t="inlineStr">
        <is>
          <t>MAP</t>
        </is>
      </c>
      <c r="C1286" t="inlineStr">
        <is>
          <t>CombineRoot=C:\Users\cschn\Documents\LIH (Personal)\OneDrive - Lawyers in House</t>
        </is>
      </c>
    </row>
    <row r="1287">
      <c r="A1287" s="13" t="n">
        <v>45944.88354166667</v>
      </c>
      <c r="B1287" t="inlineStr">
        <is>
          <t>MAP</t>
        </is>
      </c>
      <c r="C1287" t="inlineStr">
        <is>
          <t>SubPath=__Invoices\Macros\Branch - October 14, 2025</t>
        </is>
      </c>
    </row>
    <row r="1288">
      <c r="A1288" s="13" t="n">
        <v>45944.88354166667</v>
      </c>
      <c r="B1288" t="inlineStr">
        <is>
          <t>MAP</t>
        </is>
      </c>
      <c r="C1288" t="inlineStr">
        <is>
          <t>Combined=C:\Users\cschn\Documents\LIH (Personal)\OneDrive - Lawyers in House\__Invoices\Macros\Branch - October 14, 2025</t>
        </is>
      </c>
    </row>
    <row r="1289">
      <c r="A1289" s="13" t="n">
        <v>45944.88354166667</v>
      </c>
      <c r="B1289" t="inlineStr">
        <is>
          <t>MAP</t>
        </is>
      </c>
      <c r="C1289" t="inlineStr">
        <is>
          <t>Mapped local folder=C:\Users\cschn\Documents\LIH (Personal)\OneDrive - Lawyers in House\__Invoices\Macros\Branch - October 14, 2025</t>
        </is>
      </c>
    </row>
    <row r="1290">
      <c r="A1290" s="13" t="n">
        <v>45944.88357638889</v>
      </c>
      <c r="B1290" t="inlineStr">
        <is>
          <t>INFO</t>
        </is>
      </c>
      <c r="C1290" t="inlineStr">
        <is>
          <t>ThisWorkbook.Path (raw)=https://lawyersinhouse-my.sharepoint.com/personal/cory_schneider_lawyersinhouse_com/Documents/__Invoices/Macros/Branch - October 14, 2025</t>
        </is>
      </c>
    </row>
    <row r="1291">
      <c r="A1291" s="13" t="n">
        <v>45944.88357638889</v>
      </c>
      <c r="B1291" t="inlineStr">
        <is>
          <t>HIT</t>
        </is>
      </c>
      <c r="C1291" t="inlineStr">
        <is>
          <t>Folder? C:\Users\cschn\Documents\LIH (Personal)\OneDrive - Lawyers in House</t>
        </is>
      </c>
    </row>
    <row r="1292">
      <c r="A1292" s="13" t="n">
        <v>45944.88357638889</v>
      </c>
      <c r="B1292" t="inlineStr">
        <is>
          <t>MAP</t>
        </is>
      </c>
      <c r="C1292" t="inlineStr">
        <is>
          <t>CombineRoot=C:\Users\cschn\Documents\LIH (Personal)\OneDrive - Lawyers in House</t>
        </is>
      </c>
    </row>
    <row r="1293">
      <c r="A1293" s="13" t="n">
        <v>45944.88357638889</v>
      </c>
      <c r="B1293" t="inlineStr">
        <is>
          <t>MAP</t>
        </is>
      </c>
      <c r="C1293" t="inlineStr">
        <is>
          <t>SubPath=__Invoices\Macros\Branch - October 14, 2025</t>
        </is>
      </c>
    </row>
    <row r="1294">
      <c r="A1294" s="13" t="n">
        <v>45944.88357638889</v>
      </c>
      <c r="B1294" t="inlineStr">
        <is>
          <t>MAP</t>
        </is>
      </c>
      <c r="C1294" t="inlineStr">
        <is>
          <t>Combined=C:\Users\cschn\Documents\LIH (Personal)\OneDrive - Lawyers in House\__Invoices\Macros\Branch - October 14, 2025</t>
        </is>
      </c>
    </row>
    <row r="1295">
      <c r="A1295" s="13" t="n">
        <v>45944.88357638889</v>
      </c>
      <c r="B1295" t="inlineStr">
        <is>
          <t>MAP</t>
        </is>
      </c>
      <c r="C1295" t="inlineStr">
        <is>
          <t>Mapped local folder=C:\Users\cschn\Documents\LIH (Personal)\OneDrive - Lawyers in House\__Invoices\Macros\Branch - October 14, 2025</t>
        </is>
      </c>
    </row>
    <row r="1296">
      <c r="A1296" s="13" t="n">
        <v>45944.88357638889</v>
      </c>
      <c r="B1296" t="inlineStr">
        <is>
          <t>HIT</t>
        </is>
      </c>
      <c r="C1296" t="inlineStr">
        <is>
          <t>Folder? C:\Users\cschn\Documents\LIH (Personal)\OneDrive - Lawyers in House\__Invoices\Macros\Branch - October 14, 2025</t>
        </is>
      </c>
    </row>
    <row r="1297">
      <c r="A1297" s="13" t="n">
        <v>45944.88357638889</v>
      </c>
      <c r="B1297" t="inlineStr">
        <is>
          <t>INFO</t>
        </is>
      </c>
      <c r="C1297" t="inlineStr">
        <is>
          <t>ThisWorkbook.Path (raw)=https://lawyersinhouse-my.sharepoint.com/personal/cory_schneider_lawyersinhouse_com/Documents/__Invoices/Macros/Branch - October 14, 2025</t>
        </is>
      </c>
    </row>
    <row r="1298">
      <c r="A1298" s="13" t="n">
        <v>45944.88357638889</v>
      </c>
      <c r="B1298" t="inlineStr">
        <is>
          <t>HIT</t>
        </is>
      </c>
      <c r="C1298" t="inlineStr">
        <is>
          <t>Folder? C:\Users\cschn\Documents\LIH (Personal)\OneDrive - Lawyers in House</t>
        </is>
      </c>
    </row>
    <row r="1299">
      <c r="A1299" s="13" t="n">
        <v>45944.88357638889</v>
      </c>
      <c r="B1299" t="inlineStr">
        <is>
          <t>MAP</t>
        </is>
      </c>
      <c r="C1299" t="inlineStr">
        <is>
          <t>CombineRoot=C:\Users\cschn\Documents\LIH (Personal)\OneDrive - Lawyers in House</t>
        </is>
      </c>
    </row>
    <row r="1300">
      <c r="A1300" s="13" t="n">
        <v>45944.88357638889</v>
      </c>
      <c r="B1300" t="inlineStr">
        <is>
          <t>MAP</t>
        </is>
      </c>
      <c r="C1300" t="inlineStr">
        <is>
          <t>SubPath=__Invoices\Macros\Branch - October 14, 2025</t>
        </is>
      </c>
    </row>
    <row r="1301">
      <c r="A1301" s="13" t="n">
        <v>45944.88357638889</v>
      </c>
      <c r="B1301" t="inlineStr">
        <is>
          <t>MAP</t>
        </is>
      </c>
      <c r="C1301" t="inlineStr">
        <is>
          <t>Combined=C:\Users\cschn\Documents\LIH (Personal)\OneDrive - Lawyers in House\__Invoices\Macros\Branch - October 14, 2025</t>
        </is>
      </c>
    </row>
    <row r="1302">
      <c r="A1302" s="13" t="n">
        <v>45944.88357638889</v>
      </c>
      <c r="B1302" t="inlineStr">
        <is>
          <t>MAP</t>
        </is>
      </c>
      <c r="C1302" t="inlineStr">
        <is>
          <t>Mapped local folder=C:\Users\cschn\Documents\LIH (Personal)\OneDrive - Lawyers in House\__Invoices\Macros\Branch - October 14, 2025</t>
        </is>
      </c>
    </row>
    <row r="1303">
      <c r="A1303" s="13" t="n">
        <v>45944.88357638889</v>
      </c>
      <c r="B1303" t="inlineStr">
        <is>
          <t>HIT</t>
        </is>
      </c>
      <c r="C1303" t="inlineStr">
        <is>
          <t>Folder? C:\Users\cschn\Documents\LIH (Personal)\OneDrive - Lawyers in House\__Invoices\Macros\Branch - October 14, 2025</t>
        </is>
      </c>
    </row>
    <row r="1304">
      <c r="A1304" s="13" t="n">
        <v>45944.88361111111</v>
      </c>
      <c r="B1304" t="inlineStr">
        <is>
          <t>INFO</t>
        </is>
      </c>
      <c r="C1304" t="inlineStr">
        <is>
          <t>ThisWorkbook.Path (raw)=https://lawyersinhouse-my.sharepoint.com/personal/cory_schneider_lawyersinhouse_com/Documents/__Invoices/Macros/Branch - October 14, 2025</t>
        </is>
      </c>
    </row>
    <row r="1305">
      <c r="A1305" s="13" t="n">
        <v>45944.88361111111</v>
      </c>
      <c r="B1305" t="inlineStr">
        <is>
          <t>HIT</t>
        </is>
      </c>
      <c r="C1305" t="inlineStr">
        <is>
          <t>Folder? C:\Users\cschn\Documents\LIH (Personal)\OneDrive - Lawyers in House</t>
        </is>
      </c>
    </row>
    <row r="1306">
      <c r="A1306" s="13" t="n">
        <v>45944.88361111111</v>
      </c>
      <c r="B1306" t="inlineStr">
        <is>
          <t>MAP</t>
        </is>
      </c>
      <c r="C1306" t="inlineStr">
        <is>
          <t>CombineRoot=C:\Users\cschn\Documents\LIH (Personal)\OneDrive - Lawyers in House</t>
        </is>
      </c>
    </row>
    <row r="1307">
      <c r="A1307" s="13" t="n">
        <v>45944.88361111111</v>
      </c>
      <c r="B1307" t="inlineStr">
        <is>
          <t>MAP</t>
        </is>
      </c>
      <c r="C1307" t="inlineStr">
        <is>
          <t>SubPath=__Invoices\Macros\Branch - October 14, 2025</t>
        </is>
      </c>
    </row>
    <row r="1308">
      <c r="A1308" s="13" t="n">
        <v>45944.88361111111</v>
      </c>
      <c r="B1308" t="inlineStr">
        <is>
          <t>MAP</t>
        </is>
      </c>
      <c r="C1308" t="inlineStr">
        <is>
          <t>Combined=C:\Users\cschn\Documents\LIH (Personal)\OneDrive - Lawyers in House\__Invoices\Macros\Branch - October 14, 2025</t>
        </is>
      </c>
    </row>
    <row r="1309">
      <c r="A1309" s="13" t="n">
        <v>45944.88361111111</v>
      </c>
      <c r="B1309" t="inlineStr">
        <is>
          <t>MAP</t>
        </is>
      </c>
      <c r="C1309" t="inlineStr">
        <is>
          <t>Mapped local folder=C:\Users\cschn\Documents\LIH (Personal)\OneDrive - Lawyers in House\__Invoices\Macros\Branch - October 14, 2025</t>
        </is>
      </c>
    </row>
    <row r="1310">
      <c r="A1310" s="13" t="n">
        <v>45944.88361111111</v>
      </c>
      <c r="B1310" t="inlineStr">
        <is>
          <t>PATH</t>
        </is>
      </c>
      <c r="C1310" t="inlineStr">
        <is>
          <t>FileInBase=C:\Users\cschn\Documents\LIH (Personal)\OneDrive - Lawyers in House\__Invoices\Macros\Branch - October 14, 2025\InvoiceTemplate_v4.docx</t>
        </is>
      </c>
    </row>
    <row r="1311">
      <c r="A1311" s="13" t="n">
        <v>45944.88361111111</v>
      </c>
      <c r="B1311" t="inlineStr">
        <is>
          <t>HIT</t>
        </is>
      </c>
      <c r="C1311" t="inlineStr">
        <is>
          <t>Exists? C:\Users\cschn\Documents\LIH (Personal)\OneDrive - Lawyers in House\__Invoices\Macros\Branch - October 14, 2025\InvoiceTemplate_v4.docx</t>
        </is>
      </c>
    </row>
    <row r="1312">
      <c r="A1312" s="13" t="n">
        <v>45944.8837037037</v>
      </c>
      <c r="B1312" t="inlineStr">
        <is>
          <t>PATH</t>
        </is>
      </c>
      <c r="C1312" t="inlineStr">
        <is>
          <t>FileInBase=C:\Users\cschn\Documents\LIH (Personal)\OneDrive - Lawyers in House\__Invoices\Macros\Branch - October 14, 2025\INV 25-0003 - Foxtrot Global - 31OCT2025.docx</t>
        </is>
      </c>
    </row>
    <row r="1313">
      <c r="A1313" s="13" t="n">
        <v>45944.8837037037</v>
      </c>
      <c r="B1313" t="inlineStr">
        <is>
          <t>PATH</t>
        </is>
      </c>
      <c r="C1313" t="inlineStr">
        <is>
          <t>FileInBase=C:\Users\cschn\Documents\LIH (Personal)\OneDrive - Lawyers in House\__Invoices\Macros\Branch - October 14, 2025\sig.jpg</t>
        </is>
      </c>
    </row>
    <row r="1314">
      <c r="A1314" s="13" t="n">
        <v>45944.88373842592</v>
      </c>
      <c r="B1314" t="inlineStr">
        <is>
          <t>PATH</t>
        </is>
      </c>
      <c r="C1314" t="inlineStr">
        <is>
          <t>FileInBase=C:\Users\cschn\Documents\LIH (Personal)\OneDrive - Lawyers in House\__Invoices\Macros\Branch - October 14, 2025\INV 25-0003 - Foxtrot Global - 31OCT2025.pdf</t>
        </is>
      </c>
    </row>
    <row r="1315">
      <c r="A1315" s="13" t="n">
        <v>45944.88375</v>
      </c>
      <c r="B1315" t="inlineStr">
        <is>
          <t>INFO</t>
        </is>
      </c>
      <c r="C1315" t="inlineStr">
        <is>
          <t>ThisWorkbook.Path (raw)=https://lawyersinhouse-my.sharepoint.com/personal/cory_schneider_lawyersinhouse_com/Documents/__Invoices/Macros/Branch - October 14, 2025</t>
        </is>
      </c>
    </row>
    <row r="1316">
      <c r="A1316" s="13" t="n">
        <v>45944.88375</v>
      </c>
      <c r="B1316" t="inlineStr">
        <is>
          <t>HIT</t>
        </is>
      </c>
      <c r="C1316" t="inlineStr">
        <is>
          <t>Folder? C:\Users\cschn\Documents\LIH (Personal)\OneDrive - Lawyers in House</t>
        </is>
      </c>
    </row>
    <row r="1317">
      <c r="A1317" s="13" t="n">
        <v>45944.88375</v>
      </c>
      <c r="B1317" t="inlineStr">
        <is>
          <t>MAP</t>
        </is>
      </c>
      <c r="C1317" t="inlineStr">
        <is>
          <t>CombineRoot=C:\Users\cschn\Documents\LIH (Personal)\OneDrive - Lawyers in House</t>
        </is>
      </c>
    </row>
    <row r="1318">
      <c r="A1318" s="13" t="n">
        <v>45944.88375</v>
      </c>
      <c r="B1318" t="inlineStr">
        <is>
          <t>MAP</t>
        </is>
      </c>
      <c r="C1318" t="inlineStr">
        <is>
          <t>SubPath=__Invoices\Macros\Branch - October 14, 2025</t>
        </is>
      </c>
    </row>
    <row r="1319">
      <c r="A1319" s="13" t="n">
        <v>45944.88375</v>
      </c>
      <c r="B1319" t="inlineStr">
        <is>
          <t>MAP</t>
        </is>
      </c>
      <c r="C1319" t="inlineStr">
        <is>
          <t>Combined=C:\Users\cschn\Documents\LIH (Personal)\OneDrive - Lawyers in House\__Invoices\Macros\Branch - October 14, 2025</t>
        </is>
      </c>
    </row>
    <row r="1320">
      <c r="A1320" s="13" t="n">
        <v>45944.88375</v>
      </c>
      <c r="B1320" t="inlineStr">
        <is>
          <t>MAP</t>
        </is>
      </c>
      <c r="C1320" t="inlineStr">
        <is>
          <t>Mapped local folder=C:\Users\cschn\Documents\LIH (Personal)\OneDrive - Lawyers in House\__Invoices\Macros\Branch - October 14, 2025</t>
        </is>
      </c>
    </row>
    <row r="1321">
      <c r="A1321" s="13" t="n">
        <v>45944.88375</v>
      </c>
      <c r="B1321" t="inlineStr">
        <is>
          <t>HIT</t>
        </is>
      </c>
      <c r="C1321" t="inlineStr">
        <is>
          <t>Folder? C:\Users\cschn\Documents\LIH (Personal)\OneDrive - Lawyers in House\__Invoices\Macros\Branch - October 14, 2025</t>
        </is>
      </c>
    </row>
    <row r="1322">
      <c r="A1322" s="13" t="n">
        <v>45944.88375</v>
      </c>
      <c r="B1322" t="inlineStr">
        <is>
          <t>INFO</t>
        </is>
      </c>
      <c r="C1322" t="inlineStr">
        <is>
          <t>ThisWorkbook.Path (raw)=https://lawyersinhouse-my.sharepoint.com/personal/cory_schneider_lawyersinhouse_com/Documents/__Invoices/Macros/Branch - October 14, 2025</t>
        </is>
      </c>
    </row>
    <row r="1323">
      <c r="A1323" s="13" t="n">
        <v>45944.88375</v>
      </c>
      <c r="B1323" t="inlineStr">
        <is>
          <t>HIT</t>
        </is>
      </c>
      <c r="C1323" t="inlineStr">
        <is>
          <t>Folder? C:\Users\cschn\Documents\LIH (Personal)\OneDrive - Lawyers in House</t>
        </is>
      </c>
    </row>
    <row r="1324">
      <c r="A1324" s="13" t="n">
        <v>45944.88375</v>
      </c>
      <c r="B1324" t="inlineStr">
        <is>
          <t>MAP</t>
        </is>
      </c>
      <c r="C1324" t="inlineStr">
        <is>
          <t>CombineRoot=C:\Users\cschn\Documents\LIH (Personal)\OneDrive - Lawyers in House</t>
        </is>
      </c>
    </row>
    <row r="1325">
      <c r="A1325" s="13" t="n">
        <v>45944.88375</v>
      </c>
      <c r="B1325" t="inlineStr">
        <is>
          <t>MAP</t>
        </is>
      </c>
      <c r="C1325" t="inlineStr">
        <is>
          <t>SubPath=__Invoices\Macros\Branch - October 14, 2025</t>
        </is>
      </c>
    </row>
    <row r="1326">
      <c r="A1326" s="13" t="n">
        <v>45944.88375</v>
      </c>
      <c r="B1326" t="inlineStr">
        <is>
          <t>MAP</t>
        </is>
      </c>
      <c r="C1326" t="inlineStr">
        <is>
          <t>Combined=C:\Users\cschn\Documents\LIH (Personal)\OneDrive - Lawyers in House\__Invoices\Macros\Branch - October 14, 2025</t>
        </is>
      </c>
    </row>
    <row r="1327">
      <c r="A1327" s="13" t="n">
        <v>45944.88375</v>
      </c>
      <c r="B1327" t="inlineStr">
        <is>
          <t>MAP</t>
        </is>
      </c>
      <c r="C1327" t="inlineStr">
        <is>
          <t>Mapped local folder=C:\Users\cschn\Documents\LIH (Personal)\OneDrive - Lawyers in House\__Invoices\Macros\Branch - October 14, 2025</t>
        </is>
      </c>
    </row>
    <row r="1328">
      <c r="A1328" s="13" t="n">
        <v>45944.88375</v>
      </c>
      <c r="B1328" t="inlineStr">
        <is>
          <t>HIT</t>
        </is>
      </c>
      <c r="C1328" t="inlineStr">
        <is>
          <t>Folder? C:\Users\cschn\Documents\LIH (Personal)\OneDrive - Lawyers in House\__Invoices\Macros\Branch - October 14, 2025</t>
        </is>
      </c>
    </row>
    <row r="1329">
      <c r="A1329" s="13" t="n">
        <v>45944.88377314815</v>
      </c>
      <c r="B1329" t="inlineStr">
        <is>
          <t>INFO</t>
        </is>
      </c>
      <c r="C1329" t="inlineStr">
        <is>
          <t>ThisWorkbook.Path (raw)=https://lawyersinhouse-my.sharepoint.com/personal/cory_schneider_lawyersinhouse_com/Documents/__Invoices/Macros/Branch - October 14, 2025</t>
        </is>
      </c>
    </row>
    <row r="1330">
      <c r="A1330" s="13" t="n">
        <v>45944.88377314815</v>
      </c>
      <c r="B1330" t="inlineStr">
        <is>
          <t>HIT</t>
        </is>
      </c>
      <c r="C1330" t="inlineStr">
        <is>
          <t>Folder? C:\Users\cschn\Documents\LIH (Personal)\OneDrive - Lawyers in House</t>
        </is>
      </c>
    </row>
    <row r="1331">
      <c r="A1331" s="13" t="n">
        <v>45944.88377314815</v>
      </c>
      <c r="B1331" t="inlineStr">
        <is>
          <t>MAP</t>
        </is>
      </c>
      <c r="C1331" t="inlineStr">
        <is>
          <t>CombineRoot=C:\Users\cschn\Documents\LIH (Personal)\OneDrive - Lawyers in House</t>
        </is>
      </c>
    </row>
    <row r="1332">
      <c r="A1332" s="13" t="n">
        <v>45944.88377314815</v>
      </c>
      <c r="B1332" t="inlineStr">
        <is>
          <t>MAP</t>
        </is>
      </c>
      <c r="C1332" t="inlineStr">
        <is>
          <t>SubPath=__Invoices\Macros\Branch - October 14, 2025</t>
        </is>
      </c>
    </row>
    <row r="1333">
      <c r="A1333" s="13" t="n">
        <v>45944.88377314815</v>
      </c>
      <c r="B1333" t="inlineStr">
        <is>
          <t>MAP</t>
        </is>
      </c>
      <c r="C1333" t="inlineStr">
        <is>
          <t>Combined=C:\Users\cschn\Documents\LIH (Personal)\OneDrive - Lawyers in House\__Invoices\Macros\Branch - October 14, 2025</t>
        </is>
      </c>
    </row>
    <row r="1334">
      <c r="A1334" s="13" t="n">
        <v>45944.88377314815</v>
      </c>
      <c r="B1334" t="inlineStr">
        <is>
          <t>MAP</t>
        </is>
      </c>
      <c r="C1334" t="inlineStr">
        <is>
          <t>Mapped local folder=C:\Users\cschn\Documents\LIH (Personal)\OneDrive - Lawyers in House\__Invoices\Macros\Branch - October 14, 2025</t>
        </is>
      </c>
    </row>
    <row r="1335">
      <c r="A1335" s="13" t="n">
        <v>45944.88377314815</v>
      </c>
      <c r="B1335" t="inlineStr">
        <is>
          <t>PATH</t>
        </is>
      </c>
      <c r="C1335" t="inlineStr">
        <is>
          <t>FileInBase=C:\Users\cschn\Documents\LIH (Personal)\OneDrive - Lawyers in House\__Invoices\Macros\Branch - October 14, 2025\InvoiceTemplate_v4.docx</t>
        </is>
      </c>
    </row>
    <row r="1336">
      <c r="A1336" s="13" t="n">
        <v>45944.88377314815</v>
      </c>
      <c r="B1336" t="inlineStr">
        <is>
          <t>HIT</t>
        </is>
      </c>
      <c r="C1336" t="inlineStr">
        <is>
          <t>Exists? C:\Users\cschn\Documents\LIH (Personal)\OneDrive - Lawyers in House\__Invoices\Macros\Branch - October 14, 2025\InvoiceTemplate_v4.docx</t>
        </is>
      </c>
    </row>
    <row r="1337">
      <c r="A1337" s="13" t="n">
        <v>45944.88390046296</v>
      </c>
      <c r="B1337" t="inlineStr">
        <is>
          <t>PATH</t>
        </is>
      </c>
      <c r="C1337" t="inlineStr">
        <is>
          <t>FileInBase=C:\Users\cschn\Documents\LIH (Personal)\OneDrive - Lawyers in House\__Invoices\Macros\Branch - October 14, 2025\INV 25-0004 - Golf Ventures - 31OCT2025.docx</t>
        </is>
      </c>
    </row>
    <row r="1338">
      <c r="A1338" s="13" t="n">
        <v>45944.88391203704</v>
      </c>
      <c r="B1338" t="inlineStr">
        <is>
          <t>PATH</t>
        </is>
      </c>
      <c r="C1338" t="inlineStr">
        <is>
          <t>FileInBase=C:\Users\cschn\Documents\LIH (Personal)\OneDrive - Lawyers in House\__Invoices\Macros\Branch - October 14, 2025\sig.jpg</t>
        </is>
      </c>
    </row>
    <row r="1339">
      <c r="A1339" s="13" t="n">
        <v>45944.88394675926</v>
      </c>
      <c r="B1339" t="inlineStr">
        <is>
          <t>PATH</t>
        </is>
      </c>
      <c r="C1339" t="inlineStr">
        <is>
          <t>FileInBase=C:\Users\cschn\Documents\LIH (Personal)\OneDrive - Lawyers in House\__Invoices\Macros\Branch - October 14, 2025\INV 25-0004 - Golf Ventures - 31OCT2025.pdf</t>
        </is>
      </c>
    </row>
    <row r="1340">
      <c r="A1340" s="13" t="n">
        <v>45944.88394675926</v>
      </c>
      <c r="B1340" t="inlineStr">
        <is>
          <t>INFO</t>
        </is>
      </c>
      <c r="C1340" t="inlineStr">
        <is>
          <t>ThisWorkbook.Path (raw)=https://lawyersinhouse-my.sharepoint.com/personal/cory_schneider_lawyersinhouse_com/Documents/__Invoices/Macros/Branch - October 14, 2025</t>
        </is>
      </c>
    </row>
    <row r="1341">
      <c r="A1341" s="13" t="n">
        <v>45944.88394675926</v>
      </c>
      <c r="B1341" t="inlineStr">
        <is>
          <t>HIT</t>
        </is>
      </c>
      <c r="C1341" t="inlineStr">
        <is>
          <t>Folder? C:\Users\cschn\Documents\LIH (Personal)\OneDrive - Lawyers in House</t>
        </is>
      </c>
    </row>
    <row r="1342">
      <c r="A1342" s="13" t="n">
        <v>45944.88394675926</v>
      </c>
      <c r="B1342" t="inlineStr">
        <is>
          <t>MAP</t>
        </is>
      </c>
      <c r="C1342" t="inlineStr">
        <is>
          <t>CombineRoot=C:\Users\cschn\Documents\LIH (Personal)\OneDrive - Lawyers in House</t>
        </is>
      </c>
    </row>
    <row r="1343">
      <c r="A1343" s="13" t="n">
        <v>45944.88394675926</v>
      </c>
      <c r="B1343" t="inlineStr">
        <is>
          <t>MAP</t>
        </is>
      </c>
      <c r="C1343" t="inlineStr">
        <is>
          <t>SubPath=__Invoices\Macros\Branch - October 14, 2025</t>
        </is>
      </c>
    </row>
    <row r="1344">
      <c r="A1344" s="13" t="n">
        <v>45944.88394675926</v>
      </c>
      <c r="B1344" t="inlineStr">
        <is>
          <t>MAP</t>
        </is>
      </c>
      <c r="C1344" t="inlineStr">
        <is>
          <t>Combined=C:\Users\cschn\Documents\LIH (Personal)\OneDrive - Lawyers in House\__Invoices\Macros\Branch - October 14, 2025</t>
        </is>
      </c>
    </row>
    <row r="1345">
      <c r="A1345" s="13" t="n">
        <v>45944.88394675926</v>
      </c>
      <c r="B1345" t="inlineStr">
        <is>
          <t>MAP</t>
        </is>
      </c>
      <c r="C1345" t="inlineStr">
        <is>
          <t>Mapped local folder=C:\Users\cschn\Documents\LIH (Personal)\OneDrive - Lawyers in House\__Invoices\Macros\Branch - October 14, 2025</t>
        </is>
      </c>
    </row>
    <row r="1346">
      <c r="A1346" s="13" t="n">
        <v>45944.88394675926</v>
      </c>
      <c r="B1346" t="inlineStr">
        <is>
          <t>HIT</t>
        </is>
      </c>
      <c r="C1346" t="inlineStr">
        <is>
          <t>Folder? C:\Users\cschn\Documents\LIH (Personal)\OneDrive - Lawyers in House\__Invoices\Macros\Branch - October 14, 2025</t>
        </is>
      </c>
    </row>
    <row r="1347">
      <c r="A1347" s="13" t="n">
        <v>45944.88394675926</v>
      </c>
      <c r="B1347" t="inlineStr">
        <is>
          <t>INFO</t>
        </is>
      </c>
      <c r="C1347" t="inlineStr">
        <is>
          <t>ThisWorkbook.Path (raw)=https://lawyersinhouse-my.sharepoint.com/personal/cory_schneider_lawyersinhouse_com/Documents/__Invoices/Macros/Branch - October 14, 2025</t>
        </is>
      </c>
    </row>
    <row r="1348">
      <c r="A1348" s="13" t="n">
        <v>45944.88394675926</v>
      </c>
      <c r="B1348" t="inlineStr">
        <is>
          <t>HIT</t>
        </is>
      </c>
      <c r="C1348" t="inlineStr">
        <is>
          <t>Folder? C:\Users\cschn\Documents\LIH (Personal)\OneDrive - Lawyers in House</t>
        </is>
      </c>
    </row>
    <row r="1349">
      <c r="A1349" s="13" t="n">
        <v>45944.88394675926</v>
      </c>
      <c r="B1349" t="inlineStr">
        <is>
          <t>MAP</t>
        </is>
      </c>
      <c r="C1349" t="inlineStr">
        <is>
          <t>CombineRoot=C:\Users\cschn\Documents\LIH (Personal)\OneDrive - Lawyers in House</t>
        </is>
      </c>
    </row>
    <row r="1350">
      <c r="A1350" s="13" t="n">
        <v>45944.88394675926</v>
      </c>
      <c r="B1350" t="inlineStr">
        <is>
          <t>MAP</t>
        </is>
      </c>
      <c r="C1350" t="inlineStr">
        <is>
          <t>SubPath=__Invoices\Macros\Branch - October 14, 2025</t>
        </is>
      </c>
    </row>
    <row r="1351">
      <c r="A1351" s="13" t="n">
        <v>45944.88394675926</v>
      </c>
      <c r="B1351" t="inlineStr">
        <is>
          <t>MAP</t>
        </is>
      </c>
      <c r="C1351" t="inlineStr">
        <is>
          <t>Combined=C:\Users\cschn\Documents\LIH (Personal)\OneDrive - Lawyers in House\__Invoices\Macros\Branch - October 14, 2025</t>
        </is>
      </c>
    </row>
    <row r="1352">
      <c r="A1352" s="13" t="n">
        <v>45944.88394675926</v>
      </c>
      <c r="B1352" t="inlineStr">
        <is>
          <t>MAP</t>
        </is>
      </c>
      <c r="C1352" t="inlineStr">
        <is>
          <t>Mapped local folder=C:\Users\cschn\Documents\LIH (Personal)\OneDrive - Lawyers in House\__Invoices\Macros\Branch - October 14, 2025</t>
        </is>
      </c>
    </row>
    <row r="1353">
      <c r="A1353" s="13" t="n">
        <v>45944.88394675926</v>
      </c>
      <c r="B1353" t="inlineStr">
        <is>
          <t>HIT</t>
        </is>
      </c>
      <c r="C1353" t="inlineStr">
        <is>
          <t>Folder? C:\Users\cschn\Documents\LIH (Personal)\OneDrive - Lawyers in House\__Invoices\Macros\Branch - October 14, 2025</t>
        </is>
      </c>
    </row>
    <row r="1354">
      <c r="A1354" s="13" t="n">
        <v>45944.88396990741</v>
      </c>
      <c r="B1354" t="inlineStr">
        <is>
          <t>INFO</t>
        </is>
      </c>
      <c r="C1354" t="inlineStr">
        <is>
          <t>ThisWorkbook.Path (raw)=https://lawyersinhouse-my.sharepoint.com/personal/cory_schneider_lawyersinhouse_com/Documents/__Invoices/Macros/Branch - October 14, 2025</t>
        </is>
      </c>
    </row>
    <row r="1355">
      <c r="A1355" s="13" t="n">
        <v>45944.88396990741</v>
      </c>
      <c r="B1355" t="inlineStr">
        <is>
          <t>HIT</t>
        </is>
      </c>
      <c r="C1355" t="inlineStr">
        <is>
          <t>Folder? C:\Users\cschn\Documents\LIH (Personal)\OneDrive - Lawyers in House</t>
        </is>
      </c>
    </row>
    <row r="1356">
      <c r="A1356" s="13" t="n">
        <v>45944.88396990741</v>
      </c>
      <c r="B1356" t="inlineStr">
        <is>
          <t>MAP</t>
        </is>
      </c>
      <c r="C1356" t="inlineStr">
        <is>
          <t>CombineRoot=C:\Users\cschn\Documents\LIH (Personal)\OneDrive - Lawyers in House</t>
        </is>
      </c>
    </row>
    <row r="1357">
      <c r="A1357" s="13" t="n">
        <v>45944.88396990741</v>
      </c>
      <c r="B1357" t="inlineStr">
        <is>
          <t>MAP</t>
        </is>
      </c>
      <c r="C1357" t="inlineStr">
        <is>
          <t>SubPath=__Invoices\Macros\Branch - October 14, 2025</t>
        </is>
      </c>
    </row>
    <row r="1358">
      <c r="A1358" s="13" t="n">
        <v>45944.88396990741</v>
      </c>
      <c r="B1358" t="inlineStr">
        <is>
          <t>MAP</t>
        </is>
      </c>
      <c r="C1358" t="inlineStr">
        <is>
          <t>Combined=C:\Users\cschn\Documents\LIH (Personal)\OneDrive - Lawyers in House\__Invoices\Macros\Branch - October 14, 2025</t>
        </is>
      </c>
    </row>
    <row r="1359">
      <c r="A1359" s="13" t="n">
        <v>45944.88396990741</v>
      </c>
      <c r="B1359" t="inlineStr">
        <is>
          <t>MAP</t>
        </is>
      </c>
      <c r="C1359" t="inlineStr">
        <is>
          <t>Mapped local folder=C:\Users\cschn\Documents\LIH (Personal)\OneDrive - Lawyers in House\__Invoices\Macros\Branch - October 14, 2025</t>
        </is>
      </c>
    </row>
    <row r="1360">
      <c r="A1360" s="13" t="n">
        <v>45944.88396990741</v>
      </c>
      <c r="B1360" t="inlineStr">
        <is>
          <t>PATH</t>
        </is>
      </c>
      <c r="C1360" t="inlineStr">
        <is>
          <t>FileInBase=C:\Users\cschn\Documents\LIH (Personal)\OneDrive - Lawyers in House\__Invoices\Macros\Branch - October 14, 2025\InvoiceTemplate_v4.docx</t>
        </is>
      </c>
    </row>
    <row r="1361">
      <c r="A1361" s="13" t="n">
        <v>45944.88396990741</v>
      </c>
      <c r="B1361" t="inlineStr">
        <is>
          <t>HIT</t>
        </is>
      </c>
      <c r="C1361" t="inlineStr">
        <is>
          <t>Exists? C:\Users\cschn\Documents\LIH (Personal)\OneDrive - Lawyers in House\__Invoices\Macros\Branch - October 14, 2025\InvoiceTemplate_v4.docx</t>
        </is>
      </c>
    </row>
    <row r="1362">
      <c r="A1362" s="13" t="n">
        <v>45944.88409722222</v>
      </c>
      <c r="B1362" t="inlineStr">
        <is>
          <t>PATH</t>
        </is>
      </c>
      <c r="C1362" t="inlineStr">
        <is>
          <t>FileInBase=C:\Users\cschn\Documents\LIH (Personal)\OneDrive - Lawyers in House\__Invoices\Macros\Branch - October 14, 2025\INV 25-0005 - Hotel Holdings - 31OCT2025.docx</t>
        </is>
      </c>
    </row>
    <row r="1363">
      <c r="A1363" s="13" t="n">
        <v>45944.88412037037</v>
      </c>
      <c r="B1363" t="inlineStr">
        <is>
          <t>PATH</t>
        </is>
      </c>
      <c r="C1363" t="inlineStr">
        <is>
          <t>FileInBase=C:\Users\cschn\Documents\LIH (Personal)\OneDrive - Lawyers in House\__Invoices\Macros\Branch - October 14, 2025\sig.jpg</t>
        </is>
      </c>
    </row>
    <row r="1364">
      <c r="A1364" s="13" t="n">
        <v>45944.88414351852</v>
      </c>
      <c r="B1364" t="inlineStr">
        <is>
          <t>PATH</t>
        </is>
      </c>
      <c r="C1364" t="inlineStr">
        <is>
          <t>FileInBase=C:\Users\cschn\Documents\LIH (Personal)\OneDrive - Lawyers in House\__Invoices\Macros\Branch - October 14, 2025\INV 25-0005 - Hotel Holdings - 31OCT2025.pdf</t>
        </is>
      </c>
    </row>
    <row r="1365">
      <c r="A1365" s="13" t="n">
        <v>45944.88415509259</v>
      </c>
      <c r="B1365" t="inlineStr">
        <is>
          <t>INFO</t>
        </is>
      </c>
      <c r="C1365" t="inlineStr">
        <is>
          <t>ThisWorkbook.Path (raw)=https://lawyersinhouse-my.sharepoint.com/personal/cory_schneider_lawyersinhouse_com/Documents/__Invoices/Macros/Branch - October 14, 2025</t>
        </is>
      </c>
    </row>
    <row r="1366">
      <c r="A1366" s="13" t="n">
        <v>45944.88415509259</v>
      </c>
      <c r="B1366" t="inlineStr">
        <is>
          <t>HIT</t>
        </is>
      </c>
      <c r="C1366" t="inlineStr">
        <is>
          <t>Folder? C:\Users\cschn\Documents\LIH (Personal)\OneDrive - Lawyers in House</t>
        </is>
      </c>
    </row>
    <row r="1367">
      <c r="A1367" s="13" t="n">
        <v>45944.88415509259</v>
      </c>
      <c r="B1367" t="inlineStr">
        <is>
          <t>MAP</t>
        </is>
      </c>
      <c r="C1367" t="inlineStr">
        <is>
          <t>CombineRoot=C:\Users\cschn\Documents\LIH (Personal)\OneDrive - Lawyers in House</t>
        </is>
      </c>
    </row>
    <row r="1368">
      <c r="A1368" s="13" t="n">
        <v>45944.88415509259</v>
      </c>
      <c r="B1368" t="inlineStr">
        <is>
          <t>MAP</t>
        </is>
      </c>
      <c r="C1368" t="inlineStr">
        <is>
          <t>SubPath=__Invoices\Macros\Branch - October 14, 2025</t>
        </is>
      </c>
    </row>
    <row r="1369">
      <c r="A1369" s="13" t="n">
        <v>45944.88415509259</v>
      </c>
      <c r="B1369" t="inlineStr">
        <is>
          <t>MAP</t>
        </is>
      </c>
      <c r="C1369" t="inlineStr">
        <is>
          <t>Combined=C:\Users\cschn\Documents\LIH (Personal)\OneDrive - Lawyers in House\__Invoices\Macros\Branch - October 14, 2025</t>
        </is>
      </c>
    </row>
    <row r="1370">
      <c r="A1370" s="13" t="n">
        <v>45944.88415509259</v>
      </c>
      <c r="B1370" t="inlineStr">
        <is>
          <t>MAP</t>
        </is>
      </c>
      <c r="C1370" t="inlineStr">
        <is>
          <t>Mapped local folder=C:\Users\cschn\Documents\LIH (Personal)\OneDrive - Lawyers in House\__Invoices\Macros\Branch - October 14, 2025</t>
        </is>
      </c>
    </row>
    <row r="1371">
      <c r="A1371" s="13" t="n">
        <v>45944.88415509259</v>
      </c>
      <c r="B1371" t="inlineStr">
        <is>
          <t>HIT</t>
        </is>
      </c>
      <c r="C1371" t="inlineStr">
        <is>
          <t>Folder? C:\Users\cschn\Documents\LIH (Personal)\OneDrive - Lawyers in House\__Invoices\Macros\Branch - October 14, 2025</t>
        </is>
      </c>
    </row>
    <row r="1372">
      <c r="A1372" s="13" t="n">
        <v>45944.88415509259</v>
      </c>
      <c r="B1372" t="inlineStr">
        <is>
          <t>INFO</t>
        </is>
      </c>
      <c r="C1372" t="inlineStr">
        <is>
          <t>ThisWorkbook.Path (raw)=https://lawyersinhouse-my.sharepoint.com/personal/cory_schneider_lawyersinhouse_com/Documents/__Invoices/Macros/Branch - October 14, 2025</t>
        </is>
      </c>
    </row>
    <row r="1373">
      <c r="A1373" s="13" t="n">
        <v>45944.88415509259</v>
      </c>
      <c r="B1373" t="inlineStr">
        <is>
          <t>HIT</t>
        </is>
      </c>
      <c r="C1373" t="inlineStr">
        <is>
          <t>Folder? C:\Users\cschn\Documents\LIH (Personal)\OneDrive - Lawyers in House</t>
        </is>
      </c>
    </row>
    <row r="1374">
      <c r="A1374" s="13" t="n">
        <v>45944.88415509259</v>
      </c>
      <c r="B1374" t="inlineStr">
        <is>
          <t>MAP</t>
        </is>
      </c>
      <c r="C1374" t="inlineStr">
        <is>
          <t>CombineRoot=C:\Users\cschn\Documents\LIH (Personal)\OneDrive - Lawyers in House</t>
        </is>
      </c>
    </row>
    <row r="1375">
      <c r="A1375" s="13" t="n">
        <v>45944.88415509259</v>
      </c>
      <c r="B1375" t="inlineStr">
        <is>
          <t>MAP</t>
        </is>
      </c>
      <c r="C1375" t="inlineStr">
        <is>
          <t>SubPath=__Invoices\Macros\Branch - October 14, 2025</t>
        </is>
      </c>
    </row>
    <row r="1376">
      <c r="A1376" s="13" t="n">
        <v>45944.88415509259</v>
      </c>
      <c r="B1376" t="inlineStr">
        <is>
          <t>MAP</t>
        </is>
      </c>
      <c r="C1376" t="inlineStr">
        <is>
          <t>Combined=C:\Users\cschn\Documents\LIH (Personal)\OneDrive - Lawyers in House\__Invoices\Macros\Branch - October 14, 2025</t>
        </is>
      </c>
    </row>
    <row r="1377">
      <c r="A1377" s="13" t="n">
        <v>45944.88415509259</v>
      </c>
      <c r="B1377" t="inlineStr">
        <is>
          <t>MAP</t>
        </is>
      </c>
      <c r="C1377" t="inlineStr">
        <is>
          <t>Mapped local folder=C:\Users\cschn\Documents\LIH (Personal)\OneDrive - Lawyers in House\__Invoices\Macros\Branch - October 14, 2025</t>
        </is>
      </c>
    </row>
    <row r="1378">
      <c r="A1378" s="13" t="n">
        <v>45944.88415509259</v>
      </c>
      <c r="B1378" t="inlineStr">
        <is>
          <t>HIT</t>
        </is>
      </c>
      <c r="C1378" t="inlineStr">
        <is>
          <t>Folder? C:\Users\cschn\Documents\LIH (Personal)\OneDrive - Lawyers in House\__Invoices\Macros\Branch - October 14, 2025</t>
        </is>
      </c>
    </row>
    <row r="1379">
      <c r="A1379" s="13" t="n">
        <v>45944.88417824074</v>
      </c>
      <c r="B1379" t="inlineStr">
        <is>
          <t>INFO</t>
        </is>
      </c>
      <c r="C1379" t="inlineStr">
        <is>
          <t>ThisWorkbook.Path (raw)=https://lawyersinhouse-my.sharepoint.com/personal/cory_schneider_lawyersinhouse_com/Documents/__Invoices/Macros/Branch - October 14, 2025</t>
        </is>
      </c>
    </row>
    <row r="1380">
      <c r="A1380" s="13" t="n">
        <v>45944.88417824074</v>
      </c>
      <c r="B1380" t="inlineStr">
        <is>
          <t>HIT</t>
        </is>
      </c>
      <c r="C1380" t="inlineStr">
        <is>
          <t>Folder? C:\Users\cschn\Documents\LIH (Personal)\OneDrive - Lawyers in House</t>
        </is>
      </c>
    </row>
    <row r="1381">
      <c r="A1381" s="13" t="n">
        <v>45944.88417824074</v>
      </c>
      <c r="B1381" t="inlineStr">
        <is>
          <t>MAP</t>
        </is>
      </c>
      <c r="C1381" t="inlineStr">
        <is>
          <t>CombineRoot=C:\Users\cschn\Documents\LIH (Personal)\OneDrive - Lawyers in House</t>
        </is>
      </c>
    </row>
    <row r="1382">
      <c r="A1382" s="13" t="n">
        <v>45944.88417824074</v>
      </c>
      <c r="B1382" t="inlineStr">
        <is>
          <t>MAP</t>
        </is>
      </c>
      <c r="C1382" t="inlineStr">
        <is>
          <t>SubPath=__Invoices\Macros\Branch - October 14, 2025</t>
        </is>
      </c>
    </row>
    <row r="1383">
      <c r="A1383" s="13" t="n">
        <v>45944.88417824074</v>
      </c>
      <c r="B1383" t="inlineStr">
        <is>
          <t>MAP</t>
        </is>
      </c>
      <c r="C1383" t="inlineStr">
        <is>
          <t>Combined=C:\Users\cschn\Documents\LIH (Personal)\OneDrive - Lawyers in House\__Invoices\Macros\Branch - October 14, 2025</t>
        </is>
      </c>
    </row>
    <row r="1384">
      <c r="A1384" s="13" t="n">
        <v>45944.88417824074</v>
      </c>
      <c r="B1384" t="inlineStr">
        <is>
          <t>MAP</t>
        </is>
      </c>
      <c r="C1384" t="inlineStr">
        <is>
          <t>Mapped local folder=C:\Users\cschn\Documents\LIH (Personal)\OneDrive - Lawyers in House\__Invoices\Macros\Branch - October 14, 2025</t>
        </is>
      </c>
    </row>
    <row r="1385">
      <c r="A1385" s="13" t="n">
        <v>45944.88417824074</v>
      </c>
      <c r="B1385" t="inlineStr">
        <is>
          <t>PATH</t>
        </is>
      </c>
      <c r="C1385" t="inlineStr">
        <is>
          <t>FileInBase=C:\Users\cschn\Documents\LIH (Personal)\OneDrive - Lawyers in House\__Invoices\Macros\Branch - October 14, 2025\InvoiceTemplate_v4.docx</t>
        </is>
      </c>
    </row>
    <row r="1386">
      <c r="A1386" s="13" t="n">
        <v>45944.88417824074</v>
      </c>
      <c r="B1386" t="inlineStr">
        <is>
          <t>HIT</t>
        </is>
      </c>
      <c r="C1386" t="inlineStr">
        <is>
          <t>Exists? C:\Users\cschn\Documents\LIH (Personal)\OneDrive - Lawyers in House\__Invoices\Macros\Branch - October 14, 2025\InvoiceTemplate_v4.docx</t>
        </is>
      </c>
    </row>
    <row r="1387">
      <c r="A1387" s="13" t="n">
        <v>45944.88430555556</v>
      </c>
      <c r="B1387" t="inlineStr">
        <is>
          <t>PATH</t>
        </is>
      </c>
      <c r="C1387" t="inlineStr">
        <is>
          <t>FileInBase=C:\Users\cschn\Documents\LIH (Personal)\OneDrive - Lawyers in House\__Invoices\Macros\Branch - October 14, 2025\INV 25-0006 - India Exports - 31OCT2025.docx</t>
        </is>
      </c>
    </row>
    <row r="1388">
      <c r="A1388" s="13" t="n">
        <v>45944.88431712963</v>
      </c>
      <c r="B1388" t="inlineStr">
        <is>
          <t>PATH</t>
        </is>
      </c>
      <c r="C1388" t="inlineStr">
        <is>
          <t>FileInBase=C:\Users\cschn\Documents\LIH (Personal)\OneDrive - Lawyers in House\__Invoices\Macros\Branch - October 14, 2025\sig.jpg</t>
        </is>
      </c>
    </row>
    <row r="1389">
      <c r="A1389" s="13" t="n">
        <v>45944.88435185186</v>
      </c>
      <c r="B1389" t="inlineStr">
        <is>
          <t>PATH</t>
        </is>
      </c>
      <c r="C1389" t="inlineStr">
        <is>
          <t>FileInBase=C:\Users\cschn\Documents\LIH (Personal)\OneDrive - Lawyers in House\__Invoices\Macros\Branch - October 14, 2025\INV 25-0006 - India Exports - 31OCT2025.pdf</t>
        </is>
      </c>
    </row>
    <row r="1390">
      <c r="A1390" s="13" t="n">
        <v>45944.88436342592</v>
      </c>
      <c r="B1390" t="inlineStr">
        <is>
          <t>INFO</t>
        </is>
      </c>
      <c r="C1390" t="inlineStr">
        <is>
          <t>ThisWorkbook.Path (raw)=https://lawyersinhouse-my.sharepoint.com/personal/cory_schneider_lawyersinhouse_com/Documents/__Invoices/Macros/Branch - October 14, 2025</t>
        </is>
      </c>
    </row>
    <row r="1391">
      <c r="A1391" s="13" t="n">
        <v>45944.88436342592</v>
      </c>
      <c r="B1391" t="inlineStr">
        <is>
          <t>HIT</t>
        </is>
      </c>
      <c r="C1391" t="inlineStr">
        <is>
          <t>Folder? C:\Users\cschn\Documents\LIH (Personal)\OneDrive - Lawyers in House</t>
        </is>
      </c>
    </row>
    <row r="1392">
      <c r="A1392" s="13" t="n">
        <v>45944.88436342592</v>
      </c>
      <c r="B1392" t="inlineStr">
        <is>
          <t>MAP</t>
        </is>
      </c>
      <c r="C1392" t="inlineStr">
        <is>
          <t>CombineRoot=C:\Users\cschn\Documents\LIH (Personal)\OneDrive - Lawyers in House</t>
        </is>
      </c>
    </row>
    <row r="1393">
      <c r="A1393" s="13" t="n">
        <v>45944.88436342592</v>
      </c>
      <c r="B1393" t="inlineStr">
        <is>
          <t>MAP</t>
        </is>
      </c>
      <c r="C1393" t="inlineStr">
        <is>
          <t>SubPath=__Invoices\Macros\Branch - October 14, 2025</t>
        </is>
      </c>
    </row>
    <row r="1394">
      <c r="A1394" s="13" t="n">
        <v>45944.88436342592</v>
      </c>
      <c r="B1394" t="inlineStr">
        <is>
          <t>MAP</t>
        </is>
      </c>
      <c r="C1394" t="inlineStr">
        <is>
          <t>Combined=C:\Users\cschn\Documents\LIH (Personal)\OneDrive - Lawyers in House\__Invoices\Macros\Branch - October 14, 2025</t>
        </is>
      </c>
    </row>
    <row r="1395">
      <c r="A1395" s="13" t="n">
        <v>45944.88436342592</v>
      </c>
      <c r="B1395" t="inlineStr">
        <is>
          <t>MAP</t>
        </is>
      </c>
      <c r="C1395" t="inlineStr">
        <is>
          <t>Mapped local folder=C:\Users\cschn\Documents\LIH (Personal)\OneDrive - Lawyers in House\__Invoices\Macros\Branch - October 14, 2025</t>
        </is>
      </c>
    </row>
    <row r="1396">
      <c r="A1396" s="13" t="n">
        <v>45944.88436342592</v>
      </c>
      <c r="B1396" t="inlineStr">
        <is>
          <t>HIT</t>
        </is>
      </c>
      <c r="C1396" t="inlineStr">
        <is>
          <t>Folder? C:\Users\cschn\Documents\LIH (Personal)\OneDrive - Lawyers in House\__Invoices\Macros\Branch - October 14, 2025</t>
        </is>
      </c>
    </row>
    <row r="1397">
      <c r="A1397" s="13" t="n">
        <v>45944.88436342592</v>
      </c>
      <c r="B1397" t="inlineStr">
        <is>
          <t>INFO</t>
        </is>
      </c>
      <c r="C1397" t="inlineStr">
        <is>
          <t>ThisWorkbook.Path (raw)=https://lawyersinhouse-my.sharepoint.com/personal/cory_schneider_lawyersinhouse_com/Documents/__Invoices/Macros/Branch - October 14, 2025</t>
        </is>
      </c>
    </row>
    <row r="1398">
      <c r="A1398" s="13" t="n">
        <v>45944.88436342592</v>
      </c>
      <c r="B1398" t="inlineStr">
        <is>
          <t>HIT</t>
        </is>
      </c>
      <c r="C1398" t="inlineStr">
        <is>
          <t>Folder? C:\Users\cschn\Documents\LIH (Personal)\OneDrive - Lawyers in House</t>
        </is>
      </c>
    </row>
    <row r="1399">
      <c r="A1399" s="13" t="n">
        <v>45944.88436342592</v>
      </c>
      <c r="B1399" t="inlineStr">
        <is>
          <t>MAP</t>
        </is>
      </c>
      <c r="C1399" t="inlineStr">
        <is>
          <t>CombineRoot=C:\Users\cschn\Documents\LIH (Personal)\OneDrive - Lawyers in House</t>
        </is>
      </c>
    </row>
    <row r="1400">
      <c r="A1400" s="13" t="n">
        <v>45944.88436342592</v>
      </c>
      <c r="B1400" t="inlineStr">
        <is>
          <t>MAP</t>
        </is>
      </c>
      <c r="C1400" t="inlineStr">
        <is>
          <t>SubPath=__Invoices\Macros\Branch - October 14, 2025</t>
        </is>
      </c>
    </row>
    <row r="1401">
      <c r="A1401" s="13" t="n">
        <v>45944.88436342592</v>
      </c>
      <c r="B1401" t="inlineStr">
        <is>
          <t>MAP</t>
        </is>
      </c>
      <c r="C1401" t="inlineStr">
        <is>
          <t>Combined=C:\Users\cschn\Documents\LIH (Personal)\OneDrive - Lawyers in House\__Invoices\Macros\Branch - October 14, 2025</t>
        </is>
      </c>
    </row>
    <row r="1402">
      <c r="A1402" s="13" t="n">
        <v>45944.88436342592</v>
      </c>
      <c r="B1402" t="inlineStr">
        <is>
          <t>MAP</t>
        </is>
      </c>
      <c r="C1402" t="inlineStr">
        <is>
          <t>Mapped local folder=C:\Users\cschn\Documents\LIH (Personal)\OneDrive - Lawyers in House\__Invoices\Macros\Branch - October 14, 2025</t>
        </is>
      </c>
    </row>
    <row r="1403">
      <c r="A1403" s="13" t="n">
        <v>45944.88436342592</v>
      </c>
      <c r="B1403" t="inlineStr">
        <is>
          <t>HIT</t>
        </is>
      </c>
      <c r="C1403" t="inlineStr">
        <is>
          <t>Folder? C:\Users\cschn\Documents\LIH (Personal)\OneDrive - Lawyers in House\__Invoices\Macros\Branch - October 14, 2025</t>
        </is>
      </c>
    </row>
    <row r="1404">
      <c r="A1404" s="13" t="n">
        <v>45944.88438657407</v>
      </c>
      <c r="B1404" t="inlineStr">
        <is>
          <t>INFO</t>
        </is>
      </c>
      <c r="C1404" t="inlineStr">
        <is>
          <t>ThisWorkbook.Path (raw)=https://lawyersinhouse-my.sharepoint.com/personal/cory_schneider_lawyersinhouse_com/Documents/__Invoices/Macros/Branch - October 14, 2025</t>
        </is>
      </c>
    </row>
    <row r="1405">
      <c r="A1405" s="13" t="n">
        <v>45944.88438657407</v>
      </c>
      <c r="B1405" t="inlineStr">
        <is>
          <t>HIT</t>
        </is>
      </c>
      <c r="C1405" t="inlineStr">
        <is>
          <t>Folder? C:\Users\cschn\Documents\LIH (Personal)\OneDrive - Lawyers in House</t>
        </is>
      </c>
    </row>
    <row r="1406">
      <c r="A1406" s="13" t="n">
        <v>45944.88438657407</v>
      </c>
      <c r="B1406" t="inlineStr">
        <is>
          <t>MAP</t>
        </is>
      </c>
      <c r="C1406" t="inlineStr">
        <is>
          <t>CombineRoot=C:\Users\cschn\Documents\LIH (Personal)\OneDrive - Lawyers in House</t>
        </is>
      </c>
    </row>
    <row r="1407">
      <c r="A1407" s="13" t="n">
        <v>45944.88438657407</v>
      </c>
      <c r="B1407" t="inlineStr">
        <is>
          <t>MAP</t>
        </is>
      </c>
      <c r="C1407" t="inlineStr">
        <is>
          <t>SubPath=__Invoices\Macros\Branch - October 14, 2025</t>
        </is>
      </c>
    </row>
    <row r="1408">
      <c r="A1408" s="13" t="n">
        <v>45944.88438657407</v>
      </c>
      <c r="B1408" t="inlineStr">
        <is>
          <t>MAP</t>
        </is>
      </c>
      <c r="C1408" t="inlineStr">
        <is>
          <t>Combined=C:\Users\cschn\Documents\LIH (Personal)\OneDrive - Lawyers in House\__Invoices\Macros\Branch - October 14, 2025</t>
        </is>
      </c>
    </row>
    <row r="1409">
      <c r="A1409" s="13" t="n">
        <v>45944.88438657407</v>
      </c>
      <c r="B1409" t="inlineStr">
        <is>
          <t>MAP</t>
        </is>
      </c>
      <c r="C1409" t="inlineStr">
        <is>
          <t>Mapped local folder=C:\Users\cschn\Documents\LIH (Personal)\OneDrive - Lawyers in House\__Invoices\Macros\Branch - October 14, 2025</t>
        </is>
      </c>
    </row>
    <row r="1410">
      <c r="A1410" s="13" t="n">
        <v>45944.88438657407</v>
      </c>
      <c r="B1410" t="inlineStr">
        <is>
          <t>PATH</t>
        </is>
      </c>
      <c r="C1410" t="inlineStr">
        <is>
          <t>FileInBase=C:\Users\cschn\Documents\LIH (Personal)\OneDrive - Lawyers in House\__Invoices\Macros\Branch - October 14, 2025\invoicetemplate_v3.docx</t>
        </is>
      </c>
    </row>
    <row r="1411">
      <c r="A1411" s="13" t="n">
        <v>45944.88438657407</v>
      </c>
      <c r="B1411" t="inlineStr">
        <is>
          <t>HIT</t>
        </is>
      </c>
      <c r="C1411" t="inlineStr">
        <is>
          <t>Exists? C:\Users\cschn\Documents\LIH (Personal)\OneDrive - Lawyers in House\__Invoices\Macros\Branch - October 14, 2025\invoicetemplate_v3.docx</t>
        </is>
      </c>
    </row>
    <row r="1412">
      <c r="A1412" s="13" t="n">
        <v>45944.88446759259</v>
      </c>
      <c r="B1412" t="inlineStr">
        <is>
          <t>PATH</t>
        </is>
      </c>
      <c r="C1412" t="inlineStr">
        <is>
          <t>FileInBase=C:\Users\cschn\Documents\LIH (Personal)\OneDrive - Lawyers in House\__Invoices\Macros\Branch - October 14, 2025\INV 25-0007 - LIH Test Case 1 - 31OCT2025.docx</t>
        </is>
      </c>
    </row>
    <row r="1413">
      <c r="A1413" s="13" t="n">
        <v>45944.88447916666</v>
      </c>
      <c r="B1413" t="inlineStr">
        <is>
          <t>PATH</t>
        </is>
      </c>
      <c r="C1413" t="inlineStr">
        <is>
          <t>FileInBase=C:\Users\cschn\Documents\LIH (Personal)\OneDrive - Lawyers in House\__Invoices\Macros\Branch - October 14, 2025\sig.jpg</t>
        </is>
      </c>
    </row>
    <row r="1414">
      <c r="A1414" s="13" t="n">
        <v>45944.88451388889</v>
      </c>
      <c r="B1414" t="inlineStr">
        <is>
          <t>PATH</t>
        </is>
      </c>
      <c r="C1414" t="inlineStr">
        <is>
          <t>FileInBase=C:\Users\cschn\Documents\LIH (Personal)\OneDrive - Lawyers in House\__Invoices\Macros\Branch - October 14, 2025\INV 25-0007 - LIH Test Case 1 - 31OCT2025.pdf</t>
        </is>
      </c>
    </row>
    <row r="1415">
      <c r="A1415" s="13" t="n">
        <v>45944.88452546296</v>
      </c>
      <c r="B1415" t="inlineStr">
        <is>
          <t>INFO</t>
        </is>
      </c>
      <c r="C1415" t="inlineStr">
        <is>
          <t>ThisWorkbook.Path (raw)=https://lawyersinhouse-my.sharepoint.com/personal/cory_schneider_lawyersinhouse_com/Documents/__Invoices/Macros/Branch - October 14, 2025</t>
        </is>
      </c>
    </row>
    <row r="1416">
      <c r="A1416" s="13" t="n">
        <v>45944.88452546296</v>
      </c>
      <c r="B1416" t="inlineStr">
        <is>
          <t>HIT</t>
        </is>
      </c>
      <c r="C1416" t="inlineStr">
        <is>
          <t>Folder? C:\Users\cschn\Documents\LIH (Personal)\OneDrive - Lawyers in House</t>
        </is>
      </c>
    </row>
    <row r="1417">
      <c r="A1417" s="13" t="n">
        <v>45944.88452546296</v>
      </c>
      <c r="B1417" t="inlineStr">
        <is>
          <t>MAP</t>
        </is>
      </c>
      <c r="C1417" t="inlineStr">
        <is>
          <t>CombineRoot=C:\Users\cschn\Documents\LIH (Personal)\OneDrive - Lawyers in House</t>
        </is>
      </c>
    </row>
    <row r="1418">
      <c r="A1418" s="13" t="n">
        <v>45944.88452546296</v>
      </c>
      <c r="B1418" t="inlineStr">
        <is>
          <t>MAP</t>
        </is>
      </c>
      <c r="C1418" t="inlineStr">
        <is>
          <t>SubPath=__Invoices\Macros\Branch - October 14, 2025</t>
        </is>
      </c>
    </row>
    <row r="1419">
      <c r="A1419" s="13" t="n">
        <v>45944.88452546296</v>
      </c>
      <c r="B1419" t="inlineStr">
        <is>
          <t>MAP</t>
        </is>
      </c>
      <c r="C1419" t="inlineStr">
        <is>
          <t>Combined=C:\Users\cschn\Documents\LIH (Personal)\OneDrive - Lawyers in House\__Invoices\Macros\Branch - October 14, 2025</t>
        </is>
      </c>
    </row>
    <row r="1420">
      <c r="A1420" s="13" t="n">
        <v>45944.88452546296</v>
      </c>
      <c r="B1420" t="inlineStr">
        <is>
          <t>MAP</t>
        </is>
      </c>
      <c r="C1420" t="inlineStr">
        <is>
          <t>Mapped local folder=C:\Users\cschn\Documents\LIH (Personal)\OneDrive - Lawyers in House\__Invoices\Macros\Branch - October 14, 2025</t>
        </is>
      </c>
    </row>
    <row r="1421">
      <c r="A1421" s="13" t="n">
        <v>45944.88452546296</v>
      </c>
      <c r="B1421" t="inlineStr">
        <is>
          <t>HIT</t>
        </is>
      </c>
      <c r="C1421" t="inlineStr">
        <is>
          <t>Folder? C:\Users\cschn\Documents\LIH (Personal)\OneDrive - Lawyers in House\__Invoices\Macros\Branch - October 14, 2025</t>
        </is>
      </c>
    </row>
    <row r="1422">
      <c r="A1422" s="13" t="n">
        <v>45944.88452546296</v>
      </c>
      <c r="B1422" t="inlineStr">
        <is>
          <t>INFO</t>
        </is>
      </c>
      <c r="C1422" t="inlineStr">
        <is>
          <t>ThisWorkbook.Path (raw)=https://lawyersinhouse-my.sharepoint.com/personal/cory_schneider_lawyersinhouse_com/Documents/__Invoices/Macros/Branch - October 14, 2025</t>
        </is>
      </c>
    </row>
    <row r="1423">
      <c r="A1423" s="13" t="n">
        <v>45944.88452546296</v>
      </c>
      <c r="B1423" t="inlineStr">
        <is>
          <t>HIT</t>
        </is>
      </c>
      <c r="C1423" t="inlineStr">
        <is>
          <t>Folder? C:\Users\cschn\Documents\LIH (Personal)\OneDrive - Lawyers in House</t>
        </is>
      </c>
    </row>
    <row r="1424">
      <c r="A1424" s="13" t="n">
        <v>45944.88452546296</v>
      </c>
      <c r="B1424" t="inlineStr">
        <is>
          <t>MAP</t>
        </is>
      </c>
      <c r="C1424" t="inlineStr">
        <is>
          <t>CombineRoot=C:\Users\cschn\Documents\LIH (Personal)\OneDrive - Lawyers in House</t>
        </is>
      </c>
    </row>
    <row r="1425">
      <c r="A1425" s="13" t="n">
        <v>45944.88452546296</v>
      </c>
      <c r="B1425" t="inlineStr">
        <is>
          <t>MAP</t>
        </is>
      </c>
      <c r="C1425" t="inlineStr">
        <is>
          <t>SubPath=__Invoices\Macros\Branch - October 14, 2025</t>
        </is>
      </c>
    </row>
    <row r="1426">
      <c r="A1426" s="13" t="n">
        <v>45944.88452546296</v>
      </c>
      <c r="B1426" t="inlineStr">
        <is>
          <t>MAP</t>
        </is>
      </c>
      <c r="C1426" t="inlineStr">
        <is>
          <t>Combined=C:\Users\cschn\Documents\LIH (Personal)\OneDrive - Lawyers in House\__Invoices\Macros\Branch - October 14, 2025</t>
        </is>
      </c>
    </row>
    <row r="1427">
      <c r="A1427" s="13" t="n">
        <v>45944.88452546296</v>
      </c>
      <c r="B1427" t="inlineStr">
        <is>
          <t>MAP</t>
        </is>
      </c>
      <c r="C1427" t="inlineStr">
        <is>
          <t>Mapped local folder=C:\Users\cschn\Documents\LIH (Personal)\OneDrive - Lawyers in House\__Invoices\Macros\Branch - October 14, 2025</t>
        </is>
      </c>
    </row>
    <row r="1428">
      <c r="A1428" s="13" t="n">
        <v>45944.88452546296</v>
      </c>
      <c r="B1428" t="inlineStr">
        <is>
          <t>HIT</t>
        </is>
      </c>
      <c r="C1428" t="inlineStr">
        <is>
          <t>Folder? C:\Users\cschn\Documents\LIH (Personal)\OneDrive - Lawyers in House\__Invoices\Macros\Branch - October 14, 2025</t>
        </is>
      </c>
    </row>
    <row r="1429">
      <c r="A1429" s="13" t="n">
        <v>45944.88454861111</v>
      </c>
      <c r="B1429" t="inlineStr">
        <is>
          <t>INFO</t>
        </is>
      </c>
      <c r="C1429" t="inlineStr">
        <is>
          <t>ThisWorkbook.Path (raw)=https://lawyersinhouse-my.sharepoint.com/personal/cory_schneider_lawyersinhouse_com/Documents/__Invoices/Macros/Branch - October 14, 2025</t>
        </is>
      </c>
    </row>
    <row r="1430">
      <c r="A1430" s="13" t="n">
        <v>45944.88454861111</v>
      </c>
      <c r="B1430" t="inlineStr">
        <is>
          <t>HIT</t>
        </is>
      </c>
      <c r="C1430" t="inlineStr">
        <is>
          <t>Folder? C:\Users\cschn\Documents\LIH (Personal)\OneDrive - Lawyers in House</t>
        </is>
      </c>
    </row>
    <row r="1431">
      <c r="A1431" s="13" t="n">
        <v>45944.88454861111</v>
      </c>
      <c r="B1431" t="inlineStr">
        <is>
          <t>MAP</t>
        </is>
      </c>
      <c r="C1431" t="inlineStr">
        <is>
          <t>CombineRoot=C:\Users\cschn\Documents\LIH (Personal)\OneDrive - Lawyers in House</t>
        </is>
      </c>
    </row>
    <row r="1432">
      <c r="A1432" s="13" t="n">
        <v>45944.88454861111</v>
      </c>
      <c r="B1432" t="inlineStr">
        <is>
          <t>MAP</t>
        </is>
      </c>
      <c r="C1432" t="inlineStr">
        <is>
          <t>SubPath=__Invoices\Macros\Branch - October 14, 2025</t>
        </is>
      </c>
    </row>
    <row r="1433">
      <c r="A1433" s="13" t="n">
        <v>45944.88454861111</v>
      </c>
      <c r="B1433" t="inlineStr">
        <is>
          <t>MAP</t>
        </is>
      </c>
      <c r="C1433" t="inlineStr">
        <is>
          <t>Combined=C:\Users\cschn\Documents\LIH (Personal)\OneDrive - Lawyers in House\__Invoices\Macros\Branch - October 14, 2025</t>
        </is>
      </c>
    </row>
    <row r="1434">
      <c r="A1434" s="13" t="n">
        <v>45944.88454861111</v>
      </c>
      <c r="B1434" t="inlineStr">
        <is>
          <t>MAP</t>
        </is>
      </c>
      <c r="C1434" t="inlineStr">
        <is>
          <t>Mapped local folder=C:\Users\cschn\Documents\LIH (Personal)\OneDrive - Lawyers in House\__Invoices\Macros\Branch - October 14, 2025</t>
        </is>
      </c>
    </row>
    <row r="1435">
      <c r="A1435" s="13" t="n">
        <v>45944.88454861111</v>
      </c>
      <c r="B1435" t="inlineStr">
        <is>
          <t>PATH</t>
        </is>
      </c>
      <c r="C1435" t="inlineStr">
        <is>
          <t>FileInBase=C:\Users\cschn\Documents\LIH (Personal)\OneDrive - Lawyers in House\__Invoices\Macros\Branch - October 14, 2025\invoicetemplate_v3.docx</t>
        </is>
      </c>
    </row>
    <row r="1436">
      <c r="A1436" s="13" t="n">
        <v>45944.88454861111</v>
      </c>
      <c r="B1436" t="inlineStr">
        <is>
          <t>HIT</t>
        </is>
      </c>
      <c r="C1436" t="inlineStr">
        <is>
          <t>Exists? C:\Users\cschn\Documents\LIH (Personal)\OneDrive - Lawyers in House\__Invoices\Macros\Branch - October 14, 2025\invoicetemplate_v3.docx</t>
        </is>
      </c>
    </row>
    <row r="1437">
      <c r="A1437" s="13" t="n">
        <v>45944.88467592592</v>
      </c>
      <c r="B1437" t="inlineStr">
        <is>
          <t>PATH</t>
        </is>
      </c>
      <c r="C1437" t="inlineStr">
        <is>
          <t>FileInBase=C:\Users\cschn\Documents\LIH (Personal)\OneDrive - Lawyers in House\__Invoices\Macros\Branch - October 14, 2025\INV 25-0008 - LIH Test Case 18 - 31OCT2025.docx</t>
        </is>
      </c>
    </row>
    <row r="1438">
      <c r="A1438" s="13" t="n">
        <v>45944.8846875</v>
      </c>
      <c r="B1438" t="inlineStr">
        <is>
          <t>PATH</t>
        </is>
      </c>
      <c r="C1438" t="inlineStr">
        <is>
          <t>FileInBase=C:\Users\cschn\Documents\LIH (Personal)\OneDrive - Lawyers in House\__Invoices\Macros\Branch - October 14, 2025\sig.jpg</t>
        </is>
      </c>
    </row>
    <row r="1439">
      <c r="A1439" s="13" t="n">
        <v>45944.88472222222</v>
      </c>
      <c r="B1439" t="inlineStr">
        <is>
          <t>PATH</t>
        </is>
      </c>
      <c r="C1439" t="inlineStr">
        <is>
          <t>FileInBase=C:\Users\cschn\Documents\LIH (Personal)\OneDrive - Lawyers in House\__Invoices\Macros\Branch - October 14, 2025\INV 25-0008 - LIH Test Case 18 - 31OCT2025.pdf</t>
        </is>
      </c>
    </row>
    <row r="1440">
      <c r="A1440" s="13" t="n">
        <v>45944.88472222222</v>
      </c>
      <c r="B1440" t="inlineStr">
        <is>
          <t>INFO</t>
        </is>
      </c>
      <c r="C1440" t="inlineStr">
        <is>
          <t>ThisWorkbook.Path (raw)=https://lawyersinhouse-my.sharepoint.com/personal/cory_schneider_lawyersinhouse_com/Documents/__Invoices/Macros/Branch - October 14, 2025</t>
        </is>
      </c>
    </row>
    <row r="1441">
      <c r="A1441" s="13" t="n">
        <v>45944.88472222222</v>
      </c>
      <c r="B1441" t="inlineStr">
        <is>
          <t>HIT</t>
        </is>
      </c>
      <c r="C1441" t="inlineStr">
        <is>
          <t>Folder? C:\Users\cschn\Documents\LIH (Personal)\OneDrive - Lawyers in House</t>
        </is>
      </c>
    </row>
    <row r="1442">
      <c r="A1442" s="13" t="n">
        <v>45944.88472222222</v>
      </c>
      <c r="B1442" t="inlineStr">
        <is>
          <t>MAP</t>
        </is>
      </c>
      <c r="C1442" t="inlineStr">
        <is>
          <t>CombineRoot=C:\Users\cschn\Documents\LIH (Personal)\OneDrive - Lawyers in House</t>
        </is>
      </c>
    </row>
    <row r="1443">
      <c r="A1443" s="13" t="n">
        <v>45944.88472222222</v>
      </c>
      <c r="B1443" t="inlineStr">
        <is>
          <t>MAP</t>
        </is>
      </c>
      <c r="C1443" t="inlineStr">
        <is>
          <t>SubPath=__Invoices\Macros\Branch - October 14, 2025</t>
        </is>
      </c>
    </row>
    <row r="1444">
      <c r="A1444" s="13" t="n">
        <v>45944.88472222222</v>
      </c>
      <c r="B1444" t="inlineStr">
        <is>
          <t>MAP</t>
        </is>
      </c>
      <c r="C1444" t="inlineStr">
        <is>
          <t>Combined=C:\Users\cschn\Documents\LIH (Personal)\OneDrive - Lawyers in House\__Invoices\Macros\Branch - October 14, 2025</t>
        </is>
      </c>
    </row>
    <row r="1445">
      <c r="A1445" s="13" t="n">
        <v>45944.88472222222</v>
      </c>
      <c r="B1445" t="inlineStr">
        <is>
          <t>MAP</t>
        </is>
      </c>
      <c r="C1445" t="inlineStr">
        <is>
          <t>Mapped local folder=C:\Users\cschn\Documents\LIH (Personal)\OneDrive - Lawyers in House\__Invoices\Macros\Branch - October 14, 2025</t>
        </is>
      </c>
    </row>
    <row r="1446">
      <c r="A1446" s="13" t="n">
        <v>45944.88472222222</v>
      </c>
      <c r="B1446" t="inlineStr">
        <is>
          <t>HIT</t>
        </is>
      </c>
      <c r="C1446" t="inlineStr">
        <is>
          <t>Folder? C:\Users\cschn\Documents\LIH (Personal)\OneDrive - Lawyers in House\__Invoices\Macros\Branch - October 14, 2025</t>
        </is>
      </c>
    </row>
    <row r="1447">
      <c r="A1447" s="13" t="n">
        <v>45944.88472222222</v>
      </c>
      <c r="B1447" t="inlineStr">
        <is>
          <t>INFO</t>
        </is>
      </c>
      <c r="C1447" t="inlineStr">
        <is>
          <t>ThisWorkbook.Path (raw)=https://lawyersinhouse-my.sharepoint.com/personal/cory_schneider_lawyersinhouse_com/Documents/__Invoices/Macros/Branch - October 14, 2025</t>
        </is>
      </c>
    </row>
    <row r="1448">
      <c r="A1448" s="13" t="n">
        <v>45944.88472222222</v>
      </c>
      <c r="B1448" t="inlineStr">
        <is>
          <t>HIT</t>
        </is>
      </c>
      <c r="C1448" t="inlineStr">
        <is>
          <t>Folder? C:\Users\cschn\Documents\LIH (Personal)\OneDrive - Lawyers in House</t>
        </is>
      </c>
    </row>
    <row r="1449">
      <c r="A1449" s="13" t="n">
        <v>45944.88472222222</v>
      </c>
      <c r="B1449" t="inlineStr">
        <is>
          <t>MAP</t>
        </is>
      </c>
      <c r="C1449" t="inlineStr">
        <is>
          <t>CombineRoot=C:\Users\cschn\Documents\LIH (Personal)\OneDrive - Lawyers in House</t>
        </is>
      </c>
    </row>
    <row r="1450">
      <c r="A1450" s="13" t="n">
        <v>45944.88472222222</v>
      </c>
      <c r="B1450" t="inlineStr">
        <is>
          <t>MAP</t>
        </is>
      </c>
      <c r="C1450" t="inlineStr">
        <is>
          <t>SubPath=__Invoices\Macros\Branch - October 14, 2025</t>
        </is>
      </c>
    </row>
    <row r="1451">
      <c r="A1451" s="13" t="n">
        <v>45944.88472222222</v>
      </c>
      <c r="B1451" t="inlineStr">
        <is>
          <t>MAP</t>
        </is>
      </c>
      <c r="C1451" t="inlineStr">
        <is>
          <t>Combined=C:\Users\cschn\Documents\LIH (Personal)\OneDrive - Lawyers in House\__Invoices\Macros\Branch - October 14, 2025</t>
        </is>
      </c>
    </row>
    <row r="1452">
      <c r="A1452" s="13" t="n">
        <v>45944.88472222222</v>
      </c>
      <c r="B1452" t="inlineStr">
        <is>
          <t>MAP</t>
        </is>
      </c>
      <c r="C1452" t="inlineStr">
        <is>
          <t>Mapped local folder=C:\Users\cschn\Documents\LIH (Personal)\OneDrive - Lawyers in House\__Invoices\Macros\Branch - October 14, 2025</t>
        </is>
      </c>
    </row>
    <row r="1453">
      <c r="A1453" s="13" t="n">
        <v>45944.88472222222</v>
      </c>
      <c r="B1453" t="inlineStr">
        <is>
          <t>HIT</t>
        </is>
      </c>
      <c r="C1453" t="inlineStr">
        <is>
          <t>Folder? C:\Users\cschn\Documents\LIH (Personal)\OneDrive - Lawyers in House\__Invoices\Macros\Branch - October 14, 2025</t>
        </is>
      </c>
    </row>
    <row r="1454">
      <c r="A1454" s="13" t="n">
        <v>45944.88474537037</v>
      </c>
      <c r="B1454" t="inlineStr">
        <is>
          <t>INFO</t>
        </is>
      </c>
      <c r="C1454" t="inlineStr">
        <is>
          <t>ThisWorkbook.Path (raw)=https://lawyersinhouse-my.sharepoint.com/personal/cory_schneider_lawyersinhouse_com/Documents/__Invoices/Macros/Branch - October 14, 2025</t>
        </is>
      </c>
    </row>
    <row r="1455">
      <c r="A1455" s="13" t="n">
        <v>45944.88474537037</v>
      </c>
      <c r="B1455" t="inlineStr">
        <is>
          <t>HIT</t>
        </is>
      </c>
      <c r="C1455" t="inlineStr">
        <is>
          <t>Folder? C:\Users\cschn\Documents\LIH (Personal)\OneDrive - Lawyers in House</t>
        </is>
      </c>
    </row>
    <row r="1456">
      <c r="A1456" s="13" t="n">
        <v>45944.88474537037</v>
      </c>
      <c r="B1456" t="inlineStr">
        <is>
          <t>MAP</t>
        </is>
      </c>
      <c r="C1456" t="inlineStr">
        <is>
          <t>CombineRoot=C:\Users\cschn\Documents\LIH (Personal)\OneDrive - Lawyers in House</t>
        </is>
      </c>
    </row>
    <row r="1457">
      <c r="A1457" s="13" t="n">
        <v>45944.88474537037</v>
      </c>
      <c r="B1457" t="inlineStr">
        <is>
          <t>MAP</t>
        </is>
      </c>
      <c r="C1457" t="inlineStr">
        <is>
          <t>SubPath=__Invoices\Macros\Branch - October 14, 2025</t>
        </is>
      </c>
    </row>
    <row r="1458">
      <c r="A1458" s="13" t="n">
        <v>45944.88474537037</v>
      </c>
      <c r="B1458" t="inlineStr">
        <is>
          <t>MAP</t>
        </is>
      </c>
      <c r="C1458" t="inlineStr">
        <is>
          <t>Combined=C:\Users\cschn\Documents\LIH (Personal)\OneDrive - Lawyers in House\__Invoices\Macros\Branch - October 14, 2025</t>
        </is>
      </c>
    </row>
    <row r="1459">
      <c r="A1459" s="13" t="n">
        <v>45944.88474537037</v>
      </c>
      <c r="B1459" t="inlineStr">
        <is>
          <t>MAP</t>
        </is>
      </c>
      <c r="C1459" t="inlineStr">
        <is>
          <t>Mapped local folder=C:\Users\cschn\Documents\LIH (Personal)\OneDrive - Lawyers in House\__Invoices\Macros\Branch - October 14, 2025</t>
        </is>
      </c>
    </row>
    <row r="1460">
      <c r="A1460" s="13" t="n">
        <v>45944.88474537037</v>
      </c>
      <c r="B1460" t="inlineStr">
        <is>
          <t>PATH</t>
        </is>
      </c>
      <c r="C1460" t="inlineStr">
        <is>
          <t>FileInBase=C:\Users\cschn\Documents\LIH (Personal)\OneDrive - Lawyers in House\__Invoices\Macros\Branch - October 14, 2025\invoicetemplate_v3.docx</t>
        </is>
      </c>
    </row>
    <row r="1461">
      <c r="A1461" s="13" t="n">
        <v>45944.88474537037</v>
      </c>
      <c r="B1461" t="inlineStr">
        <is>
          <t>HIT</t>
        </is>
      </c>
      <c r="C1461" t="inlineStr">
        <is>
          <t>Exists? C:\Users\cschn\Documents\LIH (Personal)\OneDrive - Lawyers in House\__Invoices\Macros\Branch - October 14, 2025\invoicetemplate_v3.docx</t>
        </is>
      </c>
    </row>
    <row r="1462">
      <c r="A1462" s="13" t="n">
        <v>45944.88487268519</v>
      </c>
      <c r="B1462" t="inlineStr">
        <is>
          <t>PATH</t>
        </is>
      </c>
      <c r="C1462" t="inlineStr">
        <is>
          <t>FileInBase=C:\Users\cschn\Documents\LIH (Personal)\OneDrive - Lawyers in House\__Invoices\Macros\Branch - October 14, 2025\INV 25-0009 - LIH Test Case 2 - 31OCT2025.docx</t>
        </is>
      </c>
    </row>
    <row r="1463">
      <c r="A1463" s="13" t="n">
        <v>45944.88488425926</v>
      </c>
      <c r="B1463" t="inlineStr">
        <is>
          <t>PATH</t>
        </is>
      </c>
      <c r="C1463" t="inlineStr">
        <is>
          <t>FileInBase=C:\Users\cschn\Documents\LIH (Personal)\OneDrive - Lawyers in House\__Invoices\Macros\Branch - October 14, 2025\sig.jpg</t>
        </is>
      </c>
    </row>
    <row r="1464">
      <c r="A1464" s="13" t="n">
        <v>45944.88491898148</v>
      </c>
      <c r="B1464" t="inlineStr">
        <is>
          <t>PATH</t>
        </is>
      </c>
      <c r="C1464" t="inlineStr">
        <is>
          <t>FileInBase=C:\Users\cschn\Documents\LIH (Personal)\OneDrive - Lawyers in House\__Invoices\Macros\Branch - October 14, 2025\INV 25-0009 - LIH Test Case 2 - 31OCT2025.pdf</t>
        </is>
      </c>
    </row>
    <row r="1465">
      <c r="A1465" s="13" t="n">
        <v>45944.88493055556</v>
      </c>
      <c r="B1465" t="inlineStr">
        <is>
          <t>INFO</t>
        </is>
      </c>
      <c r="C1465" t="inlineStr">
        <is>
          <t>ThisWorkbook.Path (raw)=https://lawyersinhouse-my.sharepoint.com/personal/cory_schneider_lawyersinhouse_com/Documents/__Invoices/Macros/Branch - October 14, 2025</t>
        </is>
      </c>
    </row>
    <row r="1466">
      <c r="A1466" s="13" t="n">
        <v>45944.88493055556</v>
      </c>
      <c r="B1466" t="inlineStr">
        <is>
          <t>HIT</t>
        </is>
      </c>
      <c r="C1466" t="inlineStr">
        <is>
          <t>Folder? C:\Users\cschn\Documents\LIH (Personal)\OneDrive - Lawyers in House</t>
        </is>
      </c>
    </row>
    <row r="1467">
      <c r="A1467" s="13" t="n">
        <v>45944.88493055556</v>
      </c>
      <c r="B1467" t="inlineStr">
        <is>
          <t>MAP</t>
        </is>
      </c>
      <c r="C1467" t="inlineStr">
        <is>
          <t>CombineRoot=C:\Users\cschn\Documents\LIH (Personal)\OneDrive - Lawyers in House</t>
        </is>
      </c>
    </row>
    <row r="1468">
      <c r="A1468" s="13" t="n">
        <v>45944.88493055556</v>
      </c>
      <c r="B1468" t="inlineStr">
        <is>
          <t>MAP</t>
        </is>
      </c>
      <c r="C1468" t="inlineStr">
        <is>
          <t>SubPath=__Invoices\Macros\Branch - October 14, 2025</t>
        </is>
      </c>
    </row>
    <row r="1469">
      <c r="A1469" s="13" t="n">
        <v>45944.88493055556</v>
      </c>
      <c r="B1469" t="inlineStr">
        <is>
          <t>MAP</t>
        </is>
      </c>
      <c r="C1469" t="inlineStr">
        <is>
          <t>Combined=C:\Users\cschn\Documents\LIH (Personal)\OneDrive - Lawyers in House\__Invoices\Macros\Branch - October 14, 2025</t>
        </is>
      </c>
    </row>
    <row r="1470">
      <c r="A1470" s="13" t="n">
        <v>45944.88493055556</v>
      </c>
      <c r="B1470" t="inlineStr">
        <is>
          <t>MAP</t>
        </is>
      </c>
      <c r="C1470" t="inlineStr">
        <is>
          <t>Mapped local folder=C:\Users\cschn\Documents\LIH (Personal)\OneDrive - Lawyers in House\__Invoices\Macros\Branch - October 14, 2025</t>
        </is>
      </c>
    </row>
    <row r="1471">
      <c r="A1471" s="13" t="n">
        <v>45944.88493055556</v>
      </c>
      <c r="B1471" t="inlineStr">
        <is>
          <t>HIT</t>
        </is>
      </c>
      <c r="C1471" t="inlineStr">
        <is>
          <t>Folder? C:\Users\cschn\Documents\LIH (Personal)\OneDrive - Lawyers in House\__Invoices\Macros\Branch - October 14, 2025</t>
        </is>
      </c>
    </row>
    <row r="1472">
      <c r="A1472" s="13" t="n">
        <v>45944.88511574074</v>
      </c>
      <c r="B1472" t="inlineStr">
        <is>
          <t>INFO</t>
        </is>
      </c>
      <c r="C1472" t="inlineStr">
        <is>
          <t>ThisWorkbook.Path (raw)=https://lawyersinhouse-my.sharepoint.com/personal/cory_schneider_lawyersinhouse_com/Documents/__Invoices/Macros/Branch - October 14, 2025</t>
        </is>
      </c>
    </row>
    <row r="1473">
      <c r="A1473" s="13" t="n">
        <v>45944.88511574074</v>
      </c>
      <c r="B1473" t="inlineStr">
        <is>
          <t>HIT</t>
        </is>
      </c>
      <c r="C1473" t="inlineStr">
        <is>
          <t>Folder? C:\Users\cschn\Documents\LIH (Personal)\OneDrive - Lawyers in House</t>
        </is>
      </c>
    </row>
    <row r="1474">
      <c r="A1474" s="13" t="n">
        <v>45944.88511574074</v>
      </c>
      <c r="B1474" t="inlineStr">
        <is>
          <t>MAP</t>
        </is>
      </c>
      <c r="C1474" t="inlineStr">
        <is>
          <t>CombineRoot=C:\Users\cschn\Documents\LIH (Personal)\OneDrive - Lawyers in House</t>
        </is>
      </c>
    </row>
    <row r="1475">
      <c r="A1475" s="13" t="n">
        <v>45944.88511574074</v>
      </c>
      <c r="B1475" t="inlineStr">
        <is>
          <t>MAP</t>
        </is>
      </c>
      <c r="C1475" t="inlineStr">
        <is>
          <t>SubPath=__Invoices\Macros\Branch - October 14, 2025</t>
        </is>
      </c>
    </row>
    <row r="1476">
      <c r="A1476" s="13" t="n">
        <v>45944.88511574074</v>
      </c>
      <c r="B1476" t="inlineStr">
        <is>
          <t>MAP</t>
        </is>
      </c>
      <c r="C1476" t="inlineStr">
        <is>
          <t>Combined=C:\Users\cschn\Documents\LIH (Personal)\OneDrive - Lawyers in House\__Invoices\Macros\Branch - October 14, 2025</t>
        </is>
      </c>
    </row>
    <row r="1477">
      <c r="A1477" s="13" t="n">
        <v>45944.88511574074</v>
      </c>
      <c r="B1477" t="inlineStr">
        <is>
          <t>MAP</t>
        </is>
      </c>
      <c r="C1477" t="inlineStr">
        <is>
          <t>Mapped local folder=C:\Users\cschn\Documents\LIH (Personal)\OneDrive - Lawyers in House\__Invoices\Macros\Branch - October 14, 2025</t>
        </is>
      </c>
    </row>
    <row r="1478">
      <c r="A1478" s="13" t="n">
        <v>45944.88511574074</v>
      </c>
      <c r="B1478" t="inlineStr">
        <is>
          <t>HIT</t>
        </is>
      </c>
      <c r="C1478" t="inlineStr">
        <is>
          <t>Folder? C:\Users\cschn\Documents\LIH (Personal)\OneDrive - Lawyers in House\__Invoices\Macros\Branch - October 14, 2025</t>
        </is>
      </c>
    </row>
    <row r="1479">
      <c r="A1479" s="13" t="n">
        <v>45944.88513888889</v>
      </c>
      <c r="B1479" t="inlineStr">
        <is>
          <t>INFO</t>
        </is>
      </c>
      <c r="C1479" t="inlineStr">
        <is>
          <t>ThisWorkbook.Path (raw)=https://lawyersinhouse-my.sharepoint.com/personal/cory_schneider_lawyersinhouse_com/Documents/__Invoices/Macros/Branch - October 14, 2025</t>
        </is>
      </c>
    </row>
    <row r="1480">
      <c r="A1480" s="13" t="n">
        <v>45944.88513888889</v>
      </c>
      <c r="B1480" t="inlineStr">
        <is>
          <t>HIT</t>
        </is>
      </c>
      <c r="C1480" t="inlineStr">
        <is>
          <t>Folder? C:\Users\cschn\Documents\LIH (Personal)\OneDrive - Lawyers in House</t>
        </is>
      </c>
    </row>
    <row r="1481">
      <c r="A1481" s="13" t="n">
        <v>45944.88513888889</v>
      </c>
      <c r="B1481" t="inlineStr">
        <is>
          <t>MAP</t>
        </is>
      </c>
      <c r="C1481" t="inlineStr">
        <is>
          <t>CombineRoot=C:\Users\cschn\Documents\LIH (Personal)\OneDrive - Lawyers in House</t>
        </is>
      </c>
    </row>
    <row r="1482">
      <c r="A1482" s="13" t="n">
        <v>45944.88513888889</v>
      </c>
      <c r="B1482" t="inlineStr">
        <is>
          <t>MAP</t>
        </is>
      </c>
      <c r="C1482" t="inlineStr">
        <is>
          <t>SubPath=__Invoices\Macros\Branch - October 14, 2025</t>
        </is>
      </c>
    </row>
    <row r="1483">
      <c r="A1483" s="13" t="n">
        <v>45944.88513888889</v>
      </c>
      <c r="B1483" t="inlineStr">
        <is>
          <t>MAP</t>
        </is>
      </c>
      <c r="C1483" t="inlineStr">
        <is>
          <t>Combined=C:\Users\cschn\Documents\LIH (Personal)\OneDrive - Lawyers in House\__Invoices\Macros\Branch - October 14, 2025</t>
        </is>
      </c>
    </row>
    <row r="1484">
      <c r="A1484" s="13" t="n">
        <v>45944.88513888889</v>
      </c>
      <c r="B1484" t="inlineStr">
        <is>
          <t>MAP</t>
        </is>
      </c>
      <c r="C1484" t="inlineStr">
        <is>
          <t>Mapped local folder=C:\Users\cschn\Documents\LIH (Personal)\OneDrive - Lawyers in House\__Invoices\Macros\Branch - October 14, 2025</t>
        </is>
      </c>
    </row>
    <row r="1485">
      <c r="A1485" s="13" t="n">
        <v>45944.88513888889</v>
      </c>
      <c r="B1485" t="inlineStr">
        <is>
          <t>PATH</t>
        </is>
      </c>
      <c r="C1485" t="inlineStr">
        <is>
          <t>FileInBase=C:\Users\cschn\Documents\LIH (Personal)\OneDrive - Lawyers in House\__Invoices\Macros\Branch - October 14, 2025\invoicetemplate_v3.docx</t>
        </is>
      </c>
    </row>
    <row r="1486">
      <c r="A1486" s="13" t="n">
        <v>45944.88513888889</v>
      </c>
      <c r="B1486" t="inlineStr">
        <is>
          <t>HIT</t>
        </is>
      </c>
      <c r="C1486" t="inlineStr">
        <is>
          <t>Exists? C:\Users\cschn\Documents\LIH (Personal)\OneDrive - Lawyers in House\__Invoices\Macros\Branch - October 14, 2025\invoicetemplate_v3.docx</t>
        </is>
      </c>
    </row>
    <row r="1487">
      <c r="A1487" s="13" t="n">
        <v>45944.88523148148</v>
      </c>
      <c r="B1487" t="inlineStr">
        <is>
          <t>PATH</t>
        </is>
      </c>
      <c r="C1487" t="inlineStr">
        <is>
          <t>FileInBase=C:\Users\cschn\Documents\LIH (Personal)\OneDrive - Lawyers in House\__Invoices\Macros\Branch - October 14, 2025\INV 25-0010 - LIH Test Case 8 - 31OCT2025.docx</t>
        </is>
      </c>
    </row>
    <row r="1488">
      <c r="A1488" s="13" t="n">
        <v>45944.88524305556</v>
      </c>
      <c r="B1488" t="inlineStr">
        <is>
          <t>PATH</t>
        </is>
      </c>
      <c r="C1488" t="inlineStr">
        <is>
          <t>FileInBase=C:\Users\cschn\Documents\LIH (Personal)\OneDrive - Lawyers in House\__Invoices\Macros\Branch - October 14, 2025\sig.jpg</t>
        </is>
      </c>
    </row>
    <row r="1489">
      <c r="A1489" s="13" t="n">
        <v>45944.88527777778</v>
      </c>
      <c r="B1489" t="inlineStr">
        <is>
          <t>PATH</t>
        </is>
      </c>
      <c r="C1489" t="inlineStr">
        <is>
          <t>FileInBase=C:\Users\cschn\Documents\LIH (Personal)\OneDrive - Lawyers in House\__Invoices\Macros\Branch - October 14, 2025\INV 25-0010 - LIH Test Case 8 - 31OCT2025.pdf</t>
        </is>
      </c>
    </row>
    <row r="1490">
      <c r="A1490" s="13" t="n">
        <v>45944.89075231482</v>
      </c>
      <c r="B1490" t="inlineStr">
        <is>
          <t>INFO</t>
        </is>
      </c>
      <c r="C1490" t="inlineStr">
        <is>
          <t>ThisWorkbook.Path (raw)=https://lawyersinhouse-my.sharepoint.com/personal/cory_schneider_lawyersinhouse_com/Documents/__Invoices/Macros/Branch - October 14, 2025</t>
        </is>
      </c>
    </row>
    <row r="1491">
      <c r="A1491" s="13" t="n">
        <v>45944.89075231482</v>
      </c>
      <c r="B1491" t="inlineStr">
        <is>
          <t>HIT</t>
        </is>
      </c>
      <c r="C1491" t="inlineStr">
        <is>
          <t>Folder? C:\Users\cschn\Documents\LIH (Personal)\OneDrive - Lawyers in House</t>
        </is>
      </c>
    </row>
    <row r="1492">
      <c r="A1492" s="13" t="n">
        <v>45944.89075231482</v>
      </c>
      <c r="B1492" t="inlineStr">
        <is>
          <t>MAP</t>
        </is>
      </c>
      <c r="C1492" t="inlineStr">
        <is>
          <t>CombineRoot=C:\Users\cschn\Documents\LIH (Personal)\OneDrive - Lawyers in House</t>
        </is>
      </c>
    </row>
    <row r="1493">
      <c r="A1493" s="13" t="n">
        <v>45944.89075231482</v>
      </c>
      <c r="B1493" t="inlineStr">
        <is>
          <t>MAP</t>
        </is>
      </c>
      <c r="C1493" t="inlineStr">
        <is>
          <t>SubPath=__Invoices\Macros\Branch - October 14, 2025</t>
        </is>
      </c>
    </row>
    <row r="1494">
      <c r="A1494" s="13" t="n">
        <v>45944.89075231482</v>
      </c>
      <c r="B1494" t="inlineStr">
        <is>
          <t>MAP</t>
        </is>
      </c>
      <c r="C1494" t="inlineStr">
        <is>
          <t>Combined=C:\Users\cschn\Documents\LIH (Personal)\OneDrive - Lawyers in House\__Invoices\Macros\Branch - October 14, 2025</t>
        </is>
      </c>
    </row>
    <row r="1495">
      <c r="A1495" s="13" t="n">
        <v>45944.89075231482</v>
      </c>
      <c r="B1495" t="inlineStr">
        <is>
          <t>MAP</t>
        </is>
      </c>
      <c r="C1495" t="inlineStr">
        <is>
          <t>Mapped local folder=C:\Users\cschn\Documents\LIH (Personal)\OneDrive - Lawyers in House\__Invoices\Macros\Branch - October 14, 2025</t>
        </is>
      </c>
    </row>
    <row r="1496">
      <c r="A1496" s="13" t="n">
        <v>45944.89098379629</v>
      </c>
      <c r="B1496" t="inlineStr">
        <is>
          <t>INFO</t>
        </is>
      </c>
      <c r="C1496" t="inlineStr">
        <is>
          <t>ThisWorkbook.Path (raw)=https://lawyersinhouse-my.sharepoint.com/personal/cory_schneider_lawyersinhouse_com/Documents/__Invoices/Macros/Branch - October 14, 2025</t>
        </is>
      </c>
    </row>
    <row r="1497">
      <c r="A1497" s="13" t="n">
        <v>45944.89098379629</v>
      </c>
      <c r="B1497" t="inlineStr">
        <is>
          <t>HIT</t>
        </is>
      </c>
      <c r="C1497" t="inlineStr">
        <is>
          <t>Folder? C:\Users\cschn\Documents\LIH (Personal)\OneDrive - Lawyers in House</t>
        </is>
      </c>
    </row>
    <row r="1498">
      <c r="A1498" s="13" t="n">
        <v>45944.89098379629</v>
      </c>
      <c r="B1498" t="inlineStr">
        <is>
          <t>MAP</t>
        </is>
      </c>
      <c r="C1498" t="inlineStr">
        <is>
          <t>CombineRoot=C:\Users\cschn\Documents\LIH (Personal)\OneDrive - Lawyers in House</t>
        </is>
      </c>
    </row>
    <row r="1499">
      <c r="A1499" s="13" t="n">
        <v>45944.89098379629</v>
      </c>
      <c r="B1499" t="inlineStr">
        <is>
          <t>MAP</t>
        </is>
      </c>
      <c r="C1499" t="inlineStr">
        <is>
          <t>SubPath=__Invoices\Macros\Branch - October 14, 2025</t>
        </is>
      </c>
    </row>
    <row r="1500">
      <c r="A1500" s="13" t="n">
        <v>45944.89098379629</v>
      </c>
      <c r="B1500" t="inlineStr">
        <is>
          <t>MAP</t>
        </is>
      </c>
      <c r="C1500" t="inlineStr">
        <is>
          <t>Combined=C:\Users\cschn\Documents\LIH (Personal)\OneDrive - Lawyers in House\__Invoices\Macros\Branch - October 14, 2025</t>
        </is>
      </c>
    </row>
    <row r="1501">
      <c r="A1501" s="13" t="n">
        <v>45944.89098379629</v>
      </c>
      <c r="B1501" t="inlineStr">
        <is>
          <t>MAP</t>
        </is>
      </c>
      <c r="C1501" t="inlineStr">
        <is>
          <t>Mapped local folder=C:\Users\cschn\Documents\LIH (Personal)\OneDrive - Lawyers in House\__Invoices\Macros\Branch - October 14, 2025</t>
        </is>
      </c>
    </row>
    <row r="1502">
      <c r="A1502" s="13" t="n">
        <v>45944.89109953704</v>
      </c>
      <c r="B1502" t="inlineStr">
        <is>
          <t>INFO</t>
        </is>
      </c>
      <c r="C1502" t="inlineStr">
        <is>
          <t>ThisWorkbook.Path (raw)=https://lawyersinhouse-my.sharepoint.com/personal/cory_schneider_lawyersinhouse_com/Documents/__Invoices/Macros/Branch - October 14, 2025</t>
        </is>
      </c>
    </row>
    <row r="1503">
      <c r="A1503" s="13" t="n">
        <v>45944.89109953704</v>
      </c>
      <c r="B1503" t="inlineStr">
        <is>
          <t>HIT</t>
        </is>
      </c>
      <c r="C1503" t="inlineStr">
        <is>
          <t>Folder? C:\Users\cschn\Documents\LIH (Personal)\OneDrive - Lawyers in House</t>
        </is>
      </c>
    </row>
    <row r="1504">
      <c r="A1504" s="13" t="n">
        <v>45944.89109953704</v>
      </c>
      <c r="B1504" t="inlineStr">
        <is>
          <t>MAP</t>
        </is>
      </c>
      <c r="C1504" t="inlineStr">
        <is>
          <t>CombineRoot=C:\Users\cschn\Documents\LIH (Personal)\OneDrive - Lawyers in House</t>
        </is>
      </c>
    </row>
    <row r="1505">
      <c r="A1505" s="13" t="n">
        <v>45944.89109953704</v>
      </c>
      <c r="B1505" t="inlineStr">
        <is>
          <t>MAP</t>
        </is>
      </c>
      <c r="C1505" t="inlineStr">
        <is>
          <t>SubPath=__Invoices\Macros\Branch - October 14, 2025</t>
        </is>
      </c>
    </row>
    <row r="1506">
      <c r="A1506" s="13" t="n">
        <v>45944.89109953704</v>
      </c>
      <c r="B1506" t="inlineStr">
        <is>
          <t>MAP</t>
        </is>
      </c>
      <c r="C1506" t="inlineStr">
        <is>
          <t>Combined=C:\Users\cschn\Documents\LIH (Personal)\OneDrive - Lawyers in House\__Invoices\Macros\Branch - October 14, 2025</t>
        </is>
      </c>
    </row>
    <row r="1507">
      <c r="A1507" s="13" t="n">
        <v>45944.89109953704</v>
      </c>
      <c r="B1507" t="inlineStr">
        <is>
          <t>MAP</t>
        </is>
      </c>
      <c r="C1507" t="inlineStr">
        <is>
          <t>Mapped local folder=C:\Users\cschn\Documents\LIH (Personal)\OneDrive - Lawyers in House\__Invoices\Macros\Branch - October 14, 2025</t>
        </is>
      </c>
    </row>
    <row r="1508">
      <c r="A1508" s="13" t="n">
        <v>45944.89134259259</v>
      </c>
      <c r="B1508" t="inlineStr">
        <is>
          <t>INFO</t>
        </is>
      </c>
      <c r="C1508" t="inlineStr">
        <is>
          <t>ThisWorkbook.Path (raw)=https://lawyersinhouse-my.sharepoint.com/personal/cory_schneider_lawyersinhouse_com/Documents/__Invoices/Macros/Branch - October 14, 2025</t>
        </is>
      </c>
    </row>
    <row r="1509">
      <c r="A1509" s="13" t="n">
        <v>45944.89134259259</v>
      </c>
      <c r="B1509" t="inlineStr">
        <is>
          <t>HIT</t>
        </is>
      </c>
      <c r="C1509" t="inlineStr">
        <is>
          <t>Folder? C:\Users\cschn\Documents\LIH (Personal)\OneDrive - Lawyers in House</t>
        </is>
      </c>
    </row>
    <row r="1510">
      <c r="A1510" s="13" t="n">
        <v>45944.89134259259</v>
      </c>
      <c r="B1510" t="inlineStr">
        <is>
          <t>MAP</t>
        </is>
      </c>
      <c r="C1510" t="inlineStr">
        <is>
          <t>CombineRoot=C:\Users\cschn\Documents\LIH (Personal)\OneDrive - Lawyers in House</t>
        </is>
      </c>
    </row>
    <row r="1511">
      <c r="A1511" s="13" t="n">
        <v>45944.89134259259</v>
      </c>
      <c r="B1511" t="inlineStr">
        <is>
          <t>MAP</t>
        </is>
      </c>
      <c r="C1511" t="inlineStr">
        <is>
          <t>SubPath=__Invoices\Macros\Branch - October 14, 2025</t>
        </is>
      </c>
    </row>
    <row r="1512">
      <c r="A1512" s="13" t="n">
        <v>45944.89134259259</v>
      </c>
      <c r="B1512" t="inlineStr">
        <is>
          <t>MAP</t>
        </is>
      </c>
      <c r="C1512" t="inlineStr">
        <is>
          <t>Combined=C:\Users\cschn\Documents\LIH (Personal)\OneDrive - Lawyers in House\__Invoices\Macros\Branch - October 14, 2025</t>
        </is>
      </c>
    </row>
    <row r="1513">
      <c r="A1513" s="13" t="n">
        <v>45944.89134259259</v>
      </c>
      <c r="B1513" t="inlineStr">
        <is>
          <t>MAP</t>
        </is>
      </c>
      <c r="C1513" t="inlineStr">
        <is>
          <t>Mapped local folder=C:\Users\cschn\Documents\LIH (Personal)\OneDrive - Lawyers in House\__Invoices\Macros\Branch - October 14, 2025</t>
        </is>
      </c>
    </row>
    <row r="1514">
      <c r="A1514" s="13" t="n">
        <v>45944.89134259259</v>
      </c>
      <c r="B1514" t="inlineStr">
        <is>
          <t>INFO</t>
        </is>
      </c>
      <c r="C1514" t="inlineStr">
        <is>
          <t>ThisWorkbook.Path (raw)=https://lawyersinhouse-my.sharepoint.com/personal/cory_schneider_lawyersinhouse_com/Documents/__Invoices/Macros/Branch - October 14, 2025</t>
        </is>
      </c>
    </row>
    <row r="1515">
      <c r="A1515" s="13" t="n">
        <v>45944.89134259259</v>
      </c>
      <c r="B1515" t="inlineStr">
        <is>
          <t>HIT</t>
        </is>
      </c>
      <c r="C1515" t="inlineStr">
        <is>
          <t>Folder? C:\Users\cschn\Documents\LIH (Personal)\OneDrive - Lawyers in House</t>
        </is>
      </c>
    </row>
    <row r="1516">
      <c r="A1516" s="13" t="n">
        <v>45944.89134259259</v>
      </c>
      <c r="B1516" t="inlineStr">
        <is>
          <t>MAP</t>
        </is>
      </c>
      <c r="C1516" t="inlineStr">
        <is>
          <t>CombineRoot=C:\Users\cschn\Documents\LIH (Personal)\OneDrive - Lawyers in House</t>
        </is>
      </c>
    </row>
    <row r="1517">
      <c r="A1517" s="13" t="n">
        <v>45944.89134259259</v>
      </c>
      <c r="B1517" t="inlineStr">
        <is>
          <t>MAP</t>
        </is>
      </c>
      <c r="C1517" t="inlineStr">
        <is>
          <t>SubPath=__Invoices\Macros\Branch - October 14, 2025</t>
        </is>
      </c>
    </row>
    <row r="1518">
      <c r="A1518" s="13" t="n">
        <v>45944.89134259259</v>
      </c>
      <c r="B1518" t="inlineStr">
        <is>
          <t>MAP</t>
        </is>
      </c>
      <c r="C1518" t="inlineStr">
        <is>
          <t>Combined=C:\Users\cschn\Documents\LIH (Personal)\OneDrive - Lawyers in House\__Invoices\Macros\Branch - October 14, 2025</t>
        </is>
      </c>
    </row>
    <row r="1519">
      <c r="A1519" s="13" t="n">
        <v>45944.89134259259</v>
      </c>
      <c r="B1519" t="inlineStr">
        <is>
          <t>MAP</t>
        </is>
      </c>
      <c r="C1519" t="inlineStr">
        <is>
          <t>Mapped local folder=C:\Users\cschn\Documents\LIH (Personal)\OneDrive - Lawyers in House\__Invoices\Macros\Branch - October 14, 2025</t>
        </is>
      </c>
    </row>
    <row r="1520">
      <c r="A1520" s="13" t="n">
        <v>45944.89134259259</v>
      </c>
      <c r="B1520" t="inlineStr">
        <is>
          <t>HIT</t>
        </is>
      </c>
      <c r="C1520" t="inlineStr">
        <is>
          <t>Folder? C:\Users\cschn\Documents\LIH (Personal)\OneDrive - Lawyers in House\__Invoices\Macros\Branch - October 14, 2025</t>
        </is>
      </c>
    </row>
    <row r="1521">
      <c r="A1521" s="13" t="n">
        <v>45944.89150462963</v>
      </c>
      <c r="B1521" t="inlineStr">
        <is>
          <t>INFO</t>
        </is>
      </c>
      <c r="C1521" t="inlineStr">
        <is>
          <t>ThisWorkbook.Path (raw)=https://lawyersinhouse-my.sharepoint.com/personal/cory_schneider_lawyersinhouse_com/Documents/__Invoices/Macros/Branch - October 14, 2025</t>
        </is>
      </c>
    </row>
    <row r="1522">
      <c r="A1522" s="13" t="n">
        <v>45944.89150462963</v>
      </c>
      <c r="B1522" t="inlineStr">
        <is>
          <t>HIT</t>
        </is>
      </c>
      <c r="C1522" t="inlineStr">
        <is>
          <t>Folder? C:\Users\cschn\Documents\LIH (Personal)\OneDrive - Lawyers in House</t>
        </is>
      </c>
    </row>
    <row r="1523">
      <c r="A1523" s="13" t="n">
        <v>45944.89150462963</v>
      </c>
      <c r="B1523" t="inlineStr">
        <is>
          <t>MAP</t>
        </is>
      </c>
      <c r="C1523" t="inlineStr">
        <is>
          <t>CombineRoot=C:\Users\cschn\Documents\LIH (Personal)\OneDrive - Lawyers in House</t>
        </is>
      </c>
    </row>
    <row r="1524">
      <c r="A1524" s="13" t="n">
        <v>45944.89150462963</v>
      </c>
      <c r="B1524" t="inlineStr">
        <is>
          <t>MAP</t>
        </is>
      </c>
      <c r="C1524" t="inlineStr">
        <is>
          <t>SubPath=__Invoices\Macros\Branch - October 14, 2025</t>
        </is>
      </c>
    </row>
    <row r="1525">
      <c r="A1525" s="13" t="n">
        <v>45944.89150462963</v>
      </c>
      <c r="B1525" t="inlineStr">
        <is>
          <t>MAP</t>
        </is>
      </c>
      <c r="C1525" t="inlineStr">
        <is>
          <t>Combined=C:\Users\cschn\Documents\LIH (Personal)\OneDrive - Lawyers in House\__Invoices\Macros\Branch - October 14, 2025</t>
        </is>
      </c>
    </row>
    <row r="1526">
      <c r="A1526" s="13" t="n">
        <v>45944.89150462963</v>
      </c>
      <c r="B1526" t="inlineStr">
        <is>
          <t>MAP</t>
        </is>
      </c>
      <c r="C1526" t="inlineStr">
        <is>
          <t>Mapped local folder=C:\Users\cschn\Documents\LIH (Personal)\OneDrive - Lawyers in House\__Invoices\Macros\Branch - October 14, 2025</t>
        </is>
      </c>
    </row>
    <row r="1527">
      <c r="A1527" s="13" t="n">
        <v>45944.89150462963</v>
      </c>
      <c r="B1527" t="inlineStr">
        <is>
          <t>HIT</t>
        </is>
      </c>
      <c r="C1527" t="inlineStr">
        <is>
          <t>Folder? C:\Users\cschn\Documents\LIH (Personal)\OneDrive - Lawyers in House\__Invoices\Macros\Branch - October 14, 2025</t>
        </is>
      </c>
    </row>
    <row r="1528">
      <c r="A1528" s="13" t="n">
        <v>45944.89152777778</v>
      </c>
      <c r="B1528" t="inlineStr">
        <is>
          <t>INFO</t>
        </is>
      </c>
      <c r="C1528" t="inlineStr">
        <is>
          <t>ThisWorkbook.Path (raw)=https://lawyersinhouse-my.sharepoint.com/personal/cory_schneider_lawyersinhouse_com/Documents/__Invoices/Macros/Branch - October 14, 2025</t>
        </is>
      </c>
    </row>
    <row r="1529">
      <c r="A1529" s="13" t="n">
        <v>45944.89152777778</v>
      </c>
      <c r="B1529" t="inlineStr">
        <is>
          <t>HIT</t>
        </is>
      </c>
      <c r="C1529" t="inlineStr">
        <is>
          <t>Folder? C:\Users\cschn\Documents\LIH (Personal)\OneDrive - Lawyers in House</t>
        </is>
      </c>
    </row>
    <row r="1530">
      <c r="A1530" s="13" t="n">
        <v>45944.89152777778</v>
      </c>
      <c r="B1530" t="inlineStr">
        <is>
          <t>MAP</t>
        </is>
      </c>
      <c r="C1530" t="inlineStr">
        <is>
          <t>CombineRoot=C:\Users\cschn\Documents\LIH (Personal)\OneDrive - Lawyers in House</t>
        </is>
      </c>
    </row>
    <row r="1531">
      <c r="A1531" s="13" t="n">
        <v>45944.89152777778</v>
      </c>
      <c r="B1531" t="inlineStr">
        <is>
          <t>MAP</t>
        </is>
      </c>
      <c r="C1531" t="inlineStr">
        <is>
          <t>SubPath=__Invoices\Macros\Branch - October 14, 2025</t>
        </is>
      </c>
    </row>
    <row r="1532">
      <c r="A1532" s="13" t="n">
        <v>45944.89152777778</v>
      </c>
      <c r="B1532" t="inlineStr">
        <is>
          <t>MAP</t>
        </is>
      </c>
      <c r="C1532" t="inlineStr">
        <is>
          <t>Combined=C:\Users\cschn\Documents\LIH (Personal)\OneDrive - Lawyers in House\__Invoices\Macros\Branch - October 14, 2025</t>
        </is>
      </c>
    </row>
    <row r="1533">
      <c r="A1533" s="13" t="n">
        <v>45944.89152777778</v>
      </c>
      <c r="B1533" t="inlineStr">
        <is>
          <t>MAP</t>
        </is>
      </c>
      <c r="C1533" t="inlineStr">
        <is>
          <t>Mapped local folder=C:\Users\cschn\Documents\LIH (Personal)\OneDrive - Lawyers in House\__Invoices\Macros\Branch - October 14, 2025</t>
        </is>
      </c>
    </row>
    <row r="1534">
      <c r="A1534" s="13" t="n">
        <v>45944.89152777778</v>
      </c>
      <c r="B1534" t="inlineStr">
        <is>
          <t>PATH</t>
        </is>
      </c>
      <c r="C1534" t="inlineStr">
        <is>
          <t>FileInBase=C:\Users\cschn\Documents\LIH (Personal)\OneDrive - Lawyers in House\__Invoices\Macros\Branch - October 14, 2025\InvoiceTemplate_v4.docx</t>
        </is>
      </c>
    </row>
    <row r="1535">
      <c r="A1535" s="13" t="n">
        <v>45944.89152777778</v>
      </c>
      <c r="B1535" t="inlineStr">
        <is>
          <t>HIT</t>
        </is>
      </c>
      <c r="C1535" t="inlineStr">
        <is>
          <t>Exists? C:\Users\cschn\Documents\LIH (Personal)\OneDrive - Lawyers in House\__Invoices\Macros\Branch - October 14, 2025\InvoiceTemplate_v4.docx</t>
        </is>
      </c>
    </row>
    <row r="1536">
      <c r="A1536" s="13" t="n">
        <v>45944.89163194445</v>
      </c>
      <c r="B1536" t="inlineStr">
        <is>
          <t>PATH</t>
        </is>
      </c>
      <c r="C1536" t="inlineStr">
        <is>
          <t>FileInBase=C:\Users\cschn\Documents\LIH (Personal)\OneDrive - Lawyers in House\__Invoices\Macros\Branch - October 14, 2025\INV 25-0001 - Disb only non-lih - 31OCT2025.docx</t>
        </is>
      </c>
    </row>
    <row r="1537">
      <c r="A1537" s="13" t="n">
        <v>45944.89164351852</v>
      </c>
      <c r="B1537" t="inlineStr">
        <is>
          <t>PATH</t>
        </is>
      </c>
      <c r="C1537" t="inlineStr">
        <is>
          <t>FileInBase=C:\Users\cschn\Documents\LIH (Personal)\OneDrive - Lawyers in House\__Invoices\Macros\Branch - October 14, 2025\sig.jpg</t>
        </is>
      </c>
    </row>
    <row r="1538">
      <c r="A1538" s="13" t="n">
        <v>45944.89167824074</v>
      </c>
      <c r="B1538" t="inlineStr">
        <is>
          <t>PATH</t>
        </is>
      </c>
      <c r="C1538" t="inlineStr">
        <is>
          <t>FileInBase=C:\Users\cschn\Documents\LIH (Personal)\OneDrive - Lawyers in House\__Invoices\Macros\Branch - October 14, 2025\INV 25-0001 - Disb only non-lih - 31OCT2025.pdf</t>
        </is>
      </c>
    </row>
    <row r="1539">
      <c r="A1539" s="13" t="n">
        <v>45944.89167824074</v>
      </c>
      <c r="B1539" t="inlineStr">
        <is>
          <t>INFO</t>
        </is>
      </c>
      <c r="C1539" t="inlineStr">
        <is>
          <t>ThisWorkbook.Path (raw)=https://lawyersinhouse-my.sharepoint.com/personal/cory_schneider_lawyersinhouse_com/Documents/__Invoices/Macros/Branch - October 14, 2025</t>
        </is>
      </c>
    </row>
    <row r="1540">
      <c r="A1540" s="13" t="n">
        <v>45944.89167824074</v>
      </c>
      <c r="B1540" t="inlineStr">
        <is>
          <t>HIT</t>
        </is>
      </c>
      <c r="C1540" t="inlineStr">
        <is>
          <t>Folder? C:\Users\cschn\Documents\LIH (Personal)\OneDrive - Lawyers in House</t>
        </is>
      </c>
    </row>
    <row r="1541">
      <c r="A1541" s="13" t="n">
        <v>45944.89167824074</v>
      </c>
      <c r="B1541" t="inlineStr">
        <is>
          <t>MAP</t>
        </is>
      </c>
      <c r="C1541" t="inlineStr">
        <is>
          <t>CombineRoot=C:\Users\cschn\Documents\LIH (Personal)\OneDrive - Lawyers in House</t>
        </is>
      </c>
    </row>
    <row r="1542">
      <c r="A1542" s="13" t="n">
        <v>45944.89167824074</v>
      </c>
      <c r="B1542" t="inlineStr">
        <is>
          <t>MAP</t>
        </is>
      </c>
      <c r="C1542" t="inlineStr">
        <is>
          <t>SubPath=__Invoices\Macros\Branch - October 14, 2025</t>
        </is>
      </c>
    </row>
    <row r="1543">
      <c r="A1543" s="13" t="n">
        <v>45944.89167824074</v>
      </c>
      <c r="B1543" t="inlineStr">
        <is>
          <t>MAP</t>
        </is>
      </c>
      <c r="C1543" t="inlineStr">
        <is>
          <t>Combined=C:\Users\cschn\Documents\LIH (Personal)\OneDrive - Lawyers in House\__Invoices\Macros\Branch - October 14, 2025</t>
        </is>
      </c>
    </row>
    <row r="1544">
      <c r="A1544" s="13" t="n">
        <v>45944.89167824074</v>
      </c>
      <c r="B1544" t="inlineStr">
        <is>
          <t>MAP</t>
        </is>
      </c>
      <c r="C1544" t="inlineStr">
        <is>
          <t>Mapped local folder=C:\Users\cschn\Documents\LIH (Personal)\OneDrive - Lawyers in House\__Invoices\Macros\Branch - October 14, 2025</t>
        </is>
      </c>
    </row>
    <row r="1545">
      <c r="A1545" s="13" t="n">
        <v>45944.89167824074</v>
      </c>
      <c r="B1545" t="inlineStr">
        <is>
          <t>HIT</t>
        </is>
      </c>
      <c r="C1545" t="inlineStr">
        <is>
          <t>Folder? C:\Users\cschn\Documents\LIH (Personal)\OneDrive - Lawyers in House\__Invoices\Macros\Branch - October 14, 2025</t>
        </is>
      </c>
    </row>
    <row r="1546">
      <c r="A1546" s="13" t="n">
        <v>45944.89168981482</v>
      </c>
      <c r="B1546" t="inlineStr">
        <is>
          <t>HIT</t>
        </is>
      </c>
      <c r="C1546" t="inlineStr">
        <is>
          <t>Exists? C:\Users\cschn\Documents\LIH (Personal)\OneDrive - Lawyers in House\__Invoices\Macros\Branch - October 14, 2025\INV 25-0003 - Foxtrot Global - 31OCT2025.pdf</t>
        </is>
      </c>
    </row>
    <row r="1547">
      <c r="A1547" s="13" t="n">
        <v>45944.89168981482</v>
      </c>
      <c r="B1547" t="inlineStr">
        <is>
          <t>HIT</t>
        </is>
      </c>
      <c r="C1547" t="inlineStr">
        <is>
          <t>Exists? C:\Users\cschn\Documents\LIH (Personal)\OneDrive - Lawyers in House\__Invoices\Macros\Branch - October 14, 2025\INV 25-0003 - Foxtrot Global - 31OCT2025.docx</t>
        </is>
      </c>
    </row>
    <row r="1548">
      <c r="A1548" s="13" t="n">
        <v>45944.89260416666</v>
      </c>
      <c r="B1548" t="inlineStr">
        <is>
          <t>INFO</t>
        </is>
      </c>
      <c r="C1548" t="inlineStr">
        <is>
          <t>ThisWorkbook.Path (raw)=https://lawyersinhouse-my.sharepoint.com/personal/cory_schneider_lawyersinhouse_com/Documents/__Invoices/Macros/Branch - October 14, 2025</t>
        </is>
      </c>
    </row>
    <row r="1549">
      <c r="A1549" s="13" t="n">
        <v>45944.89260416666</v>
      </c>
      <c r="B1549" t="inlineStr">
        <is>
          <t>HIT</t>
        </is>
      </c>
      <c r="C1549" t="inlineStr">
        <is>
          <t>Folder? C:\Users\cschn\Documents\LIH (Personal)\OneDrive - Lawyers in House</t>
        </is>
      </c>
    </row>
    <row r="1550">
      <c r="A1550" s="13" t="n">
        <v>45944.89260416666</v>
      </c>
      <c r="B1550" t="inlineStr">
        <is>
          <t>MAP</t>
        </is>
      </c>
      <c r="C1550" t="inlineStr">
        <is>
          <t>CombineRoot=C:\Users\cschn\Documents\LIH (Personal)\OneDrive - Lawyers in House</t>
        </is>
      </c>
    </row>
    <row r="1551">
      <c r="A1551" s="13" t="n">
        <v>45944.89260416666</v>
      </c>
      <c r="B1551" t="inlineStr">
        <is>
          <t>MAP</t>
        </is>
      </c>
      <c r="C1551" t="inlineStr">
        <is>
          <t>SubPath=__Invoices\Macros\Branch - October 14, 2025</t>
        </is>
      </c>
    </row>
    <row r="1552">
      <c r="A1552" s="13" t="n">
        <v>45944.89260416666</v>
      </c>
      <c r="B1552" t="inlineStr">
        <is>
          <t>MAP</t>
        </is>
      </c>
      <c r="C1552" t="inlineStr">
        <is>
          <t>Combined=C:\Users\cschn\Documents\LIH (Personal)\OneDrive - Lawyers in House\__Invoices\Macros\Branch - October 14, 2025</t>
        </is>
      </c>
    </row>
    <row r="1553">
      <c r="A1553" s="13" t="n">
        <v>45944.89260416666</v>
      </c>
      <c r="B1553" t="inlineStr">
        <is>
          <t>MAP</t>
        </is>
      </c>
      <c r="C1553" t="inlineStr">
        <is>
          <t>Mapped local folder=C:\Users\cschn\Documents\LIH (Personal)\OneDrive - Lawyers in House\__Invoices\Macros\Branch - October 14, 2025</t>
        </is>
      </c>
    </row>
    <row r="1554">
      <c r="A1554" s="13" t="n">
        <v>45944.89260416666</v>
      </c>
      <c r="B1554" t="inlineStr">
        <is>
          <t>HIT</t>
        </is>
      </c>
      <c r="C1554" t="inlineStr">
        <is>
          <t>Folder? C:\Users\cschn\Documents\LIH (Personal)\OneDrive - Lawyers in House\__Invoices\Macros\Branch - October 14, 2025</t>
        </is>
      </c>
    </row>
    <row r="1555">
      <c r="A1555" s="13" t="n">
        <v>45944.89260416666</v>
      </c>
      <c r="B1555" t="inlineStr">
        <is>
          <t>HIT</t>
        </is>
      </c>
      <c r="C1555" t="inlineStr">
        <is>
          <t>Exists? C:\Users\cschn\Documents\LIH (Personal)\OneDrive - Lawyers in House\__Invoices\Macros\Branch - October 14, 2025\INV 25-0004 - Golf Ventures - 31OCT2025.pdf</t>
        </is>
      </c>
    </row>
    <row r="1556">
      <c r="A1556" s="13" t="n">
        <v>45944.89260416666</v>
      </c>
      <c r="B1556" t="inlineStr">
        <is>
          <t>HIT</t>
        </is>
      </c>
      <c r="C1556" t="inlineStr">
        <is>
          <t>Exists? C:\Users\cschn\Documents\LIH (Personal)\OneDrive - Lawyers in House\__Invoices\Macros\Branch - October 14, 2025\INV 25-0004 - Golf Ventures - 31OCT2025.docx</t>
        </is>
      </c>
    </row>
    <row r="1557">
      <c r="A1557" s="13" t="n">
        <v>45944.89261574074</v>
      </c>
      <c r="B1557" t="inlineStr">
        <is>
          <t>INFO</t>
        </is>
      </c>
      <c r="C1557" t="inlineStr">
        <is>
          <t>ThisWorkbook.Path (raw)=https://lawyersinhouse-my.sharepoint.com/personal/cory_schneider_lawyersinhouse_com/Documents/__Invoices/Macros/Branch - October 14, 2025</t>
        </is>
      </c>
    </row>
    <row r="1558">
      <c r="A1558" s="13" t="n">
        <v>45944.89261574074</v>
      </c>
      <c r="B1558" t="inlineStr">
        <is>
          <t>HIT</t>
        </is>
      </c>
      <c r="C1558" t="inlineStr">
        <is>
          <t>Folder? C:\Users\cschn\Documents\LIH (Personal)\OneDrive - Lawyers in House</t>
        </is>
      </c>
    </row>
    <row r="1559">
      <c r="A1559" s="13" t="n">
        <v>45944.89261574074</v>
      </c>
      <c r="B1559" t="inlineStr">
        <is>
          <t>MAP</t>
        </is>
      </c>
      <c r="C1559" t="inlineStr">
        <is>
          <t>CombineRoot=C:\Users\cschn\Documents\LIH (Personal)\OneDrive - Lawyers in House</t>
        </is>
      </c>
    </row>
    <row r="1560">
      <c r="A1560" s="13" t="n">
        <v>45944.89261574074</v>
      </c>
      <c r="B1560" t="inlineStr">
        <is>
          <t>MAP</t>
        </is>
      </c>
      <c r="C1560" t="inlineStr">
        <is>
          <t>SubPath=__Invoices\Macros\Branch - October 14, 2025</t>
        </is>
      </c>
    </row>
    <row r="1561">
      <c r="A1561" s="13" t="n">
        <v>45944.89261574074</v>
      </c>
      <c r="B1561" t="inlineStr">
        <is>
          <t>MAP</t>
        </is>
      </c>
      <c r="C1561" t="inlineStr">
        <is>
          <t>Combined=C:\Users\cschn\Documents\LIH (Personal)\OneDrive - Lawyers in House\__Invoices\Macros\Branch - October 14, 2025</t>
        </is>
      </c>
    </row>
    <row r="1562">
      <c r="A1562" s="13" t="n">
        <v>45944.89261574074</v>
      </c>
      <c r="B1562" t="inlineStr">
        <is>
          <t>MAP</t>
        </is>
      </c>
      <c r="C1562" t="inlineStr">
        <is>
          <t>Mapped local folder=C:\Users\cschn\Documents\LIH (Personal)\OneDrive - Lawyers in House\__Invoices\Macros\Branch - October 14, 2025</t>
        </is>
      </c>
    </row>
    <row r="1563">
      <c r="A1563" s="13" t="n">
        <v>45944.89261574074</v>
      </c>
      <c r="B1563" t="inlineStr">
        <is>
          <t>HIT</t>
        </is>
      </c>
      <c r="C1563" t="inlineStr">
        <is>
          <t>Folder? C:\Users\cschn\Documents\LIH (Personal)\OneDrive - Lawyers in House\__Invoices\Macros\Branch - October 14, 2025</t>
        </is>
      </c>
    </row>
    <row r="1564">
      <c r="A1564" s="13" t="n">
        <v>45944.89261574074</v>
      </c>
      <c r="B1564" t="inlineStr">
        <is>
          <t>HIT</t>
        </is>
      </c>
      <c r="C1564" t="inlineStr">
        <is>
          <t>Exists? C:\Users\cschn\Documents\LIH (Personal)\OneDrive - Lawyers in House\__Invoices\Macros\Branch - October 14, 2025\INV 25-0005 - Hotel Holdings - 31OCT2025.pdf</t>
        </is>
      </c>
    </row>
    <row r="1565">
      <c r="A1565" s="13" t="n">
        <v>45944.89261574074</v>
      </c>
      <c r="B1565" t="inlineStr">
        <is>
          <t>HIT</t>
        </is>
      </c>
      <c r="C1565" t="inlineStr">
        <is>
          <t>Exists? C:\Users\cschn\Documents\LIH (Personal)\OneDrive - Lawyers in House\__Invoices\Macros\Branch - October 14, 2025\INV 25-0005 - Hotel Holdings - 31OCT2025.docx</t>
        </is>
      </c>
    </row>
    <row r="1566">
      <c r="A1566" s="13" t="n">
        <v>45944.89262731482</v>
      </c>
      <c r="B1566" t="inlineStr">
        <is>
          <t>INFO</t>
        </is>
      </c>
      <c r="C1566" t="inlineStr">
        <is>
          <t>ThisWorkbook.Path (raw)=https://lawyersinhouse-my.sharepoint.com/personal/cory_schneider_lawyersinhouse_com/Documents/__Invoices/Macros/Branch - October 14, 2025</t>
        </is>
      </c>
    </row>
    <row r="1567">
      <c r="A1567" s="13" t="n">
        <v>45944.89262731482</v>
      </c>
      <c r="B1567" t="inlineStr">
        <is>
          <t>HIT</t>
        </is>
      </c>
      <c r="C1567" t="inlineStr">
        <is>
          <t>Folder? C:\Users\cschn\Documents\LIH (Personal)\OneDrive - Lawyers in House</t>
        </is>
      </c>
    </row>
    <row r="1568">
      <c r="A1568" s="13" t="n">
        <v>45944.89262731482</v>
      </c>
      <c r="B1568" t="inlineStr">
        <is>
          <t>MAP</t>
        </is>
      </c>
      <c r="C1568" t="inlineStr">
        <is>
          <t>CombineRoot=C:\Users\cschn\Documents\LIH (Personal)\OneDrive - Lawyers in House</t>
        </is>
      </c>
    </row>
    <row r="1569">
      <c r="A1569" s="13" t="n">
        <v>45944.89262731482</v>
      </c>
      <c r="B1569" t="inlineStr">
        <is>
          <t>MAP</t>
        </is>
      </c>
      <c r="C1569" t="inlineStr">
        <is>
          <t>SubPath=__Invoices\Macros\Branch - October 14, 2025</t>
        </is>
      </c>
    </row>
    <row r="1570">
      <c r="A1570" s="13" t="n">
        <v>45944.89262731482</v>
      </c>
      <c r="B1570" t="inlineStr">
        <is>
          <t>MAP</t>
        </is>
      </c>
      <c r="C1570" t="inlineStr">
        <is>
          <t>Combined=C:\Users\cschn\Documents\LIH (Personal)\OneDrive - Lawyers in House\__Invoices\Macros\Branch - October 14, 2025</t>
        </is>
      </c>
    </row>
    <row r="1571">
      <c r="A1571" s="13" t="n">
        <v>45944.89262731482</v>
      </c>
      <c r="B1571" t="inlineStr">
        <is>
          <t>MAP</t>
        </is>
      </c>
      <c r="C1571" t="inlineStr">
        <is>
          <t>Mapped local folder=C:\Users\cschn\Documents\LIH (Personal)\OneDrive - Lawyers in House\__Invoices\Macros\Branch - October 14, 2025</t>
        </is>
      </c>
    </row>
    <row r="1572">
      <c r="A1572" s="13" t="n">
        <v>45944.89262731482</v>
      </c>
      <c r="B1572" t="inlineStr">
        <is>
          <t>HIT</t>
        </is>
      </c>
      <c r="C1572" t="inlineStr">
        <is>
          <t>Folder? C:\Users\cschn\Documents\LIH (Personal)\OneDrive - Lawyers in House\__Invoices\Macros\Branch - October 14, 2025</t>
        </is>
      </c>
    </row>
    <row r="1573">
      <c r="A1573" s="13" t="n">
        <v>45944.89262731482</v>
      </c>
      <c r="B1573" t="inlineStr">
        <is>
          <t>HIT</t>
        </is>
      </c>
      <c r="C1573" t="inlineStr">
        <is>
          <t>Exists? C:\Users\cschn\Documents\LIH (Personal)\OneDrive - Lawyers in House\__Invoices\Macros\Branch - October 14, 2025\INV 25-0006 - India Exports - 31OCT2025.pdf</t>
        </is>
      </c>
    </row>
    <row r="1574">
      <c r="A1574" s="13" t="n">
        <v>45944.89262731482</v>
      </c>
      <c r="B1574" t="inlineStr">
        <is>
          <t>HIT</t>
        </is>
      </c>
      <c r="C1574" t="inlineStr">
        <is>
          <t>Exists? C:\Users\cschn\Documents\LIH (Personal)\OneDrive - Lawyers in House\__Invoices\Macros\Branch - October 14, 2025\INV 25-0006 - India Exports - 31OCT2025.docx</t>
        </is>
      </c>
    </row>
    <row r="1575">
      <c r="A1575" s="13" t="n">
        <v>45944.89263888889</v>
      </c>
      <c r="B1575" t="inlineStr">
        <is>
          <t>INFO</t>
        </is>
      </c>
      <c r="C1575" t="inlineStr">
        <is>
          <t>ThisWorkbook.Path (raw)=https://lawyersinhouse-my.sharepoint.com/personal/cory_schneider_lawyersinhouse_com/Documents/__Invoices/Macros/Branch - October 14, 2025</t>
        </is>
      </c>
    </row>
    <row r="1576">
      <c r="A1576" s="13" t="n">
        <v>45944.89263888889</v>
      </c>
      <c r="B1576" t="inlineStr">
        <is>
          <t>HIT</t>
        </is>
      </c>
      <c r="C1576" t="inlineStr">
        <is>
          <t>Folder? C:\Users\cschn\Documents\LIH (Personal)\OneDrive - Lawyers in House</t>
        </is>
      </c>
    </row>
    <row r="1577">
      <c r="A1577" s="13" t="n">
        <v>45944.89263888889</v>
      </c>
      <c r="B1577" t="inlineStr">
        <is>
          <t>MAP</t>
        </is>
      </c>
      <c r="C1577" t="inlineStr">
        <is>
          <t>CombineRoot=C:\Users\cschn\Documents\LIH (Personal)\OneDrive - Lawyers in House</t>
        </is>
      </c>
    </row>
    <row r="1578">
      <c r="A1578" s="13" t="n">
        <v>45944.89263888889</v>
      </c>
      <c r="B1578" t="inlineStr">
        <is>
          <t>MAP</t>
        </is>
      </c>
      <c r="C1578" t="inlineStr">
        <is>
          <t>SubPath=__Invoices\Macros\Branch - October 14, 2025</t>
        </is>
      </c>
    </row>
    <row r="1579">
      <c r="A1579" s="13" t="n">
        <v>45944.89263888889</v>
      </c>
      <c r="B1579" t="inlineStr">
        <is>
          <t>MAP</t>
        </is>
      </c>
      <c r="C1579" t="inlineStr">
        <is>
          <t>Combined=C:\Users\cschn\Documents\LIH (Personal)\OneDrive - Lawyers in House\__Invoices\Macros\Branch - October 14, 2025</t>
        </is>
      </c>
    </row>
    <row r="1580">
      <c r="A1580" s="13" t="n">
        <v>45944.89263888889</v>
      </c>
      <c r="B1580" t="inlineStr">
        <is>
          <t>MAP</t>
        </is>
      </c>
      <c r="C1580" t="inlineStr">
        <is>
          <t>Mapped local folder=C:\Users\cschn\Documents\LIH (Personal)\OneDrive - Lawyers in House\__Invoices\Macros\Branch - October 14, 2025</t>
        </is>
      </c>
    </row>
    <row r="1581">
      <c r="A1581" s="13" t="n">
        <v>45944.89263888889</v>
      </c>
      <c r="B1581" t="inlineStr">
        <is>
          <t>HIT</t>
        </is>
      </c>
      <c r="C1581" t="inlineStr">
        <is>
          <t>Folder? C:\Users\cschn\Documents\LIH (Personal)\OneDrive - Lawyers in House\__Invoices\Macros\Branch - October 14, 2025</t>
        </is>
      </c>
    </row>
    <row r="1582">
      <c r="A1582" s="13" t="n">
        <v>45944.89263888889</v>
      </c>
      <c r="B1582" t="inlineStr">
        <is>
          <t>HIT</t>
        </is>
      </c>
      <c r="C1582" t="inlineStr">
        <is>
          <t>Exists? C:\Users\cschn\Documents\LIH (Personal)\OneDrive - Lawyers in House\__Invoices\Macros\Branch - October 14, 2025\INV 25-0007 - LIH Test Case 1 - 31OCT2025.pdf</t>
        </is>
      </c>
    </row>
    <row r="1583">
      <c r="A1583" s="13" t="n">
        <v>45944.89263888889</v>
      </c>
      <c r="B1583" t="inlineStr">
        <is>
          <t>HIT</t>
        </is>
      </c>
      <c r="C1583" t="inlineStr">
        <is>
          <t>Exists? C:\Users\cschn\Documents\LIH (Personal)\OneDrive - Lawyers in House\__Invoices\Macros\Branch - October 14, 2025\INV 25-0007 - LIH Test Case 1 - 31OCT2025.docx</t>
        </is>
      </c>
    </row>
    <row r="1584">
      <c r="A1584" s="13" t="n">
        <v>45944.89266203704</v>
      </c>
      <c r="B1584" t="inlineStr">
        <is>
          <t>INFO</t>
        </is>
      </c>
      <c r="C1584" t="inlineStr">
        <is>
          <t>ThisWorkbook.Path (raw)=https://lawyersinhouse-my.sharepoint.com/personal/cory_schneider_lawyersinhouse_com/Documents/__Invoices/Macros/Branch - October 14, 2025</t>
        </is>
      </c>
    </row>
    <row r="1585">
      <c r="A1585" s="13" t="n">
        <v>45944.89266203704</v>
      </c>
      <c r="B1585" t="inlineStr">
        <is>
          <t>HIT</t>
        </is>
      </c>
      <c r="C1585" t="inlineStr">
        <is>
          <t>Folder? C:\Users\cschn\Documents\LIH (Personal)\OneDrive - Lawyers in House</t>
        </is>
      </c>
    </row>
    <row r="1586">
      <c r="A1586" s="13" t="n">
        <v>45944.89266203704</v>
      </c>
      <c r="B1586" t="inlineStr">
        <is>
          <t>MAP</t>
        </is>
      </c>
      <c r="C1586" t="inlineStr">
        <is>
          <t>CombineRoot=C:\Users\cschn\Documents\LIH (Personal)\OneDrive - Lawyers in House</t>
        </is>
      </c>
    </row>
    <row r="1587">
      <c r="A1587" s="13" t="n">
        <v>45944.89266203704</v>
      </c>
      <c r="B1587" t="inlineStr">
        <is>
          <t>MAP</t>
        </is>
      </c>
      <c r="C1587" t="inlineStr">
        <is>
          <t>SubPath=__Invoices\Macros\Branch - October 14, 2025</t>
        </is>
      </c>
    </row>
    <row r="1588">
      <c r="A1588" s="13" t="n">
        <v>45944.89266203704</v>
      </c>
      <c r="B1588" t="inlineStr">
        <is>
          <t>MAP</t>
        </is>
      </c>
      <c r="C1588" t="inlineStr">
        <is>
          <t>Combined=C:\Users\cschn\Documents\LIH (Personal)\OneDrive - Lawyers in House\__Invoices\Macros\Branch - October 14, 2025</t>
        </is>
      </c>
    </row>
    <row r="1589">
      <c r="A1589" s="13" t="n">
        <v>45944.89266203704</v>
      </c>
      <c r="B1589" t="inlineStr">
        <is>
          <t>MAP</t>
        </is>
      </c>
      <c r="C1589" t="inlineStr">
        <is>
          <t>Mapped local folder=C:\Users\cschn\Documents\LIH (Personal)\OneDrive - Lawyers in House\__Invoices\Macros\Branch - October 14, 2025</t>
        </is>
      </c>
    </row>
    <row r="1590">
      <c r="A1590" s="13" t="n">
        <v>45944.89266203704</v>
      </c>
      <c r="B1590" t="inlineStr">
        <is>
          <t>HIT</t>
        </is>
      </c>
      <c r="C1590" t="inlineStr">
        <is>
          <t>Folder? C:\Users\cschn\Documents\LIH (Personal)\OneDrive - Lawyers in House\__Invoices\Macros\Branch - October 14, 2025</t>
        </is>
      </c>
    </row>
    <row r="1591">
      <c r="A1591" s="13" t="n">
        <v>45944.89266203704</v>
      </c>
      <c r="B1591" t="inlineStr">
        <is>
          <t>HIT</t>
        </is>
      </c>
      <c r="C1591" t="inlineStr">
        <is>
          <t>Exists? C:\Users\cschn\Documents\LIH (Personal)\OneDrive - Lawyers in House\__Invoices\Macros\Branch - October 14, 2025\INV 25-0008 - LIH Test Case 18 - 31OCT2025.pdf</t>
        </is>
      </c>
    </row>
    <row r="1592">
      <c r="A1592" s="13" t="n">
        <v>45944.89266203704</v>
      </c>
      <c r="B1592" t="inlineStr">
        <is>
          <t>HIT</t>
        </is>
      </c>
      <c r="C1592" t="inlineStr">
        <is>
          <t>Exists? C:\Users\cschn\Documents\LIH (Personal)\OneDrive - Lawyers in House\__Invoices\Macros\Branch - October 14, 2025\INV 25-0008 - LIH Test Case 18 - 31OCT2025.docx</t>
        </is>
      </c>
    </row>
    <row r="1593">
      <c r="A1593" s="13" t="n">
        <v>45944.89268518519</v>
      </c>
      <c r="B1593" t="inlineStr">
        <is>
          <t>INFO</t>
        </is>
      </c>
      <c r="C1593" t="inlineStr">
        <is>
          <t>ThisWorkbook.Path (raw)=https://lawyersinhouse-my.sharepoint.com/personal/cory_schneider_lawyersinhouse_com/Documents/__Invoices/Macros/Branch - October 14, 2025</t>
        </is>
      </c>
    </row>
    <row r="1594">
      <c r="A1594" s="13" t="n">
        <v>45944.89268518519</v>
      </c>
      <c r="B1594" t="inlineStr">
        <is>
          <t>HIT</t>
        </is>
      </c>
      <c r="C1594" t="inlineStr">
        <is>
          <t>Folder? C:\Users\cschn\Documents\LIH (Personal)\OneDrive - Lawyers in House</t>
        </is>
      </c>
    </row>
    <row r="1595">
      <c r="A1595" s="13" t="n">
        <v>45944.89268518519</v>
      </c>
      <c r="B1595" t="inlineStr">
        <is>
          <t>MAP</t>
        </is>
      </c>
      <c r="C1595" t="inlineStr">
        <is>
          <t>CombineRoot=C:\Users\cschn\Documents\LIH (Personal)\OneDrive - Lawyers in House</t>
        </is>
      </c>
    </row>
    <row r="1596">
      <c r="A1596" s="13" t="n">
        <v>45944.89268518519</v>
      </c>
      <c r="B1596" t="inlineStr">
        <is>
          <t>MAP</t>
        </is>
      </c>
      <c r="C1596" t="inlineStr">
        <is>
          <t>SubPath=__Invoices\Macros\Branch - October 14, 2025</t>
        </is>
      </c>
    </row>
    <row r="1597">
      <c r="A1597" s="13" t="n">
        <v>45944.89268518519</v>
      </c>
      <c r="B1597" t="inlineStr">
        <is>
          <t>MAP</t>
        </is>
      </c>
      <c r="C1597" t="inlineStr">
        <is>
          <t>Combined=C:\Users\cschn\Documents\LIH (Personal)\OneDrive - Lawyers in House\__Invoices\Macros\Branch - October 14, 2025</t>
        </is>
      </c>
    </row>
    <row r="1598">
      <c r="A1598" s="13" t="n">
        <v>45944.89268518519</v>
      </c>
      <c r="B1598" t="inlineStr">
        <is>
          <t>MAP</t>
        </is>
      </c>
      <c r="C1598" t="inlineStr">
        <is>
          <t>Mapped local folder=C:\Users\cschn\Documents\LIH (Personal)\OneDrive - Lawyers in House\__Invoices\Macros\Branch - October 14, 2025</t>
        </is>
      </c>
    </row>
    <row r="1599">
      <c r="A1599" s="13" t="n">
        <v>45944.89268518519</v>
      </c>
      <c r="B1599" t="inlineStr">
        <is>
          <t>HIT</t>
        </is>
      </c>
      <c r="C1599" t="inlineStr">
        <is>
          <t>Folder? C:\Users\cschn\Documents\LIH (Personal)\OneDrive - Lawyers in House\__Invoices\Macros\Branch - October 14, 2025</t>
        </is>
      </c>
    </row>
    <row r="1600">
      <c r="A1600" s="13" t="n">
        <v>45944.89268518519</v>
      </c>
      <c r="B1600" t="inlineStr">
        <is>
          <t>HIT</t>
        </is>
      </c>
      <c r="C1600" t="inlineStr">
        <is>
          <t>Exists? C:\Users\cschn\Documents\LIH (Personal)\OneDrive - Lawyers in House\__Invoices\Macros\Branch - October 14, 2025\INV 25-0008 - LIH Test Case 18 - 31OCT2025.pdf</t>
        </is>
      </c>
    </row>
    <row r="1601">
      <c r="A1601" s="13" t="n">
        <v>45944.89268518519</v>
      </c>
      <c r="B1601" t="inlineStr">
        <is>
          <t>HIT</t>
        </is>
      </c>
      <c r="C1601" t="inlineStr">
        <is>
          <t>Exists? C:\Users\cschn\Documents\LIH (Personal)\OneDrive - Lawyers in House\__Invoices\Macros\Branch - October 14, 2025\INV 25-0008 - LIH Test Case 18 - 31OCT2025.docx</t>
        </is>
      </c>
    </row>
    <row r="1602">
      <c r="A1602" s="13" t="n">
        <v>45944.8927662037</v>
      </c>
      <c r="B1602" t="inlineStr">
        <is>
          <t>INFO</t>
        </is>
      </c>
      <c r="C1602" t="inlineStr">
        <is>
          <t>ThisWorkbook.Path (raw)=https://lawyersinhouse-my.sharepoint.com/personal/cory_schneider_lawyersinhouse_com/Documents/__Invoices/Macros/Branch - October 14, 2025</t>
        </is>
      </c>
    </row>
    <row r="1603">
      <c r="A1603" s="13" t="n">
        <v>45944.8927662037</v>
      </c>
      <c r="B1603" t="inlineStr">
        <is>
          <t>HIT</t>
        </is>
      </c>
      <c r="C1603" t="inlineStr">
        <is>
          <t>Folder? C:\Users\cschn\Documents\LIH (Personal)\OneDrive - Lawyers in House</t>
        </is>
      </c>
    </row>
    <row r="1604">
      <c r="A1604" s="13" t="n">
        <v>45944.8927662037</v>
      </c>
      <c r="B1604" t="inlineStr">
        <is>
          <t>MAP</t>
        </is>
      </c>
      <c r="C1604" t="inlineStr">
        <is>
          <t>CombineRoot=C:\Users\cschn\Documents\LIH (Personal)\OneDrive - Lawyers in House</t>
        </is>
      </c>
    </row>
    <row r="1605">
      <c r="A1605" s="13" t="n">
        <v>45944.8927662037</v>
      </c>
      <c r="B1605" t="inlineStr">
        <is>
          <t>MAP</t>
        </is>
      </c>
      <c r="C1605" t="inlineStr">
        <is>
          <t>SubPath=__Invoices\Macros\Branch - October 14, 2025</t>
        </is>
      </c>
    </row>
    <row r="1606">
      <c r="A1606" s="13" t="n">
        <v>45944.8927662037</v>
      </c>
      <c r="B1606" t="inlineStr">
        <is>
          <t>MAP</t>
        </is>
      </c>
      <c r="C1606" t="inlineStr">
        <is>
          <t>Combined=C:\Users\cschn\Documents\LIH (Personal)\OneDrive - Lawyers in House\__Invoices\Macros\Branch - October 14, 2025</t>
        </is>
      </c>
    </row>
    <row r="1607">
      <c r="A1607" s="13" t="n">
        <v>45944.8927662037</v>
      </c>
      <c r="B1607" t="inlineStr">
        <is>
          <t>MAP</t>
        </is>
      </c>
      <c r="C1607" t="inlineStr">
        <is>
          <t>Mapped local folder=C:\Users\cschn\Documents\LIH (Personal)\OneDrive - Lawyers in House\__Invoices\Macros\Branch - October 14, 2025</t>
        </is>
      </c>
    </row>
    <row r="1608">
      <c r="A1608" s="13" t="n">
        <v>45944.8927662037</v>
      </c>
      <c r="B1608" t="inlineStr">
        <is>
          <t>PATH</t>
        </is>
      </c>
      <c r="C1608" t="inlineStr">
        <is>
          <t>FileInBase=C:\Users\cschn\Documents\LIH (Personal)\OneDrive - Lawyers in House\__Invoices\Macros\Branch - October 14, 2025\invoicetemplate_v3.docx</t>
        </is>
      </c>
    </row>
    <row r="1609">
      <c r="A1609" s="13" t="n">
        <v>45944.8927662037</v>
      </c>
      <c r="B1609" t="inlineStr">
        <is>
          <t>HIT</t>
        </is>
      </c>
      <c r="C1609" t="inlineStr">
        <is>
          <t>Exists? C:\Users\cschn\Documents\LIH (Personal)\OneDrive - Lawyers in House\__Invoices\Macros\Branch - October 14, 2025\invoicetemplate_v3.docx</t>
        </is>
      </c>
    </row>
    <row r="1610">
      <c r="A1610" s="13" t="n">
        <v>45944.89289351852</v>
      </c>
      <c r="B1610" t="inlineStr">
        <is>
          <t>PATH</t>
        </is>
      </c>
      <c r="C1610" t="inlineStr">
        <is>
          <t>FileInBase=C:\Users\cschn\Documents\LIH (Personal)\OneDrive - Lawyers in House\__Invoices\Macros\Branch - October 14, 2025\INV 25-0008 - LIH Test Case 18 - 31OCT2025.docx</t>
        </is>
      </c>
    </row>
    <row r="1611">
      <c r="A1611" s="13" t="n">
        <v>45944.89290509259</v>
      </c>
      <c r="B1611" t="inlineStr">
        <is>
          <t>PATH</t>
        </is>
      </c>
      <c r="C1611" t="inlineStr">
        <is>
          <t>FileInBase=C:\Users\cschn\Documents\LIH (Personal)\OneDrive - Lawyers in House\__Invoices\Macros\Branch - October 14, 2025\sig.jpg</t>
        </is>
      </c>
    </row>
    <row r="1612">
      <c r="A1612" s="13" t="n">
        <v>45944.89292824074</v>
      </c>
      <c r="B1612" t="inlineStr">
        <is>
          <t>HIT</t>
        </is>
      </c>
      <c r="C1612" t="inlineStr">
        <is>
          <t>Exists? C:\Users\cschn\Documents\LIH (Personal)\OneDrive - Lawyers in House\__Invoices\Macros\Branch - October 14, 2025\INV 25-0008 - LIH Test Case 18 - 31OCT2025.docx</t>
        </is>
      </c>
    </row>
    <row r="1613">
      <c r="A1613" s="13" t="n">
        <v>45944.89292824074</v>
      </c>
      <c r="B1613" t="inlineStr">
        <is>
          <t>HIT</t>
        </is>
      </c>
      <c r="C1613" t="inlineStr">
        <is>
          <t>Exists? C:\Users\cschn\Documents\LIH (Personal)\OneDrive - Lawyers in House\__Invoices\Macros\Branch - October 14, 2025\INV 25-0008 - LIH Test Case 18 - 31OCT2025.pdf</t>
        </is>
      </c>
    </row>
    <row r="1614">
      <c r="A1614" s="13" t="n">
        <v>45944.89293981482</v>
      </c>
      <c r="B1614" t="inlineStr">
        <is>
          <t>PATH</t>
        </is>
      </c>
      <c r="C1614" t="inlineStr">
        <is>
          <t>FileInBase=C:\Users\cschn\Documents\LIH (Personal)\OneDrive - Lawyers in House\__Invoices\Macros\Branch - October 14, 2025\INV 25-0008 - LIH Test Case 18 - 31OCT2025.pdf</t>
        </is>
      </c>
    </row>
    <row r="1615">
      <c r="A1615" s="13" t="n">
        <v>45944.89295138889</v>
      </c>
      <c r="B1615" t="inlineStr">
        <is>
          <t>INFO</t>
        </is>
      </c>
      <c r="C1615" t="inlineStr">
        <is>
          <t>ThisWorkbook.Path (raw)=https://lawyersinhouse-my.sharepoint.com/personal/cory_schneider_lawyersinhouse_com/Documents/__Invoices/Macros/Branch - October 14, 2025</t>
        </is>
      </c>
    </row>
    <row r="1616">
      <c r="A1616" s="13" t="n">
        <v>45944.89295138889</v>
      </c>
      <c r="B1616" t="inlineStr">
        <is>
          <t>HIT</t>
        </is>
      </c>
      <c r="C1616" t="inlineStr">
        <is>
          <t>Folder? C:\Users\cschn\Documents\LIH (Personal)\OneDrive - Lawyers in House</t>
        </is>
      </c>
    </row>
    <row r="1617">
      <c r="A1617" s="13" t="n">
        <v>45944.89295138889</v>
      </c>
      <c r="B1617" t="inlineStr">
        <is>
          <t>MAP</t>
        </is>
      </c>
      <c r="C1617" t="inlineStr">
        <is>
          <t>CombineRoot=C:\Users\cschn\Documents\LIH (Personal)\OneDrive - Lawyers in House</t>
        </is>
      </c>
    </row>
    <row r="1618">
      <c r="A1618" s="13" t="n">
        <v>45944.89295138889</v>
      </c>
      <c r="B1618" t="inlineStr">
        <is>
          <t>MAP</t>
        </is>
      </c>
      <c r="C1618" t="inlineStr">
        <is>
          <t>SubPath=__Invoices\Macros\Branch - October 14, 2025</t>
        </is>
      </c>
    </row>
    <row r="1619">
      <c r="A1619" s="13" t="n">
        <v>45944.89295138889</v>
      </c>
      <c r="B1619" t="inlineStr">
        <is>
          <t>MAP</t>
        </is>
      </c>
      <c r="C1619" t="inlineStr">
        <is>
          <t>Combined=C:\Users\cschn\Documents\LIH (Personal)\OneDrive - Lawyers in House\__Invoices\Macros\Branch - October 14, 2025</t>
        </is>
      </c>
    </row>
    <row r="1620">
      <c r="A1620" s="13" t="n">
        <v>45944.89295138889</v>
      </c>
      <c r="B1620" t="inlineStr">
        <is>
          <t>MAP</t>
        </is>
      </c>
      <c r="C1620" t="inlineStr">
        <is>
          <t>Mapped local folder=C:\Users\cschn\Documents\LIH (Personal)\OneDrive - Lawyers in House\__Invoices\Macros\Branch - October 14, 2025</t>
        </is>
      </c>
    </row>
    <row r="1621">
      <c r="A1621" s="13" t="n">
        <v>45944.89295138889</v>
      </c>
      <c r="B1621" t="inlineStr">
        <is>
          <t>HIT</t>
        </is>
      </c>
      <c r="C1621" t="inlineStr">
        <is>
          <t>Folder? C:\Users\cschn\Documents\LIH (Personal)\OneDrive - Lawyers in House\__Invoices\Macros\Branch - October 14, 2025</t>
        </is>
      </c>
    </row>
    <row r="1622">
      <c r="A1622" s="13" t="n">
        <v>45944.89295138889</v>
      </c>
      <c r="B1622" t="inlineStr">
        <is>
          <t>HIT</t>
        </is>
      </c>
      <c r="C1622" t="inlineStr">
        <is>
          <t>Exists? C:\Users\cschn\Documents\LIH (Personal)\OneDrive - Lawyers in House\__Invoices\Macros\Branch - October 14, 2025\INV 25-0009 - LIH Test Case 2 - 31OCT2025.pdf</t>
        </is>
      </c>
    </row>
    <row r="1623">
      <c r="A1623" s="13" t="n">
        <v>45944.89295138889</v>
      </c>
      <c r="B1623" t="inlineStr">
        <is>
          <t>HIT</t>
        </is>
      </c>
      <c r="C1623" t="inlineStr">
        <is>
          <t>Exists? C:\Users\cschn\Documents\LIH (Personal)\OneDrive - Lawyers in House\__Invoices\Macros\Branch - October 14, 2025\INV 25-0009 - LIH Test Case 2 - 31OCT2025.docx</t>
        </is>
      </c>
    </row>
    <row r="1624">
      <c r="A1624" s="13" t="n">
        <v>45944.8934375</v>
      </c>
      <c r="B1624" t="inlineStr">
        <is>
          <t>INFO</t>
        </is>
      </c>
      <c r="C1624" t="inlineStr">
        <is>
          <t>ThisWorkbook.Path (raw)=https://lawyersinhouse-my.sharepoint.com/personal/cory_schneider_lawyersinhouse_com/Documents/__Invoices/Macros/Branch - October 14, 2025</t>
        </is>
      </c>
    </row>
    <row r="1625">
      <c r="A1625" s="13" t="n">
        <v>45944.8934375</v>
      </c>
      <c r="B1625" t="inlineStr">
        <is>
          <t>HIT</t>
        </is>
      </c>
      <c r="C1625" t="inlineStr">
        <is>
          <t>Folder? C:\Users\cschn\Documents\LIH (Personal)\OneDrive - Lawyers in House</t>
        </is>
      </c>
    </row>
    <row r="1626">
      <c r="A1626" s="13" t="n">
        <v>45944.8934375</v>
      </c>
      <c r="B1626" t="inlineStr">
        <is>
          <t>MAP</t>
        </is>
      </c>
      <c r="C1626" t="inlineStr">
        <is>
          <t>CombineRoot=C:\Users\cschn\Documents\LIH (Personal)\OneDrive - Lawyers in House</t>
        </is>
      </c>
    </row>
    <row r="1627">
      <c r="A1627" s="13" t="n">
        <v>45944.8934375</v>
      </c>
      <c r="B1627" t="inlineStr">
        <is>
          <t>MAP</t>
        </is>
      </c>
      <c r="C1627" t="inlineStr">
        <is>
          <t>SubPath=__Invoices\Macros\Branch - October 14, 2025</t>
        </is>
      </c>
    </row>
    <row r="1628">
      <c r="A1628" s="13" t="n">
        <v>45944.8934375</v>
      </c>
      <c r="B1628" t="inlineStr">
        <is>
          <t>MAP</t>
        </is>
      </c>
      <c r="C1628" t="inlineStr">
        <is>
          <t>Combined=C:\Users\cschn\Documents\LIH (Personal)\OneDrive - Lawyers in House\__Invoices\Macros\Branch - October 14, 2025</t>
        </is>
      </c>
    </row>
    <row r="1629">
      <c r="A1629" s="13" t="n">
        <v>45944.8934375</v>
      </c>
      <c r="B1629" t="inlineStr">
        <is>
          <t>MAP</t>
        </is>
      </c>
      <c r="C1629" t="inlineStr">
        <is>
          <t>Mapped local folder=C:\Users\cschn\Documents\LIH (Personal)\OneDrive - Lawyers in House\__Invoices\Macros\Branch - October 14, 2025</t>
        </is>
      </c>
    </row>
    <row r="1630">
      <c r="A1630" s="13" t="n">
        <v>45944.8934375</v>
      </c>
      <c r="B1630" t="inlineStr">
        <is>
          <t>HIT</t>
        </is>
      </c>
      <c r="C1630" t="inlineStr">
        <is>
          <t>Folder? C:\Users\cschn\Documents\LIH (Personal)\OneDrive - Lawyers in House\__Invoices\Macros\Branch - October 14, 2025</t>
        </is>
      </c>
    </row>
    <row r="1631">
      <c r="A1631" s="13" t="n">
        <v>45944.8934375</v>
      </c>
      <c r="B1631" t="inlineStr">
        <is>
          <t>HIT</t>
        </is>
      </c>
      <c r="C1631" t="inlineStr">
        <is>
          <t>Exists? C:\Users\cschn\Documents\LIH (Personal)\OneDrive - Lawyers in House\__Invoices\Macros\Branch - October 14, 2025\INV 25-0010 - LIH Test Case 8 - 31OCT2025.pdf</t>
        </is>
      </c>
    </row>
    <row r="1632">
      <c r="A1632" s="13" t="n">
        <v>45944.8934375</v>
      </c>
      <c r="B1632" t="inlineStr">
        <is>
          <t>HIT</t>
        </is>
      </c>
      <c r="C1632" t="inlineStr">
        <is>
          <t>Exists? C:\Users\cschn\Documents\LIH (Personal)\OneDrive - Lawyers in House\__Invoices\Macros\Branch - October 14, 2025\INV 25-0010 - LIH Test Case 8 - 31OCT2025.docx</t>
        </is>
      </c>
    </row>
    <row r="1633">
      <c r="A1633" s="13" t="n">
        <v>45944.89349537037</v>
      </c>
      <c r="B1633" t="inlineStr">
        <is>
          <t>INFO</t>
        </is>
      </c>
      <c r="C1633" t="inlineStr">
        <is>
          <t>ThisWorkbook.Path (raw)=https://lawyersinhouse-my.sharepoint.com/personal/cory_schneider_lawyersinhouse_com/Documents/__Invoices/Macros/Branch - October 14, 2025</t>
        </is>
      </c>
    </row>
    <row r="1634">
      <c r="A1634" s="13" t="n">
        <v>45944.89349537037</v>
      </c>
      <c r="B1634" t="inlineStr">
        <is>
          <t>HIT</t>
        </is>
      </c>
      <c r="C1634" t="inlineStr">
        <is>
          <t>Folder? C:\Users\cschn\Documents\LIH (Personal)\OneDrive - Lawyers in House</t>
        </is>
      </c>
    </row>
    <row r="1635">
      <c r="A1635" s="13" t="n">
        <v>45944.89349537037</v>
      </c>
      <c r="B1635" t="inlineStr">
        <is>
          <t>MAP</t>
        </is>
      </c>
      <c r="C1635" t="inlineStr">
        <is>
          <t>CombineRoot=C:\Users\cschn\Documents\LIH (Personal)\OneDrive - Lawyers in House</t>
        </is>
      </c>
    </row>
    <row r="1636">
      <c r="A1636" s="13" t="n">
        <v>45944.89349537037</v>
      </c>
      <c r="B1636" t="inlineStr">
        <is>
          <t>MAP</t>
        </is>
      </c>
      <c r="C1636" t="inlineStr">
        <is>
          <t>SubPath=__Invoices\Macros\Branch - October 14, 2025</t>
        </is>
      </c>
    </row>
    <row r="1637">
      <c r="A1637" s="13" t="n">
        <v>45944.89349537037</v>
      </c>
      <c r="B1637" t="inlineStr">
        <is>
          <t>MAP</t>
        </is>
      </c>
      <c r="C1637" t="inlineStr">
        <is>
          <t>Combined=C:\Users\cschn\Documents\LIH (Personal)\OneDrive - Lawyers in House\__Invoices\Macros\Branch - October 14, 2025</t>
        </is>
      </c>
    </row>
    <row r="1638">
      <c r="A1638" s="13" t="n">
        <v>45944.89349537037</v>
      </c>
      <c r="B1638" t="inlineStr">
        <is>
          <t>MAP</t>
        </is>
      </c>
      <c r="C1638" t="inlineStr">
        <is>
          <t>Mapped local folder=C:\Users\cschn\Documents\LIH (Personal)\OneDrive - Lawyers in House\__Invoices\Macros\Branch - October 14, 2025</t>
        </is>
      </c>
    </row>
    <row r="1639">
      <c r="A1639" s="13" t="n">
        <v>45944.89349537037</v>
      </c>
      <c r="B1639" t="inlineStr">
        <is>
          <t>HIT</t>
        </is>
      </c>
      <c r="C1639" t="inlineStr">
        <is>
          <t>Folder? C:\Users\cschn\Documents\LIH (Personal)\OneDrive - Lawyers in House\__Invoices\Macros\Branch - October 14, 2025</t>
        </is>
      </c>
    </row>
    <row r="1640">
      <c r="A1640" s="13" t="n">
        <v>45944.89349537037</v>
      </c>
      <c r="B1640" t="inlineStr">
        <is>
          <t>HIT</t>
        </is>
      </c>
      <c r="C1640" t="inlineStr">
        <is>
          <t>Exists? C:\Users\cschn\Documents\LIH (Personal)\OneDrive - Lawyers in House\__Invoices\Macros\Branch - October 14, 2025\INV 25-0010 - LIH Test Case 8 - 31OCT2025.pdf</t>
        </is>
      </c>
    </row>
    <row r="1641">
      <c r="A1641" s="13" t="n">
        <v>45944.89349537037</v>
      </c>
      <c r="B1641" t="inlineStr">
        <is>
          <t>HIT</t>
        </is>
      </c>
      <c r="C1641" t="inlineStr">
        <is>
          <t>Exists? C:\Users\cschn\Documents\LIH (Personal)\OneDrive - Lawyers in House\__Invoices\Macros\Branch - October 14, 2025\INV 25-0010 - LIH Test Case 8 - 31OCT2025.docx</t>
        </is>
      </c>
    </row>
    <row r="1642">
      <c r="A1642" s="13" t="n">
        <v>45944.89357638889</v>
      </c>
      <c r="B1642" t="inlineStr">
        <is>
          <t>INFO</t>
        </is>
      </c>
      <c r="C1642" t="inlineStr">
        <is>
          <t>ThisWorkbook.Path (raw)=https://lawyersinhouse-my.sharepoint.com/personal/cory_schneider_lawyersinhouse_com/Documents/__Invoices/Macros/Branch - October 14, 2025</t>
        </is>
      </c>
    </row>
    <row r="1643">
      <c r="A1643" s="13" t="n">
        <v>45944.89357638889</v>
      </c>
      <c r="B1643" t="inlineStr">
        <is>
          <t>HIT</t>
        </is>
      </c>
      <c r="C1643" t="inlineStr">
        <is>
          <t>Folder? C:\Users\cschn\Documents\LIH (Personal)\OneDrive - Lawyers in House</t>
        </is>
      </c>
    </row>
    <row r="1644">
      <c r="A1644" s="13" t="n">
        <v>45944.89357638889</v>
      </c>
      <c r="B1644" t="inlineStr">
        <is>
          <t>MAP</t>
        </is>
      </c>
      <c r="C1644" t="inlineStr">
        <is>
          <t>CombineRoot=C:\Users\cschn\Documents\LIH (Personal)\OneDrive - Lawyers in House</t>
        </is>
      </c>
    </row>
    <row r="1645">
      <c r="A1645" s="13" t="n">
        <v>45944.89357638889</v>
      </c>
      <c r="B1645" t="inlineStr">
        <is>
          <t>MAP</t>
        </is>
      </c>
      <c r="C1645" t="inlineStr">
        <is>
          <t>SubPath=__Invoices\Macros\Branch - October 14, 2025</t>
        </is>
      </c>
    </row>
    <row r="1646">
      <c r="A1646" s="13" t="n">
        <v>45944.89357638889</v>
      </c>
      <c r="B1646" t="inlineStr">
        <is>
          <t>MAP</t>
        </is>
      </c>
      <c r="C1646" t="inlineStr">
        <is>
          <t>Combined=C:\Users\cschn\Documents\LIH (Personal)\OneDrive - Lawyers in House\__Invoices\Macros\Branch - October 14, 2025</t>
        </is>
      </c>
    </row>
    <row r="1647">
      <c r="A1647" s="13" t="n">
        <v>45944.89357638889</v>
      </c>
      <c r="B1647" t="inlineStr">
        <is>
          <t>MAP</t>
        </is>
      </c>
      <c r="C1647" t="inlineStr">
        <is>
          <t>Mapped local folder=C:\Users\cschn\Documents\LIH (Personal)\OneDrive - Lawyers in House\__Invoices\Macros\Branch - October 14, 2025</t>
        </is>
      </c>
    </row>
    <row r="1648">
      <c r="A1648" s="13" t="n">
        <v>45944.89357638889</v>
      </c>
      <c r="B1648" t="inlineStr">
        <is>
          <t>PATH</t>
        </is>
      </c>
      <c r="C1648" t="inlineStr">
        <is>
          <t>FileInBase=C:\Users\cschn\Documents\LIH (Personal)\OneDrive - Lawyers in House\__Invoices\Macros\Branch - October 14, 2025\invoicetemplate_v3.docx</t>
        </is>
      </c>
    </row>
    <row r="1649">
      <c r="A1649" s="13" t="n">
        <v>45944.89357638889</v>
      </c>
      <c r="B1649" t="inlineStr">
        <is>
          <t>HIT</t>
        </is>
      </c>
      <c r="C1649" t="inlineStr">
        <is>
          <t>Exists? C:\Users\cschn\Documents\LIH (Personal)\OneDrive - Lawyers in House\__Invoices\Macros\Branch - October 14, 2025\invoicetemplate_v3.docx</t>
        </is>
      </c>
    </row>
    <row r="1650">
      <c r="A1650" s="13" t="n">
        <v>45944.89369212963</v>
      </c>
      <c r="B1650" t="inlineStr">
        <is>
          <t>PATH</t>
        </is>
      </c>
      <c r="C1650" t="inlineStr">
        <is>
          <t>FileInBase=C:\Users\cschn\Documents\LIH (Personal)\OneDrive - Lawyers in House\__Invoices\Macros\Branch - October 14, 2025\INV 25-0010 - LIH Test Case 8 - 31OCT2025.docx</t>
        </is>
      </c>
    </row>
    <row r="1651">
      <c r="A1651" s="13" t="n">
        <v>45944.8937037037</v>
      </c>
      <c r="B1651" t="inlineStr">
        <is>
          <t>PATH</t>
        </is>
      </c>
      <c r="C1651" t="inlineStr">
        <is>
          <t>FileInBase=C:\Users\cschn\Documents\LIH (Personal)\OneDrive - Lawyers in House\__Invoices\Macros\Branch - October 14, 2025\sig.jpg</t>
        </is>
      </c>
    </row>
    <row r="1652">
      <c r="A1652" s="13" t="n">
        <v>45944.89372685185</v>
      </c>
      <c r="B1652" t="inlineStr">
        <is>
          <t>HIT</t>
        </is>
      </c>
      <c r="C1652" t="inlineStr">
        <is>
          <t>Exists? C:\Users\cschn\Documents\LIH (Personal)\OneDrive - Lawyers in House\__Invoices\Macros\Branch - October 14, 2025\INV 25-0010 - LIH Test Case 8 - 31OCT2025.docx</t>
        </is>
      </c>
    </row>
    <row r="1653">
      <c r="A1653" s="13" t="n">
        <v>45944.89372685185</v>
      </c>
      <c r="B1653" t="inlineStr">
        <is>
          <t>HIT</t>
        </is>
      </c>
      <c r="C1653" t="inlineStr">
        <is>
          <t>Exists? C:\Users\cschn\Documents\LIH (Personal)\OneDrive - Lawyers in House\__Invoices\Macros\Branch - October 14, 2025\INV 25-0010 - LIH Test Case 8 - 31OCT2025.pdf</t>
        </is>
      </c>
    </row>
    <row r="1654">
      <c r="A1654" s="13" t="n">
        <v>45944.89373842593</v>
      </c>
      <c r="B1654" t="inlineStr">
        <is>
          <t>PATH</t>
        </is>
      </c>
      <c r="C1654" t="inlineStr">
        <is>
          <t>FileInBase=C:\Users\cschn\Documents\LIH (Personal)\OneDrive - Lawyers in House\__Invoices\Macros\Branch - October 14, 2025\INV 25-0010 - LIH Test Case 8 - 31OCT2025.pdf</t>
        </is>
      </c>
    </row>
    <row r="1655">
      <c r="A1655" s="13" t="n">
        <v>45944.89988425926</v>
      </c>
      <c r="B1655" t="inlineStr">
        <is>
          <t>INFO</t>
        </is>
      </c>
      <c r="C1655" t="inlineStr">
        <is>
          <t>ThisWorkbook.Path (raw)=https://lawyersinhouse-my.sharepoint.com/personal/cory_schneider_lawyersinhouse_com/Documents/__Invoices/Macros/Branch - October 14, 2025</t>
        </is>
      </c>
    </row>
    <row r="1656">
      <c r="A1656" s="13" t="n">
        <v>45944.89988425926</v>
      </c>
      <c r="B1656" t="inlineStr">
        <is>
          <t>HIT</t>
        </is>
      </c>
      <c r="C1656" t="inlineStr">
        <is>
          <t>Folder? C:\Users\cschn\Documents\LIH (Personal)\OneDrive - Lawyers in House</t>
        </is>
      </c>
    </row>
    <row r="1657">
      <c r="A1657" s="13" t="n">
        <v>45944.89988425926</v>
      </c>
      <c r="B1657" t="inlineStr">
        <is>
          <t>MAP</t>
        </is>
      </c>
      <c r="C1657" t="inlineStr">
        <is>
          <t>CombineRoot=C:\Users\cschn\Documents\LIH (Personal)\OneDrive - Lawyers in House</t>
        </is>
      </c>
    </row>
    <row r="1658">
      <c r="A1658" s="13" t="n">
        <v>45944.89988425926</v>
      </c>
      <c r="B1658" t="inlineStr">
        <is>
          <t>MAP</t>
        </is>
      </c>
      <c r="C1658" t="inlineStr">
        <is>
          <t>SubPath=__Invoices\Macros\Branch - October 14, 2025</t>
        </is>
      </c>
    </row>
    <row r="1659">
      <c r="A1659" s="13" t="n">
        <v>45944.89988425926</v>
      </c>
      <c r="B1659" t="inlineStr">
        <is>
          <t>MAP</t>
        </is>
      </c>
      <c r="C1659" t="inlineStr">
        <is>
          <t>Combined=C:\Users\cschn\Documents\LIH (Personal)\OneDrive - Lawyers in House\__Invoices\Macros\Branch - October 14, 2025</t>
        </is>
      </c>
    </row>
    <row r="1660">
      <c r="A1660" s="13" t="n">
        <v>45944.89988425926</v>
      </c>
      <c r="B1660" t="inlineStr">
        <is>
          <t>MAP</t>
        </is>
      </c>
      <c r="C1660" t="inlineStr">
        <is>
          <t>Mapped local folder=C:\Users\cschn\Documents\LIH (Personal)\OneDrive - Lawyers in House\__Invoices\Macros\Branch - October 14, 2025</t>
        </is>
      </c>
    </row>
    <row r="1661">
      <c r="A1661" s="13" t="n">
        <v>45944.90001157407</v>
      </c>
      <c r="B1661" t="inlineStr">
        <is>
          <t>INFO</t>
        </is>
      </c>
      <c r="C1661" t="inlineStr">
        <is>
          <t>ThisWorkbook.Path (raw)=https://lawyersinhouse-my.sharepoint.com/personal/cory_schneider_lawyersinhouse_com/Documents/__Invoices/Macros/Branch - October 14, 2025</t>
        </is>
      </c>
    </row>
    <row r="1662">
      <c r="A1662" s="13" t="n">
        <v>45944.90001157407</v>
      </c>
      <c r="B1662" t="inlineStr">
        <is>
          <t>HIT</t>
        </is>
      </c>
      <c r="C1662" t="inlineStr">
        <is>
          <t>Folder? C:\Users\cschn\Documents\LIH (Personal)\OneDrive - Lawyers in House</t>
        </is>
      </c>
    </row>
    <row r="1663">
      <c r="A1663" s="13" t="n">
        <v>45944.90001157407</v>
      </c>
      <c r="B1663" t="inlineStr">
        <is>
          <t>MAP</t>
        </is>
      </c>
      <c r="C1663" t="inlineStr">
        <is>
          <t>CombineRoot=C:\Users\cschn\Documents\LIH (Personal)\OneDrive - Lawyers in House</t>
        </is>
      </c>
    </row>
    <row r="1664">
      <c r="A1664" s="13" t="n">
        <v>45944.90001157407</v>
      </c>
      <c r="B1664" t="inlineStr">
        <is>
          <t>MAP</t>
        </is>
      </c>
      <c r="C1664" t="inlineStr">
        <is>
          <t>SubPath=__Invoices\Macros\Branch - October 14, 2025</t>
        </is>
      </c>
    </row>
    <row r="1665">
      <c r="A1665" s="13" t="n">
        <v>45944.90001157407</v>
      </c>
      <c r="B1665" t="inlineStr">
        <is>
          <t>MAP</t>
        </is>
      </c>
      <c r="C1665" t="inlineStr">
        <is>
          <t>Combined=C:\Users\cschn\Documents\LIH (Personal)\OneDrive - Lawyers in House\__Invoices\Macros\Branch - October 14, 2025</t>
        </is>
      </c>
    </row>
    <row r="1666">
      <c r="A1666" s="13" t="n">
        <v>45944.90001157407</v>
      </c>
      <c r="B1666" t="inlineStr">
        <is>
          <t>MAP</t>
        </is>
      </c>
      <c r="C1666" t="inlineStr">
        <is>
          <t>Mapped local folder=C:\Users\cschn\Documents\LIH (Personal)\OneDrive - Lawyers in House\__Invoices\Macros\Branch - October 14, 2025</t>
        </is>
      </c>
    </row>
    <row r="1667">
      <c r="A1667" s="13" t="n">
        <v>45944.9003125</v>
      </c>
      <c r="B1667" t="inlineStr">
        <is>
          <t>INFO</t>
        </is>
      </c>
      <c r="C1667" t="inlineStr">
        <is>
          <t>ThisWorkbook.Path (raw)=https://lawyersinhouse-my.sharepoint.com/personal/cory_schneider_lawyersinhouse_com/Documents/__Invoices/Macros/Branch - October 14, 2025</t>
        </is>
      </c>
    </row>
    <row r="1668">
      <c r="A1668" s="13" t="n">
        <v>45944.9003125</v>
      </c>
      <c r="B1668" t="inlineStr">
        <is>
          <t>HIT</t>
        </is>
      </c>
      <c r="C1668" t="inlineStr">
        <is>
          <t>Folder? C:\Users\cschn\Documents\LIH (Personal)\OneDrive - Lawyers in House</t>
        </is>
      </c>
    </row>
    <row r="1669">
      <c r="A1669" s="13" t="n">
        <v>45944.9003125</v>
      </c>
      <c r="B1669" t="inlineStr">
        <is>
          <t>MAP</t>
        </is>
      </c>
      <c r="C1669" t="inlineStr">
        <is>
          <t>CombineRoot=C:\Users\cschn\Documents\LIH (Personal)\OneDrive - Lawyers in House</t>
        </is>
      </c>
    </row>
    <row r="1670">
      <c r="A1670" s="13" t="n">
        <v>45944.9003125</v>
      </c>
      <c r="B1670" t="inlineStr">
        <is>
          <t>MAP</t>
        </is>
      </c>
      <c r="C1670" t="inlineStr">
        <is>
          <t>SubPath=__Invoices\Macros\Branch - October 14, 2025</t>
        </is>
      </c>
    </row>
    <row r="1671">
      <c r="A1671" s="13" t="n">
        <v>45944.9003125</v>
      </c>
      <c r="B1671" t="inlineStr">
        <is>
          <t>MAP</t>
        </is>
      </c>
      <c r="C1671" t="inlineStr">
        <is>
          <t>Combined=C:\Users\cschn\Documents\LIH (Personal)\OneDrive - Lawyers in House\__Invoices\Macros\Branch - October 14, 2025</t>
        </is>
      </c>
    </row>
    <row r="1672">
      <c r="A1672" s="13" t="n">
        <v>45944.9003125</v>
      </c>
      <c r="B1672" t="inlineStr">
        <is>
          <t>MAP</t>
        </is>
      </c>
      <c r="C1672" t="inlineStr">
        <is>
          <t>Mapped local folder=C:\Users\cschn\Documents\LIH (Personal)\OneDrive - Lawyers in House\__Invoices\Macros\Branch - October 14, 2025</t>
        </is>
      </c>
    </row>
    <row r="1673">
      <c r="A1673" s="13" t="n">
        <v>45944.90034722222</v>
      </c>
      <c r="B1673" t="inlineStr">
        <is>
          <t>INFO</t>
        </is>
      </c>
      <c r="C1673" t="inlineStr">
        <is>
          <t>ThisWorkbook.Path (raw)=https://lawyersinhouse-my.sharepoint.com/personal/cory_schneider_lawyersinhouse_com/Documents/__Invoices/Macros/Branch - October 14, 2025</t>
        </is>
      </c>
    </row>
    <row r="1674">
      <c r="A1674" s="13" t="n">
        <v>45944.90034722222</v>
      </c>
      <c r="B1674" t="inlineStr">
        <is>
          <t>HIT</t>
        </is>
      </c>
      <c r="C1674" t="inlineStr">
        <is>
          <t>Folder? C:\Users\cschn\Documents\LIH (Personal)\OneDrive - Lawyers in House</t>
        </is>
      </c>
    </row>
    <row r="1675">
      <c r="A1675" s="13" t="n">
        <v>45944.90034722222</v>
      </c>
      <c r="B1675" t="inlineStr">
        <is>
          <t>MAP</t>
        </is>
      </c>
      <c r="C1675" t="inlineStr">
        <is>
          <t>CombineRoot=C:\Users\cschn\Documents\LIH (Personal)\OneDrive - Lawyers in House</t>
        </is>
      </c>
    </row>
    <row r="1676">
      <c r="A1676" s="13" t="n">
        <v>45944.90034722222</v>
      </c>
      <c r="B1676" t="inlineStr">
        <is>
          <t>MAP</t>
        </is>
      </c>
      <c r="C1676" t="inlineStr">
        <is>
          <t>SubPath=__Invoices\Macros\Branch - October 14, 2025</t>
        </is>
      </c>
    </row>
    <row r="1677">
      <c r="A1677" s="13" t="n">
        <v>45944.90034722222</v>
      </c>
      <c r="B1677" t="inlineStr">
        <is>
          <t>MAP</t>
        </is>
      </c>
      <c r="C1677" t="inlineStr">
        <is>
          <t>Combined=C:\Users\cschn\Documents\LIH (Personal)\OneDrive - Lawyers in House\__Invoices\Macros\Branch - October 14, 2025</t>
        </is>
      </c>
    </row>
    <row r="1678">
      <c r="A1678" s="13" t="n">
        <v>45944.90034722222</v>
      </c>
      <c r="B1678" t="inlineStr">
        <is>
          <t>MAP</t>
        </is>
      </c>
      <c r="C1678" t="inlineStr">
        <is>
          <t>Mapped local folder=C:\Users\cschn\Documents\LIH (Personal)\OneDrive - Lawyers in House\__Invoices\Macros\Branch - October 14, 2025</t>
        </is>
      </c>
    </row>
    <row r="1679">
      <c r="A1679" s="13" t="n">
        <v>45944.90034722222</v>
      </c>
      <c r="B1679" t="inlineStr">
        <is>
          <t>HIT</t>
        </is>
      </c>
      <c r="C1679" t="inlineStr">
        <is>
          <t>Folder? C:\Users\cschn\Documents\LIH (Personal)\OneDrive - Lawyers in House\__Invoices\Macros\Branch - October 14, 2025</t>
        </is>
      </c>
    </row>
    <row r="1680">
      <c r="A1680" s="13" t="n">
        <v>45944.90041666666</v>
      </c>
      <c r="B1680" t="inlineStr">
        <is>
          <t>INFO</t>
        </is>
      </c>
      <c r="C1680" t="inlineStr">
        <is>
          <t>ThisWorkbook.Path (raw)=https://lawyersinhouse-my.sharepoint.com/personal/cory_schneider_lawyersinhouse_com/Documents/__Invoices/Macros/Branch - October 14, 2025</t>
        </is>
      </c>
    </row>
    <row r="1681">
      <c r="A1681" s="13" t="n">
        <v>45944.90041666666</v>
      </c>
      <c r="B1681" t="inlineStr">
        <is>
          <t>HIT</t>
        </is>
      </c>
      <c r="C1681" t="inlineStr">
        <is>
          <t>Folder? C:\Users\cschn\Documents\LIH (Personal)\OneDrive - Lawyers in House</t>
        </is>
      </c>
    </row>
    <row r="1682">
      <c r="A1682" s="13" t="n">
        <v>45944.90041666666</v>
      </c>
      <c r="B1682" t="inlineStr">
        <is>
          <t>MAP</t>
        </is>
      </c>
      <c r="C1682" t="inlineStr">
        <is>
          <t>CombineRoot=C:\Users\cschn\Documents\LIH (Personal)\OneDrive - Lawyers in House</t>
        </is>
      </c>
    </row>
    <row r="1683">
      <c r="A1683" s="13" t="n">
        <v>45944.90041666666</v>
      </c>
      <c r="B1683" t="inlineStr">
        <is>
          <t>MAP</t>
        </is>
      </c>
      <c r="C1683" t="inlineStr">
        <is>
          <t>SubPath=__Invoices\Macros\Branch - October 14, 2025</t>
        </is>
      </c>
    </row>
    <row r="1684">
      <c r="A1684" s="13" t="n">
        <v>45944.90041666666</v>
      </c>
      <c r="B1684" t="inlineStr">
        <is>
          <t>MAP</t>
        </is>
      </c>
      <c r="C1684" t="inlineStr">
        <is>
          <t>Combined=C:\Users\cschn\Documents\LIH (Personal)\OneDrive - Lawyers in House\__Invoices\Macros\Branch - October 14, 2025</t>
        </is>
      </c>
    </row>
    <row r="1685">
      <c r="A1685" s="13" t="n">
        <v>45944.90041666666</v>
      </c>
      <c r="B1685" t="inlineStr">
        <is>
          <t>MAP</t>
        </is>
      </c>
      <c r="C1685" t="inlineStr">
        <is>
          <t>Mapped local folder=C:\Users\cschn\Documents\LIH (Personal)\OneDrive - Lawyers in House\__Invoices\Macros\Branch - October 14, 2025</t>
        </is>
      </c>
    </row>
    <row r="1686">
      <c r="A1686" s="13" t="n">
        <v>45944.90041666666</v>
      </c>
      <c r="B1686" t="inlineStr">
        <is>
          <t>HIT</t>
        </is>
      </c>
      <c r="C1686" t="inlineStr">
        <is>
          <t>Folder? C:\Users\cschn\Documents\LIH (Personal)\OneDrive - Lawyers in House\__Invoices\Macros\Branch - October 14, 2025</t>
        </is>
      </c>
    </row>
    <row r="1687">
      <c r="A1687" s="13" t="n">
        <v>45944.90045138889</v>
      </c>
      <c r="B1687" t="inlineStr">
        <is>
          <t>INFO</t>
        </is>
      </c>
      <c r="C1687" t="inlineStr">
        <is>
          <t>ThisWorkbook.Path (raw)=https://lawyersinhouse-my.sharepoint.com/personal/cory_schneider_lawyersinhouse_com/Documents/__Invoices/Macros/Branch - October 14, 2025</t>
        </is>
      </c>
    </row>
    <row r="1688">
      <c r="A1688" s="13" t="n">
        <v>45944.90045138889</v>
      </c>
      <c r="B1688" t="inlineStr">
        <is>
          <t>HIT</t>
        </is>
      </c>
      <c r="C1688" t="inlineStr">
        <is>
          <t>Folder? C:\Users\cschn\Documents\LIH (Personal)\OneDrive - Lawyers in House</t>
        </is>
      </c>
    </row>
    <row r="1689">
      <c r="A1689" s="13" t="n">
        <v>45944.90045138889</v>
      </c>
      <c r="B1689" t="inlineStr">
        <is>
          <t>MAP</t>
        </is>
      </c>
      <c r="C1689" t="inlineStr">
        <is>
          <t>CombineRoot=C:\Users\cschn\Documents\LIH (Personal)\OneDrive - Lawyers in House</t>
        </is>
      </c>
    </row>
    <row r="1690">
      <c r="A1690" s="13" t="n">
        <v>45944.90045138889</v>
      </c>
      <c r="B1690" t="inlineStr">
        <is>
          <t>MAP</t>
        </is>
      </c>
      <c r="C1690" t="inlineStr">
        <is>
          <t>SubPath=__Invoices\Macros\Branch - October 14, 2025</t>
        </is>
      </c>
    </row>
    <row r="1691">
      <c r="A1691" s="13" t="n">
        <v>45944.90045138889</v>
      </c>
      <c r="B1691" t="inlineStr">
        <is>
          <t>MAP</t>
        </is>
      </c>
      <c r="C1691" t="inlineStr">
        <is>
          <t>Combined=C:\Users\cschn\Documents\LIH (Personal)\OneDrive - Lawyers in House\__Invoices\Macros\Branch - October 14, 2025</t>
        </is>
      </c>
    </row>
    <row r="1692">
      <c r="A1692" s="13" t="n">
        <v>45944.90045138889</v>
      </c>
      <c r="B1692" t="inlineStr">
        <is>
          <t>MAP</t>
        </is>
      </c>
      <c r="C1692" t="inlineStr">
        <is>
          <t>Mapped local folder=C:\Users\cschn\Documents\LIH (Personal)\OneDrive - Lawyers in House\__Invoices\Macros\Branch - October 14, 2025</t>
        </is>
      </c>
    </row>
    <row r="1693">
      <c r="A1693" s="13" t="n">
        <v>45944.90045138889</v>
      </c>
      <c r="B1693" t="inlineStr">
        <is>
          <t>PATH</t>
        </is>
      </c>
      <c r="C1693" t="inlineStr">
        <is>
          <t>FileInBase=C:\Users\cschn\Documents\LIH (Personal)\OneDrive - Lawyers in House\__Invoices\Macros\Branch - October 14, 2025\InvoiceTemplate_v4.docx</t>
        </is>
      </c>
    </row>
    <row r="1694">
      <c r="A1694" s="13" t="n">
        <v>45944.90045138889</v>
      </c>
      <c r="B1694" t="inlineStr">
        <is>
          <t>HIT</t>
        </is>
      </c>
      <c r="C1694" t="inlineStr">
        <is>
          <t>Exists? C:\Users\cschn\Documents\LIH (Personal)\OneDrive - Lawyers in House\__Invoices\Macros\Branch - October 14, 2025\InvoiceTemplate_v4.docx</t>
        </is>
      </c>
    </row>
    <row r="1695">
      <c r="A1695" s="13" t="n">
        <v>45944.90054398148</v>
      </c>
      <c r="B1695" t="inlineStr">
        <is>
          <t>PATH</t>
        </is>
      </c>
      <c r="C1695" t="inlineStr">
        <is>
          <t>FileInBase=C:\Users\cschn\Documents\LIH (Personal)\OneDrive - Lawyers in House\__Invoices\Macros\Branch - October 14, 2025\INV 25-0003 - Disb only non-lih - 31OCT2025.docx</t>
        </is>
      </c>
    </row>
    <row r="1696">
      <c r="A1696" s="13" t="n">
        <v>45944.90055555556</v>
      </c>
      <c r="B1696" t="inlineStr">
        <is>
          <t>PATH</t>
        </is>
      </c>
      <c r="C1696" t="inlineStr">
        <is>
          <t>FileInBase=C:\Users\cschn\Documents\LIH (Personal)\OneDrive - Lawyers in House\__Invoices\Macros\Branch - October 14, 2025\sig.jpg</t>
        </is>
      </c>
    </row>
    <row r="1697">
      <c r="A1697" s="13" t="n">
        <v>45944.90059027778</v>
      </c>
      <c r="B1697" t="inlineStr">
        <is>
          <t>PATH</t>
        </is>
      </c>
      <c r="C1697" t="inlineStr">
        <is>
          <t>FileInBase=C:\Users\cschn\Documents\LIH (Personal)\OneDrive - Lawyers in House\__Invoices\Macros\Branch - October 14, 2025\INV 25-0003 - Disb only non-lih - 31OCT2025.pdf</t>
        </is>
      </c>
    </row>
    <row r="1698">
      <c r="A1698" s="13" t="n">
        <v>45944.90060185185</v>
      </c>
      <c r="B1698" t="inlineStr">
        <is>
          <t>INFO</t>
        </is>
      </c>
      <c r="C1698" t="inlineStr">
        <is>
          <t>ThisWorkbook.Path (raw)=https://lawyersinhouse-my.sharepoint.com/personal/cory_schneider_lawyersinhouse_com/Documents/__Invoices/Macros/Branch - October 14, 2025</t>
        </is>
      </c>
    </row>
    <row r="1699">
      <c r="A1699" s="13" t="n">
        <v>45944.90060185185</v>
      </c>
      <c r="B1699" t="inlineStr">
        <is>
          <t>HIT</t>
        </is>
      </c>
      <c r="C1699" t="inlineStr">
        <is>
          <t>Folder? C:\Users\cschn\Documents\LIH (Personal)\OneDrive - Lawyers in House</t>
        </is>
      </c>
    </row>
    <row r="1700">
      <c r="A1700" s="13" t="n">
        <v>45944.90060185185</v>
      </c>
      <c r="B1700" t="inlineStr">
        <is>
          <t>MAP</t>
        </is>
      </c>
      <c r="C1700" t="inlineStr">
        <is>
          <t>CombineRoot=C:\Users\cschn\Documents\LIH (Personal)\OneDrive - Lawyers in House</t>
        </is>
      </c>
    </row>
    <row r="1701">
      <c r="A1701" s="13" t="n">
        <v>45944.90060185185</v>
      </c>
      <c r="B1701" t="inlineStr">
        <is>
          <t>MAP</t>
        </is>
      </c>
      <c r="C1701" t="inlineStr">
        <is>
          <t>SubPath=__Invoices\Macros\Branch - October 14, 2025</t>
        </is>
      </c>
    </row>
    <row r="1702">
      <c r="A1702" s="13" t="n">
        <v>45944.90060185185</v>
      </c>
      <c r="B1702" t="inlineStr">
        <is>
          <t>MAP</t>
        </is>
      </c>
      <c r="C1702" t="inlineStr">
        <is>
          <t>Combined=C:\Users\cschn\Documents\LIH (Personal)\OneDrive - Lawyers in House\__Invoices\Macros\Branch - October 14, 2025</t>
        </is>
      </c>
    </row>
    <row r="1703">
      <c r="A1703" s="13" t="n">
        <v>45944.90060185185</v>
      </c>
      <c r="B1703" t="inlineStr">
        <is>
          <t>MAP</t>
        </is>
      </c>
      <c r="C1703" t="inlineStr">
        <is>
          <t>Mapped local folder=C:\Users\cschn\Documents\LIH (Personal)\OneDrive - Lawyers in House\__Invoices\Macros\Branch - October 14, 2025</t>
        </is>
      </c>
    </row>
    <row r="1704">
      <c r="A1704" s="13" t="n">
        <v>45944.90060185185</v>
      </c>
      <c r="B1704" t="inlineStr">
        <is>
          <t>HIT</t>
        </is>
      </c>
      <c r="C1704" t="inlineStr">
        <is>
          <t>Folder? C:\Users\cschn\Documents\LIH (Personal)\OneDrive - Lawyers in House\__Invoices\Macros\Branch - October 14, 2025</t>
        </is>
      </c>
    </row>
    <row r="1705">
      <c r="A1705" s="13" t="n">
        <v>45944.90060185185</v>
      </c>
      <c r="B1705" t="inlineStr">
        <is>
          <t>INFO</t>
        </is>
      </c>
      <c r="C1705" t="inlineStr">
        <is>
          <t>ThisWorkbook.Path (raw)=https://lawyersinhouse-my.sharepoint.com/personal/cory_schneider_lawyersinhouse_com/Documents/__Invoices/Macros/Branch - October 14, 2025</t>
        </is>
      </c>
    </row>
    <row r="1706">
      <c r="A1706" s="13" t="n">
        <v>45944.90060185185</v>
      </c>
      <c r="B1706" t="inlineStr">
        <is>
          <t>HIT</t>
        </is>
      </c>
      <c r="C1706" t="inlineStr">
        <is>
          <t>Folder? C:\Users\cschn\Documents\LIH (Personal)\OneDrive - Lawyers in House</t>
        </is>
      </c>
    </row>
    <row r="1707">
      <c r="A1707" s="13" t="n">
        <v>45944.90060185185</v>
      </c>
      <c r="B1707" t="inlineStr">
        <is>
          <t>MAP</t>
        </is>
      </c>
      <c r="C1707" t="inlineStr">
        <is>
          <t>CombineRoot=C:\Users\cschn\Documents\LIH (Personal)\OneDrive - Lawyers in House</t>
        </is>
      </c>
    </row>
    <row r="1708">
      <c r="A1708" s="13" t="n">
        <v>45944.90060185185</v>
      </c>
      <c r="B1708" t="inlineStr">
        <is>
          <t>MAP</t>
        </is>
      </c>
      <c r="C1708" t="inlineStr">
        <is>
          <t>SubPath=__Invoices\Macros\Branch - October 14, 2025</t>
        </is>
      </c>
    </row>
    <row r="1709">
      <c r="A1709" s="13" t="n">
        <v>45944.90060185185</v>
      </c>
      <c r="B1709" t="inlineStr">
        <is>
          <t>MAP</t>
        </is>
      </c>
      <c r="C1709" t="inlineStr">
        <is>
          <t>Combined=C:\Users\cschn\Documents\LIH (Personal)\OneDrive - Lawyers in House\__Invoices\Macros\Branch - October 14, 2025</t>
        </is>
      </c>
    </row>
    <row r="1710">
      <c r="A1710" s="13" t="n">
        <v>45944.90060185185</v>
      </c>
      <c r="B1710" t="inlineStr">
        <is>
          <t>MAP</t>
        </is>
      </c>
      <c r="C1710" t="inlineStr">
        <is>
          <t>Mapped local folder=C:\Users\cschn\Documents\LIH (Personal)\OneDrive - Lawyers in House\__Invoices\Macros\Branch - October 14, 2025</t>
        </is>
      </c>
    </row>
    <row r="1711">
      <c r="A1711" s="13" t="n">
        <v>45944.90060185185</v>
      </c>
      <c r="B1711" t="inlineStr">
        <is>
          <t>HIT</t>
        </is>
      </c>
      <c r="C1711" t="inlineStr">
        <is>
          <t>Folder? C:\Users\cschn\Documents\LIH (Personal)\OneDrive - Lawyers in House\__Invoices\Macros\Branch - October 14, 2025</t>
        </is>
      </c>
    </row>
    <row r="1712">
      <c r="A1712" s="13" t="n">
        <v>45944.900625</v>
      </c>
      <c r="B1712" t="inlineStr">
        <is>
          <t>INFO</t>
        </is>
      </c>
      <c r="C1712" t="inlineStr">
        <is>
          <t>ThisWorkbook.Path (raw)=https://lawyersinhouse-my.sharepoint.com/personal/cory_schneider_lawyersinhouse_com/Documents/__Invoices/Macros/Branch - October 14, 2025</t>
        </is>
      </c>
    </row>
    <row r="1713">
      <c r="A1713" s="13" t="n">
        <v>45944.900625</v>
      </c>
      <c r="B1713" t="inlineStr">
        <is>
          <t>HIT</t>
        </is>
      </c>
      <c r="C1713" t="inlineStr">
        <is>
          <t>Folder? C:\Users\cschn\Documents\LIH (Personal)\OneDrive - Lawyers in House</t>
        </is>
      </c>
    </row>
    <row r="1714">
      <c r="A1714" s="13" t="n">
        <v>45944.900625</v>
      </c>
      <c r="B1714" t="inlineStr">
        <is>
          <t>MAP</t>
        </is>
      </c>
      <c r="C1714" t="inlineStr">
        <is>
          <t>CombineRoot=C:\Users\cschn\Documents\LIH (Personal)\OneDrive - Lawyers in House</t>
        </is>
      </c>
    </row>
    <row r="1715">
      <c r="A1715" s="13" t="n">
        <v>45944.900625</v>
      </c>
      <c r="B1715" t="inlineStr">
        <is>
          <t>MAP</t>
        </is>
      </c>
      <c r="C1715" t="inlineStr">
        <is>
          <t>SubPath=__Invoices\Macros\Branch - October 14, 2025</t>
        </is>
      </c>
    </row>
    <row r="1716">
      <c r="A1716" s="13" t="n">
        <v>45944.900625</v>
      </c>
      <c r="B1716" t="inlineStr">
        <is>
          <t>MAP</t>
        </is>
      </c>
      <c r="C1716" t="inlineStr">
        <is>
          <t>Combined=C:\Users\cschn\Documents\LIH (Personal)\OneDrive - Lawyers in House\__Invoices\Macros\Branch - October 14, 2025</t>
        </is>
      </c>
    </row>
    <row r="1717">
      <c r="A1717" s="13" t="n">
        <v>45944.900625</v>
      </c>
      <c r="B1717" t="inlineStr">
        <is>
          <t>MAP</t>
        </is>
      </c>
      <c r="C1717" t="inlineStr">
        <is>
          <t>Mapped local folder=C:\Users\cschn\Documents\LIH (Personal)\OneDrive - Lawyers in House\__Invoices\Macros\Branch - October 14, 2025</t>
        </is>
      </c>
    </row>
    <row r="1718">
      <c r="A1718" s="13" t="n">
        <v>45944.900625</v>
      </c>
      <c r="B1718" t="inlineStr">
        <is>
          <t>PATH</t>
        </is>
      </c>
      <c r="C1718" t="inlineStr">
        <is>
          <t>FileInBase=C:\Users\cschn\Documents\LIH (Personal)\OneDrive - Lawyers in House\__Invoices\Macros\Branch - October 14, 2025\InvoiceTemplate_v4.docx</t>
        </is>
      </c>
    </row>
    <row r="1719">
      <c r="A1719" s="13" t="n">
        <v>45944.900625</v>
      </c>
      <c r="B1719" t="inlineStr">
        <is>
          <t>HIT</t>
        </is>
      </c>
      <c r="C1719" t="inlineStr">
        <is>
          <t>Exists? C:\Users\cschn\Documents\LIH (Personal)\OneDrive - Lawyers in House\__Invoices\Macros\Branch - October 14, 2025\InvoiceTemplate_v4.docx</t>
        </is>
      </c>
    </row>
    <row r="1720">
      <c r="A1720" s="13" t="n">
        <v>45944.90071759259</v>
      </c>
      <c r="B1720" t="inlineStr">
        <is>
          <t>PATH</t>
        </is>
      </c>
      <c r="C1720" t="inlineStr">
        <is>
          <t>FileInBase=C:\Users\cschn\Documents\LIH (Personal)\OneDrive - Lawyers in House\__Invoices\Macros\Branch - October 14, 2025\INV 25-0004 - Foxtrot Global - 31OCT2025.docx</t>
        </is>
      </c>
    </row>
    <row r="1721">
      <c r="A1721" s="13" t="n">
        <v>45944.90071759259</v>
      </c>
      <c r="B1721" t="inlineStr">
        <is>
          <t>PATH</t>
        </is>
      </c>
      <c r="C1721" t="inlineStr">
        <is>
          <t>FileInBase=C:\Users\cschn\Documents\LIH (Personal)\OneDrive - Lawyers in House\__Invoices\Macros\Branch - October 14, 2025\sig.jpg</t>
        </is>
      </c>
    </row>
    <row r="1722">
      <c r="A1722" s="13" t="n">
        <v>45944.90075231482</v>
      </c>
      <c r="B1722" t="inlineStr">
        <is>
          <t>PATH</t>
        </is>
      </c>
      <c r="C1722" t="inlineStr">
        <is>
          <t>FileInBase=C:\Users\cschn\Documents\LIH (Personal)\OneDrive - Lawyers in House\__Invoices\Macros\Branch - October 14, 2025\INV 25-0004 - Foxtrot Global - 31OCT2025.pdf</t>
        </is>
      </c>
    </row>
    <row r="1723">
      <c r="A1723" s="13" t="n">
        <v>45944.90076388889</v>
      </c>
      <c r="B1723" t="inlineStr">
        <is>
          <t>INFO</t>
        </is>
      </c>
      <c r="C1723" t="inlineStr">
        <is>
          <t>ThisWorkbook.Path (raw)=https://lawyersinhouse-my.sharepoint.com/personal/cory_schneider_lawyersinhouse_com/Documents/__Invoices/Macros/Branch - October 14, 2025</t>
        </is>
      </c>
    </row>
    <row r="1724">
      <c r="A1724" s="13" t="n">
        <v>45944.90076388889</v>
      </c>
      <c r="B1724" t="inlineStr">
        <is>
          <t>HIT</t>
        </is>
      </c>
      <c r="C1724" t="inlineStr">
        <is>
          <t>Folder? C:\Users\cschn\Documents\LIH (Personal)\OneDrive - Lawyers in House</t>
        </is>
      </c>
    </row>
    <row r="1725">
      <c r="A1725" s="13" t="n">
        <v>45944.90076388889</v>
      </c>
      <c r="B1725" t="inlineStr">
        <is>
          <t>MAP</t>
        </is>
      </c>
      <c r="C1725" t="inlineStr">
        <is>
          <t>CombineRoot=C:\Users\cschn\Documents\LIH (Personal)\OneDrive - Lawyers in House</t>
        </is>
      </c>
    </row>
    <row r="1726">
      <c r="A1726" s="13" t="n">
        <v>45944.90076388889</v>
      </c>
      <c r="B1726" t="inlineStr">
        <is>
          <t>MAP</t>
        </is>
      </c>
      <c r="C1726" t="inlineStr">
        <is>
          <t>SubPath=__Invoices\Macros\Branch - October 14, 2025</t>
        </is>
      </c>
    </row>
    <row r="1727">
      <c r="A1727" s="13" t="n">
        <v>45944.90076388889</v>
      </c>
      <c r="B1727" t="inlineStr">
        <is>
          <t>MAP</t>
        </is>
      </c>
      <c r="C1727" t="inlineStr">
        <is>
          <t>Combined=C:\Users\cschn\Documents\LIH (Personal)\OneDrive - Lawyers in House\__Invoices\Macros\Branch - October 14, 2025</t>
        </is>
      </c>
    </row>
    <row r="1728">
      <c r="A1728" s="13" t="n">
        <v>45944.90076388889</v>
      </c>
      <c r="B1728" t="inlineStr">
        <is>
          <t>MAP</t>
        </is>
      </c>
      <c r="C1728" t="inlineStr">
        <is>
          <t>Mapped local folder=C:\Users\cschn\Documents\LIH (Personal)\OneDrive - Lawyers in House\__Invoices\Macros\Branch - October 14, 2025</t>
        </is>
      </c>
    </row>
    <row r="1729">
      <c r="A1729" s="13" t="n">
        <v>45944.90076388889</v>
      </c>
      <c r="B1729" t="inlineStr">
        <is>
          <t>HIT</t>
        </is>
      </c>
      <c r="C1729" t="inlineStr">
        <is>
          <t>Folder? C:\Users\cschn\Documents\LIH (Personal)\OneDrive - Lawyers in House\__Invoices\Macros\Branch - October 14, 2025</t>
        </is>
      </c>
    </row>
    <row r="1730">
      <c r="A1730" s="13" t="n">
        <v>45944.90076388889</v>
      </c>
      <c r="B1730" t="inlineStr">
        <is>
          <t>INFO</t>
        </is>
      </c>
      <c r="C1730" t="inlineStr">
        <is>
          <t>ThisWorkbook.Path (raw)=https://lawyersinhouse-my.sharepoint.com/personal/cory_schneider_lawyersinhouse_com/Documents/__Invoices/Macros/Branch - October 14, 2025</t>
        </is>
      </c>
    </row>
    <row r="1731">
      <c r="A1731" s="13" t="n">
        <v>45944.90076388889</v>
      </c>
      <c r="B1731" t="inlineStr">
        <is>
          <t>HIT</t>
        </is>
      </c>
      <c r="C1731" t="inlineStr">
        <is>
          <t>Folder? C:\Users\cschn\Documents\LIH (Personal)\OneDrive - Lawyers in House</t>
        </is>
      </c>
    </row>
    <row r="1732">
      <c r="A1732" s="13" t="n">
        <v>45944.90076388889</v>
      </c>
      <c r="B1732" t="inlineStr">
        <is>
          <t>MAP</t>
        </is>
      </c>
      <c r="C1732" t="inlineStr">
        <is>
          <t>CombineRoot=C:\Users\cschn\Documents\LIH (Personal)\OneDrive - Lawyers in House</t>
        </is>
      </c>
    </row>
    <row r="1733">
      <c r="A1733" s="13" t="n">
        <v>45944.90076388889</v>
      </c>
      <c r="B1733" t="inlineStr">
        <is>
          <t>MAP</t>
        </is>
      </c>
      <c r="C1733" t="inlineStr">
        <is>
          <t>SubPath=__Invoices\Macros\Branch - October 14, 2025</t>
        </is>
      </c>
    </row>
    <row r="1734">
      <c r="A1734" s="13" t="n">
        <v>45944.90076388889</v>
      </c>
      <c r="B1734" t="inlineStr">
        <is>
          <t>MAP</t>
        </is>
      </c>
      <c r="C1734" t="inlineStr">
        <is>
          <t>Combined=C:\Users\cschn\Documents\LIH (Personal)\OneDrive - Lawyers in House\__Invoices\Macros\Branch - October 14, 2025</t>
        </is>
      </c>
    </row>
    <row r="1735">
      <c r="A1735" s="13" t="n">
        <v>45944.90076388889</v>
      </c>
      <c r="B1735" t="inlineStr">
        <is>
          <t>MAP</t>
        </is>
      </c>
      <c r="C1735" t="inlineStr">
        <is>
          <t>Mapped local folder=C:\Users\cschn\Documents\LIH (Personal)\OneDrive - Lawyers in House\__Invoices\Macros\Branch - October 14, 2025</t>
        </is>
      </c>
    </row>
    <row r="1736">
      <c r="A1736" s="13" t="n">
        <v>45944.90076388889</v>
      </c>
      <c r="B1736" t="inlineStr">
        <is>
          <t>HIT</t>
        </is>
      </c>
      <c r="C1736" t="inlineStr">
        <is>
          <t>Folder? C:\Users\cschn\Documents\LIH (Personal)\OneDrive - Lawyers in House\__Invoices\Macros\Branch - October 14, 2025</t>
        </is>
      </c>
    </row>
    <row r="1737">
      <c r="A1737" s="13" t="n">
        <v>45944.90078703704</v>
      </c>
      <c r="B1737" t="inlineStr">
        <is>
          <t>INFO</t>
        </is>
      </c>
      <c r="C1737" t="inlineStr">
        <is>
          <t>ThisWorkbook.Path (raw)=https://lawyersinhouse-my.sharepoint.com/personal/cory_schneider_lawyersinhouse_com/Documents/__Invoices/Macros/Branch - October 14, 2025</t>
        </is>
      </c>
    </row>
    <row r="1738">
      <c r="A1738" s="13" t="n">
        <v>45944.90078703704</v>
      </c>
      <c r="B1738" t="inlineStr">
        <is>
          <t>HIT</t>
        </is>
      </c>
      <c r="C1738" t="inlineStr">
        <is>
          <t>Folder? C:\Users\cschn\Documents\LIH (Personal)\OneDrive - Lawyers in House</t>
        </is>
      </c>
    </row>
    <row r="1739">
      <c r="A1739" s="13" t="n">
        <v>45944.90078703704</v>
      </c>
      <c r="B1739" t="inlineStr">
        <is>
          <t>MAP</t>
        </is>
      </c>
      <c r="C1739" t="inlineStr">
        <is>
          <t>CombineRoot=C:\Users\cschn\Documents\LIH (Personal)\OneDrive - Lawyers in House</t>
        </is>
      </c>
    </row>
    <row r="1740">
      <c r="A1740" s="13" t="n">
        <v>45944.90078703704</v>
      </c>
      <c r="B1740" t="inlineStr">
        <is>
          <t>MAP</t>
        </is>
      </c>
      <c r="C1740" t="inlineStr">
        <is>
          <t>SubPath=__Invoices\Macros\Branch - October 14, 2025</t>
        </is>
      </c>
    </row>
    <row r="1741">
      <c r="A1741" s="13" t="n">
        <v>45944.90078703704</v>
      </c>
      <c r="B1741" t="inlineStr">
        <is>
          <t>MAP</t>
        </is>
      </c>
      <c r="C1741" t="inlineStr">
        <is>
          <t>Combined=C:\Users\cschn\Documents\LIH (Personal)\OneDrive - Lawyers in House\__Invoices\Macros\Branch - October 14, 2025</t>
        </is>
      </c>
    </row>
    <row r="1742">
      <c r="A1742" s="13" t="n">
        <v>45944.90078703704</v>
      </c>
      <c r="B1742" t="inlineStr">
        <is>
          <t>MAP</t>
        </is>
      </c>
      <c r="C1742" t="inlineStr">
        <is>
          <t>Mapped local folder=C:\Users\cschn\Documents\LIH (Personal)\OneDrive - Lawyers in House\__Invoices\Macros\Branch - October 14, 2025</t>
        </is>
      </c>
    </row>
    <row r="1743">
      <c r="A1743" s="13" t="n">
        <v>45944.90078703704</v>
      </c>
      <c r="B1743" t="inlineStr">
        <is>
          <t>PATH</t>
        </is>
      </c>
      <c r="C1743" t="inlineStr">
        <is>
          <t>FileInBase=C:\Users\cschn\Documents\LIH (Personal)\OneDrive - Lawyers in House\__Invoices\Macros\Branch - October 14, 2025\InvoiceTemplate_v4.docx</t>
        </is>
      </c>
    </row>
    <row r="1744">
      <c r="A1744" s="13" t="n">
        <v>45944.90078703704</v>
      </c>
      <c r="B1744" t="inlineStr">
        <is>
          <t>HIT</t>
        </is>
      </c>
      <c r="C1744" t="inlineStr">
        <is>
          <t>Exists? C:\Users\cschn\Documents\LIH (Personal)\OneDrive - Lawyers in House\__Invoices\Macros\Branch - October 14, 2025\InvoiceTemplate_v4.docx</t>
        </is>
      </c>
    </row>
    <row r="1745">
      <c r="A1745" s="13" t="n">
        <v>45944.90092592593</v>
      </c>
      <c r="B1745" t="inlineStr">
        <is>
          <t>PATH</t>
        </is>
      </c>
      <c r="C1745" t="inlineStr">
        <is>
          <t>FileInBase=C:\Users\cschn\Documents\LIH (Personal)\OneDrive - Lawyers in House\__Invoices\Macros\Branch - October 14, 2025\INV 25-0005 - Golf Ventures - 31OCT2025.docx</t>
        </is>
      </c>
    </row>
    <row r="1746">
      <c r="A1746" s="13" t="n">
        <v>45944.9009375</v>
      </c>
      <c r="B1746" t="inlineStr">
        <is>
          <t>PATH</t>
        </is>
      </c>
      <c r="C1746" t="inlineStr">
        <is>
          <t>FileInBase=C:\Users\cschn\Documents\LIH (Personal)\OneDrive - Lawyers in House\__Invoices\Macros\Branch - October 14, 2025\sig.jpg</t>
        </is>
      </c>
    </row>
    <row r="1747">
      <c r="A1747" s="13" t="n">
        <v>45944.90097222223</v>
      </c>
      <c r="B1747" t="inlineStr">
        <is>
          <t>PATH</t>
        </is>
      </c>
      <c r="C1747" t="inlineStr">
        <is>
          <t>FileInBase=C:\Users\cschn\Documents\LIH (Personal)\OneDrive - Lawyers in House\__Invoices\Macros\Branch - October 14, 2025\INV 25-0005 - Golf Ventures - 31OCT2025.pdf</t>
        </is>
      </c>
    </row>
    <row r="1748">
      <c r="A1748" s="13" t="n">
        <v>45944.90098379629</v>
      </c>
      <c r="B1748" t="inlineStr">
        <is>
          <t>INFO</t>
        </is>
      </c>
      <c r="C1748" t="inlineStr">
        <is>
          <t>ThisWorkbook.Path (raw)=https://lawyersinhouse-my.sharepoint.com/personal/cory_schneider_lawyersinhouse_com/Documents/__Invoices/Macros/Branch - October 14, 2025</t>
        </is>
      </c>
    </row>
    <row r="1749">
      <c r="A1749" s="13" t="n">
        <v>45944.90098379629</v>
      </c>
      <c r="B1749" t="inlineStr">
        <is>
          <t>HIT</t>
        </is>
      </c>
      <c r="C1749" t="inlineStr">
        <is>
          <t>Folder? C:\Users\cschn\Documents\LIH (Personal)\OneDrive - Lawyers in House</t>
        </is>
      </c>
    </row>
    <row r="1750">
      <c r="A1750" s="13" t="n">
        <v>45944.90098379629</v>
      </c>
      <c r="B1750" t="inlineStr">
        <is>
          <t>MAP</t>
        </is>
      </c>
      <c r="C1750" t="inlineStr">
        <is>
          <t>CombineRoot=C:\Users\cschn\Documents\LIH (Personal)\OneDrive - Lawyers in House</t>
        </is>
      </c>
    </row>
    <row r="1751">
      <c r="A1751" s="13" t="n">
        <v>45944.90098379629</v>
      </c>
      <c r="B1751" t="inlineStr">
        <is>
          <t>MAP</t>
        </is>
      </c>
      <c r="C1751" t="inlineStr">
        <is>
          <t>SubPath=__Invoices\Macros\Branch - October 14, 2025</t>
        </is>
      </c>
    </row>
    <row r="1752">
      <c r="A1752" s="13" t="n">
        <v>45944.90098379629</v>
      </c>
      <c r="B1752" t="inlineStr">
        <is>
          <t>MAP</t>
        </is>
      </c>
      <c r="C1752" t="inlineStr">
        <is>
          <t>Combined=C:\Users\cschn\Documents\LIH (Personal)\OneDrive - Lawyers in House\__Invoices\Macros\Branch - October 14, 2025</t>
        </is>
      </c>
    </row>
    <row r="1753">
      <c r="A1753" s="13" t="n">
        <v>45944.90098379629</v>
      </c>
      <c r="B1753" t="inlineStr">
        <is>
          <t>MAP</t>
        </is>
      </c>
      <c r="C1753" t="inlineStr">
        <is>
          <t>Mapped local folder=C:\Users\cschn\Documents\LIH (Personal)\OneDrive - Lawyers in House\__Invoices\Macros\Branch - October 14, 2025</t>
        </is>
      </c>
    </row>
    <row r="1754">
      <c r="A1754" s="13" t="n">
        <v>45944.90098379629</v>
      </c>
      <c r="B1754" t="inlineStr">
        <is>
          <t>HIT</t>
        </is>
      </c>
      <c r="C1754" t="inlineStr">
        <is>
          <t>Folder? C:\Users\cschn\Documents\LIH (Personal)\OneDrive - Lawyers in House\__Invoices\Macros\Branch - October 14, 2025</t>
        </is>
      </c>
    </row>
    <row r="1755">
      <c r="A1755" s="13" t="n">
        <v>45944.90122685185</v>
      </c>
      <c r="B1755" t="inlineStr">
        <is>
          <t>INFO</t>
        </is>
      </c>
      <c r="C1755" t="inlineStr">
        <is>
          <t>ThisWorkbook.Path (raw)=https://lawyersinhouse-my.sharepoint.com/personal/cory_schneider_lawyersinhouse_com/Documents/__Invoices/Macros/Branch - October 14, 2025</t>
        </is>
      </c>
    </row>
    <row r="1756">
      <c r="A1756" s="13" t="n">
        <v>45944.90122685185</v>
      </c>
      <c r="B1756" t="inlineStr">
        <is>
          <t>HIT</t>
        </is>
      </c>
      <c r="C1756" t="inlineStr">
        <is>
          <t>Folder? C:\Users\cschn\Documents\LIH (Personal)\OneDrive - Lawyers in House</t>
        </is>
      </c>
    </row>
    <row r="1757">
      <c r="A1757" s="13" t="n">
        <v>45944.90122685185</v>
      </c>
      <c r="B1757" t="inlineStr">
        <is>
          <t>MAP</t>
        </is>
      </c>
      <c r="C1757" t="inlineStr">
        <is>
          <t>CombineRoot=C:\Users\cschn\Documents\LIH (Personal)\OneDrive - Lawyers in House</t>
        </is>
      </c>
    </row>
    <row r="1758">
      <c r="A1758" s="13" t="n">
        <v>45944.90122685185</v>
      </c>
      <c r="B1758" t="inlineStr">
        <is>
          <t>MAP</t>
        </is>
      </c>
      <c r="C1758" t="inlineStr">
        <is>
          <t>SubPath=__Invoices\Macros\Branch - October 14, 2025</t>
        </is>
      </c>
    </row>
    <row r="1759">
      <c r="A1759" s="13" t="n">
        <v>45944.90122685185</v>
      </c>
      <c r="B1759" t="inlineStr">
        <is>
          <t>MAP</t>
        </is>
      </c>
      <c r="C1759" t="inlineStr">
        <is>
          <t>Combined=C:\Users\cschn\Documents\LIH (Personal)\OneDrive - Lawyers in House\__Invoices\Macros\Branch - October 14, 2025</t>
        </is>
      </c>
    </row>
    <row r="1760">
      <c r="A1760" s="13" t="n">
        <v>45944.90122685185</v>
      </c>
      <c r="B1760" t="inlineStr">
        <is>
          <t>MAP</t>
        </is>
      </c>
      <c r="C1760" t="inlineStr">
        <is>
          <t>Mapped local folder=C:\Users\cschn\Documents\LIH (Personal)\OneDrive - Lawyers in House\__Invoices\Macros\Branch - October 14, 2025</t>
        </is>
      </c>
    </row>
    <row r="1761">
      <c r="A1761" s="13" t="n">
        <v>45944.90122685185</v>
      </c>
      <c r="B1761" t="inlineStr">
        <is>
          <t>HIT</t>
        </is>
      </c>
      <c r="C1761" t="inlineStr">
        <is>
          <t>Folder? C:\Users\cschn\Documents\LIH (Personal)\OneDrive - Lawyers in House\__Invoices\Macros\Branch - October 14, 2025</t>
        </is>
      </c>
    </row>
    <row r="1762">
      <c r="A1762" s="13" t="n">
        <v>45944.90125</v>
      </c>
      <c r="B1762" t="inlineStr">
        <is>
          <t>INFO</t>
        </is>
      </c>
      <c r="C1762" t="inlineStr">
        <is>
          <t>ThisWorkbook.Path (raw)=https://lawyersinhouse-my.sharepoint.com/personal/cory_schneider_lawyersinhouse_com/Documents/__Invoices/Macros/Branch - October 14, 2025</t>
        </is>
      </c>
    </row>
    <row r="1763">
      <c r="A1763" s="13" t="n">
        <v>45944.90125</v>
      </c>
      <c r="B1763" t="inlineStr">
        <is>
          <t>HIT</t>
        </is>
      </c>
      <c r="C1763" t="inlineStr">
        <is>
          <t>Folder? C:\Users\cschn\Documents\LIH (Personal)\OneDrive - Lawyers in House</t>
        </is>
      </c>
    </row>
    <row r="1764">
      <c r="A1764" s="13" t="n">
        <v>45944.90125</v>
      </c>
      <c r="B1764" t="inlineStr">
        <is>
          <t>MAP</t>
        </is>
      </c>
      <c r="C1764" t="inlineStr">
        <is>
          <t>CombineRoot=C:\Users\cschn\Documents\LIH (Personal)\OneDrive - Lawyers in House</t>
        </is>
      </c>
    </row>
    <row r="1765">
      <c r="A1765" s="13" t="n">
        <v>45944.90125</v>
      </c>
      <c r="B1765" t="inlineStr">
        <is>
          <t>MAP</t>
        </is>
      </c>
      <c r="C1765" t="inlineStr">
        <is>
          <t>SubPath=__Invoices\Macros\Branch - October 14, 2025</t>
        </is>
      </c>
    </row>
    <row r="1766">
      <c r="A1766" s="13" t="n">
        <v>45944.90125</v>
      </c>
      <c r="B1766" t="inlineStr">
        <is>
          <t>MAP</t>
        </is>
      </c>
      <c r="C1766" t="inlineStr">
        <is>
          <t>Combined=C:\Users\cschn\Documents\LIH (Personal)\OneDrive - Lawyers in House\__Invoices\Macros\Branch - October 14, 2025</t>
        </is>
      </c>
    </row>
    <row r="1767">
      <c r="A1767" s="13" t="n">
        <v>45944.90125</v>
      </c>
      <c r="B1767" t="inlineStr">
        <is>
          <t>MAP</t>
        </is>
      </c>
      <c r="C1767" t="inlineStr">
        <is>
          <t>Mapped local folder=C:\Users\cschn\Documents\LIH (Personal)\OneDrive - Lawyers in House\__Invoices\Macros\Branch - October 14, 2025</t>
        </is>
      </c>
    </row>
    <row r="1768">
      <c r="A1768" s="13" t="n">
        <v>45944.90125</v>
      </c>
      <c r="B1768" t="inlineStr">
        <is>
          <t>PATH</t>
        </is>
      </c>
      <c r="C1768" t="inlineStr">
        <is>
          <t>FileInBase=C:\Users\cschn\Documents\LIH (Personal)\OneDrive - Lawyers in House\__Invoices\Macros\Branch - October 14, 2025\InvoiceTemplate_v4.docx</t>
        </is>
      </c>
    </row>
    <row r="1769">
      <c r="A1769" s="13" t="n">
        <v>45944.90125</v>
      </c>
      <c r="B1769" t="inlineStr">
        <is>
          <t>HIT</t>
        </is>
      </c>
      <c r="C1769" t="inlineStr">
        <is>
          <t>Exists? C:\Users\cschn\Documents\LIH (Personal)\OneDrive - Lawyers in House\__Invoices\Macros\Branch - October 14, 2025\InvoiceTemplate_v4.docx</t>
        </is>
      </c>
    </row>
    <row r="1770">
      <c r="A1770" s="13" t="n">
        <v>45944.9013425926</v>
      </c>
      <c r="B1770" t="inlineStr">
        <is>
          <t>PATH</t>
        </is>
      </c>
      <c r="C1770" t="inlineStr">
        <is>
          <t>FileInBase=C:\Users\cschn\Documents\LIH (Personal)\OneDrive - Lawyers in House\__Invoices\Macros\Branch - October 14, 2025\INV 25-0006 - Hotel Holdings - 31OCT2025.docx</t>
        </is>
      </c>
    </row>
    <row r="1771">
      <c r="A1771" s="13" t="n">
        <v>45944.90135416666</v>
      </c>
      <c r="B1771" t="inlineStr">
        <is>
          <t>PATH</t>
        </is>
      </c>
      <c r="C1771" t="inlineStr">
        <is>
          <t>FileInBase=C:\Users\cschn\Documents\LIH (Personal)\OneDrive - Lawyers in House\__Invoices\Macros\Branch - October 14, 2025\sig.jpg</t>
        </is>
      </c>
    </row>
    <row r="1772">
      <c r="A1772" s="13" t="n">
        <v>45944.90138888889</v>
      </c>
      <c r="B1772" t="inlineStr">
        <is>
          <t>PATH</t>
        </is>
      </c>
      <c r="C1772" t="inlineStr">
        <is>
          <t>FileInBase=C:\Users\cschn\Documents\LIH (Personal)\OneDrive - Lawyers in House\__Invoices\Macros\Branch - October 14, 2025\INV 25-0006 - Hotel Holdings - 31OCT2025.pdf</t>
        </is>
      </c>
    </row>
    <row r="1773">
      <c r="A1773" s="13" t="n">
        <v>45944.90140046296</v>
      </c>
      <c r="B1773" t="inlineStr">
        <is>
          <t>INFO</t>
        </is>
      </c>
      <c r="C1773" t="inlineStr">
        <is>
          <t>ThisWorkbook.Path (raw)=https://lawyersinhouse-my.sharepoint.com/personal/cory_schneider_lawyersinhouse_com/Documents/__Invoices/Macros/Branch - October 14, 2025</t>
        </is>
      </c>
    </row>
    <row r="1774">
      <c r="A1774" s="13" t="n">
        <v>45944.90140046296</v>
      </c>
      <c r="B1774" t="inlineStr">
        <is>
          <t>HIT</t>
        </is>
      </c>
      <c r="C1774" t="inlineStr">
        <is>
          <t>Folder? C:\Users\cschn\Documents\LIH (Personal)\OneDrive - Lawyers in House</t>
        </is>
      </c>
    </row>
    <row r="1775">
      <c r="A1775" s="13" t="n">
        <v>45944.90140046296</v>
      </c>
      <c r="B1775" t="inlineStr">
        <is>
          <t>MAP</t>
        </is>
      </c>
      <c r="C1775" t="inlineStr">
        <is>
          <t>CombineRoot=C:\Users\cschn\Documents\LIH (Personal)\OneDrive - Lawyers in House</t>
        </is>
      </c>
    </row>
    <row r="1776">
      <c r="A1776" s="13" t="n">
        <v>45944.90140046296</v>
      </c>
      <c r="B1776" t="inlineStr">
        <is>
          <t>MAP</t>
        </is>
      </c>
      <c r="C1776" t="inlineStr">
        <is>
          <t>SubPath=__Invoices\Macros\Branch - October 14, 2025</t>
        </is>
      </c>
    </row>
    <row r="1777">
      <c r="A1777" s="13" t="n">
        <v>45944.90140046296</v>
      </c>
      <c r="B1777" t="inlineStr">
        <is>
          <t>MAP</t>
        </is>
      </c>
      <c r="C1777" t="inlineStr">
        <is>
          <t>Combined=C:\Users\cschn\Documents\LIH (Personal)\OneDrive - Lawyers in House\__Invoices\Macros\Branch - October 14, 2025</t>
        </is>
      </c>
    </row>
    <row r="1778">
      <c r="A1778" s="13" t="n">
        <v>45944.90140046296</v>
      </c>
      <c r="B1778" t="inlineStr">
        <is>
          <t>MAP</t>
        </is>
      </c>
      <c r="C1778" t="inlineStr">
        <is>
          <t>Mapped local folder=C:\Users\cschn\Documents\LIH (Personal)\OneDrive - Lawyers in House\__Invoices\Macros\Branch - October 14, 2025</t>
        </is>
      </c>
    </row>
    <row r="1779">
      <c r="A1779" s="13" t="n">
        <v>45944.90140046296</v>
      </c>
      <c r="B1779" t="inlineStr">
        <is>
          <t>HIT</t>
        </is>
      </c>
      <c r="C1779" t="inlineStr">
        <is>
          <t>Folder? C:\Users\cschn\Documents\LIH (Personal)\OneDrive - Lawyers in House\__Invoices\Macros\Branch - October 14, 2025</t>
        </is>
      </c>
    </row>
    <row r="1780">
      <c r="A1780" s="13" t="n">
        <v>45944.90140046296</v>
      </c>
      <c r="B1780" t="inlineStr">
        <is>
          <t>INFO</t>
        </is>
      </c>
      <c r="C1780" t="inlineStr">
        <is>
          <t>ThisWorkbook.Path (raw)=https://lawyersinhouse-my.sharepoint.com/personal/cory_schneider_lawyersinhouse_com/Documents/__Invoices/Macros/Branch - October 14, 2025</t>
        </is>
      </c>
    </row>
    <row r="1781">
      <c r="A1781" s="13" t="n">
        <v>45944.90140046296</v>
      </c>
      <c r="B1781" t="inlineStr">
        <is>
          <t>HIT</t>
        </is>
      </c>
      <c r="C1781" t="inlineStr">
        <is>
          <t>Folder? C:\Users\cschn\Documents\LIH (Personal)\OneDrive - Lawyers in House</t>
        </is>
      </c>
    </row>
    <row r="1782">
      <c r="A1782" s="13" t="n">
        <v>45944.90140046296</v>
      </c>
      <c r="B1782" t="inlineStr">
        <is>
          <t>MAP</t>
        </is>
      </c>
      <c r="C1782" t="inlineStr">
        <is>
          <t>CombineRoot=C:\Users\cschn\Documents\LIH (Personal)\OneDrive - Lawyers in House</t>
        </is>
      </c>
    </row>
    <row r="1783">
      <c r="A1783" s="13" t="n">
        <v>45944.90140046296</v>
      </c>
      <c r="B1783" t="inlineStr">
        <is>
          <t>MAP</t>
        </is>
      </c>
      <c r="C1783" t="inlineStr">
        <is>
          <t>SubPath=__Invoices\Macros\Branch - October 14, 2025</t>
        </is>
      </c>
    </row>
    <row r="1784">
      <c r="A1784" s="13" t="n">
        <v>45944.90140046296</v>
      </c>
      <c r="B1784" t="inlineStr">
        <is>
          <t>MAP</t>
        </is>
      </c>
      <c r="C1784" t="inlineStr">
        <is>
          <t>Combined=C:\Users\cschn\Documents\LIH (Personal)\OneDrive - Lawyers in House\__Invoices\Macros\Branch - October 14, 2025</t>
        </is>
      </c>
    </row>
    <row r="1785">
      <c r="A1785" s="13" t="n">
        <v>45944.90140046296</v>
      </c>
      <c r="B1785" t="inlineStr">
        <is>
          <t>MAP</t>
        </is>
      </c>
      <c r="C1785" t="inlineStr">
        <is>
          <t>Mapped local folder=C:\Users\cschn\Documents\LIH (Personal)\OneDrive - Lawyers in House\__Invoices\Macros\Branch - October 14, 2025</t>
        </is>
      </c>
    </row>
    <row r="1786">
      <c r="A1786" s="13" t="n">
        <v>45944.90140046296</v>
      </c>
      <c r="B1786" t="inlineStr">
        <is>
          <t>HIT</t>
        </is>
      </c>
      <c r="C1786" t="inlineStr">
        <is>
          <t>Folder? C:\Users\cschn\Documents\LIH (Personal)\OneDrive - Lawyers in House\__Invoices\Macros\Branch - October 14, 2025</t>
        </is>
      </c>
    </row>
    <row r="1787">
      <c r="A1787" s="13" t="n">
        <v>45944.90142361111</v>
      </c>
      <c r="B1787" t="inlineStr">
        <is>
          <t>INFO</t>
        </is>
      </c>
      <c r="C1787" t="inlineStr">
        <is>
          <t>ThisWorkbook.Path (raw)=https://lawyersinhouse-my.sharepoint.com/personal/cory_schneider_lawyersinhouse_com/Documents/__Invoices/Macros/Branch - October 14, 2025</t>
        </is>
      </c>
    </row>
    <row r="1788">
      <c r="A1788" s="13" t="n">
        <v>45944.90142361111</v>
      </c>
      <c r="B1788" t="inlineStr">
        <is>
          <t>HIT</t>
        </is>
      </c>
      <c r="C1788" t="inlineStr">
        <is>
          <t>Folder? C:\Users\cschn\Documents\LIH (Personal)\OneDrive - Lawyers in House</t>
        </is>
      </c>
    </row>
    <row r="1789">
      <c r="A1789" s="13" t="n">
        <v>45944.90142361111</v>
      </c>
      <c r="B1789" t="inlineStr">
        <is>
          <t>MAP</t>
        </is>
      </c>
      <c r="C1789" t="inlineStr">
        <is>
          <t>CombineRoot=C:\Users\cschn\Documents\LIH (Personal)\OneDrive - Lawyers in House</t>
        </is>
      </c>
    </row>
    <row r="1790">
      <c r="A1790" s="13" t="n">
        <v>45944.90142361111</v>
      </c>
      <c r="B1790" t="inlineStr">
        <is>
          <t>MAP</t>
        </is>
      </c>
      <c r="C1790" t="inlineStr">
        <is>
          <t>SubPath=__Invoices\Macros\Branch - October 14, 2025</t>
        </is>
      </c>
    </row>
    <row r="1791">
      <c r="A1791" s="13" t="n">
        <v>45944.90142361111</v>
      </c>
      <c r="B1791" t="inlineStr">
        <is>
          <t>MAP</t>
        </is>
      </c>
      <c r="C1791" t="inlineStr">
        <is>
          <t>Combined=C:\Users\cschn\Documents\LIH (Personal)\OneDrive - Lawyers in House\__Invoices\Macros\Branch - October 14, 2025</t>
        </is>
      </c>
    </row>
    <row r="1792">
      <c r="A1792" s="13" t="n">
        <v>45944.90142361111</v>
      </c>
      <c r="B1792" t="inlineStr">
        <is>
          <t>MAP</t>
        </is>
      </c>
      <c r="C1792" t="inlineStr">
        <is>
          <t>Mapped local folder=C:\Users\cschn\Documents\LIH (Personal)\OneDrive - Lawyers in House\__Invoices\Macros\Branch - October 14, 2025</t>
        </is>
      </c>
    </row>
    <row r="1793">
      <c r="A1793" s="13" t="n">
        <v>45944.90142361111</v>
      </c>
      <c r="B1793" t="inlineStr">
        <is>
          <t>PATH</t>
        </is>
      </c>
      <c r="C1793" t="inlineStr">
        <is>
          <t>FileInBase=C:\Users\cschn\Documents\LIH (Personal)\OneDrive - Lawyers in House\__Invoices\Macros\Branch - October 14, 2025\InvoiceTemplate_v4.docx</t>
        </is>
      </c>
    </row>
    <row r="1794">
      <c r="A1794" s="13" t="n">
        <v>45944.90142361111</v>
      </c>
      <c r="B1794" t="inlineStr">
        <is>
          <t>HIT</t>
        </is>
      </c>
      <c r="C1794" t="inlineStr">
        <is>
          <t>Exists? C:\Users\cschn\Documents\LIH (Personal)\OneDrive - Lawyers in House\__Invoices\Macros\Branch - October 14, 2025\InvoiceTemplate_v4.docx</t>
        </is>
      </c>
    </row>
    <row r="1795">
      <c r="A1795" s="13" t="n">
        <v>45944.90153935185</v>
      </c>
      <c r="B1795" t="inlineStr">
        <is>
          <t>PATH</t>
        </is>
      </c>
      <c r="C1795" t="inlineStr">
        <is>
          <t>FileInBase=C:\Users\cschn\Documents\LIH (Personal)\OneDrive - Lawyers in House\__Invoices\Macros\Branch - October 14, 2025\INV 25-0007 - India Exports - 31OCT2025.docx</t>
        </is>
      </c>
    </row>
    <row r="1796">
      <c r="A1796" s="13" t="n">
        <v>45944.90155092593</v>
      </c>
      <c r="B1796" t="inlineStr">
        <is>
          <t>PATH</t>
        </is>
      </c>
      <c r="C1796" t="inlineStr">
        <is>
          <t>FileInBase=C:\Users\cschn\Documents\LIH (Personal)\OneDrive - Lawyers in House\__Invoices\Macros\Branch - October 14, 2025\sig.jpg</t>
        </is>
      </c>
    </row>
    <row r="1797">
      <c r="A1797" s="13" t="n">
        <v>45944.90158564815</v>
      </c>
      <c r="B1797" t="inlineStr">
        <is>
          <t>PATH</t>
        </is>
      </c>
      <c r="C1797" t="inlineStr">
        <is>
          <t>FileInBase=C:\Users\cschn\Documents\LIH (Personal)\OneDrive - Lawyers in House\__Invoices\Macros\Branch - October 14, 2025\INV 25-0007 - India Exports - 31OCT2025.pdf</t>
        </is>
      </c>
    </row>
    <row r="1798">
      <c r="A1798" s="13" t="n">
        <v>45944.90159722222</v>
      </c>
      <c r="B1798" t="inlineStr">
        <is>
          <t>INFO</t>
        </is>
      </c>
      <c r="C1798" t="inlineStr">
        <is>
          <t>ThisWorkbook.Path (raw)=https://lawyersinhouse-my.sharepoint.com/personal/cory_schneider_lawyersinhouse_com/Documents/__Invoices/Macros/Branch - October 14, 2025</t>
        </is>
      </c>
    </row>
    <row r="1799">
      <c r="A1799" s="13" t="n">
        <v>45944.90159722222</v>
      </c>
      <c r="B1799" t="inlineStr">
        <is>
          <t>HIT</t>
        </is>
      </c>
      <c r="C1799" t="inlineStr">
        <is>
          <t>Folder? C:\Users\cschn\Documents\LIH (Personal)\OneDrive - Lawyers in House</t>
        </is>
      </c>
    </row>
    <row r="1800">
      <c r="A1800" s="13" t="n">
        <v>45944.90159722222</v>
      </c>
      <c r="B1800" t="inlineStr">
        <is>
          <t>MAP</t>
        </is>
      </c>
      <c r="C1800" t="inlineStr">
        <is>
          <t>CombineRoot=C:\Users\cschn\Documents\LIH (Personal)\OneDrive - Lawyers in House</t>
        </is>
      </c>
    </row>
    <row r="1801">
      <c r="A1801" s="13" t="n">
        <v>45944.90159722222</v>
      </c>
      <c r="B1801" t="inlineStr">
        <is>
          <t>MAP</t>
        </is>
      </c>
      <c r="C1801" t="inlineStr">
        <is>
          <t>SubPath=__Invoices\Macros\Branch - October 14, 2025</t>
        </is>
      </c>
    </row>
    <row r="1802">
      <c r="A1802" s="13" t="n">
        <v>45944.90159722222</v>
      </c>
      <c r="B1802" t="inlineStr">
        <is>
          <t>MAP</t>
        </is>
      </c>
      <c r="C1802" t="inlineStr">
        <is>
          <t>Combined=C:\Users\cschn\Documents\LIH (Personal)\OneDrive - Lawyers in House\__Invoices\Macros\Branch - October 14, 2025</t>
        </is>
      </c>
    </row>
    <row r="1803">
      <c r="A1803" s="13" t="n">
        <v>45944.90159722222</v>
      </c>
      <c r="B1803" t="inlineStr">
        <is>
          <t>MAP</t>
        </is>
      </c>
      <c r="C1803" t="inlineStr">
        <is>
          <t>Mapped local folder=C:\Users\cschn\Documents\LIH (Personal)\OneDrive - Lawyers in House\__Invoices\Macros\Branch - October 14, 2025</t>
        </is>
      </c>
    </row>
    <row r="1804">
      <c r="A1804" s="13" t="n">
        <v>45944.90159722222</v>
      </c>
      <c r="B1804" t="inlineStr">
        <is>
          <t>HIT</t>
        </is>
      </c>
      <c r="C1804" t="inlineStr">
        <is>
          <t>Folder? C:\Users\cschn\Documents\LIH (Personal)\OneDrive - Lawyers in House\__Invoices\Macros\Branch - October 14, 2025</t>
        </is>
      </c>
    </row>
    <row r="1805">
      <c r="A1805" s="13" t="n">
        <v>45944.90159722222</v>
      </c>
      <c r="B1805" t="inlineStr">
        <is>
          <t>INFO</t>
        </is>
      </c>
      <c r="C1805" t="inlineStr">
        <is>
          <t>ThisWorkbook.Path (raw)=https://lawyersinhouse-my.sharepoint.com/personal/cory_schneider_lawyersinhouse_com/Documents/__Invoices/Macros/Branch - October 14, 2025</t>
        </is>
      </c>
    </row>
    <row r="1806">
      <c r="A1806" s="13" t="n">
        <v>45944.90159722222</v>
      </c>
      <c r="B1806" t="inlineStr">
        <is>
          <t>HIT</t>
        </is>
      </c>
      <c r="C1806" t="inlineStr">
        <is>
          <t>Folder? C:\Users\cschn\Documents\LIH (Personal)\OneDrive - Lawyers in House</t>
        </is>
      </c>
    </row>
    <row r="1807">
      <c r="A1807" s="13" t="n">
        <v>45944.90159722222</v>
      </c>
      <c r="B1807" t="inlineStr">
        <is>
          <t>MAP</t>
        </is>
      </c>
      <c r="C1807" t="inlineStr">
        <is>
          <t>CombineRoot=C:\Users\cschn\Documents\LIH (Personal)\OneDrive - Lawyers in House</t>
        </is>
      </c>
    </row>
    <row r="1808">
      <c r="A1808" s="13" t="n">
        <v>45944.90159722222</v>
      </c>
      <c r="B1808" t="inlineStr">
        <is>
          <t>MAP</t>
        </is>
      </c>
      <c r="C1808" t="inlineStr">
        <is>
          <t>SubPath=__Invoices\Macros\Branch - October 14, 2025</t>
        </is>
      </c>
    </row>
    <row r="1809">
      <c r="A1809" s="13" t="n">
        <v>45944.90159722222</v>
      </c>
      <c r="B1809" t="inlineStr">
        <is>
          <t>MAP</t>
        </is>
      </c>
      <c r="C1809" t="inlineStr">
        <is>
          <t>Combined=C:\Users\cschn\Documents\LIH (Personal)\OneDrive - Lawyers in House\__Invoices\Macros\Branch - October 14, 2025</t>
        </is>
      </c>
    </row>
    <row r="1810">
      <c r="A1810" s="13" t="n">
        <v>45944.90159722222</v>
      </c>
      <c r="B1810" t="inlineStr">
        <is>
          <t>MAP</t>
        </is>
      </c>
      <c r="C1810" t="inlineStr">
        <is>
          <t>Mapped local folder=C:\Users\cschn\Documents\LIH (Personal)\OneDrive - Lawyers in House\__Invoices\Macros\Branch - October 14, 2025</t>
        </is>
      </c>
    </row>
    <row r="1811">
      <c r="A1811" s="13" t="n">
        <v>45944.90159722222</v>
      </c>
      <c r="B1811" t="inlineStr">
        <is>
          <t>HIT</t>
        </is>
      </c>
      <c r="C1811" t="inlineStr">
        <is>
          <t>Folder? C:\Users\cschn\Documents\LIH (Personal)\OneDrive - Lawyers in House\__Invoices\Macros\Branch - October 14, 2025</t>
        </is>
      </c>
    </row>
    <row r="1812">
      <c r="A1812" s="13" t="n">
        <v>45944.90162037037</v>
      </c>
      <c r="B1812" t="inlineStr">
        <is>
          <t>INFO</t>
        </is>
      </c>
      <c r="C1812" t="inlineStr">
        <is>
          <t>ThisWorkbook.Path (raw)=https://lawyersinhouse-my.sharepoint.com/personal/cory_schneider_lawyersinhouse_com/Documents/__Invoices/Macros/Branch - October 14, 2025</t>
        </is>
      </c>
    </row>
    <row r="1813">
      <c r="A1813" s="13" t="n">
        <v>45944.90162037037</v>
      </c>
      <c r="B1813" t="inlineStr">
        <is>
          <t>HIT</t>
        </is>
      </c>
      <c r="C1813" t="inlineStr">
        <is>
          <t>Folder? C:\Users\cschn\Documents\LIH (Personal)\OneDrive - Lawyers in House</t>
        </is>
      </c>
    </row>
    <row r="1814">
      <c r="A1814" s="13" t="n">
        <v>45944.90162037037</v>
      </c>
      <c r="B1814" t="inlineStr">
        <is>
          <t>MAP</t>
        </is>
      </c>
      <c r="C1814" t="inlineStr">
        <is>
          <t>CombineRoot=C:\Users\cschn\Documents\LIH (Personal)\OneDrive - Lawyers in House</t>
        </is>
      </c>
    </row>
    <row r="1815">
      <c r="A1815" s="13" t="n">
        <v>45944.90162037037</v>
      </c>
      <c r="B1815" t="inlineStr">
        <is>
          <t>MAP</t>
        </is>
      </c>
      <c r="C1815" t="inlineStr">
        <is>
          <t>SubPath=__Invoices\Macros\Branch - October 14, 2025</t>
        </is>
      </c>
    </row>
    <row r="1816">
      <c r="A1816" s="13" t="n">
        <v>45944.90162037037</v>
      </c>
      <c r="B1816" t="inlineStr">
        <is>
          <t>MAP</t>
        </is>
      </c>
      <c r="C1816" t="inlineStr">
        <is>
          <t>Combined=C:\Users\cschn\Documents\LIH (Personal)\OneDrive - Lawyers in House\__Invoices\Macros\Branch - October 14, 2025</t>
        </is>
      </c>
    </row>
    <row r="1817">
      <c r="A1817" s="13" t="n">
        <v>45944.90162037037</v>
      </c>
      <c r="B1817" t="inlineStr">
        <is>
          <t>MAP</t>
        </is>
      </c>
      <c r="C1817" t="inlineStr">
        <is>
          <t>Mapped local folder=C:\Users\cschn\Documents\LIH (Personal)\OneDrive - Lawyers in House\__Invoices\Macros\Branch - October 14, 2025</t>
        </is>
      </c>
    </row>
    <row r="1818">
      <c r="A1818" s="13" t="n">
        <v>45944.90162037037</v>
      </c>
      <c r="B1818" t="inlineStr">
        <is>
          <t>PATH</t>
        </is>
      </c>
      <c r="C1818" t="inlineStr">
        <is>
          <t>FileInBase=C:\Users\cschn\Documents\LIH (Personal)\OneDrive - Lawyers in House\__Invoices\Macros\Branch - October 14, 2025\invoicetemplate_v3.docx</t>
        </is>
      </c>
    </row>
    <row r="1819">
      <c r="A1819" s="13" t="n">
        <v>45944.90162037037</v>
      </c>
      <c r="B1819" t="inlineStr">
        <is>
          <t>HIT</t>
        </is>
      </c>
      <c r="C1819" t="inlineStr">
        <is>
          <t>Exists? C:\Users\cschn\Documents\LIH (Personal)\OneDrive - Lawyers in House\__Invoices\Macros\Branch - October 14, 2025\invoicetemplate_v3.docx</t>
        </is>
      </c>
    </row>
    <row r="1820">
      <c r="A1820" s="13" t="n">
        <v>45944.90174768519</v>
      </c>
      <c r="B1820" t="inlineStr">
        <is>
          <t>PATH</t>
        </is>
      </c>
      <c r="C1820" t="inlineStr">
        <is>
          <t>FileInBase=C:\Users\cschn\Documents\LIH (Personal)\OneDrive - Lawyers in House\__Invoices\Macros\Branch - October 14, 2025\INV 25-0008 - LIH Test Case 18 - 31OCT2025.docx</t>
        </is>
      </c>
    </row>
    <row r="1821">
      <c r="A1821" s="13" t="n">
        <v>45944.90175925926</v>
      </c>
      <c r="B1821" t="inlineStr">
        <is>
          <t>PATH</t>
        </is>
      </c>
      <c r="C1821" t="inlineStr">
        <is>
          <t>FileInBase=C:\Users\cschn\Documents\LIH (Personal)\OneDrive - Lawyers in House\__Invoices\Macros\Branch - October 14, 2025\sig.jpg</t>
        </is>
      </c>
    </row>
    <row r="1822">
      <c r="A1822" s="13" t="n">
        <v>45944.90179398148</v>
      </c>
      <c r="B1822" t="inlineStr">
        <is>
          <t>PATH</t>
        </is>
      </c>
      <c r="C1822" t="inlineStr">
        <is>
          <t>FileInBase=C:\Users\cschn\Documents\LIH (Personal)\OneDrive - Lawyers in House\__Invoices\Macros\Branch - October 14, 2025\INV 25-0008 - LIH Test Case 18 - 31OCT2025.pdf</t>
        </is>
      </c>
    </row>
    <row r="1823">
      <c r="A1823" s="13" t="n">
        <v>45944.90180555556</v>
      </c>
      <c r="B1823" t="inlineStr">
        <is>
          <t>INFO</t>
        </is>
      </c>
      <c r="C1823" t="inlineStr">
        <is>
          <t>ThisWorkbook.Path (raw)=https://lawyersinhouse-my.sharepoint.com/personal/cory_schneider_lawyersinhouse_com/Documents/__Invoices/Macros/Branch - October 14, 2025</t>
        </is>
      </c>
    </row>
    <row r="1824">
      <c r="A1824" s="13" t="n">
        <v>45944.90180555556</v>
      </c>
      <c r="B1824" t="inlineStr">
        <is>
          <t>HIT</t>
        </is>
      </c>
      <c r="C1824" t="inlineStr">
        <is>
          <t>Folder? C:\Users\cschn\Documents\LIH (Personal)\OneDrive - Lawyers in House</t>
        </is>
      </c>
    </row>
    <row r="1825">
      <c r="A1825" s="13" t="n">
        <v>45944.90180555556</v>
      </c>
      <c r="B1825" t="inlineStr">
        <is>
          <t>MAP</t>
        </is>
      </c>
      <c r="C1825" t="inlineStr">
        <is>
          <t>CombineRoot=C:\Users\cschn\Documents\LIH (Personal)\OneDrive - Lawyers in House</t>
        </is>
      </c>
    </row>
    <row r="1826">
      <c r="A1826" s="13" t="n">
        <v>45944.90180555556</v>
      </c>
      <c r="B1826" t="inlineStr">
        <is>
          <t>MAP</t>
        </is>
      </c>
      <c r="C1826" t="inlineStr">
        <is>
          <t>SubPath=__Invoices\Macros\Branch - October 14, 2025</t>
        </is>
      </c>
    </row>
    <row r="1827">
      <c r="A1827" s="13" t="n">
        <v>45944.90180555556</v>
      </c>
      <c r="B1827" t="inlineStr">
        <is>
          <t>MAP</t>
        </is>
      </c>
      <c r="C1827" t="inlineStr">
        <is>
          <t>Combined=C:\Users\cschn\Documents\LIH (Personal)\OneDrive - Lawyers in House\__Invoices\Macros\Branch - October 14, 2025</t>
        </is>
      </c>
    </row>
    <row r="1828">
      <c r="A1828" s="13" t="n">
        <v>45944.90180555556</v>
      </c>
      <c r="B1828" t="inlineStr">
        <is>
          <t>MAP</t>
        </is>
      </c>
      <c r="C1828" t="inlineStr">
        <is>
          <t>Mapped local folder=C:\Users\cschn\Documents\LIH (Personal)\OneDrive - Lawyers in House\__Invoices\Macros\Branch - October 14, 2025</t>
        </is>
      </c>
    </row>
    <row r="1829">
      <c r="A1829" s="13" t="n">
        <v>45944.90180555556</v>
      </c>
      <c r="B1829" t="inlineStr">
        <is>
          <t>HIT</t>
        </is>
      </c>
      <c r="C1829" t="inlineStr">
        <is>
          <t>Folder? C:\Users\cschn\Documents\LIH (Personal)\OneDrive - Lawyers in House\__Invoices\Macros\Branch - October 14, 2025</t>
        </is>
      </c>
    </row>
    <row r="1830">
      <c r="A1830" s="13" t="n">
        <v>45944.90180555556</v>
      </c>
      <c r="B1830" t="inlineStr">
        <is>
          <t>INFO</t>
        </is>
      </c>
      <c r="C1830" t="inlineStr">
        <is>
          <t>ThisWorkbook.Path (raw)=https://lawyersinhouse-my.sharepoint.com/personal/cory_schneider_lawyersinhouse_com/Documents/__Invoices/Macros/Branch - October 14, 2025</t>
        </is>
      </c>
    </row>
    <row r="1831">
      <c r="A1831" s="13" t="n">
        <v>45944.90180555556</v>
      </c>
      <c r="B1831" t="inlineStr">
        <is>
          <t>HIT</t>
        </is>
      </c>
      <c r="C1831" t="inlineStr">
        <is>
          <t>Folder? C:\Users\cschn\Documents\LIH (Personal)\OneDrive - Lawyers in House</t>
        </is>
      </c>
    </row>
    <row r="1832">
      <c r="A1832" s="13" t="n">
        <v>45944.90180555556</v>
      </c>
      <c r="B1832" t="inlineStr">
        <is>
          <t>MAP</t>
        </is>
      </c>
      <c r="C1832" t="inlineStr">
        <is>
          <t>CombineRoot=C:\Users\cschn\Documents\LIH (Personal)\OneDrive - Lawyers in House</t>
        </is>
      </c>
    </row>
    <row r="1833">
      <c r="A1833" s="13" t="n">
        <v>45944.90180555556</v>
      </c>
      <c r="B1833" t="inlineStr">
        <is>
          <t>MAP</t>
        </is>
      </c>
      <c r="C1833" t="inlineStr">
        <is>
          <t>SubPath=__Invoices\Macros\Branch - October 14, 2025</t>
        </is>
      </c>
    </row>
    <row r="1834">
      <c r="A1834" s="13" t="n">
        <v>45944.90180555556</v>
      </c>
      <c r="B1834" t="inlineStr">
        <is>
          <t>MAP</t>
        </is>
      </c>
      <c r="C1834" t="inlineStr">
        <is>
          <t>Combined=C:\Users\cschn\Documents\LIH (Personal)\OneDrive - Lawyers in House\__Invoices\Macros\Branch - October 14, 2025</t>
        </is>
      </c>
    </row>
    <row r="1835">
      <c r="A1835" s="13" t="n">
        <v>45944.90180555556</v>
      </c>
      <c r="B1835" t="inlineStr">
        <is>
          <t>MAP</t>
        </is>
      </c>
      <c r="C1835" t="inlineStr">
        <is>
          <t>Mapped local folder=C:\Users\cschn\Documents\LIH (Personal)\OneDrive - Lawyers in House\__Invoices\Macros\Branch - October 14, 2025</t>
        </is>
      </c>
    </row>
    <row r="1836">
      <c r="A1836" s="13" t="n">
        <v>45944.90180555556</v>
      </c>
      <c r="B1836" t="inlineStr">
        <is>
          <t>HIT</t>
        </is>
      </c>
      <c r="C1836" t="inlineStr">
        <is>
          <t>Folder? C:\Users\cschn\Documents\LIH (Personal)\OneDrive - Lawyers in House\__Invoices\Macros\Branch - October 14, 2025</t>
        </is>
      </c>
    </row>
    <row r="1837">
      <c r="A1837" s="13" t="n">
        <v>45944.9018287037</v>
      </c>
      <c r="B1837" t="inlineStr">
        <is>
          <t>INFO</t>
        </is>
      </c>
      <c r="C1837" t="inlineStr">
        <is>
          <t>ThisWorkbook.Path (raw)=https://lawyersinhouse-my.sharepoint.com/personal/cory_schneider_lawyersinhouse_com/Documents/__Invoices/Macros/Branch - October 14, 2025</t>
        </is>
      </c>
    </row>
    <row r="1838">
      <c r="A1838" s="13" t="n">
        <v>45944.9018287037</v>
      </c>
      <c r="B1838" t="inlineStr">
        <is>
          <t>HIT</t>
        </is>
      </c>
      <c r="C1838" t="inlineStr">
        <is>
          <t>Folder? C:\Users\cschn\Documents\LIH (Personal)\OneDrive - Lawyers in House</t>
        </is>
      </c>
    </row>
    <row r="1839">
      <c r="A1839" s="13" t="n">
        <v>45944.9018287037</v>
      </c>
      <c r="B1839" t="inlineStr">
        <is>
          <t>MAP</t>
        </is>
      </c>
      <c r="C1839" t="inlineStr">
        <is>
          <t>CombineRoot=C:\Users\cschn\Documents\LIH (Personal)\OneDrive - Lawyers in House</t>
        </is>
      </c>
    </row>
    <row r="1840">
      <c r="A1840" s="13" t="n">
        <v>45944.9018287037</v>
      </c>
      <c r="B1840" t="inlineStr">
        <is>
          <t>MAP</t>
        </is>
      </c>
      <c r="C1840" t="inlineStr">
        <is>
          <t>SubPath=__Invoices\Macros\Branch - October 14, 2025</t>
        </is>
      </c>
    </row>
    <row r="1841">
      <c r="A1841" s="13" t="n">
        <v>45944.9018287037</v>
      </c>
      <c r="B1841" t="inlineStr">
        <is>
          <t>MAP</t>
        </is>
      </c>
      <c r="C1841" t="inlineStr">
        <is>
          <t>Combined=C:\Users\cschn\Documents\LIH (Personal)\OneDrive - Lawyers in House\__Invoices\Macros\Branch - October 14, 2025</t>
        </is>
      </c>
    </row>
    <row r="1842">
      <c r="A1842" s="13" t="n">
        <v>45944.9018287037</v>
      </c>
      <c r="B1842" t="inlineStr">
        <is>
          <t>MAP</t>
        </is>
      </c>
      <c r="C1842" t="inlineStr">
        <is>
          <t>Mapped local folder=C:\Users\cschn\Documents\LIH (Personal)\OneDrive - Lawyers in House\__Invoices\Macros\Branch - October 14, 2025</t>
        </is>
      </c>
    </row>
    <row r="1843">
      <c r="A1843" s="13" t="n">
        <v>45944.9018287037</v>
      </c>
      <c r="B1843" t="inlineStr">
        <is>
          <t>PATH</t>
        </is>
      </c>
      <c r="C1843" t="inlineStr">
        <is>
          <t>FileInBase=C:\Users\cschn\Documents\LIH (Personal)\OneDrive - Lawyers in House\__Invoices\Macros\Branch - October 14, 2025\invoicetemplate_v3.docx</t>
        </is>
      </c>
    </row>
    <row r="1844">
      <c r="A1844" s="13" t="n">
        <v>45944.9018287037</v>
      </c>
      <c r="B1844" t="inlineStr">
        <is>
          <t>HIT</t>
        </is>
      </c>
      <c r="C1844" t="inlineStr">
        <is>
          <t>Exists? C:\Users\cschn\Documents\LIH (Personal)\OneDrive - Lawyers in House\__Invoices\Macros\Branch - October 14, 2025\invoicetemplate_v3.docx</t>
        </is>
      </c>
    </row>
    <row r="1845">
      <c r="A1845" s="13" t="n">
        <v>45944.9019675926</v>
      </c>
      <c r="B1845" t="inlineStr">
        <is>
          <t>PATH</t>
        </is>
      </c>
      <c r="C1845" t="inlineStr">
        <is>
          <t>FileInBase=C:\Users\cschn\Documents\LIH (Personal)\OneDrive - Lawyers in House\__Invoices\Macros\Branch - October 14, 2025\INV 25-0009 - LIH Test Case 2 - 31OCT2025.docx</t>
        </is>
      </c>
    </row>
    <row r="1846">
      <c r="A1846" s="13" t="n">
        <v>45944.90197916667</v>
      </c>
      <c r="B1846" t="inlineStr">
        <is>
          <t>PATH</t>
        </is>
      </c>
      <c r="C1846" t="inlineStr">
        <is>
          <t>FileInBase=C:\Users\cschn\Documents\LIH (Personal)\OneDrive - Lawyers in House\__Invoices\Macros\Branch - October 14, 2025\sig.jpg</t>
        </is>
      </c>
    </row>
    <row r="1847">
      <c r="A1847" s="13" t="n">
        <v>45944.90201388889</v>
      </c>
      <c r="B1847" t="inlineStr">
        <is>
          <t>PATH</t>
        </is>
      </c>
      <c r="C1847" t="inlineStr">
        <is>
          <t>FileInBase=C:\Users\cschn\Documents\LIH (Personal)\OneDrive - Lawyers in House\__Invoices\Macros\Branch - October 14, 2025\INV 25-0009 - LIH Test Case 2 - 31OCT2025.pdf</t>
        </is>
      </c>
    </row>
    <row r="1848">
      <c r="A1848" s="13" t="n">
        <v>45944.90201388889</v>
      </c>
      <c r="B1848" t="inlineStr">
        <is>
          <t>INFO</t>
        </is>
      </c>
      <c r="C1848" t="inlineStr">
        <is>
          <t>ThisWorkbook.Path (raw)=https://lawyersinhouse-my.sharepoint.com/personal/cory_schneider_lawyersinhouse_com/Documents/__Invoices/Macros/Branch - October 14, 2025</t>
        </is>
      </c>
    </row>
    <row r="1849">
      <c r="A1849" s="13" t="n">
        <v>45944.90201388889</v>
      </c>
      <c r="B1849" t="inlineStr">
        <is>
          <t>HIT</t>
        </is>
      </c>
      <c r="C1849" t="inlineStr">
        <is>
          <t>Folder? C:\Users\cschn\Documents\LIH (Personal)\OneDrive - Lawyers in House</t>
        </is>
      </c>
    </row>
    <row r="1850">
      <c r="A1850" s="13" t="n">
        <v>45944.90201388889</v>
      </c>
      <c r="B1850" t="inlineStr">
        <is>
          <t>MAP</t>
        </is>
      </c>
      <c r="C1850" t="inlineStr">
        <is>
          <t>CombineRoot=C:\Users\cschn\Documents\LIH (Personal)\OneDrive - Lawyers in House</t>
        </is>
      </c>
    </row>
    <row r="1851">
      <c r="A1851" s="13" t="n">
        <v>45944.90201388889</v>
      </c>
      <c r="B1851" t="inlineStr">
        <is>
          <t>MAP</t>
        </is>
      </c>
      <c r="C1851" t="inlineStr">
        <is>
          <t>SubPath=__Invoices\Macros\Branch - October 14, 2025</t>
        </is>
      </c>
    </row>
    <row r="1852">
      <c r="A1852" s="13" t="n">
        <v>45944.90201388889</v>
      </c>
      <c r="B1852" t="inlineStr">
        <is>
          <t>MAP</t>
        </is>
      </c>
      <c r="C1852" t="inlineStr">
        <is>
          <t>Combined=C:\Users\cschn\Documents\LIH (Personal)\OneDrive - Lawyers in House\__Invoices\Macros\Branch - October 14, 2025</t>
        </is>
      </c>
    </row>
    <row r="1853">
      <c r="A1853" s="13" t="n">
        <v>45944.90201388889</v>
      </c>
      <c r="B1853" t="inlineStr">
        <is>
          <t>MAP</t>
        </is>
      </c>
      <c r="C1853" t="inlineStr">
        <is>
          <t>Mapped local folder=C:\Users\cschn\Documents\LIH (Personal)\OneDrive - Lawyers in House\__Invoices\Macros\Branch - October 14, 2025</t>
        </is>
      </c>
    </row>
    <row r="1854">
      <c r="A1854" s="13" t="n">
        <v>45944.90201388889</v>
      </c>
      <c r="B1854" t="inlineStr">
        <is>
          <t>HIT</t>
        </is>
      </c>
      <c r="C1854" t="inlineStr">
        <is>
          <t>Folder? C:\Users\cschn\Documents\LIH (Personal)\OneDrive - Lawyers in House\__Invoices\Macros\Branch - October 14, 2025</t>
        </is>
      </c>
    </row>
    <row r="1855">
      <c r="A1855" s="13" t="n">
        <v>45944.90212962963</v>
      </c>
      <c r="B1855" t="inlineStr">
        <is>
          <t>INFO</t>
        </is>
      </c>
      <c r="C1855" t="inlineStr">
        <is>
          <t>ThisWorkbook.Path (raw)=https://lawyersinhouse-my.sharepoint.com/personal/cory_schneider_lawyersinhouse_com/Documents/__Invoices/Macros/Branch - October 14, 2025</t>
        </is>
      </c>
    </row>
    <row r="1856">
      <c r="A1856" s="13" t="n">
        <v>45944.90212962963</v>
      </c>
      <c r="B1856" t="inlineStr">
        <is>
          <t>HIT</t>
        </is>
      </c>
      <c r="C1856" t="inlineStr">
        <is>
          <t>Folder? C:\Users\cschn\Documents\LIH (Personal)\OneDrive - Lawyers in House</t>
        </is>
      </c>
    </row>
    <row r="1857">
      <c r="A1857" s="13" t="n">
        <v>45944.90212962963</v>
      </c>
      <c r="B1857" t="inlineStr">
        <is>
          <t>MAP</t>
        </is>
      </c>
      <c r="C1857" t="inlineStr">
        <is>
          <t>CombineRoot=C:\Users\cschn\Documents\LIH (Personal)\OneDrive - Lawyers in House</t>
        </is>
      </c>
    </row>
    <row r="1858">
      <c r="A1858" s="13" t="n">
        <v>45944.90212962963</v>
      </c>
      <c r="B1858" t="inlineStr">
        <is>
          <t>MAP</t>
        </is>
      </c>
      <c r="C1858" t="inlineStr">
        <is>
          <t>SubPath=__Invoices\Macros\Branch - October 14, 2025</t>
        </is>
      </c>
    </row>
    <row r="1859">
      <c r="A1859" s="13" t="n">
        <v>45944.90212962963</v>
      </c>
      <c r="B1859" t="inlineStr">
        <is>
          <t>MAP</t>
        </is>
      </c>
      <c r="C1859" t="inlineStr">
        <is>
          <t>Combined=C:\Users\cschn\Documents\LIH (Personal)\OneDrive - Lawyers in House\__Invoices\Macros\Branch - October 14, 2025</t>
        </is>
      </c>
    </row>
    <row r="1860">
      <c r="A1860" s="13" t="n">
        <v>45944.90212962963</v>
      </c>
      <c r="B1860" t="inlineStr">
        <is>
          <t>MAP</t>
        </is>
      </c>
      <c r="C1860" t="inlineStr">
        <is>
          <t>Mapped local folder=C:\Users\cschn\Documents\LIH (Personal)\OneDrive - Lawyers in House\__Invoices\Macros\Branch - October 14, 2025</t>
        </is>
      </c>
    </row>
    <row r="1861">
      <c r="A1861" s="13" t="n">
        <v>45944.90212962963</v>
      </c>
      <c r="B1861" t="inlineStr">
        <is>
          <t>HIT</t>
        </is>
      </c>
      <c r="C1861" t="inlineStr">
        <is>
          <t>Folder? C:\Users\cschn\Documents\LIH (Personal)\OneDrive - Lawyers in House\__Invoices\Macros\Branch - October 14, 2025</t>
        </is>
      </c>
    </row>
    <row r="1862">
      <c r="A1862" s="13" t="n">
        <v>45944.90215277778</v>
      </c>
      <c r="B1862" t="inlineStr">
        <is>
          <t>INFO</t>
        </is>
      </c>
      <c r="C1862" t="inlineStr">
        <is>
          <t>ThisWorkbook.Path (raw)=https://lawyersinhouse-my.sharepoint.com/personal/cory_schneider_lawyersinhouse_com/Documents/__Invoices/Macros/Branch - October 14, 2025</t>
        </is>
      </c>
    </row>
    <row r="1863">
      <c r="A1863" s="13" t="n">
        <v>45944.90215277778</v>
      </c>
      <c r="B1863" t="inlineStr">
        <is>
          <t>HIT</t>
        </is>
      </c>
      <c r="C1863" t="inlineStr">
        <is>
          <t>Folder? C:\Users\cschn\Documents\LIH (Personal)\OneDrive - Lawyers in House</t>
        </is>
      </c>
    </row>
    <row r="1864">
      <c r="A1864" s="13" t="n">
        <v>45944.90215277778</v>
      </c>
      <c r="B1864" t="inlineStr">
        <is>
          <t>MAP</t>
        </is>
      </c>
      <c r="C1864" t="inlineStr">
        <is>
          <t>CombineRoot=C:\Users\cschn\Documents\LIH (Personal)\OneDrive - Lawyers in House</t>
        </is>
      </c>
    </row>
    <row r="1865">
      <c r="A1865" s="13" t="n">
        <v>45944.90215277778</v>
      </c>
      <c r="B1865" t="inlineStr">
        <is>
          <t>MAP</t>
        </is>
      </c>
      <c r="C1865" t="inlineStr">
        <is>
          <t>SubPath=__Invoices\Macros\Branch - October 14, 2025</t>
        </is>
      </c>
    </row>
    <row r="1866">
      <c r="A1866" s="13" t="n">
        <v>45944.90215277778</v>
      </c>
      <c r="B1866" t="inlineStr">
        <is>
          <t>MAP</t>
        </is>
      </c>
      <c r="C1866" t="inlineStr">
        <is>
          <t>Combined=C:\Users\cschn\Documents\LIH (Personal)\OneDrive - Lawyers in House\__Invoices\Macros\Branch - October 14, 2025</t>
        </is>
      </c>
    </row>
    <row r="1867">
      <c r="A1867" s="13" t="n">
        <v>45944.90215277778</v>
      </c>
      <c r="B1867" t="inlineStr">
        <is>
          <t>MAP</t>
        </is>
      </c>
      <c r="C1867" t="inlineStr">
        <is>
          <t>Mapped local folder=C:\Users\cschn\Documents\LIH (Personal)\OneDrive - Lawyers in House\__Invoices\Macros\Branch - October 14, 2025</t>
        </is>
      </c>
    </row>
    <row r="1868">
      <c r="A1868" s="13" t="n">
        <v>45944.90215277778</v>
      </c>
      <c r="B1868" t="inlineStr">
        <is>
          <t>PATH</t>
        </is>
      </c>
      <c r="C1868" t="inlineStr">
        <is>
          <t>FileInBase=C:\Users\cschn\Documents\LIH (Personal)\OneDrive - Lawyers in House\__Invoices\Macros\Branch - October 14, 2025\invoicetemplate_v3.docx</t>
        </is>
      </c>
    </row>
    <row r="1869">
      <c r="A1869" s="13" t="n">
        <v>45944.90215277778</v>
      </c>
      <c r="B1869" t="inlineStr">
        <is>
          <t>HIT</t>
        </is>
      </c>
      <c r="C1869" t="inlineStr">
        <is>
          <t>Exists? C:\Users\cschn\Documents\LIH (Personal)\OneDrive - Lawyers in House\__Invoices\Macros\Branch - October 14, 2025\invoicetemplate_v3.docx</t>
        </is>
      </c>
    </row>
    <row r="1870">
      <c r="A1870" s="13" t="n">
        <v>45944.90225694444</v>
      </c>
      <c r="B1870" t="inlineStr">
        <is>
          <t>PATH</t>
        </is>
      </c>
      <c r="C1870" t="inlineStr">
        <is>
          <t>FileInBase=C:\Users\cschn\Documents\LIH (Personal)\OneDrive - Lawyers in House\__Invoices\Macros\Branch - October 14, 2025\INV 25-0010 - LIH Test Case 8 - 31OCT2025.docx</t>
        </is>
      </c>
    </row>
    <row r="1871">
      <c r="A1871" s="13" t="n">
        <v>45944.90226851852</v>
      </c>
      <c r="B1871" t="inlineStr">
        <is>
          <t>PATH</t>
        </is>
      </c>
      <c r="C1871" t="inlineStr">
        <is>
          <t>FileInBase=C:\Users\cschn\Documents\LIH (Personal)\OneDrive - Lawyers in House\__Invoices\Macros\Branch - October 14, 2025\sig.jpg</t>
        </is>
      </c>
    </row>
    <row r="1872">
      <c r="A1872" s="13" t="n">
        <v>45944.90229166667</v>
      </c>
      <c r="B1872" t="inlineStr">
        <is>
          <t>PATH</t>
        </is>
      </c>
      <c r="C1872" t="inlineStr">
        <is>
          <t>FileInBase=C:\Users\cschn\Documents\LIH (Personal)\OneDrive - Lawyers in House\__Invoices\Macros\Branch - October 14, 2025\INV 25-0010 - LIH Test Case 8 - 31OCT2025.pdf</t>
        </is>
      </c>
    </row>
    <row r="1873">
      <c r="A1873" s="13" t="n">
        <v>45944.9084375</v>
      </c>
      <c r="B1873" t="inlineStr">
        <is>
          <t>INFO</t>
        </is>
      </c>
      <c r="C1873" t="inlineStr">
        <is>
          <t>ThisWorkbook.Path (raw)=https://lawyersinhouse-my.sharepoint.com/personal/cory_schneider_lawyersinhouse_com/Documents/__Invoices/Macros/Branch - October 14, 2025</t>
        </is>
      </c>
    </row>
    <row r="1874">
      <c r="A1874" s="13" t="n">
        <v>45944.9084375</v>
      </c>
      <c r="B1874" t="inlineStr">
        <is>
          <t>HIT</t>
        </is>
      </c>
      <c r="C1874" t="inlineStr">
        <is>
          <t>Folder? C:\Users\cschn\Documents\LIH (Personal)\OneDrive - Lawyers in House</t>
        </is>
      </c>
    </row>
    <row r="1875">
      <c r="A1875" s="13" t="n">
        <v>45944.9084375</v>
      </c>
      <c r="B1875" t="inlineStr">
        <is>
          <t>MAP</t>
        </is>
      </c>
      <c r="C1875" t="inlineStr">
        <is>
          <t>CombineRoot=C:\Users\cschn\Documents\LIH (Personal)\OneDrive - Lawyers in House</t>
        </is>
      </c>
    </row>
    <row r="1876">
      <c r="A1876" s="13" t="n">
        <v>45944.9084375</v>
      </c>
      <c r="B1876" t="inlineStr">
        <is>
          <t>MAP</t>
        </is>
      </c>
      <c r="C1876" t="inlineStr">
        <is>
          <t>SubPath=__Invoices\Macros\Branch - October 14, 2025</t>
        </is>
      </c>
    </row>
    <row r="1877">
      <c r="A1877" s="13" t="n">
        <v>45944.9084375</v>
      </c>
      <c r="B1877" t="inlineStr">
        <is>
          <t>MAP</t>
        </is>
      </c>
      <c r="C1877" t="inlineStr">
        <is>
          <t>Combined=C:\Users\cschn\Documents\LIH (Personal)\OneDrive - Lawyers in House\__Invoices\Macros\Branch - October 14, 2025</t>
        </is>
      </c>
    </row>
    <row r="1878">
      <c r="A1878" s="13" t="n">
        <v>45944.9084375</v>
      </c>
      <c r="B1878" t="inlineStr">
        <is>
          <t>MAP</t>
        </is>
      </c>
      <c r="C1878" t="inlineStr">
        <is>
          <t>Mapped local folder=C:\Users\cschn\Documents\LIH (Personal)\OneDrive - Lawyers in House\__Invoices\Macros\Branch - October 14, 2025</t>
        </is>
      </c>
    </row>
    <row r="1879">
      <c r="A1879" s="13" t="n">
        <v>45944.90858796296</v>
      </c>
      <c r="B1879" t="inlineStr">
        <is>
          <t>INFO</t>
        </is>
      </c>
      <c r="C1879" t="inlineStr">
        <is>
          <t>ThisWorkbook.Path (raw)=https://lawyersinhouse-my.sharepoint.com/personal/cory_schneider_lawyersinhouse_com/Documents/__Invoices/Macros/Branch - October 14, 2025</t>
        </is>
      </c>
    </row>
    <row r="1880">
      <c r="A1880" s="13" t="n">
        <v>45944.90858796296</v>
      </c>
      <c r="B1880" t="inlineStr">
        <is>
          <t>HIT</t>
        </is>
      </c>
      <c r="C1880" t="inlineStr">
        <is>
          <t>Folder? C:\Users\cschn\Documents\LIH (Personal)\OneDrive - Lawyers in House</t>
        </is>
      </c>
    </row>
    <row r="1881">
      <c r="A1881" s="13" t="n">
        <v>45944.90858796296</v>
      </c>
      <c r="B1881" t="inlineStr">
        <is>
          <t>MAP</t>
        </is>
      </c>
      <c r="C1881" t="inlineStr">
        <is>
          <t>CombineRoot=C:\Users\cschn\Documents\LIH (Personal)\OneDrive - Lawyers in House</t>
        </is>
      </c>
    </row>
    <row r="1882">
      <c r="A1882" s="13" t="n">
        <v>45944.90858796296</v>
      </c>
      <c r="B1882" t="inlineStr">
        <is>
          <t>MAP</t>
        </is>
      </c>
      <c r="C1882" t="inlineStr">
        <is>
          <t>SubPath=__Invoices\Macros\Branch - October 14, 2025</t>
        </is>
      </c>
    </row>
    <row r="1883">
      <c r="A1883" s="13" t="n">
        <v>45944.90858796296</v>
      </c>
      <c r="B1883" t="inlineStr">
        <is>
          <t>MAP</t>
        </is>
      </c>
      <c r="C1883" t="inlineStr">
        <is>
          <t>Combined=C:\Users\cschn\Documents\LIH (Personal)\OneDrive - Lawyers in House\__Invoices\Macros\Branch - October 14, 2025</t>
        </is>
      </c>
    </row>
    <row r="1884">
      <c r="A1884" s="13" t="n">
        <v>45944.90858796296</v>
      </c>
      <c r="B1884" t="inlineStr">
        <is>
          <t>MAP</t>
        </is>
      </c>
      <c r="C1884" t="inlineStr">
        <is>
          <t>Mapped local folder=C:\Users\cschn\Documents\LIH (Personal)\OneDrive - Lawyers in House\__Invoices\Macros\Branch - October 14, 2025</t>
        </is>
      </c>
    </row>
    <row r="1885">
      <c r="A1885" s="13" t="n">
        <v>45944.90883101852</v>
      </c>
      <c r="B1885" t="inlineStr">
        <is>
          <t>INFO</t>
        </is>
      </c>
      <c r="C1885" t="inlineStr">
        <is>
          <t>ThisWorkbook.Path (raw)=https://lawyersinhouse-my.sharepoint.com/personal/cory_schneider_lawyersinhouse_com/Documents/__Invoices/Macros/Branch - October 14, 2025</t>
        </is>
      </c>
    </row>
    <row r="1886">
      <c r="A1886" s="13" t="n">
        <v>45944.90883101852</v>
      </c>
      <c r="B1886" t="inlineStr">
        <is>
          <t>HIT</t>
        </is>
      </c>
      <c r="C1886" t="inlineStr">
        <is>
          <t>Folder? C:\Users\cschn\Documents\LIH (Personal)\OneDrive - Lawyers in House</t>
        </is>
      </c>
    </row>
    <row r="1887">
      <c r="A1887" s="13" t="n">
        <v>45944.90883101852</v>
      </c>
      <c r="B1887" t="inlineStr">
        <is>
          <t>MAP</t>
        </is>
      </c>
      <c r="C1887" t="inlineStr">
        <is>
          <t>CombineRoot=C:\Users\cschn\Documents\LIH (Personal)\OneDrive - Lawyers in House</t>
        </is>
      </c>
    </row>
    <row r="1888">
      <c r="A1888" s="13" t="n">
        <v>45944.90883101852</v>
      </c>
      <c r="B1888" t="inlineStr">
        <is>
          <t>MAP</t>
        </is>
      </c>
      <c r="C1888" t="inlineStr">
        <is>
          <t>SubPath=__Invoices\Macros\Branch - October 14, 2025</t>
        </is>
      </c>
    </row>
    <row r="1889">
      <c r="A1889" s="13" t="n">
        <v>45944.90883101852</v>
      </c>
      <c r="B1889" t="inlineStr">
        <is>
          <t>MAP</t>
        </is>
      </c>
      <c r="C1889" t="inlineStr">
        <is>
          <t>Combined=C:\Users\cschn\Documents\LIH (Personal)\OneDrive - Lawyers in House\__Invoices\Macros\Branch - October 14, 2025</t>
        </is>
      </c>
    </row>
    <row r="1890">
      <c r="A1890" s="13" t="n">
        <v>45944.90883101852</v>
      </c>
      <c r="B1890" t="inlineStr">
        <is>
          <t>MAP</t>
        </is>
      </c>
      <c r="C1890" t="inlineStr">
        <is>
          <t>Mapped local folder=C:\Users\cschn\Documents\LIH (Personal)\OneDrive - Lawyers in House\__Invoices\Macros\Branch - October 14, 2025</t>
        </is>
      </c>
    </row>
    <row r="1891">
      <c r="A1891" s="13" t="n">
        <v>45944.90886574074</v>
      </c>
      <c r="B1891" t="inlineStr">
        <is>
          <t>INFO</t>
        </is>
      </c>
      <c r="C1891" t="inlineStr">
        <is>
          <t>ThisWorkbook.Path (raw)=https://lawyersinhouse-my.sharepoint.com/personal/cory_schneider_lawyersinhouse_com/Documents/__Invoices/Macros/Branch - October 14, 2025</t>
        </is>
      </c>
    </row>
    <row r="1892">
      <c r="A1892" s="13" t="n">
        <v>45944.90886574074</v>
      </c>
      <c r="B1892" t="inlineStr">
        <is>
          <t>HIT</t>
        </is>
      </c>
      <c r="C1892" t="inlineStr">
        <is>
          <t>Folder? C:\Users\cschn\Documents\LIH (Personal)\OneDrive - Lawyers in House</t>
        </is>
      </c>
    </row>
    <row r="1893">
      <c r="A1893" s="13" t="n">
        <v>45944.90886574074</v>
      </c>
      <c r="B1893" t="inlineStr">
        <is>
          <t>MAP</t>
        </is>
      </c>
      <c r="C1893" t="inlineStr">
        <is>
          <t>CombineRoot=C:\Users\cschn\Documents\LIH (Personal)\OneDrive - Lawyers in House</t>
        </is>
      </c>
    </row>
    <row r="1894">
      <c r="A1894" s="13" t="n">
        <v>45944.90886574074</v>
      </c>
      <c r="B1894" t="inlineStr">
        <is>
          <t>MAP</t>
        </is>
      </c>
      <c r="C1894" t="inlineStr">
        <is>
          <t>SubPath=__Invoices\Macros\Branch - October 14, 2025</t>
        </is>
      </c>
    </row>
    <row r="1895">
      <c r="A1895" s="13" t="n">
        <v>45944.90886574074</v>
      </c>
      <c r="B1895" t="inlineStr">
        <is>
          <t>MAP</t>
        </is>
      </c>
      <c r="C1895" t="inlineStr">
        <is>
          <t>Combined=C:\Users\cschn\Documents\LIH (Personal)\OneDrive - Lawyers in House\__Invoices\Macros\Branch - October 14, 2025</t>
        </is>
      </c>
    </row>
    <row r="1896">
      <c r="A1896" s="13" t="n">
        <v>45944.90886574074</v>
      </c>
      <c r="B1896" t="inlineStr">
        <is>
          <t>MAP</t>
        </is>
      </c>
      <c r="C1896" t="inlineStr">
        <is>
          <t>Mapped local folder=C:\Users\cschn\Documents\LIH (Personal)\OneDrive - Lawyers in House\__Invoices\Macros\Branch - October 14, 2025</t>
        </is>
      </c>
    </row>
    <row r="1897">
      <c r="A1897" s="13" t="n">
        <v>45944.90886574074</v>
      </c>
      <c r="B1897" t="inlineStr">
        <is>
          <t>HIT</t>
        </is>
      </c>
      <c r="C1897" t="inlineStr">
        <is>
          <t>Folder? C:\Users\cschn\Documents\LIH (Personal)\OneDrive - Lawyers in House\__Invoices\Macros\Branch - October 14, 2025</t>
        </is>
      </c>
    </row>
    <row r="1898">
      <c r="A1898" s="13" t="n">
        <v>45944.90891203703</v>
      </c>
      <c r="B1898" t="inlineStr">
        <is>
          <t>INFO</t>
        </is>
      </c>
      <c r="C1898" t="inlineStr">
        <is>
          <t>ThisWorkbook.Path (raw)=https://lawyersinhouse-my.sharepoint.com/personal/cory_schneider_lawyersinhouse_com/Documents/__Invoices/Macros/Branch - October 14, 2025</t>
        </is>
      </c>
    </row>
    <row r="1899">
      <c r="A1899" s="13" t="n">
        <v>45944.90891203703</v>
      </c>
      <c r="B1899" t="inlineStr">
        <is>
          <t>HIT</t>
        </is>
      </c>
      <c r="C1899" t="inlineStr">
        <is>
          <t>Folder? C:\Users\cschn\Documents\LIH (Personal)\OneDrive - Lawyers in House</t>
        </is>
      </c>
    </row>
    <row r="1900">
      <c r="A1900" s="13" t="n">
        <v>45944.90891203703</v>
      </c>
      <c r="B1900" t="inlineStr">
        <is>
          <t>MAP</t>
        </is>
      </c>
      <c r="C1900" t="inlineStr">
        <is>
          <t>CombineRoot=C:\Users\cschn\Documents\LIH (Personal)\OneDrive - Lawyers in House</t>
        </is>
      </c>
    </row>
    <row r="1901">
      <c r="A1901" s="13" t="n">
        <v>45944.90891203703</v>
      </c>
      <c r="B1901" t="inlineStr">
        <is>
          <t>MAP</t>
        </is>
      </c>
      <c r="C1901" t="inlineStr">
        <is>
          <t>SubPath=__Invoices\Macros\Branch - October 14, 2025</t>
        </is>
      </c>
    </row>
    <row r="1902">
      <c r="A1902" s="13" t="n">
        <v>45944.90891203703</v>
      </c>
      <c r="B1902" t="inlineStr">
        <is>
          <t>MAP</t>
        </is>
      </c>
      <c r="C1902" t="inlineStr">
        <is>
          <t>Combined=C:\Users\cschn\Documents\LIH (Personal)\OneDrive - Lawyers in House\__Invoices\Macros\Branch - October 14, 2025</t>
        </is>
      </c>
    </row>
    <row r="1903">
      <c r="A1903" s="13" t="n">
        <v>45944.90891203703</v>
      </c>
      <c r="B1903" t="inlineStr">
        <is>
          <t>MAP</t>
        </is>
      </c>
      <c r="C1903" t="inlineStr">
        <is>
          <t>Mapped local folder=C:\Users\cschn\Documents\LIH (Personal)\OneDrive - Lawyers in House\__Invoices\Macros\Branch - October 14, 2025</t>
        </is>
      </c>
    </row>
    <row r="1904">
      <c r="A1904" s="13" t="n">
        <v>45944.90891203703</v>
      </c>
      <c r="B1904" t="inlineStr">
        <is>
          <t>HIT</t>
        </is>
      </c>
      <c r="C1904" t="inlineStr">
        <is>
          <t>Folder? C:\Users\cschn\Documents\LIH (Personal)\OneDrive - Lawyers in House\__Invoices\Macros\Branch - October 14, 2025</t>
        </is>
      </c>
    </row>
    <row r="1905">
      <c r="A1905" s="13" t="n">
        <v>45944.90893518519</v>
      </c>
      <c r="B1905" t="inlineStr">
        <is>
          <t>INFO</t>
        </is>
      </c>
      <c r="C1905" t="inlineStr">
        <is>
          <t>ThisWorkbook.Path (raw)=https://lawyersinhouse-my.sharepoint.com/personal/cory_schneider_lawyersinhouse_com/Documents/__Invoices/Macros/Branch - October 14, 2025</t>
        </is>
      </c>
    </row>
    <row r="1906">
      <c r="A1906" s="13" t="n">
        <v>45944.90893518519</v>
      </c>
      <c r="B1906" t="inlineStr">
        <is>
          <t>HIT</t>
        </is>
      </c>
      <c r="C1906" t="inlineStr">
        <is>
          <t>Folder? C:\Users\cschn\Documents\LIH (Personal)\OneDrive - Lawyers in House</t>
        </is>
      </c>
    </row>
    <row r="1907">
      <c r="A1907" s="13" t="n">
        <v>45944.90893518519</v>
      </c>
      <c r="B1907" t="inlineStr">
        <is>
          <t>MAP</t>
        </is>
      </c>
      <c r="C1907" t="inlineStr">
        <is>
          <t>CombineRoot=C:\Users\cschn\Documents\LIH (Personal)\OneDrive - Lawyers in House</t>
        </is>
      </c>
    </row>
    <row r="1908">
      <c r="A1908" s="13" t="n">
        <v>45944.90893518519</v>
      </c>
      <c r="B1908" t="inlineStr">
        <is>
          <t>MAP</t>
        </is>
      </c>
      <c r="C1908" t="inlineStr">
        <is>
          <t>SubPath=__Invoices\Macros\Branch - October 14, 2025</t>
        </is>
      </c>
    </row>
    <row r="1909">
      <c r="A1909" s="13" t="n">
        <v>45944.90893518519</v>
      </c>
      <c r="B1909" t="inlineStr">
        <is>
          <t>MAP</t>
        </is>
      </c>
      <c r="C1909" t="inlineStr">
        <is>
          <t>Combined=C:\Users\cschn\Documents\LIH (Personal)\OneDrive - Lawyers in House\__Invoices\Macros\Branch - October 14, 2025</t>
        </is>
      </c>
    </row>
    <row r="1910">
      <c r="A1910" s="13" t="n">
        <v>45944.90893518519</v>
      </c>
      <c r="B1910" t="inlineStr">
        <is>
          <t>MAP</t>
        </is>
      </c>
      <c r="C1910" t="inlineStr">
        <is>
          <t>Mapped local folder=C:\Users\cschn\Documents\LIH (Personal)\OneDrive - Lawyers in House\__Invoices\Macros\Branch - October 14, 2025</t>
        </is>
      </c>
    </row>
    <row r="1911">
      <c r="A1911" s="13" t="n">
        <v>45944.90893518519</v>
      </c>
      <c r="B1911" t="inlineStr">
        <is>
          <t>PATH</t>
        </is>
      </c>
      <c r="C1911" t="inlineStr">
        <is>
          <t>FileInBase=C:\Users\cschn\Documents\LIH (Personal)\OneDrive - Lawyers in House\__Invoices\Macros\Branch - October 14, 2025\InvoiceTemplate_v4.docx</t>
        </is>
      </c>
    </row>
    <row r="1912">
      <c r="A1912" s="13" t="n">
        <v>45944.90893518519</v>
      </c>
      <c r="B1912" t="inlineStr">
        <is>
          <t>HIT</t>
        </is>
      </c>
      <c r="C1912" t="inlineStr">
        <is>
          <t>Exists? C:\Users\cschn\Documents\LIH (Personal)\OneDrive - Lawyers in House\__Invoices\Macros\Branch - October 14, 2025\InvoiceTemplate_v4.docx</t>
        </is>
      </c>
    </row>
    <row r="1913">
      <c r="A1913" s="13" t="n">
        <v>45944.90903935185</v>
      </c>
      <c r="B1913" t="inlineStr">
        <is>
          <t>PATH</t>
        </is>
      </c>
      <c r="C1913" t="inlineStr">
        <is>
          <t>FileInBase=C:\Users\cschn\Documents\LIH (Personal)\OneDrive - Lawyers in House\__Invoices\Macros\Branch - October 14, 2025\INV 25-0003 - Disb only non-lih - 31OCT2025.docx</t>
        </is>
      </c>
    </row>
    <row r="1914">
      <c r="A1914" s="13" t="n">
        <v>45944.90905092593</v>
      </c>
      <c r="B1914" t="inlineStr">
        <is>
          <t>PATH</t>
        </is>
      </c>
      <c r="C1914" t="inlineStr">
        <is>
          <t>FileInBase=C:\Users\cschn\Documents\LIH (Personal)\OneDrive - Lawyers in House\__Invoices\Macros\Branch - October 14, 2025\sig.jpg</t>
        </is>
      </c>
    </row>
    <row r="1915">
      <c r="A1915" s="13" t="n">
        <v>45944.90908564815</v>
      </c>
      <c r="B1915" t="inlineStr">
        <is>
          <t>PATH</t>
        </is>
      </c>
      <c r="C1915" t="inlineStr">
        <is>
          <t>FileInBase=C:\Users\cschn\Documents\LIH (Personal)\OneDrive - Lawyers in House\__Invoices\Macros\Branch - October 14, 2025\INV 25-0003 - Disb only non-lih - 31OCT2025.pdf</t>
        </is>
      </c>
    </row>
    <row r="1916">
      <c r="A1916" s="13" t="n">
        <v>45944.90909722223</v>
      </c>
      <c r="B1916" t="inlineStr">
        <is>
          <t>INFO</t>
        </is>
      </c>
      <c r="C1916" t="inlineStr">
        <is>
          <t>ThisWorkbook.Path (raw)=https://lawyersinhouse-my.sharepoint.com/personal/cory_schneider_lawyersinhouse_com/Documents/__Invoices/Macros/Branch - October 14, 2025</t>
        </is>
      </c>
    </row>
    <row r="1917">
      <c r="A1917" s="13" t="n">
        <v>45944.90909722223</v>
      </c>
      <c r="B1917" t="inlineStr">
        <is>
          <t>HIT</t>
        </is>
      </c>
      <c r="C1917" t="inlineStr">
        <is>
          <t>Folder? C:\Users\cschn\Documents\LIH (Personal)\OneDrive - Lawyers in House</t>
        </is>
      </c>
    </row>
    <row r="1918">
      <c r="A1918" s="13" t="n">
        <v>45944.90909722223</v>
      </c>
      <c r="B1918" t="inlineStr">
        <is>
          <t>MAP</t>
        </is>
      </c>
      <c r="C1918" t="inlineStr">
        <is>
          <t>CombineRoot=C:\Users\cschn\Documents\LIH (Personal)\OneDrive - Lawyers in House</t>
        </is>
      </c>
    </row>
    <row r="1919">
      <c r="A1919" s="13" t="n">
        <v>45944.90909722223</v>
      </c>
      <c r="B1919" t="inlineStr">
        <is>
          <t>MAP</t>
        </is>
      </c>
      <c r="C1919" t="inlineStr">
        <is>
          <t>SubPath=__Invoices\Macros\Branch - October 14, 2025</t>
        </is>
      </c>
    </row>
    <row r="1920">
      <c r="A1920" s="13" t="n">
        <v>45944.90909722223</v>
      </c>
      <c r="B1920" t="inlineStr">
        <is>
          <t>MAP</t>
        </is>
      </c>
      <c r="C1920" t="inlineStr">
        <is>
          <t>Combined=C:\Users\cschn\Documents\LIH (Personal)\OneDrive - Lawyers in House\__Invoices\Macros\Branch - October 14, 2025</t>
        </is>
      </c>
    </row>
    <row r="1921">
      <c r="A1921" s="13" t="n">
        <v>45944.90909722223</v>
      </c>
      <c r="B1921" t="inlineStr">
        <is>
          <t>MAP</t>
        </is>
      </c>
      <c r="C1921" t="inlineStr">
        <is>
          <t>Mapped local folder=C:\Users\cschn\Documents\LIH (Personal)\OneDrive - Lawyers in House\__Invoices\Macros\Branch - October 14, 2025</t>
        </is>
      </c>
    </row>
    <row r="1922">
      <c r="A1922" s="13" t="n">
        <v>45944.90909722223</v>
      </c>
      <c r="B1922" t="inlineStr">
        <is>
          <t>HIT</t>
        </is>
      </c>
      <c r="C1922" t="inlineStr">
        <is>
          <t>Folder? C:\Users\cschn\Documents\LIH (Personal)\OneDrive - Lawyers in House\__Invoices\Macros\Branch - October 14, 2025</t>
        </is>
      </c>
    </row>
    <row r="1923">
      <c r="A1923" s="13" t="n">
        <v>45944.90909722223</v>
      </c>
      <c r="B1923" t="inlineStr">
        <is>
          <t>INFO</t>
        </is>
      </c>
      <c r="C1923" t="inlineStr">
        <is>
          <t>ThisWorkbook.Path (raw)=https://lawyersinhouse-my.sharepoint.com/personal/cory_schneider_lawyersinhouse_com/Documents/__Invoices/Macros/Branch - October 14, 2025</t>
        </is>
      </c>
    </row>
    <row r="1924">
      <c r="A1924" s="13" t="n">
        <v>45944.90909722223</v>
      </c>
      <c r="B1924" t="inlineStr">
        <is>
          <t>HIT</t>
        </is>
      </c>
      <c r="C1924" t="inlineStr">
        <is>
          <t>Folder? C:\Users\cschn\Documents\LIH (Personal)\OneDrive - Lawyers in House</t>
        </is>
      </c>
    </row>
    <row r="1925">
      <c r="A1925" s="13" t="n">
        <v>45944.90909722223</v>
      </c>
      <c r="B1925" t="inlineStr">
        <is>
          <t>MAP</t>
        </is>
      </c>
      <c r="C1925" t="inlineStr">
        <is>
          <t>CombineRoot=C:\Users\cschn\Documents\LIH (Personal)\OneDrive - Lawyers in House</t>
        </is>
      </c>
    </row>
    <row r="1926">
      <c r="A1926" s="13" t="n">
        <v>45944.90909722223</v>
      </c>
      <c r="B1926" t="inlineStr">
        <is>
          <t>MAP</t>
        </is>
      </c>
      <c r="C1926" t="inlineStr">
        <is>
          <t>SubPath=__Invoices\Macros\Branch - October 14, 2025</t>
        </is>
      </c>
    </row>
    <row r="1927">
      <c r="A1927" s="13" t="n">
        <v>45944.90909722223</v>
      </c>
      <c r="B1927" t="inlineStr">
        <is>
          <t>MAP</t>
        </is>
      </c>
      <c r="C1927" t="inlineStr">
        <is>
          <t>Combined=C:\Users\cschn\Documents\LIH (Personal)\OneDrive - Lawyers in House\__Invoices\Macros\Branch - October 14, 2025</t>
        </is>
      </c>
    </row>
    <row r="1928">
      <c r="A1928" s="13" t="n">
        <v>45944.90909722223</v>
      </c>
      <c r="B1928" t="inlineStr">
        <is>
          <t>MAP</t>
        </is>
      </c>
      <c r="C1928" t="inlineStr">
        <is>
          <t>Mapped local folder=C:\Users\cschn\Documents\LIH (Personal)\OneDrive - Lawyers in House\__Invoices\Macros\Branch - October 14, 2025</t>
        </is>
      </c>
    </row>
    <row r="1929">
      <c r="A1929" s="13" t="n">
        <v>45944.90909722223</v>
      </c>
      <c r="B1929" t="inlineStr">
        <is>
          <t>HIT</t>
        </is>
      </c>
      <c r="C1929" t="inlineStr">
        <is>
          <t>Folder? C:\Users\cschn\Documents\LIH (Personal)\OneDrive - Lawyers in House\__Invoices\Macros\Branch - October 14, 2025</t>
        </is>
      </c>
    </row>
    <row r="1930">
      <c r="A1930" s="13" t="n">
        <v>45944.90912037037</v>
      </c>
      <c r="B1930" t="inlineStr">
        <is>
          <t>INFO</t>
        </is>
      </c>
      <c r="C1930" t="inlineStr">
        <is>
          <t>ThisWorkbook.Path (raw)=https://lawyersinhouse-my.sharepoint.com/personal/cory_schneider_lawyersinhouse_com/Documents/__Invoices/Macros/Branch - October 14, 2025</t>
        </is>
      </c>
    </row>
    <row r="1931">
      <c r="A1931" s="13" t="n">
        <v>45944.90912037037</v>
      </c>
      <c r="B1931" t="inlineStr">
        <is>
          <t>HIT</t>
        </is>
      </c>
      <c r="C1931" t="inlineStr">
        <is>
          <t>Folder? C:\Users\cschn\Documents\LIH (Personal)\OneDrive - Lawyers in House</t>
        </is>
      </c>
    </row>
    <row r="1932">
      <c r="A1932" s="13" t="n">
        <v>45944.90912037037</v>
      </c>
      <c r="B1932" t="inlineStr">
        <is>
          <t>MAP</t>
        </is>
      </c>
      <c r="C1932" t="inlineStr">
        <is>
          <t>CombineRoot=C:\Users\cschn\Documents\LIH (Personal)\OneDrive - Lawyers in House</t>
        </is>
      </c>
    </row>
    <row r="1933">
      <c r="A1933" s="13" t="n">
        <v>45944.90912037037</v>
      </c>
      <c r="B1933" t="inlineStr">
        <is>
          <t>MAP</t>
        </is>
      </c>
      <c r="C1933" t="inlineStr">
        <is>
          <t>SubPath=__Invoices\Macros\Branch - October 14, 2025</t>
        </is>
      </c>
    </row>
    <row r="1934">
      <c r="A1934" s="13" t="n">
        <v>45944.90912037037</v>
      </c>
      <c r="B1934" t="inlineStr">
        <is>
          <t>MAP</t>
        </is>
      </c>
      <c r="C1934" t="inlineStr">
        <is>
          <t>Combined=C:\Users\cschn\Documents\LIH (Personal)\OneDrive - Lawyers in House\__Invoices\Macros\Branch - October 14, 2025</t>
        </is>
      </c>
    </row>
    <row r="1935">
      <c r="A1935" s="13" t="n">
        <v>45944.90912037037</v>
      </c>
      <c r="B1935" t="inlineStr">
        <is>
          <t>MAP</t>
        </is>
      </c>
      <c r="C1935" t="inlineStr">
        <is>
          <t>Mapped local folder=C:\Users\cschn\Documents\LIH (Personal)\OneDrive - Lawyers in House\__Invoices\Macros\Branch - October 14, 2025</t>
        </is>
      </c>
    </row>
    <row r="1936">
      <c r="A1936" s="13" t="n">
        <v>45944.90912037037</v>
      </c>
      <c r="B1936" t="inlineStr">
        <is>
          <t>PATH</t>
        </is>
      </c>
      <c r="C1936" t="inlineStr">
        <is>
          <t>FileInBase=C:\Users\cschn\Documents\LIH (Personal)\OneDrive - Lawyers in House\__Invoices\Macros\Branch - October 14, 2025\InvoiceTemplate_v4.docx</t>
        </is>
      </c>
    </row>
    <row r="1937">
      <c r="A1937" s="13" t="n">
        <v>45944.90912037037</v>
      </c>
      <c r="B1937" t="inlineStr">
        <is>
          <t>HIT</t>
        </is>
      </c>
      <c r="C1937" t="inlineStr">
        <is>
          <t>Exists? C:\Users\cschn\Documents\LIH (Personal)\OneDrive - Lawyers in House\__Invoices\Macros\Branch - October 14, 2025\InvoiceTemplate_v4.docx</t>
        </is>
      </c>
    </row>
    <row r="1938">
      <c r="A1938" s="13" t="n">
        <v>45944.90921296296</v>
      </c>
      <c r="B1938" t="inlineStr">
        <is>
          <t>PATH</t>
        </is>
      </c>
      <c r="C1938" t="inlineStr">
        <is>
          <t>FileInBase=C:\Users\cschn\Documents\LIH (Personal)\OneDrive - Lawyers in House\__Invoices\Macros\Branch - October 14, 2025\INV 25-0004 - Foxtrot Global - 31OCT2025.docx</t>
        </is>
      </c>
    </row>
    <row r="1939">
      <c r="A1939" s="13" t="n">
        <v>45944.90922453703</v>
      </c>
      <c r="B1939" t="inlineStr">
        <is>
          <t>PATH</t>
        </is>
      </c>
      <c r="C1939" t="inlineStr">
        <is>
          <t>FileInBase=C:\Users\cschn\Documents\LIH (Personal)\OneDrive - Lawyers in House\__Invoices\Macros\Branch - October 14, 2025\sig.jpg</t>
        </is>
      </c>
    </row>
    <row r="1940">
      <c r="A1940" s="13" t="n">
        <v>45944.90925925926</v>
      </c>
      <c r="B1940" t="inlineStr">
        <is>
          <t>PATH</t>
        </is>
      </c>
      <c r="C1940" t="inlineStr">
        <is>
          <t>FileInBase=C:\Users\cschn\Documents\LIH (Personal)\OneDrive - Lawyers in House\__Invoices\Macros\Branch - October 14, 2025\INV 25-0004 - Foxtrot Global - 31OCT2025.pdf</t>
        </is>
      </c>
    </row>
    <row r="1941">
      <c r="A1941" s="13" t="n">
        <v>45944.90927083333</v>
      </c>
      <c r="B1941" t="inlineStr">
        <is>
          <t>INFO</t>
        </is>
      </c>
      <c r="C1941" t="inlineStr">
        <is>
          <t>ThisWorkbook.Path (raw)=https://lawyersinhouse-my.sharepoint.com/personal/cory_schneider_lawyersinhouse_com/Documents/__Invoices/Macros/Branch - October 14, 2025</t>
        </is>
      </c>
    </row>
    <row r="1942">
      <c r="A1942" s="13" t="n">
        <v>45944.90927083333</v>
      </c>
      <c r="B1942" t="inlineStr">
        <is>
          <t>HIT</t>
        </is>
      </c>
      <c r="C1942" t="inlineStr">
        <is>
          <t>Folder? C:\Users\cschn\Documents\LIH (Personal)\OneDrive - Lawyers in House</t>
        </is>
      </c>
    </row>
    <row r="1943">
      <c r="A1943" s="13" t="n">
        <v>45944.90927083333</v>
      </c>
      <c r="B1943" t="inlineStr">
        <is>
          <t>MAP</t>
        </is>
      </c>
      <c r="C1943" t="inlineStr">
        <is>
          <t>CombineRoot=C:\Users\cschn\Documents\LIH (Personal)\OneDrive - Lawyers in House</t>
        </is>
      </c>
    </row>
    <row r="1944">
      <c r="A1944" s="13" t="n">
        <v>45944.90927083333</v>
      </c>
      <c r="B1944" t="inlineStr">
        <is>
          <t>MAP</t>
        </is>
      </c>
      <c r="C1944" t="inlineStr">
        <is>
          <t>SubPath=__Invoices\Macros\Branch - October 14, 2025</t>
        </is>
      </c>
    </row>
    <row r="1945">
      <c r="A1945" s="13" t="n">
        <v>45944.90927083333</v>
      </c>
      <c r="B1945" t="inlineStr">
        <is>
          <t>MAP</t>
        </is>
      </c>
      <c r="C1945" t="inlineStr">
        <is>
          <t>Combined=C:\Users\cschn\Documents\LIH (Personal)\OneDrive - Lawyers in House\__Invoices\Macros\Branch - October 14, 2025</t>
        </is>
      </c>
    </row>
    <row r="1946">
      <c r="A1946" s="13" t="n">
        <v>45944.90927083333</v>
      </c>
      <c r="B1946" t="inlineStr">
        <is>
          <t>MAP</t>
        </is>
      </c>
      <c r="C1946" t="inlineStr">
        <is>
          <t>Mapped local folder=C:\Users\cschn\Documents\LIH (Personal)\OneDrive - Lawyers in House\__Invoices\Macros\Branch - October 14, 2025</t>
        </is>
      </c>
    </row>
    <row r="1947">
      <c r="A1947" s="13" t="n">
        <v>45944.90927083333</v>
      </c>
      <c r="B1947" t="inlineStr">
        <is>
          <t>HIT</t>
        </is>
      </c>
      <c r="C1947" t="inlineStr">
        <is>
          <t>Folder? C:\Users\cschn\Documents\LIH (Personal)\OneDrive - Lawyers in House\__Invoices\Macros\Branch - October 14, 2025</t>
        </is>
      </c>
    </row>
    <row r="1948">
      <c r="A1948" s="13" t="n">
        <v>45944.90927083333</v>
      </c>
      <c r="B1948" t="inlineStr">
        <is>
          <t>INFO</t>
        </is>
      </c>
      <c r="C1948" t="inlineStr">
        <is>
          <t>ThisWorkbook.Path (raw)=https://lawyersinhouse-my.sharepoint.com/personal/cory_schneider_lawyersinhouse_com/Documents/__Invoices/Macros/Branch - October 14, 2025</t>
        </is>
      </c>
    </row>
    <row r="1949">
      <c r="A1949" s="13" t="n">
        <v>45944.90927083333</v>
      </c>
      <c r="B1949" t="inlineStr">
        <is>
          <t>HIT</t>
        </is>
      </c>
      <c r="C1949" t="inlineStr">
        <is>
          <t>Folder? C:\Users\cschn\Documents\LIH (Personal)\OneDrive - Lawyers in House</t>
        </is>
      </c>
    </row>
    <row r="1950">
      <c r="A1950" s="13" t="n">
        <v>45944.90927083333</v>
      </c>
      <c r="B1950" t="inlineStr">
        <is>
          <t>MAP</t>
        </is>
      </c>
      <c r="C1950" t="inlineStr">
        <is>
          <t>CombineRoot=C:\Users\cschn\Documents\LIH (Personal)\OneDrive - Lawyers in House</t>
        </is>
      </c>
    </row>
    <row r="1951">
      <c r="A1951" s="13" t="n">
        <v>45944.90927083333</v>
      </c>
      <c r="B1951" t="inlineStr">
        <is>
          <t>MAP</t>
        </is>
      </c>
      <c r="C1951" t="inlineStr">
        <is>
          <t>SubPath=__Invoices\Macros\Branch - October 14, 2025</t>
        </is>
      </c>
    </row>
    <row r="1952">
      <c r="A1952" s="13" t="n">
        <v>45944.90927083333</v>
      </c>
      <c r="B1952" t="inlineStr">
        <is>
          <t>MAP</t>
        </is>
      </c>
      <c r="C1952" t="inlineStr">
        <is>
          <t>Combined=C:\Users\cschn\Documents\LIH (Personal)\OneDrive - Lawyers in House\__Invoices\Macros\Branch - October 14, 2025</t>
        </is>
      </c>
    </row>
    <row r="1953">
      <c r="A1953" s="13" t="n">
        <v>45944.90927083333</v>
      </c>
      <c r="B1953" t="inlineStr">
        <is>
          <t>MAP</t>
        </is>
      </c>
      <c r="C1953" t="inlineStr">
        <is>
          <t>Mapped local folder=C:\Users\cschn\Documents\LIH (Personal)\OneDrive - Lawyers in House\__Invoices\Macros\Branch - October 14, 2025</t>
        </is>
      </c>
    </row>
    <row r="1954">
      <c r="A1954" s="13" t="n">
        <v>45944.90927083333</v>
      </c>
      <c r="B1954" t="inlineStr">
        <is>
          <t>HIT</t>
        </is>
      </c>
      <c r="C1954" t="inlineStr">
        <is>
          <t>Folder? C:\Users\cschn\Documents\LIH (Personal)\OneDrive - Lawyers in House\__Invoices\Macros\Branch - October 14, 2025</t>
        </is>
      </c>
    </row>
    <row r="1955">
      <c r="A1955" s="13" t="n">
        <v>45944.90929398148</v>
      </c>
      <c r="B1955" t="inlineStr">
        <is>
          <t>INFO</t>
        </is>
      </c>
      <c r="C1955" t="inlineStr">
        <is>
          <t>ThisWorkbook.Path (raw)=https://lawyersinhouse-my.sharepoint.com/personal/cory_schneider_lawyersinhouse_com/Documents/__Invoices/Macros/Branch - October 14, 2025</t>
        </is>
      </c>
    </row>
    <row r="1956">
      <c r="A1956" s="13" t="n">
        <v>45944.90929398148</v>
      </c>
      <c r="B1956" t="inlineStr">
        <is>
          <t>HIT</t>
        </is>
      </c>
      <c r="C1956" t="inlineStr">
        <is>
          <t>Folder? C:\Users\cschn\Documents\LIH (Personal)\OneDrive - Lawyers in House</t>
        </is>
      </c>
    </row>
    <row r="1957">
      <c r="A1957" s="13" t="n">
        <v>45944.90929398148</v>
      </c>
      <c r="B1957" t="inlineStr">
        <is>
          <t>MAP</t>
        </is>
      </c>
      <c r="C1957" t="inlineStr">
        <is>
          <t>CombineRoot=C:\Users\cschn\Documents\LIH (Personal)\OneDrive - Lawyers in House</t>
        </is>
      </c>
    </row>
    <row r="1958">
      <c r="A1958" s="13" t="n">
        <v>45944.90929398148</v>
      </c>
      <c r="B1958" t="inlineStr">
        <is>
          <t>MAP</t>
        </is>
      </c>
      <c r="C1958" t="inlineStr">
        <is>
          <t>SubPath=__Invoices\Macros\Branch - October 14, 2025</t>
        </is>
      </c>
    </row>
    <row r="1959">
      <c r="A1959" s="13" t="n">
        <v>45944.90929398148</v>
      </c>
      <c r="B1959" t="inlineStr">
        <is>
          <t>MAP</t>
        </is>
      </c>
      <c r="C1959" t="inlineStr">
        <is>
          <t>Combined=C:\Users\cschn\Documents\LIH (Personal)\OneDrive - Lawyers in House\__Invoices\Macros\Branch - October 14, 2025</t>
        </is>
      </c>
    </row>
    <row r="1960">
      <c r="A1960" s="13" t="n">
        <v>45944.90929398148</v>
      </c>
      <c r="B1960" t="inlineStr">
        <is>
          <t>MAP</t>
        </is>
      </c>
      <c r="C1960" t="inlineStr">
        <is>
          <t>Mapped local folder=C:\Users\cschn\Documents\LIH (Personal)\OneDrive - Lawyers in House\__Invoices\Macros\Branch - October 14, 2025</t>
        </is>
      </c>
    </row>
    <row r="1961">
      <c r="A1961" s="13" t="n">
        <v>45944.90929398148</v>
      </c>
      <c r="B1961" t="inlineStr">
        <is>
          <t>PATH</t>
        </is>
      </c>
      <c r="C1961" t="inlineStr">
        <is>
          <t>FileInBase=C:\Users\cschn\Documents\LIH (Personal)\OneDrive - Lawyers in House\__Invoices\Macros\Branch - October 14, 2025\InvoiceTemplate_v4.docx</t>
        </is>
      </c>
    </row>
    <row r="1962">
      <c r="A1962" s="13" t="n">
        <v>45944.90929398148</v>
      </c>
      <c r="B1962" t="inlineStr">
        <is>
          <t>HIT</t>
        </is>
      </c>
      <c r="C1962" t="inlineStr">
        <is>
          <t>Exists? C:\Users\cschn\Documents\LIH (Personal)\OneDrive - Lawyers in House\__Invoices\Macros\Branch - October 14, 2025\InvoiceTemplate_v4.docx</t>
        </is>
      </c>
    </row>
    <row r="1963">
      <c r="A1963" s="13" t="n">
        <v>45944.9094212963</v>
      </c>
      <c r="B1963" t="inlineStr">
        <is>
          <t>PATH</t>
        </is>
      </c>
      <c r="C1963" t="inlineStr">
        <is>
          <t>FileInBase=C:\Users\cschn\Documents\LIH (Personal)\OneDrive - Lawyers in House\__Invoices\Macros\Branch - October 14, 2025\INV 25-0005 - Golf Ventures - 31OCT2025.docx</t>
        </is>
      </c>
    </row>
    <row r="1964">
      <c r="A1964" s="13" t="n">
        <v>45944.90943287037</v>
      </c>
      <c r="B1964" t="inlineStr">
        <is>
          <t>PATH</t>
        </is>
      </c>
      <c r="C1964" t="inlineStr">
        <is>
          <t>FileInBase=C:\Users\cschn\Documents\LIH (Personal)\OneDrive - Lawyers in House\__Invoices\Macros\Branch - October 14, 2025\sig.jpg</t>
        </is>
      </c>
    </row>
    <row r="1965">
      <c r="A1965" s="13" t="n">
        <v>45944.9094675926</v>
      </c>
      <c r="B1965" t="inlineStr">
        <is>
          <t>PATH</t>
        </is>
      </c>
      <c r="C1965" t="inlineStr">
        <is>
          <t>FileInBase=C:\Users\cschn\Documents\LIH (Personal)\OneDrive - Lawyers in House\__Invoices\Macros\Branch - October 14, 2025\INV 25-0005 - Golf Ventures - 31OCT2025.pdf</t>
        </is>
      </c>
    </row>
    <row r="1966">
      <c r="A1966" s="13" t="n">
        <v>45944.90947916666</v>
      </c>
      <c r="B1966" t="inlineStr">
        <is>
          <t>INFO</t>
        </is>
      </c>
      <c r="C1966" t="inlineStr">
        <is>
          <t>ThisWorkbook.Path (raw)=https://lawyersinhouse-my.sharepoint.com/personal/cory_schneider_lawyersinhouse_com/Documents/__Invoices/Macros/Branch - October 14, 2025</t>
        </is>
      </c>
    </row>
    <row r="1967">
      <c r="A1967" s="13" t="n">
        <v>45944.90947916666</v>
      </c>
      <c r="B1967" t="inlineStr">
        <is>
          <t>HIT</t>
        </is>
      </c>
      <c r="C1967" t="inlineStr">
        <is>
          <t>Folder? C:\Users\cschn\Documents\LIH (Personal)\OneDrive - Lawyers in House</t>
        </is>
      </c>
    </row>
    <row r="1968">
      <c r="A1968" s="13" t="n">
        <v>45944.90947916666</v>
      </c>
      <c r="B1968" t="inlineStr">
        <is>
          <t>MAP</t>
        </is>
      </c>
      <c r="C1968" t="inlineStr">
        <is>
          <t>CombineRoot=C:\Users\cschn\Documents\LIH (Personal)\OneDrive - Lawyers in House</t>
        </is>
      </c>
    </row>
    <row r="1969">
      <c r="A1969" s="13" t="n">
        <v>45944.90947916666</v>
      </c>
      <c r="B1969" t="inlineStr">
        <is>
          <t>MAP</t>
        </is>
      </c>
      <c r="C1969" t="inlineStr">
        <is>
          <t>SubPath=__Invoices\Macros\Branch - October 14, 2025</t>
        </is>
      </c>
    </row>
    <row r="1970">
      <c r="A1970" s="13" t="n">
        <v>45944.90947916666</v>
      </c>
      <c r="B1970" t="inlineStr">
        <is>
          <t>MAP</t>
        </is>
      </c>
      <c r="C1970" t="inlineStr">
        <is>
          <t>Combined=C:\Users\cschn\Documents\LIH (Personal)\OneDrive - Lawyers in House\__Invoices\Macros\Branch - October 14, 2025</t>
        </is>
      </c>
    </row>
    <row r="1971">
      <c r="A1971" s="13" t="n">
        <v>45944.90947916666</v>
      </c>
      <c r="B1971" t="inlineStr">
        <is>
          <t>MAP</t>
        </is>
      </c>
      <c r="C1971" t="inlineStr">
        <is>
          <t>Mapped local folder=C:\Users\cschn\Documents\LIH (Personal)\OneDrive - Lawyers in House\__Invoices\Macros\Branch - October 14, 2025</t>
        </is>
      </c>
    </row>
    <row r="1972">
      <c r="A1972" s="13" t="n">
        <v>45944.90947916666</v>
      </c>
      <c r="B1972" t="inlineStr">
        <is>
          <t>HIT</t>
        </is>
      </c>
      <c r="C1972" t="inlineStr">
        <is>
          <t>Folder? C:\Users\cschn\Documents\LIH (Personal)\OneDrive - Lawyers in House\__Invoices\Macros\Branch - October 14, 2025</t>
        </is>
      </c>
    </row>
    <row r="1973">
      <c r="A1973" s="13" t="n">
        <v>45944.90953703703</v>
      </c>
      <c r="B1973" t="inlineStr">
        <is>
          <t>INFO</t>
        </is>
      </c>
      <c r="C1973" t="inlineStr">
        <is>
          <t>ThisWorkbook.Path (raw)=https://lawyersinhouse-my.sharepoint.com/personal/cory_schneider_lawyersinhouse_com/Documents/__Invoices/Macros/Branch - October 14, 2025</t>
        </is>
      </c>
    </row>
    <row r="1974">
      <c r="A1974" s="13" t="n">
        <v>45944.90953703703</v>
      </c>
      <c r="B1974" t="inlineStr">
        <is>
          <t>HIT</t>
        </is>
      </c>
      <c r="C1974" t="inlineStr">
        <is>
          <t>Folder? C:\Users\cschn\Documents\LIH (Personal)\OneDrive - Lawyers in House</t>
        </is>
      </c>
    </row>
    <row r="1975">
      <c r="A1975" s="13" t="n">
        <v>45944.90953703703</v>
      </c>
      <c r="B1975" t="inlineStr">
        <is>
          <t>MAP</t>
        </is>
      </c>
      <c r="C1975" t="inlineStr">
        <is>
          <t>CombineRoot=C:\Users\cschn\Documents\LIH (Personal)\OneDrive - Lawyers in House</t>
        </is>
      </c>
    </row>
    <row r="1976">
      <c r="A1976" s="13" t="n">
        <v>45944.90953703703</v>
      </c>
      <c r="B1976" t="inlineStr">
        <is>
          <t>MAP</t>
        </is>
      </c>
      <c r="C1976" t="inlineStr">
        <is>
          <t>SubPath=__Invoices\Macros\Branch - October 14, 2025</t>
        </is>
      </c>
    </row>
    <row r="1977">
      <c r="A1977" s="13" t="n">
        <v>45944.90953703703</v>
      </c>
      <c r="B1977" t="inlineStr">
        <is>
          <t>MAP</t>
        </is>
      </c>
      <c r="C1977" t="inlineStr">
        <is>
          <t>Combined=C:\Users\cschn\Documents\LIH (Personal)\OneDrive - Lawyers in House\__Invoices\Macros\Branch - October 14, 2025</t>
        </is>
      </c>
    </row>
    <row r="1978">
      <c r="A1978" s="13" t="n">
        <v>45944.90953703703</v>
      </c>
      <c r="B1978" t="inlineStr">
        <is>
          <t>MAP</t>
        </is>
      </c>
      <c r="C1978" t="inlineStr">
        <is>
          <t>Mapped local folder=C:\Users\cschn\Documents\LIH (Personal)\OneDrive - Lawyers in House\__Invoices\Macros\Branch - October 14, 2025</t>
        </is>
      </c>
    </row>
    <row r="1979">
      <c r="A1979" s="13" t="n">
        <v>45944.90953703703</v>
      </c>
      <c r="B1979" t="inlineStr">
        <is>
          <t>HIT</t>
        </is>
      </c>
      <c r="C1979" t="inlineStr">
        <is>
          <t>Folder? C:\Users\cschn\Documents\LIH (Personal)\OneDrive - Lawyers in House\__Invoices\Macros\Branch - October 14, 2025</t>
        </is>
      </c>
    </row>
    <row r="1980">
      <c r="A1980" s="13" t="n">
        <v>45944.90956018519</v>
      </c>
      <c r="B1980" t="inlineStr">
        <is>
          <t>INFO</t>
        </is>
      </c>
      <c r="C1980" t="inlineStr">
        <is>
          <t>ThisWorkbook.Path (raw)=https://lawyersinhouse-my.sharepoint.com/personal/cory_schneider_lawyersinhouse_com/Documents/__Invoices/Macros/Branch - October 14, 2025</t>
        </is>
      </c>
    </row>
    <row r="1981">
      <c r="A1981" s="13" t="n">
        <v>45944.90956018519</v>
      </c>
      <c r="B1981" t="inlineStr">
        <is>
          <t>HIT</t>
        </is>
      </c>
      <c r="C1981" t="inlineStr">
        <is>
          <t>Folder? C:\Users\cschn\Documents\LIH (Personal)\OneDrive - Lawyers in House</t>
        </is>
      </c>
    </row>
    <row r="1982">
      <c r="A1982" s="13" t="n">
        <v>45944.90956018519</v>
      </c>
      <c r="B1982" t="inlineStr">
        <is>
          <t>MAP</t>
        </is>
      </c>
      <c r="C1982" t="inlineStr">
        <is>
          <t>CombineRoot=C:\Users\cschn\Documents\LIH (Personal)\OneDrive - Lawyers in House</t>
        </is>
      </c>
    </row>
    <row r="1983">
      <c r="A1983" s="13" t="n">
        <v>45944.90956018519</v>
      </c>
      <c r="B1983" t="inlineStr">
        <is>
          <t>MAP</t>
        </is>
      </c>
      <c r="C1983" t="inlineStr">
        <is>
          <t>SubPath=__Invoices\Macros\Branch - October 14, 2025</t>
        </is>
      </c>
    </row>
    <row r="1984">
      <c r="A1984" s="13" t="n">
        <v>45944.90956018519</v>
      </c>
      <c r="B1984" t="inlineStr">
        <is>
          <t>MAP</t>
        </is>
      </c>
      <c r="C1984" t="inlineStr">
        <is>
          <t>Combined=C:\Users\cschn\Documents\LIH (Personal)\OneDrive - Lawyers in House\__Invoices\Macros\Branch - October 14, 2025</t>
        </is>
      </c>
    </row>
    <row r="1985">
      <c r="A1985" s="13" t="n">
        <v>45944.90956018519</v>
      </c>
      <c r="B1985" t="inlineStr">
        <is>
          <t>MAP</t>
        </is>
      </c>
      <c r="C1985" t="inlineStr">
        <is>
          <t>Mapped local folder=C:\Users\cschn\Documents\LIH (Personal)\OneDrive - Lawyers in House\__Invoices\Macros\Branch - October 14, 2025</t>
        </is>
      </c>
    </row>
    <row r="1986">
      <c r="A1986" s="13" t="n">
        <v>45944.90956018519</v>
      </c>
      <c r="B1986" t="inlineStr">
        <is>
          <t>PATH</t>
        </is>
      </c>
      <c r="C1986" t="inlineStr">
        <is>
          <t>FileInBase=C:\Users\cschn\Documents\LIH (Personal)\OneDrive - Lawyers in House\__Invoices\Macros\Branch - October 14, 2025\InvoiceTemplate_v4.docx</t>
        </is>
      </c>
    </row>
    <row r="1987">
      <c r="A1987" s="13" t="n">
        <v>45944.90956018519</v>
      </c>
      <c r="B1987" t="inlineStr">
        <is>
          <t>HIT</t>
        </is>
      </c>
      <c r="C1987" t="inlineStr">
        <is>
          <t>Exists? C:\Users\cschn\Documents\LIH (Personal)\OneDrive - Lawyers in House\__Invoices\Macros\Branch - October 14, 2025\InvoiceTemplate_v4.docx</t>
        </is>
      </c>
    </row>
    <row r="1988">
      <c r="A1988" s="13" t="n">
        <v>45944.90966435185</v>
      </c>
      <c r="B1988" t="inlineStr">
        <is>
          <t>PATH</t>
        </is>
      </c>
      <c r="C1988" t="inlineStr">
        <is>
          <t>FileInBase=C:\Users\cschn\Documents\LIH (Personal)\OneDrive - Lawyers in House\__Invoices\Macros\Branch - October 14, 2025\INV 25-0006 - Hotel Holdings - 31OCT2025.docx</t>
        </is>
      </c>
    </row>
    <row r="1989">
      <c r="A1989" s="13" t="n">
        <v>45944.90967592593</v>
      </c>
      <c r="B1989" t="inlineStr">
        <is>
          <t>PATH</t>
        </is>
      </c>
      <c r="C1989" t="inlineStr">
        <is>
          <t>FileInBase=C:\Users\cschn\Documents\LIH (Personal)\OneDrive - Lawyers in House\__Invoices\Macros\Branch - October 14, 2025\sig.jpg</t>
        </is>
      </c>
    </row>
    <row r="1990">
      <c r="A1990" s="13" t="n">
        <v>45944.90971064815</v>
      </c>
      <c r="B1990" t="inlineStr">
        <is>
          <t>PATH</t>
        </is>
      </c>
      <c r="C1990" t="inlineStr">
        <is>
          <t>FileInBase=C:\Users\cschn\Documents\LIH (Personal)\OneDrive - Lawyers in House\__Invoices\Macros\Branch - October 14, 2025\INV 25-0006 - Hotel Holdings - 31OCT2025.pdf</t>
        </is>
      </c>
    </row>
    <row r="1991">
      <c r="A1991" s="13" t="n">
        <v>45944.90971064815</v>
      </c>
      <c r="B1991" t="inlineStr">
        <is>
          <t>INFO</t>
        </is>
      </c>
      <c r="C1991" t="inlineStr">
        <is>
          <t>ThisWorkbook.Path (raw)=https://lawyersinhouse-my.sharepoint.com/personal/cory_schneider_lawyersinhouse_com/Documents/__Invoices/Macros/Branch - October 14, 2025</t>
        </is>
      </c>
    </row>
    <row r="1992">
      <c r="A1992" s="13" t="n">
        <v>45944.90971064815</v>
      </c>
      <c r="B1992" t="inlineStr">
        <is>
          <t>HIT</t>
        </is>
      </c>
      <c r="C1992" t="inlineStr">
        <is>
          <t>Folder? C:\Users\cschn\Documents\LIH (Personal)\OneDrive - Lawyers in House</t>
        </is>
      </c>
    </row>
    <row r="1993">
      <c r="A1993" s="13" t="n">
        <v>45944.90971064815</v>
      </c>
      <c r="B1993" t="inlineStr">
        <is>
          <t>MAP</t>
        </is>
      </c>
      <c r="C1993" t="inlineStr">
        <is>
          <t>CombineRoot=C:\Users\cschn\Documents\LIH (Personal)\OneDrive - Lawyers in House</t>
        </is>
      </c>
    </row>
    <row r="1994">
      <c r="A1994" s="13" t="n">
        <v>45944.90971064815</v>
      </c>
      <c r="B1994" t="inlineStr">
        <is>
          <t>MAP</t>
        </is>
      </c>
      <c r="C1994" t="inlineStr">
        <is>
          <t>SubPath=__Invoices\Macros\Branch - October 14, 2025</t>
        </is>
      </c>
    </row>
    <row r="1995">
      <c r="A1995" s="13" t="n">
        <v>45944.90971064815</v>
      </c>
      <c r="B1995" t="inlineStr">
        <is>
          <t>MAP</t>
        </is>
      </c>
      <c r="C1995" t="inlineStr">
        <is>
          <t>Combined=C:\Users\cschn\Documents\LIH (Personal)\OneDrive - Lawyers in House\__Invoices\Macros\Branch - October 14, 2025</t>
        </is>
      </c>
    </row>
    <row r="1996">
      <c r="A1996" s="13" t="n">
        <v>45944.90971064815</v>
      </c>
      <c r="B1996" t="inlineStr">
        <is>
          <t>MAP</t>
        </is>
      </c>
      <c r="C1996" t="inlineStr">
        <is>
          <t>Mapped local folder=C:\Users\cschn\Documents\LIH (Personal)\OneDrive - Lawyers in House\__Invoices\Macros\Branch - October 14, 2025</t>
        </is>
      </c>
    </row>
    <row r="1997">
      <c r="A1997" s="13" t="n">
        <v>45944.90971064815</v>
      </c>
      <c r="B1997" t="inlineStr">
        <is>
          <t>HIT</t>
        </is>
      </c>
      <c r="C1997" t="inlineStr">
        <is>
          <t>Folder? C:\Users\cschn\Documents\LIH (Personal)\OneDrive - Lawyers in House\__Invoices\Macros\Branch - October 14, 2025</t>
        </is>
      </c>
    </row>
    <row r="1998">
      <c r="A1998" s="13" t="n">
        <v>45944.90971064815</v>
      </c>
      <c r="B1998" t="inlineStr">
        <is>
          <t>INFO</t>
        </is>
      </c>
      <c r="C1998" t="inlineStr">
        <is>
          <t>ThisWorkbook.Path (raw)=https://lawyersinhouse-my.sharepoint.com/personal/cory_schneider_lawyersinhouse_com/Documents/__Invoices/Macros/Branch - October 14, 2025</t>
        </is>
      </c>
    </row>
    <row r="1999">
      <c r="A1999" s="13" t="n">
        <v>45944.90971064815</v>
      </c>
      <c r="B1999" t="inlineStr">
        <is>
          <t>HIT</t>
        </is>
      </c>
      <c r="C1999" t="inlineStr">
        <is>
          <t>Folder? C:\Users\cschn\Documents\LIH (Personal)\OneDrive - Lawyers in House</t>
        </is>
      </c>
    </row>
    <row r="2000">
      <c r="A2000" s="13" t="n">
        <v>45944.90971064815</v>
      </c>
      <c r="B2000" t="inlineStr">
        <is>
          <t>MAP</t>
        </is>
      </c>
      <c r="C2000" t="inlineStr">
        <is>
          <t>CombineRoot=C:\Users\cschn\Documents\LIH (Personal)\OneDrive - Lawyers in House</t>
        </is>
      </c>
    </row>
    <row r="2001">
      <c r="A2001" s="13" t="n">
        <v>45944.90971064815</v>
      </c>
      <c r="B2001" t="inlineStr">
        <is>
          <t>MAP</t>
        </is>
      </c>
      <c r="C2001" t="inlineStr">
        <is>
          <t>SubPath=__Invoices\Macros\Branch - October 14, 2025</t>
        </is>
      </c>
    </row>
    <row r="2002">
      <c r="A2002" s="13" t="n">
        <v>45944.90971064815</v>
      </c>
      <c r="B2002" t="inlineStr">
        <is>
          <t>MAP</t>
        </is>
      </c>
      <c r="C2002" t="inlineStr">
        <is>
          <t>Combined=C:\Users\cschn\Documents\LIH (Personal)\OneDrive - Lawyers in House\__Invoices\Macros\Branch - October 14, 2025</t>
        </is>
      </c>
    </row>
    <row r="2003">
      <c r="A2003" s="13" t="n">
        <v>45944.90971064815</v>
      </c>
      <c r="B2003" t="inlineStr">
        <is>
          <t>MAP</t>
        </is>
      </c>
      <c r="C2003" t="inlineStr">
        <is>
          <t>Mapped local folder=C:\Users\cschn\Documents\LIH (Personal)\OneDrive - Lawyers in House\__Invoices\Macros\Branch - October 14, 2025</t>
        </is>
      </c>
    </row>
    <row r="2004">
      <c r="A2004" s="13" t="n">
        <v>45944.90971064815</v>
      </c>
      <c r="B2004" t="inlineStr">
        <is>
          <t>HIT</t>
        </is>
      </c>
      <c r="C2004" t="inlineStr">
        <is>
          <t>Folder? C:\Users\cschn\Documents\LIH (Personal)\OneDrive - Lawyers in House\__Invoices\Macros\Branch - October 14, 2025</t>
        </is>
      </c>
    </row>
    <row r="2005">
      <c r="A2005" s="13" t="n">
        <v>45944.9097337963</v>
      </c>
      <c r="B2005" t="inlineStr">
        <is>
          <t>INFO</t>
        </is>
      </c>
      <c r="C2005" t="inlineStr">
        <is>
          <t>ThisWorkbook.Path (raw)=https://lawyersinhouse-my.sharepoint.com/personal/cory_schneider_lawyersinhouse_com/Documents/__Invoices/Macros/Branch - October 14, 2025</t>
        </is>
      </c>
    </row>
    <row r="2006">
      <c r="A2006" s="13" t="n">
        <v>45944.9097337963</v>
      </c>
      <c r="B2006" t="inlineStr">
        <is>
          <t>HIT</t>
        </is>
      </c>
      <c r="C2006" t="inlineStr">
        <is>
          <t>Folder? C:\Users\cschn\Documents\LIH (Personal)\OneDrive - Lawyers in House</t>
        </is>
      </c>
    </row>
    <row r="2007">
      <c r="A2007" s="13" t="n">
        <v>45944.9097337963</v>
      </c>
      <c r="B2007" t="inlineStr">
        <is>
          <t>MAP</t>
        </is>
      </c>
      <c r="C2007" t="inlineStr">
        <is>
          <t>CombineRoot=C:\Users\cschn\Documents\LIH (Personal)\OneDrive - Lawyers in House</t>
        </is>
      </c>
    </row>
    <row r="2008">
      <c r="A2008" s="13" t="n">
        <v>45944.9097337963</v>
      </c>
      <c r="B2008" t="inlineStr">
        <is>
          <t>MAP</t>
        </is>
      </c>
      <c r="C2008" t="inlineStr">
        <is>
          <t>SubPath=__Invoices\Macros\Branch - October 14, 2025</t>
        </is>
      </c>
    </row>
    <row r="2009">
      <c r="A2009" s="13" t="n">
        <v>45944.9097337963</v>
      </c>
      <c r="B2009" t="inlineStr">
        <is>
          <t>MAP</t>
        </is>
      </c>
      <c r="C2009" t="inlineStr">
        <is>
          <t>Combined=C:\Users\cschn\Documents\LIH (Personal)\OneDrive - Lawyers in House\__Invoices\Macros\Branch - October 14, 2025</t>
        </is>
      </c>
    </row>
    <row r="2010">
      <c r="A2010" s="13" t="n">
        <v>45944.9097337963</v>
      </c>
      <c r="B2010" t="inlineStr">
        <is>
          <t>MAP</t>
        </is>
      </c>
      <c r="C2010" t="inlineStr">
        <is>
          <t>Mapped local folder=C:\Users\cschn\Documents\LIH (Personal)\OneDrive - Lawyers in House\__Invoices\Macros\Branch - October 14, 2025</t>
        </is>
      </c>
    </row>
    <row r="2011">
      <c r="A2011" s="13" t="n">
        <v>45944.9097337963</v>
      </c>
      <c r="B2011" t="inlineStr">
        <is>
          <t>PATH</t>
        </is>
      </c>
      <c r="C2011" t="inlineStr">
        <is>
          <t>FileInBase=C:\Users\cschn\Documents\LIH (Personal)\OneDrive - Lawyers in House\__Invoices\Macros\Branch - October 14, 2025\InvoiceTemplate_v4.docx</t>
        </is>
      </c>
    </row>
    <row r="2012">
      <c r="A2012" s="13" t="n">
        <v>45944.9097337963</v>
      </c>
      <c r="B2012" t="inlineStr">
        <is>
          <t>HIT</t>
        </is>
      </c>
      <c r="C2012" t="inlineStr">
        <is>
          <t>Exists? C:\Users\cschn\Documents\LIH (Personal)\OneDrive - Lawyers in House\__Invoices\Macros\Branch - October 14, 2025\InvoiceTemplate_v4.docx</t>
        </is>
      </c>
    </row>
    <row r="2013">
      <c r="A2013" s="13" t="n">
        <v>45944.90986111111</v>
      </c>
      <c r="B2013" t="inlineStr">
        <is>
          <t>PATH</t>
        </is>
      </c>
      <c r="C2013" t="inlineStr">
        <is>
          <t>FileInBase=C:\Users\cschn\Documents\LIH (Personal)\OneDrive - Lawyers in House\__Invoices\Macros\Branch - October 14, 2025\INV 25-0007 - India Exports - 31OCT2025.docx</t>
        </is>
      </c>
    </row>
    <row r="2014">
      <c r="A2014" s="13" t="n">
        <v>45944.90988425926</v>
      </c>
      <c r="B2014" t="inlineStr">
        <is>
          <t>PATH</t>
        </is>
      </c>
      <c r="C2014" t="inlineStr">
        <is>
          <t>FileInBase=C:\Users\cschn\Documents\LIH (Personal)\OneDrive - Lawyers in House\__Invoices\Macros\Branch - October 14, 2025\sig.jpg</t>
        </is>
      </c>
    </row>
    <row r="2015">
      <c r="A2015" s="13" t="n">
        <v>45944.90991898148</v>
      </c>
      <c r="B2015" t="inlineStr">
        <is>
          <t>PATH</t>
        </is>
      </c>
      <c r="C2015" t="inlineStr">
        <is>
          <t>FileInBase=C:\Users\cschn\Documents\LIH (Personal)\OneDrive - Lawyers in House\__Invoices\Macros\Branch - October 14, 2025\INV 25-0007 - India Exports - 31OCT2025.pdf</t>
        </is>
      </c>
    </row>
    <row r="2016">
      <c r="A2016" s="13" t="n">
        <v>45944.90991898148</v>
      </c>
      <c r="B2016" t="inlineStr">
        <is>
          <t>INFO</t>
        </is>
      </c>
      <c r="C2016" t="inlineStr">
        <is>
          <t>ThisWorkbook.Path (raw)=https://lawyersinhouse-my.sharepoint.com/personal/cory_schneider_lawyersinhouse_com/Documents/__Invoices/Macros/Branch - October 14, 2025</t>
        </is>
      </c>
    </row>
    <row r="2017">
      <c r="A2017" s="13" t="n">
        <v>45944.90991898148</v>
      </c>
      <c r="B2017" t="inlineStr">
        <is>
          <t>HIT</t>
        </is>
      </c>
      <c r="C2017" t="inlineStr">
        <is>
          <t>Folder? C:\Users\cschn\Documents\LIH (Personal)\OneDrive - Lawyers in House</t>
        </is>
      </c>
    </row>
    <row r="2018">
      <c r="A2018" s="13" t="n">
        <v>45944.90991898148</v>
      </c>
      <c r="B2018" t="inlineStr">
        <is>
          <t>MAP</t>
        </is>
      </c>
      <c r="C2018" t="inlineStr">
        <is>
          <t>CombineRoot=C:\Users\cschn\Documents\LIH (Personal)\OneDrive - Lawyers in House</t>
        </is>
      </c>
    </row>
    <row r="2019">
      <c r="A2019" s="13" t="n">
        <v>45944.90991898148</v>
      </c>
      <c r="B2019" t="inlineStr">
        <is>
          <t>MAP</t>
        </is>
      </c>
      <c r="C2019" t="inlineStr">
        <is>
          <t>SubPath=__Invoices\Macros\Branch - October 14, 2025</t>
        </is>
      </c>
    </row>
    <row r="2020">
      <c r="A2020" s="13" t="n">
        <v>45944.90991898148</v>
      </c>
      <c r="B2020" t="inlineStr">
        <is>
          <t>MAP</t>
        </is>
      </c>
      <c r="C2020" t="inlineStr">
        <is>
          <t>Combined=C:\Users\cschn\Documents\LIH (Personal)\OneDrive - Lawyers in House\__Invoices\Macros\Branch - October 14, 2025</t>
        </is>
      </c>
    </row>
    <row r="2021">
      <c r="A2021" s="13" t="n">
        <v>45944.90991898148</v>
      </c>
      <c r="B2021" t="inlineStr">
        <is>
          <t>MAP</t>
        </is>
      </c>
      <c r="C2021" t="inlineStr">
        <is>
          <t>Mapped local folder=C:\Users\cschn\Documents\LIH (Personal)\OneDrive - Lawyers in House\__Invoices\Macros\Branch - October 14, 2025</t>
        </is>
      </c>
    </row>
    <row r="2022">
      <c r="A2022" s="13" t="n">
        <v>45944.90991898148</v>
      </c>
      <c r="B2022" t="inlineStr">
        <is>
          <t>HIT</t>
        </is>
      </c>
      <c r="C2022" t="inlineStr">
        <is>
          <t>Folder? C:\Users\cschn\Documents\LIH (Personal)\OneDrive - Lawyers in House\__Invoices\Macros\Branch - October 14, 2025</t>
        </is>
      </c>
    </row>
    <row r="2023">
      <c r="A2023" s="13" t="n">
        <v>45944.90993055556</v>
      </c>
      <c r="B2023" t="inlineStr">
        <is>
          <t>INFO</t>
        </is>
      </c>
      <c r="C2023" t="inlineStr">
        <is>
          <t>ThisWorkbook.Path (raw)=https://lawyersinhouse-my.sharepoint.com/personal/cory_schneider_lawyersinhouse_com/Documents/__Invoices/Macros/Branch - October 14, 2025</t>
        </is>
      </c>
    </row>
    <row r="2024">
      <c r="A2024" s="13" t="n">
        <v>45944.90993055556</v>
      </c>
      <c r="B2024" t="inlineStr">
        <is>
          <t>HIT</t>
        </is>
      </c>
      <c r="C2024" t="inlineStr">
        <is>
          <t>Folder? C:\Users\cschn\Documents\LIH (Personal)\OneDrive - Lawyers in House</t>
        </is>
      </c>
    </row>
    <row r="2025">
      <c r="A2025" s="13" t="n">
        <v>45944.90993055556</v>
      </c>
      <c r="B2025" t="inlineStr">
        <is>
          <t>MAP</t>
        </is>
      </c>
      <c r="C2025" t="inlineStr">
        <is>
          <t>CombineRoot=C:\Users\cschn\Documents\LIH (Personal)\OneDrive - Lawyers in House</t>
        </is>
      </c>
    </row>
    <row r="2026">
      <c r="A2026" s="13" t="n">
        <v>45944.90993055556</v>
      </c>
      <c r="B2026" t="inlineStr">
        <is>
          <t>MAP</t>
        </is>
      </c>
      <c r="C2026" t="inlineStr">
        <is>
          <t>SubPath=__Invoices\Macros\Branch - October 14, 2025</t>
        </is>
      </c>
    </row>
    <row r="2027">
      <c r="A2027" s="13" t="n">
        <v>45944.90993055556</v>
      </c>
      <c r="B2027" t="inlineStr">
        <is>
          <t>MAP</t>
        </is>
      </c>
      <c r="C2027" t="inlineStr">
        <is>
          <t>Combined=C:\Users\cschn\Documents\LIH (Personal)\OneDrive - Lawyers in House\__Invoices\Macros\Branch - October 14, 2025</t>
        </is>
      </c>
    </row>
    <row r="2028">
      <c r="A2028" s="13" t="n">
        <v>45944.90993055556</v>
      </c>
      <c r="B2028" t="inlineStr">
        <is>
          <t>MAP</t>
        </is>
      </c>
      <c r="C2028" t="inlineStr">
        <is>
          <t>Mapped local folder=C:\Users\cschn\Documents\LIH (Personal)\OneDrive - Lawyers in House\__Invoices\Macros\Branch - October 14, 2025</t>
        </is>
      </c>
    </row>
    <row r="2029">
      <c r="A2029" s="13" t="n">
        <v>45944.90993055556</v>
      </c>
      <c r="B2029" t="inlineStr">
        <is>
          <t>HIT</t>
        </is>
      </c>
      <c r="C2029" t="inlineStr">
        <is>
          <t>Folder? C:\Users\cschn\Documents\LIH (Personal)\OneDrive - Lawyers in House\__Invoices\Macros\Branch - October 14, 2025</t>
        </is>
      </c>
    </row>
    <row r="2030">
      <c r="A2030" s="13" t="n">
        <v>45944.9099537037</v>
      </c>
      <c r="B2030" t="inlineStr">
        <is>
          <t>INFO</t>
        </is>
      </c>
      <c r="C2030" t="inlineStr">
        <is>
          <t>ThisWorkbook.Path (raw)=https://lawyersinhouse-my.sharepoint.com/personal/cory_schneider_lawyersinhouse_com/Documents/__Invoices/Macros/Branch - October 14, 2025</t>
        </is>
      </c>
    </row>
    <row r="2031">
      <c r="A2031" s="13" t="n">
        <v>45944.9099537037</v>
      </c>
      <c r="B2031" t="inlineStr">
        <is>
          <t>HIT</t>
        </is>
      </c>
      <c r="C2031" t="inlineStr">
        <is>
          <t>Folder? C:\Users\cschn\Documents\LIH (Personal)\OneDrive - Lawyers in House</t>
        </is>
      </c>
    </row>
    <row r="2032">
      <c r="A2032" s="13" t="n">
        <v>45944.9099537037</v>
      </c>
      <c r="B2032" t="inlineStr">
        <is>
          <t>MAP</t>
        </is>
      </c>
      <c r="C2032" t="inlineStr">
        <is>
          <t>CombineRoot=C:\Users\cschn\Documents\LIH (Personal)\OneDrive - Lawyers in House</t>
        </is>
      </c>
    </row>
    <row r="2033">
      <c r="A2033" s="13" t="n">
        <v>45944.9099537037</v>
      </c>
      <c r="B2033" t="inlineStr">
        <is>
          <t>MAP</t>
        </is>
      </c>
      <c r="C2033" t="inlineStr">
        <is>
          <t>SubPath=__Invoices\Macros\Branch - October 14, 2025</t>
        </is>
      </c>
    </row>
    <row r="2034">
      <c r="A2034" s="13" t="n">
        <v>45944.9099537037</v>
      </c>
      <c r="B2034" t="inlineStr">
        <is>
          <t>MAP</t>
        </is>
      </c>
      <c r="C2034" t="inlineStr">
        <is>
          <t>Combined=C:\Users\cschn\Documents\LIH (Personal)\OneDrive - Lawyers in House\__Invoices\Macros\Branch - October 14, 2025</t>
        </is>
      </c>
    </row>
    <row r="2035">
      <c r="A2035" s="13" t="n">
        <v>45944.9099537037</v>
      </c>
      <c r="B2035" t="inlineStr">
        <is>
          <t>MAP</t>
        </is>
      </c>
      <c r="C2035" t="inlineStr">
        <is>
          <t>Mapped local folder=C:\Users\cschn\Documents\LIH (Personal)\OneDrive - Lawyers in House\__Invoices\Macros\Branch - October 14, 2025</t>
        </is>
      </c>
    </row>
    <row r="2036">
      <c r="A2036" s="13" t="n">
        <v>45944.9099537037</v>
      </c>
      <c r="B2036" t="inlineStr">
        <is>
          <t>PATH</t>
        </is>
      </c>
      <c r="C2036" t="inlineStr">
        <is>
          <t>FileInBase=C:\Users\cschn\Documents\LIH (Personal)\OneDrive - Lawyers in House\__Invoices\Macros\Branch - October 14, 2025\invoicetemplate_v3.docx</t>
        </is>
      </c>
    </row>
    <row r="2037">
      <c r="A2037" s="13" t="n">
        <v>45944.9099537037</v>
      </c>
      <c r="B2037" t="inlineStr">
        <is>
          <t>HIT</t>
        </is>
      </c>
      <c r="C2037" t="inlineStr">
        <is>
          <t>Exists? C:\Users\cschn\Documents\LIH (Personal)\OneDrive - Lawyers in House\__Invoices\Macros\Branch - October 14, 2025\invoicetemplate_v3.docx</t>
        </is>
      </c>
    </row>
    <row r="2038">
      <c r="A2038" s="13" t="n">
        <v>45944.91006944444</v>
      </c>
      <c r="B2038" t="inlineStr">
        <is>
          <t>PATH</t>
        </is>
      </c>
      <c r="C2038" t="inlineStr">
        <is>
          <t>FileInBase=C:\Users\cschn\Documents\LIH (Personal)\OneDrive - Lawyers in House\__Invoices\Macros\Branch - October 14, 2025\INV 25-0008 - LIH Test Case 18 - 31OCT2025.docx</t>
        </is>
      </c>
    </row>
    <row r="2039">
      <c r="A2039" s="13" t="n">
        <v>45944.91008101852</v>
      </c>
      <c r="B2039" t="inlineStr">
        <is>
          <t>PATH</t>
        </is>
      </c>
      <c r="C2039" t="inlineStr">
        <is>
          <t>FileInBase=C:\Users\cschn\Documents\LIH (Personal)\OneDrive - Lawyers in House\__Invoices\Macros\Branch - October 14, 2025\sig.jpg</t>
        </is>
      </c>
    </row>
    <row r="2040">
      <c r="A2040" s="13" t="n">
        <v>45944.91012731481</v>
      </c>
      <c r="B2040" t="inlineStr">
        <is>
          <t>PATH</t>
        </is>
      </c>
      <c r="C2040" t="inlineStr">
        <is>
          <t>FileInBase=C:\Users\cschn\Documents\LIH (Personal)\OneDrive - Lawyers in House\__Invoices\Macros\Branch - October 14, 2025\INV 25-0008 - LIH Test Case 18 - 31OCT2025.pdf</t>
        </is>
      </c>
    </row>
    <row r="2041">
      <c r="A2041" s="13" t="n">
        <v>45944.91012731481</v>
      </c>
      <c r="B2041" t="inlineStr">
        <is>
          <t>INFO</t>
        </is>
      </c>
      <c r="C2041" t="inlineStr">
        <is>
          <t>ThisWorkbook.Path (raw)=https://lawyersinhouse-my.sharepoint.com/personal/cory_schneider_lawyersinhouse_com/Documents/__Invoices/Macros/Branch - October 14, 2025</t>
        </is>
      </c>
    </row>
    <row r="2042">
      <c r="A2042" s="13" t="n">
        <v>45944.91012731481</v>
      </c>
      <c r="B2042" t="inlineStr">
        <is>
          <t>HIT</t>
        </is>
      </c>
      <c r="C2042" t="inlineStr">
        <is>
          <t>Folder? C:\Users\cschn\Documents\LIH (Personal)\OneDrive - Lawyers in House</t>
        </is>
      </c>
    </row>
    <row r="2043">
      <c r="A2043" s="13" t="n">
        <v>45944.91012731481</v>
      </c>
      <c r="B2043" t="inlineStr">
        <is>
          <t>MAP</t>
        </is>
      </c>
      <c r="C2043" t="inlineStr">
        <is>
          <t>CombineRoot=C:\Users\cschn\Documents\LIH (Personal)\OneDrive - Lawyers in House</t>
        </is>
      </c>
    </row>
    <row r="2044">
      <c r="A2044" s="13" t="n">
        <v>45944.91012731481</v>
      </c>
      <c r="B2044" t="inlineStr">
        <is>
          <t>MAP</t>
        </is>
      </c>
      <c r="C2044" t="inlineStr">
        <is>
          <t>SubPath=__Invoices\Macros\Branch - October 14, 2025</t>
        </is>
      </c>
    </row>
    <row r="2045">
      <c r="A2045" s="13" t="n">
        <v>45944.91012731481</v>
      </c>
      <c r="B2045" t="inlineStr">
        <is>
          <t>MAP</t>
        </is>
      </c>
      <c r="C2045" t="inlineStr">
        <is>
          <t>Combined=C:\Users\cschn\Documents\LIH (Personal)\OneDrive - Lawyers in House\__Invoices\Macros\Branch - October 14, 2025</t>
        </is>
      </c>
    </row>
    <row r="2046">
      <c r="A2046" s="13" t="n">
        <v>45944.91012731481</v>
      </c>
      <c r="B2046" t="inlineStr">
        <is>
          <t>MAP</t>
        </is>
      </c>
      <c r="C2046" t="inlineStr">
        <is>
          <t>Mapped local folder=C:\Users\cschn\Documents\LIH (Personal)\OneDrive - Lawyers in House\__Invoices\Macros\Branch - October 14, 2025</t>
        </is>
      </c>
    </row>
    <row r="2047">
      <c r="A2047" s="13" t="n">
        <v>45944.91012731481</v>
      </c>
      <c r="B2047" t="inlineStr">
        <is>
          <t>HIT</t>
        </is>
      </c>
      <c r="C2047" t="inlineStr">
        <is>
          <t>Folder? C:\Users\cschn\Documents\LIH (Personal)\OneDrive - Lawyers in House\__Invoices\Macros\Branch - October 14, 2025</t>
        </is>
      </c>
    </row>
    <row r="2048">
      <c r="A2048" s="13" t="n">
        <v>45944.91012731481</v>
      </c>
      <c r="B2048" t="inlineStr">
        <is>
          <t>INFO</t>
        </is>
      </c>
      <c r="C2048" t="inlineStr">
        <is>
          <t>ThisWorkbook.Path (raw)=https://lawyersinhouse-my.sharepoint.com/personal/cory_schneider_lawyersinhouse_com/Documents/__Invoices/Macros/Branch - October 14, 2025</t>
        </is>
      </c>
    </row>
    <row r="2049">
      <c r="A2049" s="13" t="n">
        <v>45944.91012731481</v>
      </c>
      <c r="B2049" t="inlineStr">
        <is>
          <t>HIT</t>
        </is>
      </c>
      <c r="C2049" t="inlineStr">
        <is>
          <t>Folder? C:\Users\cschn\Documents\LIH (Personal)\OneDrive - Lawyers in House</t>
        </is>
      </c>
    </row>
    <row r="2050">
      <c r="A2050" s="13" t="n">
        <v>45944.91012731481</v>
      </c>
      <c r="B2050" t="inlineStr">
        <is>
          <t>MAP</t>
        </is>
      </c>
      <c r="C2050" t="inlineStr">
        <is>
          <t>CombineRoot=C:\Users\cschn\Documents\LIH (Personal)\OneDrive - Lawyers in House</t>
        </is>
      </c>
    </row>
    <row r="2051">
      <c r="A2051" s="13" t="n">
        <v>45944.91012731481</v>
      </c>
      <c r="B2051" t="inlineStr">
        <is>
          <t>MAP</t>
        </is>
      </c>
      <c r="C2051" t="inlineStr">
        <is>
          <t>SubPath=__Invoices\Macros\Branch - October 14, 2025</t>
        </is>
      </c>
    </row>
    <row r="2052">
      <c r="A2052" s="13" t="n">
        <v>45944.91012731481</v>
      </c>
      <c r="B2052" t="inlineStr">
        <is>
          <t>MAP</t>
        </is>
      </c>
      <c r="C2052" t="inlineStr">
        <is>
          <t>Combined=C:\Users\cschn\Documents\LIH (Personal)\OneDrive - Lawyers in House\__Invoices\Macros\Branch - October 14, 2025</t>
        </is>
      </c>
    </row>
    <row r="2053">
      <c r="A2053" s="13" t="n">
        <v>45944.91012731481</v>
      </c>
      <c r="B2053" t="inlineStr">
        <is>
          <t>MAP</t>
        </is>
      </c>
      <c r="C2053" t="inlineStr">
        <is>
          <t>Mapped local folder=C:\Users\cschn\Documents\LIH (Personal)\OneDrive - Lawyers in House\__Invoices\Macros\Branch - October 14, 2025</t>
        </is>
      </c>
    </row>
    <row r="2054">
      <c r="A2054" s="13" t="n">
        <v>45944.91012731481</v>
      </c>
      <c r="B2054" t="inlineStr">
        <is>
          <t>HIT</t>
        </is>
      </c>
      <c r="C2054" t="inlineStr">
        <is>
          <t>Folder? C:\Users\cschn\Documents\LIH (Personal)\OneDrive - Lawyers in House\__Invoices\Macros\Branch - October 14, 2025</t>
        </is>
      </c>
    </row>
    <row r="2055">
      <c r="A2055" s="13" t="n">
        <v>45944.91015046297</v>
      </c>
      <c r="B2055" t="inlineStr">
        <is>
          <t>INFO</t>
        </is>
      </c>
      <c r="C2055" t="inlineStr">
        <is>
          <t>ThisWorkbook.Path (raw)=https://lawyersinhouse-my.sharepoint.com/personal/cory_schneider_lawyersinhouse_com/Documents/__Invoices/Macros/Branch - October 14, 2025</t>
        </is>
      </c>
    </row>
    <row r="2056">
      <c r="A2056" s="13" t="n">
        <v>45944.91015046297</v>
      </c>
      <c r="B2056" t="inlineStr">
        <is>
          <t>HIT</t>
        </is>
      </c>
      <c r="C2056" t="inlineStr">
        <is>
          <t>Folder? C:\Users\cschn\Documents\LIH (Personal)\OneDrive - Lawyers in House</t>
        </is>
      </c>
    </row>
    <row r="2057">
      <c r="A2057" s="13" t="n">
        <v>45944.91015046297</v>
      </c>
      <c r="B2057" t="inlineStr">
        <is>
          <t>MAP</t>
        </is>
      </c>
      <c r="C2057" t="inlineStr">
        <is>
          <t>CombineRoot=C:\Users\cschn\Documents\LIH (Personal)\OneDrive - Lawyers in House</t>
        </is>
      </c>
    </row>
    <row r="2058">
      <c r="A2058" s="13" t="n">
        <v>45944.91015046297</v>
      </c>
      <c r="B2058" t="inlineStr">
        <is>
          <t>MAP</t>
        </is>
      </c>
      <c r="C2058" t="inlineStr">
        <is>
          <t>SubPath=__Invoices\Macros\Branch - October 14, 2025</t>
        </is>
      </c>
    </row>
    <row r="2059">
      <c r="A2059" s="13" t="n">
        <v>45944.91015046297</v>
      </c>
      <c r="B2059" t="inlineStr">
        <is>
          <t>MAP</t>
        </is>
      </c>
      <c r="C2059" t="inlineStr">
        <is>
          <t>Combined=C:\Users\cschn\Documents\LIH (Personal)\OneDrive - Lawyers in House\__Invoices\Macros\Branch - October 14, 2025</t>
        </is>
      </c>
    </row>
    <row r="2060">
      <c r="A2060" s="13" t="n">
        <v>45944.91015046297</v>
      </c>
      <c r="B2060" t="inlineStr">
        <is>
          <t>MAP</t>
        </is>
      </c>
      <c r="C2060" t="inlineStr">
        <is>
          <t>Mapped local folder=C:\Users\cschn\Documents\LIH (Personal)\OneDrive - Lawyers in House\__Invoices\Macros\Branch - October 14, 2025</t>
        </is>
      </c>
    </row>
    <row r="2061">
      <c r="A2061" s="13" t="n">
        <v>45944.91015046297</v>
      </c>
      <c r="B2061" t="inlineStr">
        <is>
          <t>PATH</t>
        </is>
      </c>
      <c r="C2061" t="inlineStr">
        <is>
          <t>FileInBase=C:\Users\cschn\Documents\LIH (Personal)\OneDrive - Lawyers in House\__Invoices\Macros\Branch - October 14, 2025\invoicetemplate_v3.docx</t>
        </is>
      </c>
    </row>
    <row r="2062">
      <c r="A2062" s="13" t="n">
        <v>45944.91015046297</v>
      </c>
      <c r="B2062" t="inlineStr">
        <is>
          <t>HIT</t>
        </is>
      </c>
      <c r="C2062" t="inlineStr">
        <is>
          <t>Exists? C:\Users\cschn\Documents\LIH (Personal)\OneDrive - Lawyers in House\__Invoices\Macros\Branch - October 14, 2025\invoicetemplate_v3.docx</t>
        </is>
      </c>
    </row>
    <row r="2063">
      <c r="A2063" s="13" t="n">
        <v>45944.91027777778</v>
      </c>
      <c r="B2063" t="inlineStr">
        <is>
          <t>PATH</t>
        </is>
      </c>
      <c r="C2063" t="inlineStr">
        <is>
          <t>FileInBase=C:\Users\cschn\Documents\LIH (Personal)\OneDrive - Lawyers in House\__Invoices\Macros\Branch - October 14, 2025\INV 25-0009 - LIH Test Case 2 - 31OCT2025.docx</t>
        </is>
      </c>
    </row>
    <row r="2064">
      <c r="A2064" s="13" t="n">
        <v>45944.91030092593</v>
      </c>
      <c r="B2064" t="inlineStr">
        <is>
          <t>PATH</t>
        </is>
      </c>
      <c r="C2064" t="inlineStr">
        <is>
          <t>FileInBase=C:\Users\cschn\Documents\LIH (Personal)\OneDrive - Lawyers in House\__Invoices\Macros\Branch - October 14, 2025\sig.jpg</t>
        </is>
      </c>
    </row>
    <row r="2065">
      <c r="A2065" s="13" t="n">
        <v>45944.91032407407</v>
      </c>
      <c r="B2065" t="inlineStr">
        <is>
          <t>PATH</t>
        </is>
      </c>
      <c r="C2065" t="inlineStr">
        <is>
          <t>FileInBase=C:\Users\cschn\Documents\LIH (Personal)\OneDrive - Lawyers in House\__Invoices\Macros\Branch - October 14, 2025\INV 25-0009 - LIH Test Case 2 - 31OCT2025.pdf</t>
        </is>
      </c>
    </row>
    <row r="2066">
      <c r="A2066" s="13" t="n">
        <v>45944.91033564815</v>
      </c>
      <c r="B2066" t="inlineStr">
        <is>
          <t>INFO</t>
        </is>
      </c>
      <c r="C2066" t="inlineStr">
        <is>
          <t>ThisWorkbook.Path (raw)=https://lawyersinhouse-my.sharepoint.com/personal/cory_schneider_lawyersinhouse_com/Documents/__Invoices/Macros/Branch - October 14, 2025</t>
        </is>
      </c>
    </row>
    <row r="2067">
      <c r="A2067" s="13" t="n">
        <v>45944.91033564815</v>
      </c>
      <c r="B2067" t="inlineStr">
        <is>
          <t>HIT</t>
        </is>
      </c>
      <c r="C2067" t="inlineStr">
        <is>
          <t>Folder? C:\Users\cschn\Documents\LIH (Personal)\OneDrive - Lawyers in House</t>
        </is>
      </c>
    </row>
    <row r="2068">
      <c r="A2068" s="13" t="n">
        <v>45944.91033564815</v>
      </c>
      <c r="B2068" t="inlineStr">
        <is>
          <t>MAP</t>
        </is>
      </c>
      <c r="C2068" t="inlineStr">
        <is>
          <t>CombineRoot=C:\Users\cschn\Documents\LIH (Personal)\OneDrive - Lawyers in House</t>
        </is>
      </c>
    </row>
    <row r="2069">
      <c r="A2069" s="13" t="n">
        <v>45944.91033564815</v>
      </c>
      <c r="B2069" t="inlineStr">
        <is>
          <t>MAP</t>
        </is>
      </c>
      <c r="C2069" t="inlineStr">
        <is>
          <t>SubPath=__Invoices\Macros\Branch - October 14, 2025</t>
        </is>
      </c>
    </row>
    <row r="2070">
      <c r="A2070" s="13" t="n">
        <v>45944.91033564815</v>
      </c>
      <c r="B2070" t="inlineStr">
        <is>
          <t>MAP</t>
        </is>
      </c>
      <c r="C2070" t="inlineStr">
        <is>
          <t>Combined=C:\Users\cschn\Documents\LIH (Personal)\OneDrive - Lawyers in House\__Invoices\Macros\Branch - October 14, 2025</t>
        </is>
      </c>
    </row>
    <row r="2071">
      <c r="A2071" s="13" t="n">
        <v>45944.91033564815</v>
      </c>
      <c r="B2071" t="inlineStr">
        <is>
          <t>MAP</t>
        </is>
      </c>
      <c r="C2071" t="inlineStr">
        <is>
          <t>Mapped local folder=C:\Users\cschn\Documents\LIH (Personal)\OneDrive - Lawyers in House\__Invoices\Macros\Branch - October 14, 2025</t>
        </is>
      </c>
    </row>
    <row r="2072">
      <c r="A2072" s="13" t="n">
        <v>45944.91033564815</v>
      </c>
      <c r="B2072" t="inlineStr">
        <is>
          <t>HIT</t>
        </is>
      </c>
      <c r="C2072" t="inlineStr">
        <is>
          <t>Folder? C:\Users\cschn\Documents\LIH (Personal)\OneDrive - Lawyers in House\__Invoices\Macros\Branch - October 14, 2025</t>
        </is>
      </c>
    </row>
    <row r="2073">
      <c r="A2073" s="13" t="n">
        <v>45944.91143518518</v>
      </c>
      <c r="B2073" t="inlineStr">
        <is>
          <t>INFO</t>
        </is>
      </c>
      <c r="C2073" t="inlineStr">
        <is>
          <t>ThisWorkbook.Path (raw)=https://lawyersinhouse-my.sharepoint.com/personal/cory_schneider_lawyersinhouse_com/Documents/__Invoices/Macros/Branch - October 14, 2025</t>
        </is>
      </c>
    </row>
    <row r="2074">
      <c r="A2074" s="13" t="n">
        <v>45944.91143518518</v>
      </c>
      <c r="B2074" t="inlineStr">
        <is>
          <t>HIT</t>
        </is>
      </c>
      <c r="C2074" t="inlineStr">
        <is>
          <t>Folder? C:\Users\cschn\Documents\LIH (Personal)\OneDrive - Lawyers in House</t>
        </is>
      </c>
    </row>
    <row r="2075">
      <c r="A2075" s="13" t="n">
        <v>45944.91143518518</v>
      </c>
      <c r="B2075" t="inlineStr">
        <is>
          <t>MAP</t>
        </is>
      </c>
      <c r="C2075" t="inlineStr">
        <is>
          <t>CombineRoot=C:\Users\cschn\Documents\LIH (Personal)\OneDrive - Lawyers in House</t>
        </is>
      </c>
    </row>
    <row r="2076">
      <c r="A2076" s="13" t="n">
        <v>45944.91143518518</v>
      </c>
      <c r="B2076" t="inlineStr">
        <is>
          <t>MAP</t>
        </is>
      </c>
      <c r="C2076" t="inlineStr">
        <is>
          <t>SubPath=__Invoices\Macros\Branch - October 14, 2025</t>
        </is>
      </c>
    </row>
    <row r="2077">
      <c r="A2077" s="13" t="n">
        <v>45944.91143518518</v>
      </c>
      <c r="B2077" t="inlineStr">
        <is>
          <t>MAP</t>
        </is>
      </c>
      <c r="C2077" t="inlineStr">
        <is>
          <t>Combined=C:\Users\cschn\Documents\LIH (Personal)\OneDrive - Lawyers in House\__Invoices\Macros\Branch - October 14, 2025</t>
        </is>
      </c>
    </row>
    <row r="2078">
      <c r="A2078" s="13" t="n">
        <v>45944.91143518518</v>
      </c>
      <c r="B2078" t="inlineStr">
        <is>
          <t>MAP</t>
        </is>
      </c>
      <c r="C2078" t="inlineStr">
        <is>
          <t>Mapped local folder=C:\Users\cschn\Documents\LIH (Personal)\OneDrive - Lawyers in House\__Invoices\Macros\Branch - October 14, 2025</t>
        </is>
      </c>
    </row>
    <row r="2079">
      <c r="A2079" s="13" t="n">
        <v>45944.91143518518</v>
      </c>
      <c r="B2079" t="inlineStr">
        <is>
          <t>HIT</t>
        </is>
      </c>
      <c r="C2079" t="inlineStr">
        <is>
          <t>Folder? C:\Users\cschn\Documents\LIH (Personal)\OneDrive - Lawyers in House\__Invoices\Macros\Branch - October 14, 2025</t>
        </is>
      </c>
    </row>
    <row r="2080">
      <c r="A2080" s="13" t="n">
        <v>45944.91145833334</v>
      </c>
      <c r="B2080" t="inlineStr">
        <is>
          <t>INFO</t>
        </is>
      </c>
      <c r="C2080" t="inlineStr">
        <is>
          <t>ThisWorkbook.Path (raw)=https://lawyersinhouse-my.sharepoint.com/personal/cory_schneider_lawyersinhouse_com/Documents/__Invoices/Macros/Branch - October 14, 2025</t>
        </is>
      </c>
    </row>
    <row r="2081">
      <c r="A2081" s="13" t="n">
        <v>45944.91145833334</v>
      </c>
      <c r="B2081" t="inlineStr">
        <is>
          <t>HIT</t>
        </is>
      </c>
      <c r="C2081" t="inlineStr">
        <is>
          <t>Folder? C:\Users\cschn\Documents\LIH (Personal)\OneDrive - Lawyers in House</t>
        </is>
      </c>
    </row>
    <row r="2082">
      <c r="A2082" s="13" t="n">
        <v>45944.91145833334</v>
      </c>
      <c r="B2082" t="inlineStr">
        <is>
          <t>MAP</t>
        </is>
      </c>
      <c r="C2082" t="inlineStr">
        <is>
          <t>CombineRoot=C:\Users\cschn\Documents\LIH (Personal)\OneDrive - Lawyers in House</t>
        </is>
      </c>
    </row>
    <row r="2083">
      <c r="A2083" s="13" t="n">
        <v>45944.91145833334</v>
      </c>
      <c r="B2083" t="inlineStr">
        <is>
          <t>MAP</t>
        </is>
      </c>
      <c r="C2083" t="inlineStr">
        <is>
          <t>SubPath=__Invoices\Macros\Branch - October 14, 2025</t>
        </is>
      </c>
    </row>
    <row r="2084">
      <c r="A2084" s="13" t="n">
        <v>45944.91145833334</v>
      </c>
      <c r="B2084" t="inlineStr">
        <is>
          <t>MAP</t>
        </is>
      </c>
      <c r="C2084" t="inlineStr">
        <is>
          <t>Combined=C:\Users\cschn\Documents\LIH (Personal)\OneDrive - Lawyers in House\__Invoices\Macros\Branch - October 14, 2025</t>
        </is>
      </c>
    </row>
    <row r="2085">
      <c r="A2085" s="13" t="n">
        <v>45944.91145833334</v>
      </c>
      <c r="B2085" t="inlineStr">
        <is>
          <t>MAP</t>
        </is>
      </c>
      <c r="C2085" t="inlineStr">
        <is>
          <t>Mapped local folder=C:\Users\cschn\Documents\LIH (Personal)\OneDrive - Lawyers in House\__Invoices\Macros\Branch - October 14, 2025</t>
        </is>
      </c>
    </row>
    <row r="2086">
      <c r="A2086" s="13" t="n">
        <v>45944.91145833334</v>
      </c>
      <c r="B2086" t="inlineStr">
        <is>
          <t>PATH</t>
        </is>
      </c>
      <c r="C2086" t="inlineStr">
        <is>
          <t>FileInBase=C:\Users\cschn\Documents\LIH (Personal)\OneDrive - Lawyers in House\__Invoices\Macros\Branch - October 14, 2025\invoicetemplate_v3.docx</t>
        </is>
      </c>
    </row>
    <row r="2087">
      <c r="A2087" s="13" t="n">
        <v>45944.91145833334</v>
      </c>
      <c r="B2087" t="inlineStr">
        <is>
          <t>HIT</t>
        </is>
      </c>
      <c r="C2087" t="inlineStr">
        <is>
          <t>Exists? C:\Users\cschn\Documents\LIH (Personal)\OneDrive - Lawyers in House\__Invoices\Macros\Branch - October 14, 2025\invoicetemplate_v3.docx</t>
        </is>
      </c>
    </row>
    <row r="2088">
      <c r="A2088" s="13" t="n">
        <v>45944.9115625</v>
      </c>
      <c r="B2088" t="inlineStr">
        <is>
          <t>PATH</t>
        </is>
      </c>
      <c r="C2088" t="inlineStr">
        <is>
          <t>FileInBase=C:\Users\cschn\Documents\LIH (Personal)\OneDrive - Lawyers in House\__Invoices\Macros\Branch - October 14, 2025\INV 25-0010 - LIH Test Case 8 - 31OCT2025.docx</t>
        </is>
      </c>
    </row>
    <row r="2089">
      <c r="A2089" s="13" t="n">
        <v>45944.91157407407</v>
      </c>
      <c r="B2089" t="inlineStr">
        <is>
          <t>PATH</t>
        </is>
      </c>
      <c r="C2089" t="inlineStr">
        <is>
          <t>FileInBase=C:\Users\cschn\Documents\LIH (Personal)\OneDrive - Lawyers in House\__Invoices\Macros\Branch - October 14, 2025\sig.jpg</t>
        </is>
      </c>
    </row>
    <row r="2090">
      <c r="A2090" s="13" t="n">
        <v>45944.91697916666</v>
      </c>
      <c r="B2090" t="inlineStr">
        <is>
          <t>INFO</t>
        </is>
      </c>
      <c r="C2090" t="inlineStr">
        <is>
          <t>ThisWorkbook.Path (raw)=https://lawyersinhouse-my.sharepoint.com/personal/cory_schneider_lawyersinhouse_com/Documents/__Invoices/Macros/Branch - October 14, 2025</t>
        </is>
      </c>
    </row>
    <row r="2091">
      <c r="A2091" s="13" t="n">
        <v>45944.91697916666</v>
      </c>
      <c r="B2091" t="inlineStr">
        <is>
          <t>HIT</t>
        </is>
      </c>
      <c r="C2091" t="inlineStr">
        <is>
          <t>Folder? C:\Users\cschn\Documents\LIH (Personal)\OneDrive - Lawyers in House</t>
        </is>
      </c>
    </row>
    <row r="2092">
      <c r="A2092" s="13" t="n">
        <v>45944.91697916666</v>
      </c>
      <c r="B2092" t="inlineStr">
        <is>
          <t>MAP</t>
        </is>
      </c>
      <c r="C2092" t="inlineStr">
        <is>
          <t>CombineRoot=C:\Users\cschn\Documents\LIH (Personal)\OneDrive - Lawyers in House</t>
        </is>
      </c>
    </row>
    <row r="2093">
      <c r="A2093" s="13" t="n">
        <v>45944.91697916666</v>
      </c>
      <c r="B2093" t="inlineStr">
        <is>
          <t>MAP</t>
        </is>
      </c>
      <c r="C2093" t="inlineStr">
        <is>
          <t>SubPath=__Invoices\Macros\Branch - October 14, 2025</t>
        </is>
      </c>
    </row>
    <row r="2094">
      <c r="A2094" s="13" t="n">
        <v>45944.91697916666</v>
      </c>
      <c r="B2094" t="inlineStr">
        <is>
          <t>MAP</t>
        </is>
      </c>
      <c r="C2094" t="inlineStr">
        <is>
          <t>Combined=C:\Users\cschn\Documents\LIH (Personal)\OneDrive - Lawyers in House\__Invoices\Macros\Branch - October 14, 2025</t>
        </is>
      </c>
    </row>
    <row r="2095">
      <c r="A2095" s="13" t="n">
        <v>45944.91697916666</v>
      </c>
      <c r="B2095" t="inlineStr">
        <is>
          <t>MAP</t>
        </is>
      </c>
      <c r="C2095" t="inlineStr">
        <is>
          <t>Mapped local folder=C:\Users\cschn\Documents\LIH (Personal)\OneDrive - Lawyers in House\__Invoices\Macros\Branch - October 14, 2025</t>
        </is>
      </c>
    </row>
    <row r="2096">
      <c r="A2096" s="13" t="n">
        <v>45944.91709490741</v>
      </c>
      <c r="B2096" t="inlineStr">
        <is>
          <t>INFO</t>
        </is>
      </c>
      <c r="C2096" t="inlineStr">
        <is>
          <t>ThisWorkbook.Path (raw)=https://lawyersinhouse-my.sharepoint.com/personal/cory_schneider_lawyersinhouse_com/Documents/__Invoices/Macros/Branch - October 14, 2025</t>
        </is>
      </c>
    </row>
    <row r="2097">
      <c r="A2097" s="13" t="n">
        <v>45944.91709490741</v>
      </c>
      <c r="B2097" t="inlineStr">
        <is>
          <t>HIT</t>
        </is>
      </c>
      <c r="C2097" t="inlineStr">
        <is>
          <t>Folder? C:\Users\cschn\Documents\LIH (Personal)\OneDrive - Lawyers in House</t>
        </is>
      </c>
    </row>
    <row r="2098">
      <c r="A2098" s="13" t="n">
        <v>45944.91709490741</v>
      </c>
      <c r="B2098" t="inlineStr">
        <is>
          <t>MAP</t>
        </is>
      </c>
      <c r="C2098" t="inlineStr">
        <is>
          <t>CombineRoot=C:\Users\cschn\Documents\LIH (Personal)\OneDrive - Lawyers in House</t>
        </is>
      </c>
    </row>
    <row r="2099">
      <c r="A2099" s="13" t="n">
        <v>45944.91709490741</v>
      </c>
      <c r="B2099" t="inlineStr">
        <is>
          <t>MAP</t>
        </is>
      </c>
      <c r="C2099" t="inlineStr">
        <is>
          <t>SubPath=__Invoices\Macros\Branch - October 14, 2025</t>
        </is>
      </c>
    </row>
    <row r="2100">
      <c r="A2100" s="13" t="n">
        <v>45944.91709490741</v>
      </c>
      <c r="B2100" t="inlineStr">
        <is>
          <t>MAP</t>
        </is>
      </c>
      <c r="C2100" t="inlineStr">
        <is>
          <t>Combined=C:\Users\cschn\Documents\LIH (Personal)\OneDrive - Lawyers in House\__Invoices\Macros\Branch - October 14, 2025</t>
        </is>
      </c>
    </row>
    <row r="2101">
      <c r="A2101" s="13" t="n">
        <v>45944.91709490741</v>
      </c>
      <c r="B2101" t="inlineStr">
        <is>
          <t>MAP</t>
        </is>
      </c>
      <c r="C2101" t="inlineStr">
        <is>
          <t>Mapped local folder=C:\Users\cschn\Documents\LIH (Personal)\OneDrive - Lawyers in House\__Invoices\Macros\Branch - October 14, 2025</t>
        </is>
      </c>
    </row>
    <row r="2102">
      <c r="A2102" s="13" t="n">
        <v>45944.91731481482</v>
      </c>
      <c r="B2102" t="inlineStr">
        <is>
          <t>INFO</t>
        </is>
      </c>
      <c r="C2102" t="inlineStr">
        <is>
          <t>ThisWorkbook.Path (raw)=https://lawyersinhouse-my.sharepoint.com/personal/cory_schneider_lawyersinhouse_com/Documents/__Invoices/Macros/Branch - October 14, 2025</t>
        </is>
      </c>
    </row>
    <row r="2103">
      <c r="A2103" s="13" t="n">
        <v>45944.91731481482</v>
      </c>
      <c r="B2103" t="inlineStr">
        <is>
          <t>HIT</t>
        </is>
      </c>
      <c r="C2103" t="inlineStr">
        <is>
          <t>Folder? C:\Users\cschn\Documents\LIH (Personal)\OneDrive - Lawyers in House</t>
        </is>
      </c>
    </row>
    <row r="2104">
      <c r="A2104" s="13" t="n">
        <v>45944.91731481482</v>
      </c>
      <c r="B2104" t="inlineStr">
        <is>
          <t>MAP</t>
        </is>
      </c>
      <c r="C2104" t="inlineStr">
        <is>
          <t>CombineRoot=C:\Users\cschn\Documents\LIH (Personal)\OneDrive - Lawyers in House</t>
        </is>
      </c>
    </row>
    <row r="2105">
      <c r="A2105" s="13" t="n">
        <v>45944.91731481482</v>
      </c>
      <c r="B2105" t="inlineStr">
        <is>
          <t>MAP</t>
        </is>
      </c>
      <c r="C2105" t="inlineStr">
        <is>
          <t>SubPath=__Invoices\Macros\Branch - October 14, 2025</t>
        </is>
      </c>
    </row>
    <row r="2106">
      <c r="A2106" s="13" t="n">
        <v>45944.91731481482</v>
      </c>
      <c r="B2106" t="inlineStr">
        <is>
          <t>MAP</t>
        </is>
      </c>
      <c r="C2106" t="inlineStr">
        <is>
          <t>Combined=C:\Users\cschn\Documents\LIH (Personal)\OneDrive - Lawyers in House\__Invoices\Macros\Branch - October 14, 2025</t>
        </is>
      </c>
    </row>
    <row r="2107">
      <c r="A2107" s="13" t="n">
        <v>45944.91731481482</v>
      </c>
      <c r="B2107" t="inlineStr">
        <is>
          <t>MAP</t>
        </is>
      </c>
      <c r="C2107" t="inlineStr">
        <is>
          <t>Mapped local folder=C:\Users\cschn\Documents\LIH (Personal)\OneDrive - Lawyers in House\__Invoices\Macros\Branch - October 14, 2025</t>
        </is>
      </c>
    </row>
    <row r="2108">
      <c r="A2108" s="13" t="n">
        <v>45944.91731481482</v>
      </c>
      <c r="B2108" t="inlineStr">
        <is>
          <t>INFO</t>
        </is>
      </c>
      <c r="C2108" t="inlineStr">
        <is>
          <t>ThisWorkbook.Path (raw)=https://lawyersinhouse-my.sharepoint.com/personal/cory_schneider_lawyersinhouse_com/Documents/__Invoices/Macros/Branch - October 14, 2025</t>
        </is>
      </c>
    </row>
    <row r="2109">
      <c r="A2109" s="13" t="n">
        <v>45944.91731481482</v>
      </c>
      <c r="B2109" t="inlineStr">
        <is>
          <t>HIT</t>
        </is>
      </c>
      <c r="C2109" t="inlineStr">
        <is>
          <t>Folder? C:\Users\cschn\Documents\LIH (Personal)\OneDrive - Lawyers in House</t>
        </is>
      </c>
    </row>
    <row r="2110">
      <c r="A2110" s="13" t="n">
        <v>45944.91731481482</v>
      </c>
      <c r="B2110" t="inlineStr">
        <is>
          <t>MAP</t>
        </is>
      </c>
      <c r="C2110" t="inlineStr">
        <is>
          <t>CombineRoot=C:\Users\cschn\Documents\LIH (Personal)\OneDrive - Lawyers in House</t>
        </is>
      </c>
    </row>
    <row r="2111">
      <c r="A2111" s="13" t="n">
        <v>45944.91731481482</v>
      </c>
      <c r="B2111" t="inlineStr">
        <is>
          <t>MAP</t>
        </is>
      </c>
      <c r="C2111" t="inlineStr">
        <is>
          <t>SubPath=__Invoices\Macros\Branch - October 14, 2025</t>
        </is>
      </c>
    </row>
    <row r="2112">
      <c r="A2112" s="13" t="n">
        <v>45944.91731481482</v>
      </c>
      <c r="B2112" t="inlineStr">
        <is>
          <t>MAP</t>
        </is>
      </c>
      <c r="C2112" t="inlineStr">
        <is>
          <t>Combined=C:\Users\cschn\Documents\LIH (Personal)\OneDrive - Lawyers in House\__Invoices\Macros\Branch - October 14, 2025</t>
        </is>
      </c>
    </row>
    <row r="2113">
      <c r="A2113" s="13" t="n">
        <v>45944.91731481482</v>
      </c>
      <c r="B2113" t="inlineStr">
        <is>
          <t>MAP</t>
        </is>
      </c>
      <c r="C2113" t="inlineStr">
        <is>
          <t>Mapped local folder=C:\Users\cschn\Documents\LIH (Personal)\OneDrive - Lawyers in House\__Invoices\Macros\Branch - October 14, 2025</t>
        </is>
      </c>
    </row>
    <row r="2114">
      <c r="A2114" s="13" t="n">
        <v>45944.91731481482</v>
      </c>
      <c r="B2114" t="inlineStr">
        <is>
          <t>HIT</t>
        </is>
      </c>
      <c r="C2114" t="inlineStr">
        <is>
          <t>Folder? C:\Users\cschn\Documents\LIH (Personal)\OneDrive - Lawyers in House\__Invoices\Macros\Branch - October 14, 2025</t>
        </is>
      </c>
    </row>
    <row r="2115">
      <c r="A2115" s="13" t="n">
        <v>45944.91738425926</v>
      </c>
      <c r="B2115" t="inlineStr">
        <is>
          <t>INFO</t>
        </is>
      </c>
      <c r="C2115" t="inlineStr">
        <is>
          <t>ThisWorkbook.Path (raw)=https://lawyersinhouse-my.sharepoint.com/personal/cory_schneider_lawyersinhouse_com/Documents/__Invoices/Macros/Branch - October 14, 2025</t>
        </is>
      </c>
    </row>
    <row r="2116">
      <c r="A2116" s="13" t="n">
        <v>45944.91738425926</v>
      </c>
      <c r="B2116" t="inlineStr">
        <is>
          <t>HIT</t>
        </is>
      </c>
      <c r="C2116" t="inlineStr">
        <is>
          <t>Folder? C:\Users\cschn\Documents\LIH (Personal)\OneDrive - Lawyers in House</t>
        </is>
      </c>
    </row>
    <row r="2117">
      <c r="A2117" s="13" t="n">
        <v>45944.91738425926</v>
      </c>
      <c r="B2117" t="inlineStr">
        <is>
          <t>MAP</t>
        </is>
      </c>
      <c r="C2117" t="inlineStr">
        <is>
          <t>CombineRoot=C:\Users\cschn\Documents\LIH (Personal)\OneDrive - Lawyers in House</t>
        </is>
      </c>
    </row>
    <row r="2118">
      <c r="A2118" s="13" t="n">
        <v>45944.91738425926</v>
      </c>
      <c r="B2118" t="inlineStr">
        <is>
          <t>MAP</t>
        </is>
      </c>
      <c r="C2118" t="inlineStr">
        <is>
          <t>SubPath=__Invoices\Macros\Branch - October 14, 2025</t>
        </is>
      </c>
    </row>
    <row r="2119">
      <c r="A2119" s="13" t="n">
        <v>45944.91738425926</v>
      </c>
      <c r="B2119" t="inlineStr">
        <is>
          <t>MAP</t>
        </is>
      </c>
      <c r="C2119" t="inlineStr">
        <is>
          <t>Combined=C:\Users\cschn\Documents\LIH (Personal)\OneDrive - Lawyers in House\__Invoices\Macros\Branch - October 14, 2025</t>
        </is>
      </c>
    </row>
    <row r="2120">
      <c r="A2120" s="13" t="n">
        <v>45944.91738425926</v>
      </c>
      <c r="B2120" t="inlineStr">
        <is>
          <t>MAP</t>
        </is>
      </c>
      <c r="C2120" t="inlineStr">
        <is>
          <t>Mapped local folder=C:\Users\cschn\Documents\LIH (Personal)\OneDrive - Lawyers in House\__Invoices\Macros\Branch - October 14, 2025</t>
        </is>
      </c>
    </row>
    <row r="2121">
      <c r="A2121" s="13" t="n">
        <v>45944.91738425926</v>
      </c>
      <c r="B2121" t="inlineStr">
        <is>
          <t>HIT</t>
        </is>
      </c>
      <c r="C2121" t="inlineStr">
        <is>
          <t>Folder? C:\Users\cschn\Documents\LIH (Personal)\OneDrive - Lawyers in House\__Invoices\Macros\Branch - October 14, 2025</t>
        </is>
      </c>
    </row>
    <row r="2122">
      <c r="A2122" s="13" t="n">
        <v>45944.91740740741</v>
      </c>
      <c r="B2122" t="inlineStr">
        <is>
          <t>INFO</t>
        </is>
      </c>
      <c r="C2122" t="inlineStr">
        <is>
          <t>ThisWorkbook.Path (raw)=https://lawyersinhouse-my.sharepoint.com/personal/cory_schneider_lawyersinhouse_com/Documents/__Invoices/Macros/Branch - October 14, 2025</t>
        </is>
      </c>
    </row>
    <row r="2123">
      <c r="A2123" s="13" t="n">
        <v>45944.91740740741</v>
      </c>
      <c r="B2123" t="inlineStr">
        <is>
          <t>HIT</t>
        </is>
      </c>
      <c r="C2123" t="inlineStr">
        <is>
          <t>Folder? C:\Users\cschn\Documents\LIH (Personal)\OneDrive - Lawyers in House</t>
        </is>
      </c>
    </row>
    <row r="2124">
      <c r="A2124" s="13" t="n">
        <v>45944.91740740741</v>
      </c>
      <c r="B2124" t="inlineStr">
        <is>
          <t>MAP</t>
        </is>
      </c>
      <c r="C2124" t="inlineStr">
        <is>
          <t>CombineRoot=C:\Users\cschn\Documents\LIH (Personal)\OneDrive - Lawyers in House</t>
        </is>
      </c>
    </row>
    <row r="2125">
      <c r="A2125" s="13" t="n">
        <v>45944.91740740741</v>
      </c>
      <c r="B2125" t="inlineStr">
        <is>
          <t>MAP</t>
        </is>
      </c>
      <c r="C2125" t="inlineStr">
        <is>
          <t>SubPath=__Invoices\Macros\Branch - October 14, 2025</t>
        </is>
      </c>
    </row>
    <row r="2126">
      <c r="A2126" s="13" t="n">
        <v>45944.91740740741</v>
      </c>
      <c r="B2126" t="inlineStr">
        <is>
          <t>MAP</t>
        </is>
      </c>
      <c r="C2126" t="inlineStr">
        <is>
          <t>Combined=C:\Users\cschn\Documents\LIH (Personal)\OneDrive - Lawyers in House\__Invoices\Macros\Branch - October 14, 2025</t>
        </is>
      </c>
    </row>
    <row r="2127">
      <c r="A2127" s="13" t="n">
        <v>45944.91740740741</v>
      </c>
      <c r="B2127" t="inlineStr">
        <is>
          <t>MAP</t>
        </is>
      </c>
      <c r="C2127" t="inlineStr">
        <is>
          <t>Mapped local folder=C:\Users\cschn\Documents\LIH (Personal)\OneDrive - Lawyers in House\__Invoices\Macros\Branch - October 14, 2025</t>
        </is>
      </c>
    </row>
    <row r="2128">
      <c r="A2128" s="13" t="n">
        <v>45944.91740740741</v>
      </c>
      <c r="B2128" t="inlineStr">
        <is>
          <t>PATH</t>
        </is>
      </c>
      <c r="C2128" t="inlineStr">
        <is>
          <t>FileInBase=C:\Users\cschn\Documents\LIH (Personal)\OneDrive - Lawyers in House\__Invoices\Macros\Branch - October 14, 2025\InvoiceTemplate_v4.docx</t>
        </is>
      </c>
    </row>
    <row r="2129">
      <c r="A2129" s="13" t="n">
        <v>45944.91740740741</v>
      </c>
      <c r="B2129" t="inlineStr">
        <is>
          <t>HIT</t>
        </is>
      </c>
      <c r="C2129" t="inlineStr">
        <is>
          <t>Exists? C:\Users\cschn\Documents\LIH (Personal)\OneDrive - Lawyers in House\__Invoices\Macros\Branch - October 14, 2025\InvoiceTemplate_v4.docx</t>
        </is>
      </c>
    </row>
    <row r="2130">
      <c r="A2130" s="13" t="n">
        <v>45944.91751157407</v>
      </c>
      <c r="B2130" t="inlineStr">
        <is>
          <t>PATH</t>
        </is>
      </c>
      <c r="C2130" t="inlineStr">
        <is>
          <t>FileInBase=C:\Users\cschn\Documents\LIH (Personal)\OneDrive - Lawyers in House\__Invoices\Macros\Branch - October 14, 2025\INV 25-0003 - Disb only non-lih - 31OCT2025.docx</t>
        </is>
      </c>
    </row>
    <row r="2131">
      <c r="A2131" s="13" t="n">
        <v>45944.91752314815</v>
      </c>
      <c r="B2131" t="inlineStr">
        <is>
          <t>PATH</t>
        </is>
      </c>
      <c r="C2131" t="inlineStr">
        <is>
          <t>FileInBase=C:\Users\cschn\Documents\LIH (Personal)\OneDrive - Lawyers in House\__Invoices\Macros\Branch - October 14, 2025\sig.jpg</t>
        </is>
      </c>
    </row>
    <row r="2132">
      <c r="A2132" s="13" t="n">
        <v>45944.91755787037</v>
      </c>
      <c r="B2132" t="inlineStr">
        <is>
          <t>PATH</t>
        </is>
      </c>
      <c r="C2132" t="inlineStr">
        <is>
          <t>FileInBase=C:\Users\cschn\Documents\LIH (Personal)\OneDrive - Lawyers in House\__Invoices\Macros\Branch - October 14, 2025\INV 25-0003 - Disb only non-lih - 31OCT2025.pdf</t>
        </is>
      </c>
    </row>
    <row r="2133">
      <c r="A2133" s="13" t="n">
        <v>45944.91756944444</v>
      </c>
      <c r="B2133" t="inlineStr">
        <is>
          <t>INFO</t>
        </is>
      </c>
      <c r="C2133" t="inlineStr">
        <is>
          <t>ThisWorkbook.Path (raw)=https://lawyersinhouse-my.sharepoint.com/personal/cory_schneider_lawyersinhouse_com/Documents/__Invoices/Macros/Branch - October 14, 2025</t>
        </is>
      </c>
    </row>
    <row r="2134">
      <c r="A2134" s="13" t="n">
        <v>45944.91756944444</v>
      </c>
      <c r="B2134" t="inlineStr">
        <is>
          <t>HIT</t>
        </is>
      </c>
      <c r="C2134" t="inlineStr">
        <is>
          <t>Folder? C:\Users\cschn\Documents\LIH (Personal)\OneDrive - Lawyers in House</t>
        </is>
      </c>
    </row>
    <row r="2135">
      <c r="A2135" s="13" t="n">
        <v>45944.91756944444</v>
      </c>
      <c r="B2135" t="inlineStr">
        <is>
          <t>MAP</t>
        </is>
      </c>
      <c r="C2135" t="inlineStr">
        <is>
          <t>CombineRoot=C:\Users\cschn\Documents\LIH (Personal)\OneDrive - Lawyers in House</t>
        </is>
      </c>
    </row>
    <row r="2136">
      <c r="A2136" s="13" t="n">
        <v>45944.91756944444</v>
      </c>
      <c r="B2136" t="inlineStr">
        <is>
          <t>MAP</t>
        </is>
      </c>
      <c r="C2136" t="inlineStr">
        <is>
          <t>SubPath=__Invoices\Macros\Branch - October 14, 2025</t>
        </is>
      </c>
    </row>
    <row r="2137">
      <c r="A2137" s="13" t="n">
        <v>45944.91756944444</v>
      </c>
      <c r="B2137" t="inlineStr">
        <is>
          <t>MAP</t>
        </is>
      </c>
      <c r="C2137" t="inlineStr">
        <is>
          <t>Combined=C:\Users\cschn\Documents\LIH (Personal)\OneDrive - Lawyers in House\__Invoices\Macros\Branch - October 14, 2025</t>
        </is>
      </c>
    </row>
    <row r="2138">
      <c r="A2138" s="13" t="n">
        <v>45944.91756944444</v>
      </c>
      <c r="B2138" t="inlineStr">
        <is>
          <t>MAP</t>
        </is>
      </c>
      <c r="C2138" t="inlineStr">
        <is>
          <t>Mapped local folder=C:\Users\cschn\Documents\LIH (Personal)\OneDrive - Lawyers in House\__Invoices\Macros\Branch - October 14, 2025</t>
        </is>
      </c>
    </row>
    <row r="2139">
      <c r="A2139" s="13" t="n">
        <v>45944.91756944444</v>
      </c>
      <c r="B2139" t="inlineStr">
        <is>
          <t>HIT</t>
        </is>
      </c>
      <c r="C2139" t="inlineStr">
        <is>
          <t>Folder? C:\Users\cschn\Documents\LIH (Personal)\OneDrive - Lawyers in House\__Invoices\Macros\Branch - October 14, 2025</t>
        </is>
      </c>
    </row>
    <row r="2140">
      <c r="A2140" s="13" t="n">
        <v>45944.91756944444</v>
      </c>
      <c r="B2140" t="inlineStr">
        <is>
          <t>INFO</t>
        </is>
      </c>
      <c r="C2140" t="inlineStr">
        <is>
          <t>ThisWorkbook.Path (raw)=https://lawyersinhouse-my.sharepoint.com/personal/cory_schneider_lawyersinhouse_com/Documents/__Invoices/Macros/Branch - October 14, 2025</t>
        </is>
      </c>
    </row>
    <row r="2141">
      <c r="A2141" s="13" t="n">
        <v>45944.91756944444</v>
      </c>
      <c r="B2141" t="inlineStr">
        <is>
          <t>HIT</t>
        </is>
      </c>
      <c r="C2141" t="inlineStr">
        <is>
          <t>Folder? C:\Users\cschn\Documents\LIH (Personal)\OneDrive - Lawyers in House</t>
        </is>
      </c>
    </row>
    <row r="2142">
      <c r="A2142" s="13" t="n">
        <v>45944.91756944444</v>
      </c>
      <c r="B2142" t="inlineStr">
        <is>
          <t>MAP</t>
        </is>
      </c>
      <c r="C2142" t="inlineStr">
        <is>
          <t>CombineRoot=C:\Users\cschn\Documents\LIH (Personal)\OneDrive - Lawyers in House</t>
        </is>
      </c>
    </row>
    <row r="2143">
      <c r="A2143" s="13" t="n">
        <v>45944.91756944444</v>
      </c>
      <c r="B2143" t="inlineStr">
        <is>
          <t>MAP</t>
        </is>
      </c>
      <c r="C2143" t="inlineStr">
        <is>
          <t>SubPath=__Invoices\Macros\Branch - October 14, 2025</t>
        </is>
      </c>
    </row>
    <row r="2144">
      <c r="A2144" s="13" t="n">
        <v>45944.91756944444</v>
      </c>
      <c r="B2144" t="inlineStr">
        <is>
          <t>MAP</t>
        </is>
      </c>
      <c r="C2144" t="inlineStr">
        <is>
          <t>Combined=C:\Users\cschn\Documents\LIH (Personal)\OneDrive - Lawyers in House\__Invoices\Macros\Branch - October 14, 2025</t>
        </is>
      </c>
    </row>
    <row r="2145">
      <c r="A2145" s="13" t="n">
        <v>45944.91756944444</v>
      </c>
      <c r="B2145" t="inlineStr">
        <is>
          <t>MAP</t>
        </is>
      </c>
      <c r="C2145" t="inlineStr">
        <is>
          <t>Mapped local folder=C:\Users\cschn\Documents\LIH (Personal)\OneDrive - Lawyers in House\__Invoices\Macros\Branch - October 14, 2025</t>
        </is>
      </c>
    </row>
    <row r="2146">
      <c r="A2146" s="13" t="n">
        <v>45944.91756944444</v>
      </c>
      <c r="B2146" t="inlineStr">
        <is>
          <t>HIT</t>
        </is>
      </c>
      <c r="C2146" t="inlineStr">
        <is>
          <t>Folder? C:\Users\cschn\Documents\LIH (Personal)\OneDrive - Lawyers in House\__Invoices\Macros\Branch - October 14, 2025</t>
        </is>
      </c>
    </row>
    <row r="2147">
      <c r="A2147" s="13" t="n">
        <v>45944.9175925926</v>
      </c>
      <c r="B2147" t="inlineStr">
        <is>
          <t>INFO</t>
        </is>
      </c>
      <c r="C2147" t="inlineStr">
        <is>
          <t>ThisWorkbook.Path (raw)=https://lawyersinhouse-my.sharepoint.com/personal/cory_schneider_lawyersinhouse_com/Documents/__Invoices/Macros/Branch - October 14, 2025</t>
        </is>
      </c>
    </row>
    <row r="2148">
      <c r="A2148" s="13" t="n">
        <v>45944.9175925926</v>
      </c>
      <c r="B2148" t="inlineStr">
        <is>
          <t>HIT</t>
        </is>
      </c>
      <c r="C2148" t="inlineStr">
        <is>
          <t>Folder? C:\Users\cschn\Documents\LIH (Personal)\OneDrive - Lawyers in House</t>
        </is>
      </c>
    </row>
    <row r="2149">
      <c r="A2149" s="13" t="n">
        <v>45944.9175925926</v>
      </c>
      <c r="B2149" t="inlineStr">
        <is>
          <t>MAP</t>
        </is>
      </c>
      <c r="C2149" t="inlineStr">
        <is>
          <t>CombineRoot=C:\Users\cschn\Documents\LIH (Personal)\OneDrive - Lawyers in House</t>
        </is>
      </c>
    </row>
    <row r="2150">
      <c r="A2150" s="13" t="n">
        <v>45944.9175925926</v>
      </c>
      <c r="B2150" t="inlineStr">
        <is>
          <t>MAP</t>
        </is>
      </c>
      <c r="C2150" t="inlineStr">
        <is>
          <t>SubPath=__Invoices\Macros\Branch - October 14, 2025</t>
        </is>
      </c>
    </row>
    <row r="2151">
      <c r="A2151" s="13" t="n">
        <v>45944.9175925926</v>
      </c>
      <c r="B2151" t="inlineStr">
        <is>
          <t>MAP</t>
        </is>
      </c>
      <c r="C2151" t="inlineStr">
        <is>
          <t>Combined=C:\Users\cschn\Documents\LIH (Personal)\OneDrive - Lawyers in House\__Invoices\Macros\Branch - October 14, 2025</t>
        </is>
      </c>
    </row>
    <row r="2152">
      <c r="A2152" s="13" t="n">
        <v>45944.9175925926</v>
      </c>
      <c r="B2152" t="inlineStr">
        <is>
          <t>MAP</t>
        </is>
      </c>
      <c r="C2152" t="inlineStr">
        <is>
          <t>Mapped local folder=C:\Users\cschn\Documents\LIH (Personal)\OneDrive - Lawyers in House\__Invoices\Macros\Branch - October 14, 2025</t>
        </is>
      </c>
    </row>
    <row r="2153">
      <c r="A2153" s="13" t="n">
        <v>45944.9175925926</v>
      </c>
      <c r="B2153" t="inlineStr">
        <is>
          <t>PATH</t>
        </is>
      </c>
      <c r="C2153" t="inlineStr">
        <is>
          <t>FileInBase=C:\Users\cschn\Documents\LIH (Personal)\OneDrive - Lawyers in House\__Invoices\Macros\Branch - October 14, 2025\InvoiceTemplate_v4.docx</t>
        </is>
      </c>
    </row>
    <row r="2154">
      <c r="A2154" s="13" t="n">
        <v>45944.9175925926</v>
      </c>
      <c r="B2154" t="inlineStr">
        <is>
          <t>HIT</t>
        </is>
      </c>
      <c r="C2154" t="inlineStr">
        <is>
          <t>Exists? C:\Users\cschn\Documents\LIH (Personal)\OneDrive - Lawyers in House\__Invoices\Macros\Branch - October 14, 2025\InvoiceTemplate_v4.docx</t>
        </is>
      </c>
    </row>
    <row r="2155">
      <c r="A2155" s="13" t="n">
        <v>45944.91768518519</v>
      </c>
      <c r="B2155" t="inlineStr">
        <is>
          <t>PATH</t>
        </is>
      </c>
      <c r="C2155" t="inlineStr">
        <is>
          <t>FileInBase=C:\Users\cschn\Documents\LIH (Personal)\OneDrive - Lawyers in House\__Invoices\Macros\Branch - October 14, 2025\INV 25-0004 - Foxtrot Global - 31OCT2025.docx</t>
        </is>
      </c>
    </row>
    <row r="2156">
      <c r="A2156" s="13" t="n">
        <v>45944.91769675926</v>
      </c>
      <c r="B2156" t="inlineStr">
        <is>
          <t>PATH</t>
        </is>
      </c>
      <c r="C2156" t="inlineStr">
        <is>
          <t>FileInBase=C:\Users\cschn\Documents\LIH (Personal)\OneDrive - Lawyers in House\__Invoices\Macros\Branch - October 14, 2025\sig.jpg</t>
        </is>
      </c>
    </row>
    <row r="2157">
      <c r="A2157" s="13" t="n">
        <v>45944.91773148148</v>
      </c>
      <c r="B2157" t="inlineStr">
        <is>
          <t>PATH</t>
        </is>
      </c>
      <c r="C2157" t="inlineStr">
        <is>
          <t>FileInBase=C:\Users\cschn\Documents\LIH (Personal)\OneDrive - Lawyers in House\__Invoices\Macros\Branch - October 14, 2025\INV 25-0004 - Foxtrot Global - 31OCT2025.pdf</t>
        </is>
      </c>
    </row>
    <row r="2158">
      <c r="A2158" s="13" t="n">
        <v>45944.91773148148</v>
      </c>
      <c r="B2158" t="inlineStr">
        <is>
          <t>INFO</t>
        </is>
      </c>
      <c r="C2158" t="inlineStr">
        <is>
          <t>ThisWorkbook.Path (raw)=https://lawyersinhouse-my.sharepoint.com/personal/cory_schneider_lawyersinhouse_com/Documents/__Invoices/Macros/Branch - October 14, 2025</t>
        </is>
      </c>
    </row>
    <row r="2159">
      <c r="A2159" s="13" t="n">
        <v>45944.91773148148</v>
      </c>
      <c r="B2159" t="inlineStr">
        <is>
          <t>HIT</t>
        </is>
      </c>
      <c r="C2159" t="inlineStr">
        <is>
          <t>Folder? C:\Users\cschn\Documents\LIH (Personal)\OneDrive - Lawyers in House</t>
        </is>
      </c>
    </row>
    <row r="2160">
      <c r="A2160" s="13" t="n">
        <v>45944.91773148148</v>
      </c>
      <c r="B2160" t="inlineStr">
        <is>
          <t>MAP</t>
        </is>
      </c>
      <c r="C2160" t="inlineStr">
        <is>
          <t>CombineRoot=C:\Users\cschn\Documents\LIH (Personal)\OneDrive - Lawyers in House</t>
        </is>
      </c>
    </row>
    <row r="2161">
      <c r="A2161" s="13" t="n">
        <v>45944.91773148148</v>
      </c>
      <c r="B2161" t="inlineStr">
        <is>
          <t>MAP</t>
        </is>
      </c>
      <c r="C2161" t="inlineStr">
        <is>
          <t>SubPath=__Invoices\Macros\Branch - October 14, 2025</t>
        </is>
      </c>
    </row>
    <row r="2162">
      <c r="A2162" s="13" t="n">
        <v>45944.91773148148</v>
      </c>
      <c r="B2162" t="inlineStr">
        <is>
          <t>MAP</t>
        </is>
      </c>
      <c r="C2162" t="inlineStr">
        <is>
          <t>Combined=C:\Users\cschn\Documents\LIH (Personal)\OneDrive - Lawyers in House\__Invoices\Macros\Branch - October 14, 2025</t>
        </is>
      </c>
    </row>
    <row r="2163">
      <c r="A2163" s="13" t="n">
        <v>45944.91773148148</v>
      </c>
      <c r="B2163" t="inlineStr">
        <is>
          <t>MAP</t>
        </is>
      </c>
      <c r="C2163" t="inlineStr">
        <is>
          <t>Mapped local folder=C:\Users\cschn\Documents\LIH (Personal)\OneDrive - Lawyers in House\__Invoices\Macros\Branch - October 14, 2025</t>
        </is>
      </c>
    </row>
    <row r="2164">
      <c r="A2164" s="13" t="n">
        <v>45944.91773148148</v>
      </c>
      <c r="B2164" t="inlineStr">
        <is>
          <t>HIT</t>
        </is>
      </c>
      <c r="C2164" t="inlineStr">
        <is>
          <t>Folder? C:\Users\cschn\Documents\LIH (Personal)\OneDrive - Lawyers in House\__Invoices\Macros\Branch - October 14, 2025</t>
        </is>
      </c>
    </row>
    <row r="2165">
      <c r="A2165" s="13" t="n">
        <v>45944.91774305556</v>
      </c>
      <c r="B2165" t="inlineStr">
        <is>
          <t>INFO</t>
        </is>
      </c>
      <c r="C2165" t="inlineStr">
        <is>
          <t>ThisWorkbook.Path (raw)=https://lawyersinhouse-my.sharepoint.com/personal/cory_schneider_lawyersinhouse_com/Documents/__Invoices/Macros/Branch - October 14, 2025</t>
        </is>
      </c>
    </row>
    <row r="2166">
      <c r="A2166" s="13" t="n">
        <v>45944.91774305556</v>
      </c>
      <c r="B2166" t="inlineStr">
        <is>
          <t>HIT</t>
        </is>
      </c>
      <c r="C2166" t="inlineStr">
        <is>
          <t>Folder? C:\Users\cschn\Documents\LIH (Personal)\OneDrive - Lawyers in House</t>
        </is>
      </c>
    </row>
    <row r="2167">
      <c r="A2167" s="13" t="n">
        <v>45944.91774305556</v>
      </c>
      <c r="B2167" t="inlineStr">
        <is>
          <t>MAP</t>
        </is>
      </c>
      <c r="C2167" t="inlineStr">
        <is>
          <t>CombineRoot=C:\Users\cschn\Documents\LIH (Personal)\OneDrive - Lawyers in House</t>
        </is>
      </c>
    </row>
    <row r="2168">
      <c r="A2168" s="13" t="n">
        <v>45944.91774305556</v>
      </c>
      <c r="B2168" t="inlineStr">
        <is>
          <t>MAP</t>
        </is>
      </c>
      <c r="C2168" t="inlineStr">
        <is>
          <t>SubPath=__Invoices\Macros\Branch - October 14, 2025</t>
        </is>
      </c>
    </row>
    <row r="2169">
      <c r="A2169" s="13" t="n">
        <v>45944.91774305556</v>
      </c>
      <c r="B2169" t="inlineStr">
        <is>
          <t>MAP</t>
        </is>
      </c>
      <c r="C2169" t="inlineStr">
        <is>
          <t>Combined=C:\Users\cschn\Documents\LIH (Personal)\OneDrive - Lawyers in House\__Invoices\Macros\Branch - October 14, 2025</t>
        </is>
      </c>
    </row>
    <row r="2170">
      <c r="A2170" s="13" t="n">
        <v>45944.91774305556</v>
      </c>
      <c r="B2170" t="inlineStr">
        <is>
          <t>MAP</t>
        </is>
      </c>
      <c r="C2170" t="inlineStr">
        <is>
          <t>Mapped local folder=C:\Users\cschn\Documents\LIH (Personal)\OneDrive - Lawyers in House\__Invoices\Macros\Branch - October 14, 2025</t>
        </is>
      </c>
    </row>
    <row r="2171">
      <c r="A2171" s="13" t="n">
        <v>45944.91774305556</v>
      </c>
      <c r="B2171" t="inlineStr">
        <is>
          <t>HIT</t>
        </is>
      </c>
      <c r="C2171" t="inlineStr">
        <is>
          <t>Folder? C:\Users\cschn\Documents\LIH (Personal)\OneDrive - Lawyers in House\__Invoices\Macros\Branch - October 14, 2025</t>
        </is>
      </c>
    </row>
    <row r="2172">
      <c r="A2172" s="13" t="n">
        <v>45944.9177662037</v>
      </c>
      <c r="B2172" t="inlineStr">
        <is>
          <t>INFO</t>
        </is>
      </c>
      <c r="C2172" t="inlineStr">
        <is>
          <t>ThisWorkbook.Path (raw)=https://lawyersinhouse-my.sharepoint.com/personal/cory_schneider_lawyersinhouse_com/Documents/__Invoices/Macros/Branch - October 14, 2025</t>
        </is>
      </c>
    </row>
    <row r="2173">
      <c r="A2173" s="13" t="n">
        <v>45944.9177662037</v>
      </c>
      <c r="B2173" t="inlineStr">
        <is>
          <t>HIT</t>
        </is>
      </c>
      <c r="C2173" t="inlineStr">
        <is>
          <t>Folder? C:\Users\cschn\Documents\LIH (Personal)\OneDrive - Lawyers in House</t>
        </is>
      </c>
    </row>
    <row r="2174">
      <c r="A2174" s="13" t="n">
        <v>45944.9177662037</v>
      </c>
      <c r="B2174" t="inlineStr">
        <is>
          <t>MAP</t>
        </is>
      </c>
      <c r="C2174" t="inlineStr">
        <is>
          <t>CombineRoot=C:\Users\cschn\Documents\LIH (Personal)\OneDrive - Lawyers in House</t>
        </is>
      </c>
    </row>
    <row r="2175">
      <c r="A2175" s="13" t="n">
        <v>45944.9177662037</v>
      </c>
      <c r="B2175" t="inlineStr">
        <is>
          <t>MAP</t>
        </is>
      </c>
      <c r="C2175" t="inlineStr">
        <is>
          <t>SubPath=__Invoices\Macros\Branch - October 14, 2025</t>
        </is>
      </c>
    </row>
    <row r="2176">
      <c r="A2176" s="13" t="n">
        <v>45944.9177662037</v>
      </c>
      <c r="B2176" t="inlineStr">
        <is>
          <t>MAP</t>
        </is>
      </c>
      <c r="C2176" t="inlineStr">
        <is>
          <t>Combined=C:\Users\cschn\Documents\LIH (Personal)\OneDrive - Lawyers in House\__Invoices\Macros\Branch - October 14, 2025</t>
        </is>
      </c>
    </row>
    <row r="2177">
      <c r="A2177" s="13" t="n">
        <v>45944.9177662037</v>
      </c>
      <c r="B2177" t="inlineStr">
        <is>
          <t>MAP</t>
        </is>
      </c>
      <c r="C2177" t="inlineStr">
        <is>
          <t>Mapped local folder=C:\Users\cschn\Documents\LIH (Personal)\OneDrive - Lawyers in House\__Invoices\Macros\Branch - October 14, 2025</t>
        </is>
      </c>
    </row>
    <row r="2178">
      <c r="A2178" s="13" t="n">
        <v>45944.9177662037</v>
      </c>
      <c r="B2178" t="inlineStr">
        <is>
          <t>PATH</t>
        </is>
      </c>
      <c r="C2178" t="inlineStr">
        <is>
          <t>FileInBase=C:\Users\cschn\Documents\LIH (Personal)\OneDrive - Lawyers in House\__Invoices\Macros\Branch - October 14, 2025\InvoiceTemplate_v4.docx</t>
        </is>
      </c>
    </row>
    <row r="2179">
      <c r="A2179" s="13" t="n">
        <v>45944.9177662037</v>
      </c>
      <c r="B2179" t="inlineStr">
        <is>
          <t>HIT</t>
        </is>
      </c>
      <c r="C2179" t="inlineStr">
        <is>
          <t>Exists? C:\Users\cschn\Documents\LIH (Personal)\OneDrive - Lawyers in House\__Invoices\Macros\Branch - October 14, 2025\InvoiceTemplate_v4.docx</t>
        </is>
      </c>
    </row>
    <row r="2180">
      <c r="A2180" s="13" t="n">
        <v>45944.91789351852</v>
      </c>
      <c r="B2180" t="inlineStr">
        <is>
          <t>PATH</t>
        </is>
      </c>
      <c r="C2180" t="inlineStr">
        <is>
          <t>FileInBase=C:\Users\cschn\Documents\LIH (Personal)\OneDrive - Lawyers in House\__Invoices\Macros\Branch - October 14, 2025\INV 25-0005 - Golf Ventures - 31OCT2025.docx</t>
        </is>
      </c>
    </row>
    <row r="2181">
      <c r="A2181" s="13" t="n">
        <v>45944.9179050926</v>
      </c>
      <c r="B2181" t="inlineStr">
        <is>
          <t>PATH</t>
        </is>
      </c>
      <c r="C2181" t="inlineStr">
        <is>
          <t>FileInBase=C:\Users\cschn\Documents\LIH (Personal)\OneDrive - Lawyers in House\__Invoices\Macros\Branch - October 14, 2025\sig.jpg</t>
        </is>
      </c>
    </row>
    <row r="2182">
      <c r="A2182" s="13" t="n">
        <v>45944.91793981481</v>
      </c>
      <c r="B2182" t="inlineStr">
        <is>
          <t>PATH</t>
        </is>
      </c>
      <c r="C2182" t="inlineStr">
        <is>
          <t>FileInBase=C:\Users\cschn\Documents\LIH (Personal)\OneDrive - Lawyers in House\__Invoices\Macros\Branch - October 14, 2025\INV 25-0005 - Golf Ventures - 31OCT2025.pdf</t>
        </is>
      </c>
    </row>
    <row r="2183">
      <c r="A2183" s="13" t="n">
        <v>45944.91795138889</v>
      </c>
      <c r="B2183" t="inlineStr">
        <is>
          <t>INFO</t>
        </is>
      </c>
      <c r="C2183" t="inlineStr">
        <is>
          <t>ThisWorkbook.Path (raw)=https://lawyersinhouse-my.sharepoint.com/personal/cory_schneider_lawyersinhouse_com/Documents/__Invoices/Macros/Branch - October 14, 2025</t>
        </is>
      </c>
    </row>
    <row r="2184">
      <c r="A2184" s="13" t="n">
        <v>45944.91795138889</v>
      </c>
      <c r="B2184" t="inlineStr">
        <is>
          <t>HIT</t>
        </is>
      </c>
      <c r="C2184" t="inlineStr">
        <is>
          <t>Folder? C:\Users\cschn\Documents\LIH (Personal)\OneDrive - Lawyers in House</t>
        </is>
      </c>
    </row>
    <row r="2185">
      <c r="A2185" s="13" t="n">
        <v>45944.91795138889</v>
      </c>
      <c r="B2185" t="inlineStr">
        <is>
          <t>MAP</t>
        </is>
      </c>
      <c r="C2185" t="inlineStr">
        <is>
          <t>CombineRoot=C:\Users\cschn\Documents\LIH (Personal)\OneDrive - Lawyers in House</t>
        </is>
      </c>
    </row>
    <row r="2186">
      <c r="A2186" s="13" t="n">
        <v>45944.91795138889</v>
      </c>
      <c r="B2186" t="inlineStr">
        <is>
          <t>MAP</t>
        </is>
      </c>
      <c r="C2186" t="inlineStr">
        <is>
          <t>SubPath=__Invoices\Macros\Branch - October 14, 2025</t>
        </is>
      </c>
    </row>
    <row r="2187">
      <c r="A2187" s="13" t="n">
        <v>45944.91795138889</v>
      </c>
      <c r="B2187" t="inlineStr">
        <is>
          <t>MAP</t>
        </is>
      </c>
      <c r="C2187" t="inlineStr">
        <is>
          <t>Combined=C:\Users\cschn\Documents\LIH (Personal)\OneDrive - Lawyers in House\__Invoices\Macros\Branch - October 14, 2025</t>
        </is>
      </c>
    </row>
    <row r="2188">
      <c r="A2188" s="13" t="n">
        <v>45944.91795138889</v>
      </c>
      <c r="B2188" t="inlineStr">
        <is>
          <t>MAP</t>
        </is>
      </c>
      <c r="C2188" t="inlineStr">
        <is>
          <t>Mapped local folder=C:\Users\cschn\Documents\LIH (Personal)\OneDrive - Lawyers in House\__Invoices\Macros\Branch - October 14, 2025</t>
        </is>
      </c>
    </row>
    <row r="2189">
      <c r="A2189" s="13" t="n">
        <v>45944.91795138889</v>
      </c>
      <c r="B2189" t="inlineStr">
        <is>
          <t>HIT</t>
        </is>
      </c>
      <c r="C2189" t="inlineStr">
        <is>
          <t>Folder? C:\Users\cschn\Documents\LIH (Personal)\OneDrive - Lawyers in House\__Invoices\Macros\Branch - October 14, 2025</t>
        </is>
      </c>
    </row>
    <row r="2190">
      <c r="A2190" s="13" t="n">
        <v>45944.91872685185</v>
      </c>
      <c r="B2190" t="inlineStr">
        <is>
          <t>INFO</t>
        </is>
      </c>
      <c r="C2190" t="inlineStr">
        <is>
          <t>ThisWorkbook.Path (raw)=https://lawyersinhouse-my.sharepoint.com/personal/cory_schneider_lawyersinhouse_com/Documents/__Invoices/Macros/Branch - October 14, 2025</t>
        </is>
      </c>
    </row>
    <row r="2191">
      <c r="A2191" s="13" t="n">
        <v>45944.91872685185</v>
      </c>
      <c r="B2191" t="inlineStr">
        <is>
          <t>HIT</t>
        </is>
      </c>
      <c r="C2191" t="inlineStr">
        <is>
          <t>Folder? C:\Users\cschn\Documents\LIH (Personal)\OneDrive - Lawyers in House</t>
        </is>
      </c>
    </row>
    <row r="2192">
      <c r="A2192" s="13" t="n">
        <v>45944.91872685185</v>
      </c>
      <c r="B2192" t="inlineStr">
        <is>
          <t>MAP</t>
        </is>
      </c>
      <c r="C2192" t="inlineStr">
        <is>
          <t>CombineRoot=C:\Users\cschn\Documents\LIH (Personal)\OneDrive - Lawyers in House</t>
        </is>
      </c>
    </row>
    <row r="2193">
      <c r="A2193" s="13" t="n">
        <v>45944.91872685185</v>
      </c>
      <c r="B2193" t="inlineStr">
        <is>
          <t>MAP</t>
        </is>
      </c>
      <c r="C2193" t="inlineStr">
        <is>
          <t>SubPath=__Invoices\Macros\Branch - October 14, 2025</t>
        </is>
      </c>
    </row>
    <row r="2194">
      <c r="A2194" s="13" t="n">
        <v>45944.91872685185</v>
      </c>
      <c r="B2194" t="inlineStr">
        <is>
          <t>MAP</t>
        </is>
      </c>
      <c r="C2194" t="inlineStr">
        <is>
          <t>Combined=C:\Users\cschn\Documents\LIH (Personal)\OneDrive - Lawyers in House\__Invoices\Macros\Branch - October 14, 2025</t>
        </is>
      </c>
    </row>
    <row r="2195">
      <c r="A2195" s="13" t="n">
        <v>45944.91872685185</v>
      </c>
      <c r="B2195" t="inlineStr">
        <is>
          <t>MAP</t>
        </is>
      </c>
      <c r="C2195" t="inlineStr">
        <is>
          <t>Mapped local folder=C:\Users\cschn\Documents\LIH (Personal)\OneDrive - Lawyers in House\__Invoices\Macros\Branch - October 14, 2025</t>
        </is>
      </c>
    </row>
    <row r="2196">
      <c r="A2196" s="13" t="n">
        <v>45944.91872685185</v>
      </c>
      <c r="B2196" t="inlineStr">
        <is>
          <t>HIT</t>
        </is>
      </c>
      <c r="C2196" t="inlineStr">
        <is>
          <t>Folder? C:\Users\cschn\Documents\LIH (Personal)\OneDrive - Lawyers in House\__Invoices\Macros\Branch - October 14, 2025</t>
        </is>
      </c>
    </row>
    <row r="2197">
      <c r="A2197" s="13" t="n">
        <v>45944.91875</v>
      </c>
      <c r="B2197" t="inlineStr">
        <is>
          <t>INFO</t>
        </is>
      </c>
      <c r="C2197" t="inlineStr">
        <is>
          <t>ThisWorkbook.Path (raw)=https://lawyersinhouse-my.sharepoint.com/personal/cory_schneider_lawyersinhouse_com/Documents/__Invoices/Macros/Branch - October 14, 2025</t>
        </is>
      </c>
    </row>
    <row r="2198">
      <c r="A2198" s="13" t="n">
        <v>45944.91875</v>
      </c>
      <c r="B2198" t="inlineStr">
        <is>
          <t>HIT</t>
        </is>
      </c>
      <c r="C2198" t="inlineStr">
        <is>
          <t>Folder? C:\Users\cschn\Documents\LIH (Personal)\OneDrive - Lawyers in House</t>
        </is>
      </c>
    </row>
    <row r="2199">
      <c r="A2199" s="13" t="n">
        <v>45944.91875</v>
      </c>
      <c r="B2199" t="inlineStr">
        <is>
          <t>MAP</t>
        </is>
      </c>
      <c r="C2199" t="inlineStr">
        <is>
          <t>CombineRoot=C:\Users\cschn\Documents\LIH (Personal)\OneDrive - Lawyers in House</t>
        </is>
      </c>
    </row>
    <row r="2200">
      <c r="A2200" s="13" t="n">
        <v>45944.91875</v>
      </c>
      <c r="B2200" t="inlineStr">
        <is>
          <t>MAP</t>
        </is>
      </c>
      <c r="C2200" t="inlineStr">
        <is>
          <t>SubPath=__Invoices\Macros\Branch - October 14, 2025</t>
        </is>
      </c>
    </row>
    <row r="2201">
      <c r="A2201" s="13" t="n">
        <v>45944.91875</v>
      </c>
      <c r="B2201" t="inlineStr">
        <is>
          <t>MAP</t>
        </is>
      </c>
      <c r="C2201" t="inlineStr">
        <is>
          <t>Combined=C:\Users\cschn\Documents\LIH (Personal)\OneDrive - Lawyers in House\__Invoices\Macros\Branch - October 14, 2025</t>
        </is>
      </c>
    </row>
    <row r="2202">
      <c r="A2202" s="13" t="n">
        <v>45944.91875</v>
      </c>
      <c r="B2202" t="inlineStr">
        <is>
          <t>MAP</t>
        </is>
      </c>
      <c r="C2202" t="inlineStr">
        <is>
          <t>Mapped local folder=C:\Users\cschn\Documents\LIH (Personal)\OneDrive - Lawyers in House\__Invoices\Macros\Branch - October 14, 2025</t>
        </is>
      </c>
    </row>
    <row r="2203">
      <c r="A2203" s="13" t="n">
        <v>45944.91875</v>
      </c>
      <c r="B2203" t="inlineStr">
        <is>
          <t>PATH</t>
        </is>
      </c>
      <c r="C2203" t="inlineStr">
        <is>
          <t>FileInBase=C:\Users\cschn\Documents\LIH (Personal)\OneDrive - Lawyers in House\__Invoices\Macros\Branch - October 14, 2025\InvoiceTemplate_v4.docx</t>
        </is>
      </c>
    </row>
    <row r="2204">
      <c r="A2204" s="13" t="n">
        <v>45944.91875</v>
      </c>
      <c r="B2204" t="inlineStr">
        <is>
          <t>HIT</t>
        </is>
      </c>
      <c r="C2204" t="inlineStr">
        <is>
          <t>Exists? C:\Users\cschn\Documents\LIH (Personal)\OneDrive - Lawyers in House\__Invoices\Macros\Branch - October 14, 2025\InvoiceTemplate_v4.docx</t>
        </is>
      </c>
    </row>
    <row r="2205">
      <c r="A2205" s="13" t="n">
        <v>45944.91885416667</v>
      </c>
      <c r="B2205" t="inlineStr">
        <is>
          <t>PATH</t>
        </is>
      </c>
      <c r="C2205" t="inlineStr">
        <is>
          <t>FileInBase=C:\Users\cschn\Documents\LIH (Personal)\OneDrive - Lawyers in House\__Invoices\Macros\Branch - October 14, 2025\INV 25-0006 - Hotel Holdings - 31OCT2025.docx</t>
        </is>
      </c>
    </row>
    <row r="2206">
      <c r="A2206" s="13" t="n">
        <v>45944.91886574074</v>
      </c>
      <c r="B2206" t="inlineStr">
        <is>
          <t>PATH</t>
        </is>
      </c>
      <c r="C2206" t="inlineStr">
        <is>
          <t>FileInBase=C:\Users\cschn\Documents\LIH (Personal)\OneDrive - Lawyers in House\__Invoices\Macros\Branch - October 14, 2025\sig.jpg</t>
        </is>
      </c>
    </row>
    <row r="2207">
      <c r="A2207" s="13" t="n">
        <v>45944.91890046297</v>
      </c>
      <c r="B2207" t="inlineStr">
        <is>
          <t>PATH</t>
        </is>
      </c>
      <c r="C2207" t="inlineStr">
        <is>
          <t>FileInBase=C:\Users\cschn\Documents\LIH (Personal)\OneDrive - Lawyers in House\__Invoices\Macros\Branch - October 14, 2025\INV 25-0006 - Hotel Holdings - 31OCT2025.pdf</t>
        </is>
      </c>
    </row>
    <row r="2208">
      <c r="A2208" s="13" t="n">
        <v>45944.91891203704</v>
      </c>
      <c r="B2208" t="inlineStr">
        <is>
          <t>INFO</t>
        </is>
      </c>
      <c r="C2208" t="inlineStr">
        <is>
          <t>ThisWorkbook.Path (raw)=https://lawyersinhouse-my.sharepoint.com/personal/cory_schneider_lawyersinhouse_com/Documents/__Invoices/Macros/Branch - October 14, 2025</t>
        </is>
      </c>
    </row>
    <row r="2209">
      <c r="A2209" s="13" t="n">
        <v>45944.91891203704</v>
      </c>
      <c r="B2209" t="inlineStr">
        <is>
          <t>HIT</t>
        </is>
      </c>
      <c r="C2209" t="inlineStr">
        <is>
          <t>Folder? C:\Users\cschn\Documents\LIH (Personal)\OneDrive - Lawyers in House</t>
        </is>
      </c>
    </row>
    <row r="2210">
      <c r="A2210" s="13" t="n">
        <v>45944.91891203704</v>
      </c>
      <c r="B2210" t="inlineStr">
        <is>
          <t>MAP</t>
        </is>
      </c>
      <c r="C2210" t="inlineStr">
        <is>
          <t>CombineRoot=C:\Users\cschn\Documents\LIH (Personal)\OneDrive - Lawyers in House</t>
        </is>
      </c>
    </row>
    <row r="2211">
      <c r="A2211" s="13" t="n">
        <v>45944.91891203704</v>
      </c>
      <c r="B2211" t="inlineStr">
        <is>
          <t>MAP</t>
        </is>
      </c>
      <c r="C2211" t="inlineStr">
        <is>
          <t>SubPath=__Invoices\Macros\Branch - October 14, 2025</t>
        </is>
      </c>
    </row>
    <row r="2212">
      <c r="A2212" s="13" t="n">
        <v>45944.91891203704</v>
      </c>
      <c r="B2212" t="inlineStr">
        <is>
          <t>MAP</t>
        </is>
      </c>
      <c r="C2212" t="inlineStr">
        <is>
          <t>Combined=C:\Users\cschn\Documents\LIH (Personal)\OneDrive - Lawyers in House\__Invoices\Macros\Branch - October 14, 2025</t>
        </is>
      </c>
    </row>
    <row r="2213">
      <c r="A2213" s="13" t="n">
        <v>45944.91891203704</v>
      </c>
      <c r="B2213" t="inlineStr">
        <is>
          <t>MAP</t>
        </is>
      </c>
      <c r="C2213" t="inlineStr">
        <is>
          <t>Mapped local folder=C:\Users\cschn\Documents\LIH (Personal)\OneDrive - Lawyers in House\__Invoices\Macros\Branch - October 14, 2025</t>
        </is>
      </c>
    </row>
    <row r="2214">
      <c r="A2214" s="13" t="n">
        <v>45944.91891203704</v>
      </c>
      <c r="B2214" t="inlineStr">
        <is>
          <t>HIT</t>
        </is>
      </c>
      <c r="C2214" t="inlineStr">
        <is>
          <t>Folder? C:\Users\cschn\Documents\LIH (Personal)\OneDrive - Lawyers in House\__Invoices\Macros\Branch - October 14, 2025</t>
        </is>
      </c>
    </row>
    <row r="2215">
      <c r="A2215" s="13" t="n">
        <v>45944.91891203704</v>
      </c>
      <c r="B2215" t="inlineStr">
        <is>
          <t>INFO</t>
        </is>
      </c>
      <c r="C2215" t="inlineStr">
        <is>
          <t>ThisWorkbook.Path (raw)=https://lawyersinhouse-my.sharepoint.com/personal/cory_schneider_lawyersinhouse_com/Documents/__Invoices/Macros/Branch - October 14, 2025</t>
        </is>
      </c>
    </row>
    <row r="2216">
      <c r="A2216" s="13" t="n">
        <v>45944.91891203704</v>
      </c>
      <c r="B2216" t="inlineStr">
        <is>
          <t>HIT</t>
        </is>
      </c>
      <c r="C2216" t="inlineStr">
        <is>
          <t>Folder? C:\Users\cschn\Documents\LIH (Personal)\OneDrive - Lawyers in House</t>
        </is>
      </c>
    </row>
    <row r="2217">
      <c r="A2217" s="13" t="n">
        <v>45944.91891203704</v>
      </c>
      <c r="B2217" t="inlineStr">
        <is>
          <t>MAP</t>
        </is>
      </c>
      <c r="C2217" t="inlineStr">
        <is>
          <t>CombineRoot=C:\Users\cschn\Documents\LIH (Personal)\OneDrive - Lawyers in House</t>
        </is>
      </c>
    </row>
    <row r="2218">
      <c r="A2218" s="13" t="n">
        <v>45944.91891203704</v>
      </c>
      <c r="B2218" t="inlineStr">
        <is>
          <t>MAP</t>
        </is>
      </c>
      <c r="C2218" t="inlineStr">
        <is>
          <t>SubPath=__Invoices\Macros\Branch - October 14, 2025</t>
        </is>
      </c>
    </row>
    <row r="2219">
      <c r="A2219" s="13" t="n">
        <v>45944.91891203704</v>
      </c>
      <c r="B2219" t="inlineStr">
        <is>
          <t>MAP</t>
        </is>
      </c>
      <c r="C2219" t="inlineStr">
        <is>
          <t>Combined=C:\Users\cschn\Documents\LIH (Personal)\OneDrive - Lawyers in House\__Invoices\Macros\Branch - October 14, 2025</t>
        </is>
      </c>
    </row>
    <row r="2220">
      <c r="A2220" s="13" t="n">
        <v>45944.91891203704</v>
      </c>
      <c r="B2220" t="inlineStr">
        <is>
          <t>MAP</t>
        </is>
      </c>
      <c r="C2220" t="inlineStr">
        <is>
          <t>Mapped local folder=C:\Users\cschn\Documents\LIH (Personal)\OneDrive - Lawyers in House\__Invoices\Macros\Branch - October 14, 2025</t>
        </is>
      </c>
    </row>
    <row r="2221">
      <c r="A2221" s="13" t="n">
        <v>45944.91891203704</v>
      </c>
      <c r="B2221" t="inlineStr">
        <is>
          <t>HIT</t>
        </is>
      </c>
      <c r="C2221" t="inlineStr">
        <is>
          <t>Folder? C:\Users\cschn\Documents\LIH (Personal)\OneDrive - Lawyers in House\__Invoices\Macros\Branch - October 14, 2025</t>
        </is>
      </c>
    </row>
    <row r="2222">
      <c r="A2222" s="13" t="n">
        <v>45944.91893518518</v>
      </c>
      <c r="B2222" t="inlineStr">
        <is>
          <t>INFO</t>
        </is>
      </c>
      <c r="C2222" t="inlineStr">
        <is>
          <t>ThisWorkbook.Path (raw)=https://lawyersinhouse-my.sharepoint.com/personal/cory_schneider_lawyersinhouse_com/Documents/__Invoices/Macros/Branch - October 14, 2025</t>
        </is>
      </c>
    </row>
    <row r="2223">
      <c r="A2223" s="13" t="n">
        <v>45944.91893518518</v>
      </c>
      <c r="B2223" t="inlineStr">
        <is>
          <t>HIT</t>
        </is>
      </c>
      <c r="C2223" t="inlineStr">
        <is>
          <t>Folder? C:\Users\cschn\Documents\LIH (Personal)\OneDrive - Lawyers in House</t>
        </is>
      </c>
    </row>
    <row r="2224">
      <c r="A2224" s="13" t="n">
        <v>45944.91893518518</v>
      </c>
      <c r="B2224" t="inlineStr">
        <is>
          <t>MAP</t>
        </is>
      </c>
      <c r="C2224" t="inlineStr">
        <is>
          <t>CombineRoot=C:\Users\cschn\Documents\LIH (Personal)\OneDrive - Lawyers in House</t>
        </is>
      </c>
    </row>
    <row r="2225">
      <c r="A2225" s="13" t="n">
        <v>45944.91893518518</v>
      </c>
      <c r="B2225" t="inlineStr">
        <is>
          <t>MAP</t>
        </is>
      </c>
      <c r="C2225" t="inlineStr">
        <is>
          <t>SubPath=__Invoices\Macros\Branch - October 14, 2025</t>
        </is>
      </c>
    </row>
    <row r="2226">
      <c r="A2226" s="13" t="n">
        <v>45944.91893518518</v>
      </c>
      <c r="B2226" t="inlineStr">
        <is>
          <t>MAP</t>
        </is>
      </c>
      <c r="C2226" t="inlineStr">
        <is>
          <t>Combined=C:\Users\cschn\Documents\LIH (Personal)\OneDrive - Lawyers in House\__Invoices\Macros\Branch - October 14, 2025</t>
        </is>
      </c>
    </row>
    <row r="2227">
      <c r="A2227" s="13" t="n">
        <v>45944.91893518518</v>
      </c>
      <c r="B2227" t="inlineStr">
        <is>
          <t>MAP</t>
        </is>
      </c>
      <c r="C2227" t="inlineStr">
        <is>
          <t>Mapped local folder=C:\Users\cschn\Documents\LIH (Personal)\OneDrive - Lawyers in House\__Invoices\Macros\Branch - October 14, 2025</t>
        </is>
      </c>
    </row>
    <row r="2228">
      <c r="A2228" s="13" t="n">
        <v>45944.91893518518</v>
      </c>
      <c r="B2228" t="inlineStr">
        <is>
          <t>PATH</t>
        </is>
      </c>
      <c r="C2228" t="inlineStr">
        <is>
          <t>FileInBase=C:\Users\cschn\Documents\LIH (Personal)\OneDrive - Lawyers in House\__Invoices\Macros\Branch - October 14, 2025\InvoiceTemplate_v4.docx</t>
        </is>
      </c>
    </row>
    <row r="2229">
      <c r="A2229" s="13" t="n">
        <v>45944.91893518518</v>
      </c>
      <c r="B2229" t="inlineStr">
        <is>
          <t>HIT</t>
        </is>
      </c>
      <c r="C2229" t="inlineStr">
        <is>
          <t>Exists? C:\Users\cschn\Documents\LIH (Personal)\OneDrive - Lawyers in House\__Invoices\Macros\Branch - October 14, 2025\InvoiceTemplate_v4.docx</t>
        </is>
      </c>
    </row>
    <row r="2230">
      <c r="A2230" s="13" t="n">
        <v>45944.9190625</v>
      </c>
      <c r="B2230" t="inlineStr">
        <is>
          <t>PATH</t>
        </is>
      </c>
      <c r="C2230" t="inlineStr">
        <is>
          <t>FileInBase=C:\Users\cschn\Documents\LIH (Personal)\OneDrive - Lawyers in House\__Invoices\Macros\Branch - October 14, 2025\INV 25-0007 - India Exports - 31OCT2025.docx</t>
        </is>
      </c>
    </row>
    <row r="2231">
      <c r="A2231" s="13" t="n">
        <v>45944.91907407407</v>
      </c>
      <c r="B2231" t="inlineStr">
        <is>
          <t>PATH</t>
        </is>
      </c>
      <c r="C2231" t="inlineStr">
        <is>
          <t>FileInBase=C:\Users\cschn\Documents\LIH (Personal)\OneDrive - Lawyers in House\__Invoices\Macros\Branch - October 14, 2025\sig.jpg</t>
        </is>
      </c>
    </row>
    <row r="2232">
      <c r="A2232" s="13" t="n">
        <v>45944.9191087963</v>
      </c>
      <c r="B2232" t="inlineStr">
        <is>
          <t>PATH</t>
        </is>
      </c>
      <c r="C2232" t="inlineStr">
        <is>
          <t>FileInBase=C:\Users\cschn\Documents\LIH (Personal)\OneDrive - Lawyers in House\__Invoices\Macros\Branch - October 14, 2025\INV 25-0007 - India Exports - 31OCT2025.pdf</t>
        </is>
      </c>
    </row>
    <row r="2233">
      <c r="A2233" s="13" t="n">
        <v>45944.91912037037</v>
      </c>
      <c r="B2233" t="inlineStr">
        <is>
          <t>INFO</t>
        </is>
      </c>
      <c r="C2233" t="inlineStr">
        <is>
          <t>ThisWorkbook.Path (raw)=https://lawyersinhouse-my.sharepoint.com/personal/cory_schneider_lawyersinhouse_com/Documents/__Invoices/Macros/Branch - October 14, 2025</t>
        </is>
      </c>
    </row>
    <row r="2234">
      <c r="A2234" s="13" t="n">
        <v>45944.91912037037</v>
      </c>
      <c r="B2234" t="inlineStr">
        <is>
          <t>HIT</t>
        </is>
      </c>
      <c r="C2234" t="inlineStr">
        <is>
          <t>Folder? C:\Users\cschn\Documents\LIH (Personal)\OneDrive - Lawyers in House</t>
        </is>
      </c>
    </row>
    <row r="2235">
      <c r="A2235" s="13" t="n">
        <v>45944.91912037037</v>
      </c>
      <c r="B2235" t="inlineStr">
        <is>
          <t>MAP</t>
        </is>
      </c>
      <c r="C2235" t="inlineStr">
        <is>
          <t>CombineRoot=C:\Users\cschn\Documents\LIH (Personal)\OneDrive - Lawyers in House</t>
        </is>
      </c>
    </row>
    <row r="2236">
      <c r="A2236" s="13" t="n">
        <v>45944.91912037037</v>
      </c>
      <c r="B2236" t="inlineStr">
        <is>
          <t>MAP</t>
        </is>
      </c>
      <c r="C2236" t="inlineStr">
        <is>
          <t>SubPath=__Invoices\Macros\Branch - October 14, 2025</t>
        </is>
      </c>
    </row>
    <row r="2237">
      <c r="A2237" s="13" t="n">
        <v>45944.91912037037</v>
      </c>
      <c r="B2237" t="inlineStr">
        <is>
          <t>MAP</t>
        </is>
      </c>
      <c r="C2237" t="inlineStr">
        <is>
          <t>Combined=C:\Users\cschn\Documents\LIH (Personal)\OneDrive - Lawyers in House\__Invoices\Macros\Branch - October 14, 2025</t>
        </is>
      </c>
    </row>
    <row r="2238">
      <c r="A2238" s="13" t="n">
        <v>45944.91912037037</v>
      </c>
      <c r="B2238" t="inlineStr">
        <is>
          <t>MAP</t>
        </is>
      </c>
      <c r="C2238" t="inlineStr">
        <is>
          <t>Mapped local folder=C:\Users\cschn\Documents\LIH (Personal)\OneDrive - Lawyers in House\__Invoices\Macros\Branch - October 14, 2025</t>
        </is>
      </c>
    </row>
    <row r="2239">
      <c r="A2239" s="13" t="n">
        <v>45944.91912037037</v>
      </c>
      <c r="B2239" t="inlineStr">
        <is>
          <t>HIT</t>
        </is>
      </c>
      <c r="C2239" t="inlineStr">
        <is>
          <t>Folder? C:\Users\cschn\Documents\LIH (Personal)\OneDrive - Lawyers in House\__Invoices\Macros\Branch - October 14, 2025</t>
        </is>
      </c>
    </row>
    <row r="2240">
      <c r="A2240" s="13" t="n">
        <v>45944.91912037037</v>
      </c>
      <c r="B2240" t="inlineStr">
        <is>
          <t>INFO</t>
        </is>
      </c>
      <c r="C2240" t="inlineStr">
        <is>
          <t>ThisWorkbook.Path (raw)=https://lawyersinhouse-my.sharepoint.com/personal/cory_schneider_lawyersinhouse_com/Documents/__Invoices/Macros/Branch - October 14, 2025</t>
        </is>
      </c>
    </row>
    <row r="2241">
      <c r="A2241" s="13" t="n">
        <v>45944.91912037037</v>
      </c>
      <c r="B2241" t="inlineStr">
        <is>
          <t>HIT</t>
        </is>
      </c>
      <c r="C2241" t="inlineStr">
        <is>
          <t>Folder? C:\Users\cschn\Documents\LIH (Personal)\OneDrive - Lawyers in House</t>
        </is>
      </c>
    </row>
    <row r="2242">
      <c r="A2242" s="13" t="n">
        <v>45944.91912037037</v>
      </c>
      <c r="B2242" t="inlineStr">
        <is>
          <t>MAP</t>
        </is>
      </c>
      <c r="C2242" t="inlineStr">
        <is>
          <t>CombineRoot=C:\Users\cschn\Documents\LIH (Personal)\OneDrive - Lawyers in House</t>
        </is>
      </c>
    </row>
    <row r="2243">
      <c r="A2243" s="13" t="n">
        <v>45944.91912037037</v>
      </c>
      <c r="B2243" t="inlineStr">
        <is>
          <t>MAP</t>
        </is>
      </c>
      <c r="C2243" t="inlineStr">
        <is>
          <t>SubPath=__Invoices\Macros\Branch - October 14, 2025</t>
        </is>
      </c>
    </row>
    <row r="2244">
      <c r="A2244" s="13" t="n">
        <v>45944.91912037037</v>
      </c>
      <c r="B2244" t="inlineStr">
        <is>
          <t>MAP</t>
        </is>
      </c>
      <c r="C2244" t="inlineStr">
        <is>
          <t>Combined=C:\Users\cschn\Documents\LIH (Personal)\OneDrive - Lawyers in House\__Invoices\Macros\Branch - October 14, 2025</t>
        </is>
      </c>
    </row>
    <row r="2245">
      <c r="A2245" s="13" t="n">
        <v>45944.91912037037</v>
      </c>
      <c r="B2245" t="inlineStr">
        <is>
          <t>MAP</t>
        </is>
      </c>
      <c r="C2245" t="inlineStr">
        <is>
          <t>Mapped local folder=C:\Users\cschn\Documents\LIH (Personal)\OneDrive - Lawyers in House\__Invoices\Macros\Branch - October 14, 2025</t>
        </is>
      </c>
    </row>
    <row r="2246">
      <c r="A2246" s="13" t="n">
        <v>45944.91912037037</v>
      </c>
      <c r="B2246" t="inlineStr">
        <is>
          <t>HIT</t>
        </is>
      </c>
      <c r="C2246" t="inlineStr">
        <is>
          <t>Folder? C:\Users\cschn\Documents\LIH (Personal)\OneDrive - Lawyers in House\__Invoices\Macros\Branch - October 14, 2025</t>
        </is>
      </c>
    </row>
    <row r="2247">
      <c r="A2247" s="13" t="n">
        <v>45944.91914351852</v>
      </c>
      <c r="B2247" t="inlineStr">
        <is>
          <t>INFO</t>
        </is>
      </c>
      <c r="C2247" t="inlineStr">
        <is>
          <t>ThisWorkbook.Path (raw)=https://lawyersinhouse-my.sharepoint.com/personal/cory_schneider_lawyersinhouse_com/Documents/__Invoices/Macros/Branch - October 14, 2025</t>
        </is>
      </c>
    </row>
    <row r="2248">
      <c r="A2248" s="13" t="n">
        <v>45944.91914351852</v>
      </c>
      <c r="B2248" t="inlineStr">
        <is>
          <t>HIT</t>
        </is>
      </c>
      <c r="C2248" t="inlineStr">
        <is>
          <t>Folder? C:\Users\cschn\Documents\LIH (Personal)\OneDrive - Lawyers in House</t>
        </is>
      </c>
    </row>
    <row r="2249">
      <c r="A2249" s="13" t="n">
        <v>45944.91914351852</v>
      </c>
      <c r="B2249" t="inlineStr">
        <is>
          <t>MAP</t>
        </is>
      </c>
      <c r="C2249" t="inlineStr">
        <is>
          <t>CombineRoot=C:\Users\cschn\Documents\LIH (Personal)\OneDrive - Lawyers in House</t>
        </is>
      </c>
    </row>
    <row r="2250">
      <c r="A2250" s="13" t="n">
        <v>45944.91914351852</v>
      </c>
      <c r="B2250" t="inlineStr">
        <is>
          <t>MAP</t>
        </is>
      </c>
      <c r="C2250" t="inlineStr">
        <is>
          <t>SubPath=__Invoices\Macros\Branch - October 14, 2025</t>
        </is>
      </c>
    </row>
    <row r="2251">
      <c r="A2251" s="13" t="n">
        <v>45944.91914351852</v>
      </c>
      <c r="B2251" t="inlineStr">
        <is>
          <t>MAP</t>
        </is>
      </c>
      <c r="C2251" t="inlineStr">
        <is>
          <t>Combined=C:\Users\cschn\Documents\LIH (Personal)\OneDrive - Lawyers in House\__Invoices\Macros\Branch - October 14, 2025</t>
        </is>
      </c>
    </row>
    <row r="2252">
      <c r="A2252" s="13" t="n">
        <v>45944.91914351852</v>
      </c>
      <c r="B2252" t="inlineStr">
        <is>
          <t>MAP</t>
        </is>
      </c>
      <c r="C2252" t="inlineStr">
        <is>
          <t>Mapped local folder=C:\Users\cschn\Documents\LIH (Personal)\OneDrive - Lawyers in House\__Invoices\Macros\Branch - October 14, 2025</t>
        </is>
      </c>
    </row>
    <row r="2253">
      <c r="A2253" s="13" t="n">
        <v>45944.91914351852</v>
      </c>
      <c r="B2253" t="inlineStr">
        <is>
          <t>PATH</t>
        </is>
      </c>
      <c r="C2253" t="inlineStr">
        <is>
          <t>FileInBase=C:\Users\cschn\Documents\LIH (Personal)\OneDrive - Lawyers in House\__Invoices\Macros\Branch - October 14, 2025\invoicetemplate_v3.docx</t>
        </is>
      </c>
    </row>
    <row r="2254">
      <c r="A2254" s="13" t="n">
        <v>45944.91914351852</v>
      </c>
      <c r="B2254" t="inlineStr">
        <is>
          <t>HIT</t>
        </is>
      </c>
      <c r="C2254" t="inlineStr">
        <is>
          <t>Exists? C:\Users\cschn\Documents\LIH (Personal)\OneDrive - Lawyers in House\__Invoices\Macros\Branch - October 14, 2025\invoicetemplate_v3.docx</t>
        </is>
      </c>
    </row>
    <row r="2255">
      <c r="A2255" s="13" t="n">
        <v>45944.91927083334</v>
      </c>
      <c r="B2255" t="inlineStr">
        <is>
          <t>PATH</t>
        </is>
      </c>
      <c r="C2255" t="inlineStr">
        <is>
          <t>FileInBase=C:\Users\cschn\Documents\LIH (Personal)\OneDrive - Lawyers in House\__Invoices\Macros\Branch - October 14, 2025\INV 25-0008 - LIH Test Case 18 - 31OCT2025.docx</t>
        </is>
      </c>
    </row>
    <row r="2256">
      <c r="A2256" s="13" t="n">
        <v>45944.91928240741</v>
      </c>
      <c r="B2256" t="inlineStr">
        <is>
          <t>PATH</t>
        </is>
      </c>
      <c r="C2256" t="inlineStr">
        <is>
          <t>FileInBase=C:\Users\cschn\Documents\LIH (Personal)\OneDrive - Lawyers in House\__Invoices\Macros\Branch - October 14, 2025\sig.jpg</t>
        </is>
      </c>
    </row>
    <row r="2257">
      <c r="A2257" s="13" t="n">
        <v>45944.91931712963</v>
      </c>
      <c r="B2257" t="inlineStr">
        <is>
          <t>PATH</t>
        </is>
      </c>
      <c r="C2257" t="inlineStr">
        <is>
          <t>FileInBase=C:\Users\cschn\Documents\LIH (Personal)\OneDrive - Lawyers in House\__Invoices\Macros\Branch - October 14, 2025\INV 25-0008 - LIH Test Case 18 - 31OCT2025.pdf</t>
        </is>
      </c>
    </row>
    <row r="2258">
      <c r="A2258" s="13" t="n">
        <v>45944.91931712963</v>
      </c>
      <c r="B2258" t="inlineStr">
        <is>
          <t>INFO</t>
        </is>
      </c>
      <c r="C2258" t="inlineStr">
        <is>
          <t>ThisWorkbook.Path (raw)=https://lawyersinhouse-my.sharepoint.com/personal/cory_schneider_lawyersinhouse_com/Documents/__Invoices/Macros/Branch - October 14, 2025</t>
        </is>
      </c>
    </row>
    <row r="2259">
      <c r="A2259" s="13" t="n">
        <v>45944.91931712963</v>
      </c>
      <c r="B2259" t="inlineStr">
        <is>
          <t>HIT</t>
        </is>
      </c>
      <c r="C2259" t="inlineStr">
        <is>
          <t>Folder? C:\Users\cschn\Documents\LIH (Personal)\OneDrive - Lawyers in House</t>
        </is>
      </c>
    </row>
    <row r="2260">
      <c r="A2260" s="13" t="n">
        <v>45944.91931712963</v>
      </c>
      <c r="B2260" t="inlineStr">
        <is>
          <t>MAP</t>
        </is>
      </c>
      <c r="C2260" t="inlineStr">
        <is>
          <t>CombineRoot=C:\Users\cschn\Documents\LIH (Personal)\OneDrive - Lawyers in House</t>
        </is>
      </c>
    </row>
    <row r="2261">
      <c r="A2261" s="13" t="n">
        <v>45944.91931712963</v>
      </c>
      <c r="B2261" t="inlineStr">
        <is>
          <t>MAP</t>
        </is>
      </c>
      <c r="C2261" t="inlineStr">
        <is>
          <t>SubPath=__Invoices\Macros\Branch - October 14, 2025</t>
        </is>
      </c>
    </row>
    <row r="2262">
      <c r="A2262" s="13" t="n">
        <v>45944.91931712963</v>
      </c>
      <c r="B2262" t="inlineStr">
        <is>
          <t>MAP</t>
        </is>
      </c>
      <c r="C2262" t="inlineStr">
        <is>
          <t>Combined=C:\Users\cschn\Documents\LIH (Personal)\OneDrive - Lawyers in House\__Invoices\Macros\Branch - October 14, 2025</t>
        </is>
      </c>
    </row>
    <row r="2263">
      <c r="A2263" s="13" t="n">
        <v>45944.91931712963</v>
      </c>
      <c r="B2263" t="inlineStr">
        <is>
          <t>MAP</t>
        </is>
      </c>
      <c r="C2263" t="inlineStr">
        <is>
          <t>Mapped local folder=C:\Users\cschn\Documents\LIH (Personal)\OneDrive - Lawyers in House\__Invoices\Macros\Branch - October 14, 2025</t>
        </is>
      </c>
    </row>
    <row r="2264">
      <c r="A2264" s="13" t="n">
        <v>45944.91931712963</v>
      </c>
      <c r="B2264" t="inlineStr">
        <is>
          <t>HIT</t>
        </is>
      </c>
      <c r="C2264" t="inlineStr">
        <is>
          <t>Folder? C:\Users\cschn\Documents\LIH (Personal)\OneDrive - Lawyers in House\__Invoices\Macros\Branch - October 14, 2025</t>
        </is>
      </c>
    </row>
    <row r="2265">
      <c r="A2265" s="13" t="n">
        <v>45944.91931712963</v>
      </c>
      <c r="B2265" t="inlineStr">
        <is>
          <t>INFO</t>
        </is>
      </c>
      <c r="C2265" t="inlineStr">
        <is>
          <t>ThisWorkbook.Path (raw)=https://lawyersinhouse-my.sharepoint.com/personal/cory_schneider_lawyersinhouse_com/Documents/__Invoices/Macros/Branch - October 14, 2025</t>
        </is>
      </c>
    </row>
    <row r="2266">
      <c r="A2266" s="13" t="n">
        <v>45944.91931712963</v>
      </c>
      <c r="B2266" t="inlineStr">
        <is>
          <t>HIT</t>
        </is>
      </c>
      <c r="C2266" t="inlineStr">
        <is>
          <t>Folder? C:\Users\cschn\Documents\LIH (Personal)\OneDrive - Lawyers in House</t>
        </is>
      </c>
    </row>
    <row r="2267">
      <c r="A2267" s="13" t="n">
        <v>45944.91931712963</v>
      </c>
      <c r="B2267" t="inlineStr">
        <is>
          <t>MAP</t>
        </is>
      </c>
      <c r="C2267" t="inlineStr">
        <is>
          <t>CombineRoot=C:\Users\cschn\Documents\LIH (Personal)\OneDrive - Lawyers in House</t>
        </is>
      </c>
    </row>
    <row r="2268">
      <c r="A2268" s="13" t="n">
        <v>45944.91931712963</v>
      </c>
      <c r="B2268" t="inlineStr">
        <is>
          <t>MAP</t>
        </is>
      </c>
      <c r="C2268" t="inlineStr">
        <is>
          <t>SubPath=__Invoices\Macros\Branch - October 14, 2025</t>
        </is>
      </c>
    </row>
    <row r="2269">
      <c r="A2269" s="13" t="n">
        <v>45944.91931712963</v>
      </c>
      <c r="B2269" t="inlineStr">
        <is>
          <t>MAP</t>
        </is>
      </c>
      <c r="C2269" t="inlineStr">
        <is>
          <t>Combined=C:\Users\cschn\Documents\LIH (Personal)\OneDrive - Lawyers in House\__Invoices\Macros\Branch - October 14, 2025</t>
        </is>
      </c>
    </row>
    <row r="2270">
      <c r="A2270" s="13" t="n">
        <v>45944.91931712963</v>
      </c>
      <c r="B2270" t="inlineStr">
        <is>
          <t>MAP</t>
        </is>
      </c>
      <c r="C2270" t="inlineStr">
        <is>
          <t>Mapped local folder=C:\Users\cschn\Documents\LIH (Personal)\OneDrive - Lawyers in House\__Invoices\Macros\Branch - October 14, 2025</t>
        </is>
      </c>
    </row>
    <row r="2271">
      <c r="A2271" s="13" t="n">
        <v>45944.91931712963</v>
      </c>
      <c r="B2271" t="inlineStr">
        <is>
          <t>HIT</t>
        </is>
      </c>
      <c r="C2271" t="inlineStr">
        <is>
          <t>Folder? C:\Users\cschn\Documents\LIH (Personal)\OneDrive - Lawyers in House\__Invoices\Macros\Branch - October 14, 2025</t>
        </is>
      </c>
    </row>
    <row r="2272">
      <c r="A2272" s="13" t="n">
        <v>45944.91934027777</v>
      </c>
      <c r="B2272" t="inlineStr">
        <is>
          <t>INFO</t>
        </is>
      </c>
      <c r="C2272" t="inlineStr">
        <is>
          <t>ThisWorkbook.Path (raw)=https://lawyersinhouse-my.sharepoint.com/personal/cory_schneider_lawyersinhouse_com/Documents/__Invoices/Macros/Branch - October 14, 2025</t>
        </is>
      </c>
    </row>
    <row r="2273">
      <c r="A2273" s="13" t="n">
        <v>45944.91934027777</v>
      </c>
      <c r="B2273" t="inlineStr">
        <is>
          <t>HIT</t>
        </is>
      </c>
      <c r="C2273" t="inlineStr">
        <is>
          <t>Folder? C:\Users\cschn\Documents\LIH (Personal)\OneDrive - Lawyers in House</t>
        </is>
      </c>
    </row>
    <row r="2274">
      <c r="A2274" s="13" t="n">
        <v>45944.91934027777</v>
      </c>
      <c r="B2274" t="inlineStr">
        <is>
          <t>MAP</t>
        </is>
      </c>
      <c r="C2274" t="inlineStr">
        <is>
          <t>CombineRoot=C:\Users\cschn\Documents\LIH (Personal)\OneDrive - Lawyers in House</t>
        </is>
      </c>
    </row>
    <row r="2275">
      <c r="A2275" s="13" t="n">
        <v>45944.91934027777</v>
      </c>
      <c r="B2275" t="inlineStr">
        <is>
          <t>MAP</t>
        </is>
      </c>
      <c r="C2275" t="inlineStr">
        <is>
          <t>SubPath=__Invoices\Macros\Branch - October 14, 2025</t>
        </is>
      </c>
    </row>
    <row r="2276">
      <c r="A2276" s="13" t="n">
        <v>45944.91934027777</v>
      </c>
      <c r="B2276" t="inlineStr">
        <is>
          <t>MAP</t>
        </is>
      </c>
      <c r="C2276" t="inlineStr">
        <is>
          <t>Combined=C:\Users\cschn\Documents\LIH (Personal)\OneDrive - Lawyers in House\__Invoices\Macros\Branch - October 14, 2025</t>
        </is>
      </c>
    </row>
    <row r="2277">
      <c r="A2277" s="13" t="n">
        <v>45944.91934027777</v>
      </c>
      <c r="B2277" t="inlineStr">
        <is>
          <t>MAP</t>
        </is>
      </c>
      <c r="C2277" t="inlineStr">
        <is>
          <t>Mapped local folder=C:\Users\cschn\Documents\LIH (Personal)\OneDrive - Lawyers in House\__Invoices\Macros\Branch - October 14, 2025</t>
        </is>
      </c>
    </row>
    <row r="2278">
      <c r="A2278" s="13" t="n">
        <v>45944.91934027777</v>
      </c>
      <c r="B2278" t="inlineStr">
        <is>
          <t>PATH</t>
        </is>
      </c>
      <c r="C2278" t="inlineStr">
        <is>
          <t>FileInBase=C:\Users\cschn\Documents\LIH (Personal)\OneDrive - Lawyers in House\__Invoices\Macros\Branch - October 14, 2025\invoicetemplate_v3.docx</t>
        </is>
      </c>
    </row>
    <row r="2279">
      <c r="A2279" s="13" t="n">
        <v>45944.91934027777</v>
      </c>
      <c r="B2279" t="inlineStr">
        <is>
          <t>HIT</t>
        </is>
      </c>
      <c r="C2279" t="inlineStr">
        <is>
          <t>Exists? C:\Users\cschn\Documents\LIH (Personal)\OneDrive - Lawyers in House\__Invoices\Macros\Branch - October 14, 2025\invoicetemplate_v3.docx</t>
        </is>
      </c>
    </row>
    <row r="2280">
      <c r="A2280" s="13" t="n">
        <v>45944.91946759259</v>
      </c>
      <c r="B2280" t="inlineStr">
        <is>
          <t>PATH</t>
        </is>
      </c>
      <c r="C2280" t="inlineStr">
        <is>
          <t>FileInBase=C:\Users\cschn\Documents\LIH (Personal)\OneDrive - Lawyers in House\__Invoices\Macros\Branch - October 14, 2025\INV 25-0009 - LIH Test Case 2 - 31OCT2025.docx</t>
        </is>
      </c>
    </row>
    <row r="2281">
      <c r="A2281" s="13" t="n">
        <v>45944.91949074074</v>
      </c>
      <c r="B2281" t="inlineStr">
        <is>
          <t>PATH</t>
        </is>
      </c>
      <c r="C2281" t="inlineStr">
        <is>
          <t>FileInBase=C:\Users\cschn\Documents\LIH (Personal)\OneDrive - Lawyers in House\__Invoices\Macros\Branch - October 14, 2025\sig.jpg</t>
        </is>
      </c>
    </row>
    <row r="2282">
      <c r="A2282" s="13" t="n">
        <v>45944.91951388889</v>
      </c>
      <c r="B2282" t="inlineStr">
        <is>
          <t>PATH</t>
        </is>
      </c>
      <c r="C2282" t="inlineStr">
        <is>
          <t>FileInBase=C:\Users\cschn\Documents\LIH (Personal)\OneDrive - Lawyers in House\__Invoices\Macros\Branch - October 14, 2025\INV 25-0009 - LIH Test Case 2 - 31OCT2025.pdf</t>
        </is>
      </c>
    </row>
    <row r="2283">
      <c r="A2283" s="13" t="n">
        <v>45944.91952546296</v>
      </c>
      <c r="B2283" t="inlineStr">
        <is>
          <t>INFO</t>
        </is>
      </c>
      <c r="C2283" t="inlineStr">
        <is>
          <t>ThisWorkbook.Path (raw)=https://lawyersinhouse-my.sharepoint.com/personal/cory_schneider_lawyersinhouse_com/Documents/__Invoices/Macros/Branch - October 14, 2025</t>
        </is>
      </c>
    </row>
    <row r="2284">
      <c r="A2284" s="13" t="n">
        <v>45944.91952546296</v>
      </c>
      <c r="B2284" t="inlineStr">
        <is>
          <t>HIT</t>
        </is>
      </c>
      <c r="C2284" t="inlineStr">
        <is>
          <t>Folder? C:\Users\cschn\Documents\LIH (Personal)\OneDrive - Lawyers in House</t>
        </is>
      </c>
    </row>
    <row r="2285">
      <c r="A2285" s="13" t="n">
        <v>45944.91952546296</v>
      </c>
      <c r="B2285" t="inlineStr">
        <is>
          <t>MAP</t>
        </is>
      </c>
      <c r="C2285" t="inlineStr">
        <is>
          <t>CombineRoot=C:\Users\cschn\Documents\LIH (Personal)\OneDrive - Lawyers in House</t>
        </is>
      </c>
    </row>
    <row r="2286">
      <c r="A2286" s="13" t="n">
        <v>45944.91952546296</v>
      </c>
      <c r="B2286" t="inlineStr">
        <is>
          <t>MAP</t>
        </is>
      </c>
      <c r="C2286" t="inlineStr">
        <is>
          <t>SubPath=__Invoices\Macros\Branch - October 14, 2025</t>
        </is>
      </c>
    </row>
    <row r="2287">
      <c r="A2287" s="13" t="n">
        <v>45944.91952546296</v>
      </c>
      <c r="B2287" t="inlineStr">
        <is>
          <t>MAP</t>
        </is>
      </c>
      <c r="C2287" t="inlineStr">
        <is>
          <t>Combined=C:\Users\cschn\Documents\LIH (Personal)\OneDrive - Lawyers in House\__Invoices\Macros\Branch - October 14, 2025</t>
        </is>
      </c>
    </row>
    <row r="2288">
      <c r="A2288" s="13" t="n">
        <v>45944.91952546296</v>
      </c>
      <c r="B2288" t="inlineStr">
        <is>
          <t>MAP</t>
        </is>
      </c>
      <c r="C2288" t="inlineStr">
        <is>
          <t>Mapped local folder=C:\Users\cschn\Documents\LIH (Personal)\OneDrive - Lawyers in House\__Invoices\Macros\Branch - October 14, 2025</t>
        </is>
      </c>
    </row>
    <row r="2289">
      <c r="A2289" s="13" t="n">
        <v>45944.91952546296</v>
      </c>
      <c r="B2289" t="inlineStr">
        <is>
          <t>HIT</t>
        </is>
      </c>
      <c r="C2289" t="inlineStr">
        <is>
          <t>Folder? C:\Users\cschn\Documents\LIH (Personal)\OneDrive - Lawyers in House\__Invoices\Macros\Branch - October 14, 2025</t>
        </is>
      </c>
    </row>
    <row r="2290">
      <c r="A2290" s="13" t="n">
        <v>45944.91957175926</v>
      </c>
      <c r="B2290" t="inlineStr">
        <is>
          <t>INFO</t>
        </is>
      </c>
      <c r="C2290" t="inlineStr">
        <is>
          <t>ThisWorkbook.Path (raw)=https://lawyersinhouse-my.sharepoint.com/personal/cory_schneider_lawyersinhouse_com/Documents/__Invoices/Macros/Branch - October 14, 2025</t>
        </is>
      </c>
    </row>
    <row r="2291">
      <c r="A2291" s="13" t="n">
        <v>45944.91957175926</v>
      </c>
      <c r="B2291" t="inlineStr">
        <is>
          <t>HIT</t>
        </is>
      </c>
      <c r="C2291" t="inlineStr">
        <is>
          <t>Folder? C:\Users\cschn\Documents\LIH (Personal)\OneDrive - Lawyers in House</t>
        </is>
      </c>
    </row>
    <row r="2292">
      <c r="A2292" s="13" t="n">
        <v>45944.91957175926</v>
      </c>
      <c r="B2292" t="inlineStr">
        <is>
          <t>MAP</t>
        </is>
      </c>
      <c r="C2292" t="inlineStr">
        <is>
          <t>CombineRoot=C:\Users\cschn\Documents\LIH (Personal)\OneDrive - Lawyers in House</t>
        </is>
      </c>
    </row>
    <row r="2293">
      <c r="A2293" s="13" t="n">
        <v>45944.91957175926</v>
      </c>
      <c r="B2293" t="inlineStr">
        <is>
          <t>MAP</t>
        </is>
      </c>
      <c r="C2293" t="inlineStr">
        <is>
          <t>SubPath=__Invoices\Macros\Branch - October 14, 2025</t>
        </is>
      </c>
    </row>
    <row r="2294">
      <c r="A2294" s="13" t="n">
        <v>45944.91957175926</v>
      </c>
      <c r="B2294" t="inlineStr">
        <is>
          <t>MAP</t>
        </is>
      </c>
      <c r="C2294" t="inlineStr">
        <is>
          <t>Combined=C:\Users\cschn\Documents\LIH (Personal)\OneDrive - Lawyers in House\__Invoices\Macros\Branch - October 14, 2025</t>
        </is>
      </c>
    </row>
    <row r="2295">
      <c r="A2295" s="13" t="n">
        <v>45944.91957175926</v>
      </c>
      <c r="B2295" t="inlineStr">
        <is>
          <t>MAP</t>
        </is>
      </c>
      <c r="C2295" t="inlineStr">
        <is>
          <t>Mapped local folder=C:\Users\cschn\Documents\LIH (Personal)\OneDrive - Lawyers in House\__Invoices\Macros\Branch - October 14, 2025</t>
        </is>
      </c>
    </row>
    <row r="2296">
      <c r="A2296" s="13" t="n">
        <v>45944.91957175926</v>
      </c>
      <c r="B2296" t="inlineStr">
        <is>
          <t>HIT</t>
        </is>
      </c>
      <c r="C2296" t="inlineStr">
        <is>
          <t>Folder? C:\Users\cschn\Documents\LIH (Personal)\OneDrive - Lawyers in House\__Invoices\Macros\Branch - October 14, 2025</t>
        </is>
      </c>
    </row>
    <row r="2297">
      <c r="A2297" s="13" t="n">
        <v>45944.91959490741</v>
      </c>
      <c r="B2297" t="inlineStr">
        <is>
          <t>INFO</t>
        </is>
      </c>
      <c r="C2297" t="inlineStr">
        <is>
          <t>ThisWorkbook.Path (raw)=https://lawyersinhouse-my.sharepoint.com/personal/cory_schneider_lawyersinhouse_com/Documents/__Invoices/Macros/Branch - October 14, 2025</t>
        </is>
      </c>
    </row>
    <row r="2298">
      <c r="A2298" s="13" t="n">
        <v>45944.91959490741</v>
      </c>
      <c r="B2298" t="inlineStr">
        <is>
          <t>HIT</t>
        </is>
      </c>
      <c r="C2298" t="inlineStr">
        <is>
          <t>Folder? C:\Users\cschn\Documents\LIH (Personal)\OneDrive - Lawyers in House</t>
        </is>
      </c>
    </row>
    <row r="2299">
      <c r="A2299" s="13" t="n">
        <v>45944.91959490741</v>
      </c>
      <c r="B2299" t="inlineStr">
        <is>
          <t>MAP</t>
        </is>
      </c>
      <c r="C2299" t="inlineStr">
        <is>
          <t>CombineRoot=C:\Users\cschn\Documents\LIH (Personal)\OneDrive - Lawyers in House</t>
        </is>
      </c>
    </row>
    <row r="2300">
      <c r="A2300" s="13" t="n">
        <v>45944.91959490741</v>
      </c>
      <c r="B2300" t="inlineStr">
        <is>
          <t>MAP</t>
        </is>
      </c>
      <c r="C2300" t="inlineStr">
        <is>
          <t>SubPath=__Invoices\Macros\Branch - October 14, 2025</t>
        </is>
      </c>
    </row>
    <row r="2301">
      <c r="A2301" s="13" t="n">
        <v>45944.91959490741</v>
      </c>
      <c r="B2301" t="inlineStr">
        <is>
          <t>MAP</t>
        </is>
      </c>
      <c r="C2301" t="inlineStr">
        <is>
          <t>Combined=C:\Users\cschn\Documents\LIH (Personal)\OneDrive - Lawyers in House\__Invoices\Macros\Branch - October 14, 2025</t>
        </is>
      </c>
    </row>
    <row r="2302">
      <c r="A2302" s="13" t="n">
        <v>45944.91959490741</v>
      </c>
      <c r="B2302" t="inlineStr">
        <is>
          <t>MAP</t>
        </is>
      </c>
      <c r="C2302" t="inlineStr">
        <is>
          <t>Mapped local folder=C:\Users\cschn\Documents\LIH (Personal)\OneDrive - Lawyers in House\__Invoices\Macros\Branch - October 14, 2025</t>
        </is>
      </c>
    </row>
    <row r="2303">
      <c r="A2303" s="13" t="n">
        <v>45944.91959490741</v>
      </c>
      <c r="B2303" t="inlineStr">
        <is>
          <t>PATH</t>
        </is>
      </c>
      <c r="C2303" t="inlineStr">
        <is>
          <t>FileInBase=C:\Users\cschn\Documents\LIH (Personal)\OneDrive - Lawyers in House\__Invoices\Macros\Branch - October 14, 2025\invoicetemplate_v3.docx</t>
        </is>
      </c>
    </row>
    <row r="2304">
      <c r="A2304" s="13" t="n">
        <v>45944.91959490741</v>
      </c>
      <c r="B2304" t="inlineStr">
        <is>
          <t>HIT</t>
        </is>
      </c>
      <c r="C2304" t="inlineStr">
        <is>
          <t>Exists? C:\Users\cschn\Documents\LIH (Personal)\OneDrive - Lawyers in House\__Invoices\Macros\Branch - October 14, 2025\invoicetemplate_v3.docx</t>
        </is>
      </c>
    </row>
    <row r="2305">
      <c r="A2305" s="13" t="n">
        <v>45944.9196875</v>
      </c>
      <c r="B2305" t="inlineStr">
        <is>
          <t>PATH</t>
        </is>
      </c>
      <c r="C2305" t="inlineStr">
        <is>
          <t>FileInBase=C:\Users\cschn\Documents\LIH (Personal)\OneDrive - Lawyers in House\__Invoices\Macros\Branch - October 14, 2025\INV 25-0010 - LIH Test Case 8 - 31OCT2025.docx</t>
        </is>
      </c>
    </row>
    <row r="2306">
      <c r="A2306" s="13" t="n">
        <v>45944.91969907407</v>
      </c>
      <c r="B2306" t="inlineStr">
        <is>
          <t>PATH</t>
        </is>
      </c>
      <c r="C2306" t="inlineStr">
        <is>
          <t>FileInBase=C:\Users\cschn\Documents\LIH (Personal)\OneDrive - Lawyers in House\__Invoices\Macros\Branch - October 14, 2025\sig.jpg</t>
        </is>
      </c>
    </row>
    <row r="2307">
      <c r="A2307" s="13" t="n">
        <v>45944.9197337963</v>
      </c>
      <c r="B2307" t="inlineStr">
        <is>
          <t>PATH</t>
        </is>
      </c>
      <c r="C2307" t="inlineStr">
        <is>
          <t>FileInBase=C:\Users\cschn\Documents\LIH (Personal)\OneDrive - Lawyers in House\__Invoices\Macros\Branch - October 14, 2025\INV 25-0010 - LIH Test Case 8 - 31OCT2025.pdf</t>
        </is>
      </c>
    </row>
    <row r="2308">
      <c r="A2308" s="13" t="n">
        <v>45944.92777777778</v>
      </c>
      <c r="B2308" t="inlineStr">
        <is>
          <t>INFO</t>
        </is>
      </c>
      <c r="C2308" t="inlineStr">
        <is>
          <t>ThisWorkbook.Path (raw)=https://lawyersinhouse-my.sharepoint.com/personal/cory_schneider_lawyersinhouse_com/Documents/__Invoices/Macros/Branch - October 14, 2025</t>
        </is>
      </c>
    </row>
    <row r="2309">
      <c r="A2309" s="13" t="n">
        <v>45944.92777777778</v>
      </c>
      <c r="B2309" t="inlineStr">
        <is>
          <t>HIT</t>
        </is>
      </c>
      <c r="C2309" t="inlineStr">
        <is>
          <t>Folder? C:\Users\cschn\Documents\LIH (Personal)\OneDrive - Lawyers in House</t>
        </is>
      </c>
    </row>
    <row r="2310">
      <c r="A2310" s="13" t="n">
        <v>45944.92777777778</v>
      </c>
      <c r="B2310" t="inlineStr">
        <is>
          <t>MAP</t>
        </is>
      </c>
      <c r="C2310" t="inlineStr">
        <is>
          <t>CombineRoot=C:\Users\cschn\Documents\LIH (Personal)\OneDrive - Lawyers in House</t>
        </is>
      </c>
    </row>
    <row r="2311">
      <c r="A2311" s="13" t="n">
        <v>45944.92777777778</v>
      </c>
      <c r="B2311" t="inlineStr">
        <is>
          <t>MAP</t>
        </is>
      </c>
      <c r="C2311" t="inlineStr">
        <is>
          <t>SubPath=__Invoices\Macros\Branch - October 14, 2025</t>
        </is>
      </c>
    </row>
    <row r="2312">
      <c r="A2312" s="13" t="n">
        <v>45944.92777777778</v>
      </c>
      <c r="B2312" t="inlineStr">
        <is>
          <t>MAP</t>
        </is>
      </c>
      <c r="C2312" t="inlineStr">
        <is>
          <t>Combined=C:\Users\cschn\Documents\LIH (Personal)\OneDrive - Lawyers in House\__Invoices\Macros\Branch - October 14, 2025</t>
        </is>
      </c>
    </row>
    <row r="2313">
      <c r="A2313" s="13" t="n">
        <v>45944.92777777778</v>
      </c>
      <c r="B2313" t="inlineStr">
        <is>
          <t>MAP</t>
        </is>
      </c>
      <c r="C2313" t="inlineStr">
        <is>
          <t>Mapped local folder=C:\Users\cschn\Documents\LIH (Personal)\OneDrive - Lawyers in House\__Invoices\Macros\Branch - October 14, 2025</t>
        </is>
      </c>
    </row>
    <row r="2314">
      <c r="A2314" s="13" t="n">
        <v>45944.92797453704</v>
      </c>
      <c r="B2314" t="inlineStr">
        <is>
          <t>INFO</t>
        </is>
      </c>
      <c r="C2314" t="inlineStr">
        <is>
          <t>ThisWorkbook.Path (raw)=https://lawyersinhouse-my.sharepoint.com/personal/cory_schneider_lawyersinhouse_com/Documents/__Invoices/Macros/Branch - October 14, 2025</t>
        </is>
      </c>
    </row>
    <row r="2315">
      <c r="A2315" s="13" t="n">
        <v>45944.92797453704</v>
      </c>
      <c r="B2315" t="inlineStr">
        <is>
          <t>HIT</t>
        </is>
      </c>
      <c r="C2315" t="inlineStr">
        <is>
          <t>Folder? C:\Users\cschn\Documents\LIH (Personal)\OneDrive - Lawyers in House</t>
        </is>
      </c>
    </row>
    <row r="2316">
      <c r="A2316" s="13" t="n">
        <v>45944.92797453704</v>
      </c>
      <c r="B2316" t="inlineStr">
        <is>
          <t>MAP</t>
        </is>
      </c>
      <c r="C2316" t="inlineStr">
        <is>
          <t>CombineRoot=C:\Users\cschn\Documents\LIH (Personal)\OneDrive - Lawyers in House</t>
        </is>
      </c>
    </row>
    <row r="2317">
      <c r="A2317" s="13" t="n">
        <v>45944.92797453704</v>
      </c>
      <c r="B2317" t="inlineStr">
        <is>
          <t>MAP</t>
        </is>
      </c>
      <c r="C2317" t="inlineStr">
        <is>
          <t>SubPath=__Invoices\Macros\Branch - October 14, 2025</t>
        </is>
      </c>
    </row>
    <row r="2318">
      <c r="A2318" s="13" t="n">
        <v>45944.92797453704</v>
      </c>
      <c r="B2318" t="inlineStr">
        <is>
          <t>MAP</t>
        </is>
      </c>
      <c r="C2318" t="inlineStr">
        <is>
          <t>Combined=C:\Users\cschn\Documents\LIH (Personal)\OneDrive - Lawyers in House\__Invoices\Macros\Branch - October 14, 2025</t>
        </is>
      </c>
    </row>
    <row r="2319">
      <c r="A2319" s="13" t="n">
        <v>45944.92797453704</v>
      </c>
      <c r="B2319" t="inlineStr">
        <is>
          <t>MAP</t>
        </is>
      </c>
      <c r="C2319" t="inlineStr">
        <is>
          <t>Mapped local folder=C:\Users\cschn\Documents\LIH (Personal)\OneDrive - Lawyers in House\__Invoices\Macros\Branch - October 14, 2025</t>
        </is>
      </c>
    </row>
    <row r="2320">
      <c r="A2320" s="13" t="n">
        <v>45944.92797453704</v>
      </c>
      <c r="B2320" t="inlineStr">
        <is>
          <t>INFO</t>
        </is>
      </c>
      <c r="C2320" t="inlineStr">
        <is>
          <t>ThisWorkbook.Path (raw)=https://lawyersinhouse-my.sharepoint.com/personal/cory_schneider_lawyersinhouse_com/Documents/__Invoices/Macros/Branch - October 14, 2025</t>
        </is>
      </c>
    </row>
    <row r="2321">
      <c r="A2321" s="13" t="n">
        <v>45944.92797453704</v>
      </c>
      <c r="B2321" t="inlineStr">
        <is>
          <t>HIT</t>
        </is>
      </c>
      <c r="C2321" t="inlineStr">
        <is>
          <t>Folder? C:\Users\cschn\Documents\LIH (Personal)\OneDrive - Lawyers in House</t>
        </is>
      </c>
    </row>
    <row r="2322">
      <c r="A2322" s="13" t="n">
        <v>45944.92797453704</v>
      </c>
      <c r="B2322" t="inlineStr">
        <is>
          <t>MAP</t>
        </is>
      </c>
      <c r="C2322" t="inlineStr">
        <is>
          <t>CombineRoot=C:\Users\cschn\Documents\LIH (Personal)\OneDrive - Lawyers in House</t>
        </is>
      </c>
    </row>
    <row r="2323">
      <c r="A2323" s="13" t="n">
        <v>45944.92797453704</v>
      </c>
      <c r="B2323" t="inlineStr">
        <is>
          <t>MAP</t>
        </is>
      </c>
      <c r="C2323" t="inlineStr">
        <is>
          <t>SubPath=__Invoices\Macros\Branch - October 14, 2025</t>
        </is>
      </c>
    </row>
    <row r="2324">
      <c r="A2324" s="13" t="n">
        <v>45944.92797453704</v>
      </c>
      <c r="B2324" t="inlineStr">
        <is>
          <t>MAP</t>
        </is>
      </c>
      <c r="C2324" t="inlineStr">
        <is>
          <t>Combined=C:\Users\cschn\Documents\LIH (Personal)\OneDrive - Lawyers in House\__Invoices\Macros\Branch - October 14, 2025</t>
        </is>
      </c>
    </row>
    <row r="2325">
      <c r="A2325" s="13" t="n">
        <v>45944.92797453704</v>
      </c>
      <c r="B2325" t="inlineStr">
        <is>
          <t>MAP</t>
        </is>
      </c>
      <c r="C2325" t="inlineStr">
        <is>
          <t>Mapped local folder=C:\Users\cschn\Documents\LIH (Personal)\OneDrive - Lawyers in House\__Invoices\Macros\Branch - October 14, 2025</t>
        </is>
      </c>
    </row>
    <row r="2326">
      <c r="A2326" s="13" t="n">
        <v>45944.92797453704</v>
      </c>
      <c r="B2326" t="inlineStr">
        <is>
          <t>HIT</t>
        </is>
      </c>
      <c r="C2326" t="inlineStr">
        <is>
          <t>Folder? C:\Users\cschn\Documents\LIH (Personal)\OneDrive - Lawyers in House\__Invoices\Macros\Branch - October 14, 2025</t>
        </is>
      </c>
    </row>
    <row r="2327">
      <c r="A2327" s="13" t="n">
        <v>45944.92799768518</v>
      </c>
      <c r="B2327" t="inlineStr">
        <is>
          <t>INFO</t>
        </is>
      </c>
      <c r="C2327" t="inlineStr">
        <is>
          <t>ThisWorkbook.Path (raw)=https://lawyersinhouse-my.sharepoint.com/personal/cory_schneider_lawyersinhouse_com/Documents/__Invoices/Macros/Branch - October 14, 2025</t>
        </is>
      </c>
    </row>
    <row r="2328">
      <c r="A2328" s="13" t="n">
        <v>45944.92799768518</v>
      </c>
      <c r="B2328" t="inlineStr">
        <is>
          <t>HIT</t>
        </is>
      </c>
      <c r="C2328" t="inlineStr">
        <is>
          <t>Folder? C:\Users\cschn\Documents\LIH (Personal)\OneDrive - Lawyers in House</t>
        </is>
      </c>
    </row>
    <row r="2329">
      <c r="A2329" s="13" t="n">
        <v>45944.92799768518</v>
      </c>
      <c r="B2329" t="inlineStr">
        <is>
          <t>MAP</t>
        </is>
      </c>
      <c r="C2329" t="inlineStr">
        <is>
          <t>CombineRoot=C:\Users\cschn\Documents\LIH (Personal)\OneDrive - Lawyers in House</t>
        </is>
      </c>
    </row>
    <row r="2330">
      <c r="A2330" s="13" t="n">
        <v>45944.92799768518</v>
      </c>
      <c r="B2330" t="inlineStr">
        <is>
          <t>MAP</t>
        </is>
      </c>
      <c r="C2330" t="inlineStr">
        <is>
          <t>SubPath=__Invoices\Macros\Branch - October 14, 2025</t>
        </is>
      </c>
    </row>
    <row r="2331">
      <c r="A2331" s="13" t="n">
        <v>45944.92799768518</v>
      </c>
      <c r="B2331" t="inlineStr">
        <is>
          <t>MAP</t>
        </is>
      </c>
      <c r="C2331" t="inlineStr">
        <is>
          <t>Combined=C:\Users\cschn\Documents\LIH (Personal)\OneDrive - Lawyers in House\__Invoices\Macros\Branch - October 14, 2025</t>
        </is>
      </c>
    </row>
    <row r="2332">
      <c r="A2332" s="13" t="n">
        <v>45944.92799768518</v>
      </c>
      <c r="B2332" t="inlineStr">
        <is>
          <t>MAP</t>
        </is>
      </c>
      <c r="C2332" t="inlineStr">
        <is>
          <t>Mapped local folder=C:\Users\cschn\Documents\LIH (Personal)\OneDrive - Lawyers in House\__Invoices\Macros\Branch - October 14, 2025</t>
        </is>
      </c>
    </row>
    <row r="2333">
      <c r="A2333" s="13" t="n">
        <v>45944.92799768518</v>
      </c>
      <c r="B2333" t="inlineStr">
        <is>
          <t>HIT</t>
        </is>
      </c>
      <c r="C2333" t="inlineStr">
        <is>
          <t>Folder? C:\Users\cschn\Documents\LIH (Personal)\OneDrive - Lawyers in House\__Invoices\Macros\Branch - October 14, 2025</t>
        </is>
      </c>
    </row>
    <row r="2334">
      <c r="A2334" s="13" t="n">
        <v>45944.92802083334</v>
      </c>
      <c r="B2334" t="inlineStr">
        <is>
          <t>INFO</t>
        </is>
      </c>
      <c r="C2334" t="inlineStr">
        <is>
          <t>ThisWorkbook.Path (raw)=https://lawyersinhouse-my.sharepoint.com/personal/cory_schneider_lawyersinhouse_com/Documents/__Invoices/Macros/Branch - October 14, 2025</t>
        </is>
      </c>
    </row>
    <row r="2335">
      <c r="A2335" s="13" t="n">
        <v>45944.92802083334</v>
      </c>
      <c r="B2335" t="inlineStr">
        <is>
          <t>HIT</t>
        </is>
      </c>
      <c r="C2335" t="inlineStr">
        <is>
          <t>Folder? C:\Users\cschn\Documents\LIH (Personal)\OneDrive - Lawyers in House</t>
        </is>
      </c>
    </row>
    <row r="2336">
      <c r="A2336" s="13" t="n">
        <v>45944.92802083334</v>
      </c>
      <c r="B2336" t="inlineStr">
        <is>
          <t>MAP</t>
        </is>
      </c>
      <c r="C2336" t="inlineStr">
        <is>
          <t>CombineRoot=C:\Users\cschn\Documents\LIH (Personal)\OneDrive - Lawyers in House</t>
        </is>
      </c>
    </row>
    <row r="2337">
      <c r="A2337" s="13" t="n">
        <v>45944.92802083334</v>
      </c>
      <c r="B2337" t="inlineStr">
        <is>
          <t>MAP</t>
        </is>
      </c>
      <c r="C2337" t="inlineStr">
        <is>
          <t>SubPath=__Invoices\Macros\Branch - October 14, 2025</t>
        </is>
      </c>
    </row>
    <row r="2338">
      <c r="A2338" s="13" t="n">
        <v>45944.92802083334</v>
      </c>
      <c r="B2338" t="inlineStr">
        <is>
          <t>MAP</t>
        </is>
      </c>
      <c r="C2338" t="inlineStr">
        <is>
          <t>Combined=C:\Users\cschn\Documents\LIH (Personal)\OneDrive - Lawyers in House\__Invoices\Macros\Branch - October 14, 2025</t>
        </is>
      </c>
    </row>
    <row r="2339">
      <c r="A2339" s="13" t="n">
        <v>45944.92802083334</v>
      </c>
      <c r="B2339" t="inlineStr">
        <is>
          <t>MAP</t>
        </is>
      </c>
      <c r="C2339" t="inlineStr">
        <is>
          <t>Mapped local folder=C:\Users\cschn\Documents\LIH (Personal)\OneDrive - Lawyers in House\__Invoices\Macros\Branch - October 14, 2025</t>
        </is>
      </c>
    </row>
    <row r="2340">
      <c r="A2340" s="13" t="n">
        <v>45944.92802083334</v>
      </c>
      <c r="B2340" t="inlineStr">
        <is>
          <t>PATH</t>
        </is>
      </c>
      <c r="C2340" t="inlineStr">
        <is>
          <t>FileInBase=C:\Users\cschn\Documents\LIH (Personal)\OneDrive - Lawyers in House\__Invoices\Macros\Branch - October 14, 2025\InvoiceTemplate_v4.docx</t>
        </is>
      </c>
    </row>
    <row r="2341">
      <c r="A2341" s="13" t="n">
        <v>45944.92802083334</v>
      </c>
      <c r="B2341" t="inlineStr">
        <is>
          <t>HIT</t>
        </is>
      </c>
      <c r="C2341" t="inlineStr">
        <is>
          <t>Exists? C:\Users\cschn\Documents\LIH (Personal)\OneDrive - Lawyers in House\__Invoices\Macros\Branch - October 14, 2025\InvoiceTemplate_v4.docx</t>
        </is>
      </c>
    </row>
    <row r="2342">
      <c r="A2342" s="13" t="n">
        <v>45944.92811342593</v>
      </c>
      <c r="B2342" t="inlineStr">
        <is>
          <t>PATH</t>
        </is>
      </c>
      <c r="C2342" t="inlineStr">
        <is>
          <t>FileInBase=C:\Users\cschn\Documents\LIH (Personal)\OneDrive - Lawyers in House\__Invoices\Macros\Branch - October 14, 2025\INV 25-0003 - Disb only non-lih - 31OCT2025.docx</t>
        </is>
      </c>
    </row>
    <row r="2343">
      <c r="A2343" s="13" t="n">
        <v>45944.928125</v>
      </c>
      <c r="B2343" t="inlineStr">
        <is>
          <t>PATH</t>
        </is>
      </c>
      <c r="C2343" t="inlineStr">
        <is>
          <t>FileInBase=C:\Users\cschn\Documents\LIH (Personal)\OneDrive - Lawyers in House\__Invoices\Macros\Branch - October 14, 2025\sig.jpg</t>
        </is>
      </c>
    </row>
    <row r="2344">
      <c r="A2344" s="13" t="n">
        <v>45944.92815972222</v>
      </c>
      <c r="B2344" t="inlineStr">
        <is>
          <t>PATH</t>
        </is>
      </c>
      <c r="C2344" t="inlineStr">
        <is>
          <t>FileInBase=C:\Users\cschn\Documents\LIH (Personal)\OneDrive - Lawyers in House\__Invoices\Macros\Branch - October 14, 2025\INV 25-0003 - Disb only non-lih - 31OCT2025.pdf</t>
        </is>
      </c>
    </row>
    <row r="2345">
      <c r="A2345" s="13" t="n">
        <v>45944.9281712963</v>
      </c>
      <c r="B2345" t="inlineStr">
        <is>
          <t>INFO</t>
        </is>
      </c>
      <c r="C2345" t="inlineStr">
        <is>
          <t>ThisWorkbook.Path (raw)=https://lawyersinhouse-my.sharepoint.com/personal/cory_schneider_lawyersinhouse_com/Documents/__Invoices/Macros/Branch - October 14, 2025</t>
        </is>
      </c>
    </row>
    <row r="2346">
      <c r="A2346" s="13" t="n">
        <v>45944.9281712963</v>
      </c>
      <c r="B2346" t="inlineStr">
        <is>
          <t>HIT</t>
        </is>
      </c>
      <c r="C2346" t="inlineStr">
        <is>
          <t>Folder? C:\Users\cschn\Documents\LIH (Personal)\OneDrive - Lawyers in House</t>
        </is>
      </c>
    </row>
    <row r="2347">
      <c r="A2347" s="13" t="n">
        <v>45944.9281712963</v>
      </c>
      <c r="B2347" t="inlineStr">
        <is>
          <t>MAP</t>
        </is>
      </c>
      <c r="C2347" t="inlineStr">
        <is>
          <t>CombineRoot=C:\Users\cschn\Documents\LIH (Personal)\OneDrive - Lawyers in House</t>
        </is>
      </c>
    </row>
    <row r="2348">
      <c r="A2348" s="13" t="n">
        <v>45944.9281712963</v>
      </c>
      <c r="B2348" t="inlineStr">
        <is>
          <t>MAP</t>
        </is>
      </c>
      <c r="C2348" t="inlineStr">
        <is>
          <t>SubPath=__Invoices\Macros\Branch - October 14, 2025</t>
        </is>
      </c>
    </row>
    <row r="2349">
      <c r="A2349" s="13" t="n">
        <v>45944.9281712963</v>
      </c>
      <c r="B2349" t="inlineStr">
        <is>
          <t>MAP</t>
        </is>
      </c>
      <c r="C2349" t="inlineStr">
        <is>
          <t>Combined=C:\Users\cschn\Documents\LIH (Personal)\OneDrive - Lawyers in House\__Invoices\Macros\Branch - October 14, 2025</t>
        </is>
      </c>
    </row>
    <row r="2350">
      <c r="A2350" s="13" t="n">
        <v>45944.9281712963</v>
      </c>
      <c r="B2350" t="inlineStr">
        <is>
          <t>MAP</t>
        </is>
      </c>
      <c r="C2350" t="inlineStr">
        <is>
          <t>Mapped local folder=C:\Users\cschn\Documents\LIH (Personal)\OneDrive - Lawyers in House\__Invoices\Macros\Branch - October 14, 2025</t>
        </is>
      </c>
    </row>
    <row r="2351">
      <c r="A2351" s="13" t="n">
        <v>45944.9281712963</v>
      </c>
      <c r="B2351" t="inlineStr">
        <is>
          <t>HIT</t>
        </is>
      </c>
      <c r="C2351" t="inlineStr">
        <is>
          <t>Folder? C:\Users\cschn\Documents\LIH (Personal)\OneDrive - Lawyers in House\__Invoices\Macros\Branch - October 14, 2025</t>
        </is>
      </c>
    </row>
    <row r="2352">
      <c r="A2352" s="13" t="n">
        <v>45944.9281712963</v>
      </c>
      <c r="B2352" t="inlineStr">
        <is>
          <t>INFO</t>
        </is>
      </c>
      <c r="C2352" t="inlineStr">
        <is>
          <t>ThisWorkbook.Path (raw)=https://lawyersinhouse-my.sharepoint.com/personal/cory_schneider_lawyersinhouse_com/Documents/__Invoices/Macros/Branch - October 14, 2025</t>
        </is>
      </c>
    </row>
    <row r="2353">
      <c r="A2353" s="13" t="n">
        <v>45944.9281712963</v>
      </c>
      <c r="B2353" t="inlineStr">
        <is>
          <t>HIT</t>
        </is>
      </c>
      <c r="C2353" t="inlineStr">
        <is>
          <t>Folder? C:\Users\cschn\Documents\LIH (Personal)\OneDrive - Lawyers in House</t>
        </is>
      </c>
    </row>
    <row r="2354">
      <c r="A2354" s="13" t="n">
        <v>45944.9281712963</v>
      </c>
      <c r="B2354" t="inlineStr">
        <is>
          <t>MAP</t>
        </is>
      </c>
      <c r="C2354" t="inlineStr">
        <is>
          <t>CombineRoot=C:\Users\cschn\Documents\LIH (Personal)\OneDrive - Lawyers in House</t>
        </is>
      </c>
    </row>
    <row r="2355">
      <c r="A2355" s="13" t="n">
        <v>45944.9281712963</v>
      </c>
      <c r="B2355" t="inlineStr">
        <is>
          <t>MAP</t>
        </is>
      </c>
      <c r="C2355" t="inlineStr">
        <is>
          <t>SubPath=__Invoices\Macros\Branch - October 14, 2025</t>
        </is>
      </c>
    </row>
    <row r="2356">
      <c r="A2356" s="13" t="n">
        <v>45944.9281712963</v>
      </c>
      <c r="B2356" t="inlineStr">
        <is>
          <t>MAP</t>
        </is>
      </c>
      <c r="C2356" t="inlineStr">
        <is>
          <t>Combined=C:\Users\cschn\Documents\LIH (Personal)\OneDrive - Lawyers in House\__Invoices\Macros\Branch - October 14, 2025</t>
        </is>
      </c>
    </row>
    <row r="2357">
      <c r="A2357" s="13" t="n">
        <v>45944.9281712963</v>
      </c>
      <c r="B2357" t="inlineStr">
        <is>
          <t>MAP</t>
        </is>
      </c>
      <c r="C2357" t="inlineStr">
        <is>
          <t>Mapped local folder=C:\Users\cschn\Documents\LIH (Personal)\OneDrive - Lawyers in House\__Invoices\Macros\Branch - October 14, 2025</t>
        </is>
      </c>
    </row>
    <row r="2358">
      <c r="A2358" s="13" t="n">
        <v>45944.9281712963</v>
      </c>
      <c r="B2358" t="inlineStr">
        <is>
          <t>HIT</t>
        </is>
      </c>
      <c r="C2358" t="inlineStr">
        <is>
          <t>Folder? C:\Users\cschn\Documents\LIH (Personal)\OneDrive - Lawyers in House\__Invoices\Macros\Branch - October 14, 2025</t>
        </is>
      </c>
    </row>
    <row r="2359">
      <c r="A2359" s="13" t="n">
        <v>45944.92819444444</v>
      </c>
      <c r="B2359" t="inlineStr">
        <is>
          <t>INFO</t>
        </is>
      </c>
      <c r="C2359" t="inlineStr">
        <is>
          <t>ThisWorkbook.Path (raw)=https://lawyersinhouse-my.sharepoint.com/personal/cory_schneider_lawyersinhouse_com/Documents/__Invoices/Macros/Branch - October 14, 2025</t>
        </is>
      </c>
    </row>
    <row r="2360">
      <c r="A2360" s="13" t="n">
        <v>45944.92819444444</v>
      </c>
      <c r="B2360" t="inlineStr">
        <is>
          <t>HIT</t>
        </is>
      </c>
      <c r="C2360" t="inlineStr">
        <is>
          <t>Folder? C:\Users\cschn\Documents\LIH (Personal)\OneDrive - Lawyers in House</t>
        </is>
      </c>
    </row>
    <row r="2361">
      <c r="A2361" s="13" t="n">
        <v>45944.92819444444</v>
      </c>
      <c r="B2361" t="inlineStr">
        <is>
          <t>MAP</t>
        </is>
      </c>
      <c r="C2361" t="inlineStr">
        <is>
          <t>CombineRoot=C:\Users\cschn\Documents\LIH (Personal)\OneDrive - Lawyers in House</t>
        </is>
      </c>
    </row>
    <row r="2362">
      <c r="A2362" s="13" t="n">
        <v>45944.92819444444</v>
      </c>
      <c r="B2362" t="inlineStr">
        <is>
          <t>MAP</t>
        </is>
      </c>
      <c r="C2362" t="inlineStr">
        <is>
          <t>SubPath=__Invoices\Macros\Branch - October 14, 2025</t>
        </is>
      </c>
    </row>
    <row r="2363">
      <c r="A2363" s="13" t="n">
        <v>45944.92819444444</v>
      </c>
      <c r="B2363" t="inlineStr">
        <is>
          <t>MAP</t>
        </is>
      </c>
      <c r="C2363" t="inlineStr">
        <is>
          <t>Combined=C:\Users\cschn\Documents\LIH (Personal)\OneDrive - Lawyers in House\__Invoices\Macros\Branch - October 14, 2025</t>
        </is>
      </c>
    </row>
    <row r="2364">
      <c r="A2364" s="13" t="n">
        <v>45944.92819444444</v>
      </c>
      <c r="B2364" t="inlineStr">
        <is>
          <t>MAP</t>
        </is>
      </c>
      <c r="C2364" t="inlineStr">
        <is>
          <t>Mapped local folder=C:\Users\cschn\Documents\LIH (Personal)\OneDrive - Lawyers in House\__Invoices\Macros\Branch - October 14, 2025</t>
        </is>
      </c>
    </row>
    <row r="2365">
      <c r="A2365" s="13" t="n">
        <v>45944.92819444444</v>
      </c>
      <c r="B2365" t="inlineStr">
        <is>
          <t>PATH</t>
        </is>
      </c>
      <c r="C2365" t="inlineStr">
        <is>
          <t>FileInBase=C:\Users\cschn\Documents\LIH (Personal)\OneDrive - Lawyers in House\__Invoices\Macros\Branch - October 14, 2025\InvoiceTemplate_v4.docx</t>
        </is>
      </c>
    </row>
    <row r="2366">
      <c r="A2366" s="13" t="n">
        <v>45944.92819444444</v>
      </c>
      <c r="B2366" t="inlineStr">
        <is>
          <t>HIT</t>
        </is>
      </c>
      <c r="C2366" t="inlineStr">
        <is>
          <t>Exists? C:\Users\cschn\Documents\LIH (Personal)\OneDrive - Lawyers in House\__Invoices\Macros\Branch - October 14, 2025\InvoiceTemplate_v4.docx</t>
        </is>
      </c>
    </row>
    <row r="2367">
      <c r="A2367" s="13" t="n">
        <v>45944.92828703704</v>
      </c>
      <c r="B2367" t="inlineStr">
        <is>
          <t>PATH</t>
        </is>
      </c>
      <c r="C2367" t="inlineStr">
        <is>
          <t>FileInBase=C:\Users\cschn\Documents\LIH (Personal)\OneDrive - Lawyers in House\__Invoices\Macros\Branch - October 14, 2025\INV 25-0004 - Foxtrot Global - 31OCT2025.docx</t>
        </is>
      </c>
    </row>
    <row r="2368">
      <c r="A2368" s="13" t="n">
        <v>45944.92829861111</v>
      </c>
      <c r="B2368" t="inlineStr">
        <is>
          <t>PATH</t>
        </is>
      </c>
      <c r="C2368" t="inlineStr">
        <is>
          <t>FileInBase=C:\Users\cschn\Documents\LIH (Personal)\OneDrive - Lawyers in House\__Invoices\Macros\Branch - October 14, 2025\sig.jpg</t>
        </is>
      </c>
    </row>
    <row r="2369">
      <c r="A2369" s="13" t="n">
        <v>45944.92833333334</v>
      </c>
      <c r="B2369" t="inlineStr">
        <is>
          <t>PATH</t>
        </is>
      </c>
      <c r="C2369" t="inlineStr">
        <is>
          <t>FileInBase=C:\Users\cschn\Documents\LIH (Personal)\OneDrive - Lawyers in House\__Invoices\Macros\Branch - October 14, 2025\INV 25-0004 - Foxtrot Global - 31OCT2025.pdf</t>
        </is>
      </c>
    </row>
    <row r="2370">
      <c r="A2370" s="13" t="n">
        <v>45944.92834490741</v>
      </c>
      <c r="B2370" t="inlineStr">
        <is>
          <t>INFO</t>
        </is>
      </c>
      <c r="C2370" t="inlineStr">
        <is>
          <t>ThisWorkbook.Path (raw)=https://lawyersinhouse-my.sharepoint.com/personal/cory_schneider_lawyersinhouse_com/Documents/__Invoices/Macros/Branch - October 14, 2025</t>
        </is>
      </c>
    </row>
    <row r="2371">
      <c r="A2371" s="13" t="n">
        <v>45944.92834490741</v>
      </c>
      <c r="B2371" t="inlineStr">
        <is>
          <t>HIT</t>
        </is>
      </c>
      <c r="C2371" t="inlineStr">
        <is>
          <t>Folder? C:\Users\cschn\Documents\LIH (Personal)\OneDrive - Lawyers in House</t>
        </is>
      </c>
    </row>
    <row r="2372">
      <c r="A2372" s="13" t="n">
        <v>45944.92834490741</v>
      </c>
      <c r="B2372" t="inlineStr">
        <is>
          <t>MAP</t>
        </is>
      </c>
      <c r="C2372" t="inlineStr">
        <is>
          <t>CombineRoot=C:\Users\cschn\Documents\LIH (Personal)\OneDrive - Lawyers in House</t>
        </is>
      </c>
    </row>
    <row r="2373">
      <c r="A2373" s="13" t="n">
        <v>45944.92834490741</v>
      </c>
      <c r="B2373" t="inlineStr">
        <is>
          <t>MAP</t>
        </is>
      </c>
      <c r="C2373" t="inlineStr">
        <is>
          <t>SubPath=__Invoices\Macros\Branch - October 14, 2025</t>
        </is>
      </c>
    </row>
    <row r="2374">
      <c r="A2374" s="13" t="n">
        <v>45944.92834490741</v>
      </c>
      <c r="B2374" t="inlineStr">
        <is>
          <t>MAP</t>
        </is>
      </c>
      <c r="C2374" t="inlineStr">
        <is>
          <t>Combined=C:\Users\cschn\Documents\LIH (Personal)\OneDrive - Lawyers in House\__Invoices\Macros\Branch - October 14, 2025</t>
        </is>
      </c>
    </row>
    <row r="2375">
      <c r="A2375" s="13" t="n">
        <v>45944.92834490741</v>
      </c>
      <c r="B2375" t="inlineStr">
        <is>
          <t>MAP</t>
        </is>
      </c>
      <c r="C2375" t="inlineStr">
        <is>
          <t>Mapped local folder=C:\Users\cschn\Documents\LIH (Personal)\OneDrive - Lawyers in House\__Invoices\Macros\Branch - October 14, 2025</t>
        </is>
      </c>
    </row>
    <row r="2376">
      <c r="A2376" s="13" t="n">
        <v>45944.92834490741</v>
      </c>
      <c r="B2376" t="inlineStr">
        <is>
          <t>HIT</t>
        </is>
      </c>
      <c r="C2376" t="inlineStr">
        <is>
          <t>Folder? C:\Users\cschn\Documents\LIH (Personal)\OneDrive - Lawyers in House\__Invoices\Macros\Branch - October 14, 2025</t>
        </is>
      </c>
    </row>
    <row r="2377">
      <c r="A2377" s="13" t="n">
        <v>45944.92834490741</v>
      </c>
      <c r="B2377" t="inlineStr">
        <is>
          <t>INFO</t>
        </is>
      </c>
      <c r="C2377" t="inlineStr">
        <is>
          <t>ThisWorkbook.Path (raw)=https://lawyersinhouse-my.sharepoint.com/personal/cory_schneider_lawyersinhouse_com/Documents/__Invoices/Macros/Branch - October 14, 2025</t>
        </is>
      </c>
    </row>
    <row r="2378">
      <c r="A2378" s="13" t="n">
        <v>45944.92834490741</v>
      </c>
      <c r="B2378" t="inlineStr">
        <is>
          <t>HIT</t>
        </is>
      </c>
      <c r="C2378" t="inlineStr">
        <is>
          <t>Folder? C:\Users\cschn\Documents\LIH (Personal)\OneDrive - Lawyers in House</t>
        </is>
      </c>
    </row>
    <row r="2379">
      <c r="A2379" s="13" t="n">
        <v>45944.92834490741</v>
      </c>
      <c r="B2379" t="inlineStr">
        <is>
          <t>MAP</t>
        </is>
      </c>
      <c r="C2379" t="inlineStr">
        <is>
          <t>CombineRoot=C:\Users\cschn\Documents\LIH (Personal)\OneDrive - Lawyers in House</t>
        </is>
      </c>
    </row>
    <row r="2380">
      <c r="A2380" s="13" t="n">
        <v>45944.92834490741</v>
      </c>
      <c r="B2380" t="inlineStr">
        <is>
          <t>MAP</t>
        </is>
      </c>
      <c r="C2380" t="inlineStr">
        <is>
          <t>SubPath=__Invoices\Macros\Branch - October 14, 2025</t>
        </is>
      </c>
    </row>
    <row r="2381">
      <c r="A2381" s="13" t="n">
        <v>45944.92834490741</v>
      </c>
      <c r="B2381" t="inlineStr">
        <is>
          <t>MAP</t>
        </is>
      </c>
      <c r="C2381" t="inlineStr">
        <is>
          <t>Combined=C:\Users\cschn\Documents\LIH (Personal)\OneDrive - Lawyers in House\__Invoices\Macros\Branch - October 14, 2025</t>
        </is>
      </c>
    </row>
    <row r="2382">
      <c r="A2382" s="13" t="n">
        <v>45944.92834490741</v>
      </c>
      <c r="B2382" t="inlineStr">
        <is>
          <t>MAP</t>
        </is>
      </c>
      <c r="C2382" t="inlineStr">
        <is>
          <t>Mapped local folder=C:\Users\cschn\Documents\LIH (Personal)\OneDrive - Lawyers in House\__Invoices\Macros\Branch - October 14, 2025</t>
        </is>
      </c>
    </row>
    <row r="2383">
      <c r="A2383" s="13" t="n">
        <v>45944.92834490741</v>
      </c>
      <c r="B2383" t="inlineStr">
        <is>
          <t>HIT</t>
        </is>
      </c>
      <c r="C2383" t="inlineStr">
        <is>
          <t>Folder? C:\Users\cschn\Documents\LIH (Personal)\OneDrive - Lawyers in House\__Invoices\Macros\Branch - October 14, 2025</t>
        </is>
      </c>
    </row>
    <row r="2384">
      <c r="A2384" s="13" t="n">
        <v>45944.92836805555</v>
      </c>
      <c r="B2384" t="inlineStr">
        <is>
          <t>INFO</t>
        </is>
      </c>
      <c r="C2384" t="inlineStr">
        <is>
          <t>ThisWorkbook.Path (raw)=https://lawyersinhouse-my.sharepoint.com/personal/cory_schneider_lawyersinhouse_com/Documents/__Invoices/Macros/Branch - October 14, 2025</t>
        </is>
      </c>
    </row>
    <row r="2385">
      <c r="A2385" s="13" t="n">
        <v>45944.92836805555</v>
      </c>
      <c r="B2385" t="inlineStr">
        <is>
          <t>HIT</t>
        </is>
      </c>
      <c r="C2385" t="inlineStr">
        <is>
          <t>Folder? C:\Users\cschn\Documents\LIH (Personal)\OneDrive - Lawyers in House</t>
        </is>
      </c>
    </row>
    <row r="2386">
      <c r="A2386" s="13" t="n">
        <v>45944.92836805555</v>
      </c>
      <c r="B2386" t="inlineStr">
        <is>
          <t>MAP</t>
        </is>
      </c>
      <c r="C2386" t="inlineStr">
        <is>
          <t>CombineRoot=C:\Users\cschn\Documents\LIH (Personal)\OneDrive - Lawyers in House</t>
        </is>
      </c>
    </row>
    <row r="2387">
      <c r="A2387" s="13" t="n">
        <v>45944.92836805555</v>
      </c>
      <c r="B2387" t="inlineStr">
        <is>
          <t>MAP</t>
        </is>
      </c>
      <c r="C2387" t="inlineStr">
        <is>
          <t>SubPath=__Invoices\Macros\Branch - October 14, 2025</t>
        </is>
      </c>
    </row>
    <row r="2388">
      <c r="A2388" s="13" t="n">
        <v>45944.92836805555</v>
      </c>
      <c r="B2388" t="inlineStr">
        <is>
          <t>MAP</t>
        </is>
      </c>
      <c r="C2388" t="inlineStr">
        <is>
          <t>Combined=C:\Users\cschn\Documents\LIH (Personal)\OneDrive - Lawyers in House\__Invoices\Macros\Branch - October 14, 2025</t>
        </is>
      </c>
    </row>
    <row r="2389">
      <c r="A2389" s="13" t="n">
        <v>45944.92836805555</v>
      </c>
      <c r="B2389" t="inlineStr">
        <is>
          <t>MAP</t>
        </is>
      </c>
      <c r="C2389" t="inlineStr">
        <is>
          <t>Mapped local folder=C:\Users\cschn\Documents\LIH (Personal)\OneDrive - Lawyers in House\__Invoices\Macros\Branch - October 14, 2025</t>
        </is>
      </c>
    </row>
    <row r="2390">
      <c r="A2390" s="13" t="n">
        <v>45944.92836805555</v>
      </c>
      <c r="B2390" t="inlineStr">
        <is>
          <t>PATH</t>
        </is>
      </c>
      <c r="C2390" t="inlineStr">
        <is>
          <t>FileInBase=C:\Users\cschn\Documents\LIH (Personal)\OneDrive - Lawyers in House\__Invoices\Macros\Branch - October 14, 2025\InvoiceTemplate_v4.docx</t>
        </is>
      </c>
    </row>
    <row r="2391">
      <c r="A2391" s="13" t="n">
        <v>45944.92836805555</v>
      </c>
      <c r="B2391" t="inlineStr">
        <is>
          <t>HIT</t>
        </is>
      </c>
      <c r="C2391" t="inlineStr">
        <is>
          <t>Exists? C:\Users\cschn\Documents\LIH (Personal)\OneDrive - Lawyers in House\__Invoices\Macros\Branch - October 14, 2025\InvoiceTemplate_v4.docx</t>
        </is>
      </c>
    </row>
    <row r="2392">
      <c r="A2392" s="13" t="n">
        <v>45944.92849537037</v>
      </c>
      <c r="B2392" t="inlineStr">
        <is>
          <t>PATH</t>
        </is>
      </c>
      <c r="C2392" t="inlineStr">
        <is>
          <t>FileInBase=C:\Users\cschn\Documents\LIH (Personal)\OneDrive - Lawyers in House\__Invoices\Macros\Branch - October 14, 2025\INV 25-0005 - Golf Ventures - 31OCT2025.docx</t>
        </is>
      </c>
    </row>
    <row r="2393">
      <c r="A2393" s="13" t="n">
        <v>45944.92850694444</v>
      </c>
      <c r="B2393" t="inlineStr">
        <is>
          <t>PATH</t>
        </is>
      </c>
      <c r="C2393" t="inlineStr">
        <is>
          <t>FileInBase=C:\Users\cschn\Documents\LIH (Personal)\OneDrive - Lawyers in House\__Invoices\Macros\Branch - October 14, 2025\sig.jpg</t>
        </is>
      </c>
    </row>
    <row r="2394">
      <c r="A2394" s="13" t="n">
        <v>45944.92854166667</v>
      </c>
      <c r="B2394" t="inlineStr">
        <is>
          <t>PATH</t>
        </is>
      </c>
      <c r="C2394" t="inlineStr">
        <is>
          <t>FileInBase=C:\Users\cschn\Documents\LIH (Personal)\OneDrive - Lawyers in House\__Invoices\Macros\Branch - October 14, 2025\INV 25-0005 - Golf Ventures - 31OCT2025.pdf</t>
        </is>
      </c>
    </row>
    <row r="2395">
      <c r="A2395" s="13" t="n">
        <v>45944.92854166667</v>
      </c>
      <c r="B2395" t="inlineStr">
        <is>
          <t>INFO</t>
        </is>
      </c>
      <c r="C2395" t="inlineStr">
        <is>
          <t>ThisWorkbook.Path (raw)=https://lawyersinhouse-my.sharepoint.com/personal/cory_schneider_lawyersinhouse_com/Documents/__Invoices/Macros/Branch - October 14, 2025</t>
        </is>
      </c>
    </row>
    <row r="2396">
      <c r="A2396" s="13" t="n">
        <v>45944.92854166667</v>
      </c>
      <c r="B2396" t="inlineStr">
        <is>
          <t>HIT</t>
        </is>
      </c>
      <c r="C2396" t="inlineStr">
        <is>
          <t>Folder? C:\Users\cschn\Documents\LIH (Personal)\OneDrive - Lawyers in House</t>
        </is>
      </c>
    </row>
    <row r="2397">
      <c r="A2397" s="13" t="n">
        <v>45944.92854166667</v>
      </c>
      <c r="B2397" t="inlineStr">
        <is>
          <t>MAP</t>
        </is>
      </c>
      <c r="C2397" t="inlineStr">
        <is>
          <t>CombineRoot=C:\Users\cschn\Documents\LIH (Personal)\OneDrive - Lawyers in House</t>
        </is>
      </c>
    </row>
    <row r="2398">
      <c r="A2398" s="13" t="n">
        <v>45944.92854166667</v>
      </c>
      <c r="B2398" t="inlineStr">
        <is>
          <t>MAP</t>
        </is>
      </c>
      <c r="C2398" t="inlineStr">
        <is>
          <t>SubPath=__Invoices\Macros\Branch - October 14, 2025</t>
        </is>
      </c>
    </row>
    <row r="2399">
      <c r="A2399" s="13" t="n">
        <v>45944.92854166667</v>
      </c>
      <c r="B2399" t="inlineStr">
        <is>
          <t>MAP</t>
        </is>
      </c>
      <c r="C2399" t="inlineStr">
        <is>
          <t>Combined=C:\Users\cschn\Documents\LIH (Personal)\OneDrive - Lawyers in House\__Invoices\Macros\Branch - October 14, 2025</t>
        </is>
      </c>
    </row>
    <row r="2400">
      <c r="A2400" s="13" t="n">
        <v>45944.92854166667</v>
      </c>
      <c r="B2400" t="inlineStr">
        <is>
          <t>MAP</t>
        </is>
      </c>
      <c r="C2400" t="inlineStr">
        <is>
          <t>Mapped local folder=C:\Users\cschn\Documents\LIH (Personal)\OneDrive - Lawyers in House\__Invoices\Macros\Branch - October 14, 2025</t>
        </is>
      </c>
    </row>
    <row r="2401">
      <c r="A2401" s="13" t="n">
        <v>45944.92854166667</v>
      </c>
      <c r="B2401" t="inlineStr">
        <is>
          <t>HIT</t>
        </is>
      </c>
      <c r="C2401" t="inlineStr">
        <is>
          <t>Folder? C:\Users\cschn\Documents\LIH (Personal)\OneDrive - Lawyers in House\__Invoices\Macros\Branch - October 14, 2025</t>
        </is>
      </c>
    </row>
    <row r="2402">
      <c r="A2402" s="13" t="n">
        <v>45944.92866898148</v>
      </c>
      <c r="B2402" t="inlineStr">
        <is>
          <t>INFO</t>
        </is>
      </c>
      <c r="C2402" t="inlineStr">
        <is>
          <t>ThisWorkbook.Path (raw)=https://lawyersinhouse-my.sharepoint.com/personal/cory_schneider_lawyersinhouse_com/Documents/__Invoices/Macros/Branch - October 14, 2025</t>
        </is>
      </c>
    </row>
    <row r="2403">
      <c r="A2403" s="13" t="n">
        <v>45944.92866898148</v>
      </c>
      <c r="B2403" t="inlineStr">
        <is>
          <t>HIT</t>
        </is>
      </c>
      <c r="C2403" t="inlineStr">
        <is>
          <t>Folder? C:\Users\cschn\Documents\LIH (Personal)\OneDrive - Lawyers in House</t>
        </is>
      </c>
    </row>
    <row r="2404">
      <c r="A2404" s="13" t="n">
        <v>45944.92866898148</v>
      </c>
      <c r="B2404" t="inlineStr">
        <is>
          <t>MAP</t>
        </is>
      </c>
      <c r="C2404" t="inlineStr">
        <is>
          <t>CombineRoot=C:\Users\cschn\Documents\LIH (Personal)\OneDrive - Lawyers in House</t>
        </is>
      </c>
    </row>
    <row r="2405">
      <c r="A2405" s="13" t="n">
        <v>45944.92866898148</v>
      </c>
      <c r="B2405" t="inlineStr">
        <is>
          <t>MAP</t>
        </is>
      </c>
      <c r="C2405" t="inlineStr">
        <is>
          <t>SubPath=__Invoices\Macros\Branch - October 14, 2025</t>
        </is>
      </c>
    </row>
    <row r="2406">
      <c r="A2406" s="13" t="n">
        <v>45944.92866898148</v>
      </c>
      <c r="B2406" t="inlineStr">
        <is>
          <t>MAP</t>
        </is>
      </c>
      <c r="C2406" t="inlineStr">
        <is>
          <t>Combined=C:\Users\cschn\Documents\LIH (Personal)\OneDrive - Lawyers in House\__Invoices\Macros\Branch - October 14, 2025</t>
        </is>
      </c>
    </row>
    <row r="2407">
      <c r="A2407" s="13" t="n">
        <v>45944.92866898148</v>
      </c>
      <c r="B2407" t="inlineStr">
        <is>
          <t>MAP</t>
        </is>
      </c>
      <c r="C2407" t="inlineStr">
        <is>
          <t>Mapped local folder=C:\Users\cschn\Documents\LIH (Personal)\OneDrive - Lawyers in House\__Invoices\Macros\Branch - October 14, 2025</t>
        </is>
      </c>
    </row>
    <row r="2408">
      <c r="A2408" s="13" t="n">
        <v>45944.92866898148</v>
      </c>
      <c r="B2408" t="inlineStr">
        <is>
          <t>HIT</t>
        </is>
      </c>
      <c r="C2408" t="inlineStr">
        <is>
          <t>Folder? C:\Users\cschn\Documents\LIH (Personal)\OneDrive - Lawyers in House\__Invoices\Macros\Branch - October 14, 2025</t>
        </is>
      </c>
    </row>
    <row r="2409">
      <c r="A2409" s="13" t="n">
        <v>45944.92869212963</v>
      </c>
      <c r="B2409" t="inlineStr">
        <is>
          <t>INFO</t>
        </is>
      </c>
      <c r="C2409" t="inlineStr">
        <is>
          <t>ThisWorkbook.Path (raw)=https://lawyersinhouse-my.sharepoint.com/personal/cory_schneider_lawyersinhouse_com/Documents/__Invoices/Macros/Branch - October 14, 2025</t>
        </is>
      </c>
    </row>
    <row r="2410">
      <c r="A2410" s="13" t="n">
        <v>45944.92869212963</v>
      </c>
      <c r="B2410" t="inlineStr">
        <is>
          <t>HIT</t>
        </is>
      </c>
      <c r="C2410" t="inlineStr">
        <is>
          <t>Folder? C:\Users\cschn\Documents\LIH (Personal)\OneDrive - Lawyers in House</t>
        </is>
      </c>
    </row>
    <row r="2411">
      <c r="A2411" s="13" t="n">
        <v>45944.92869212963</v>
      </c>
      <c r="B2411" t="inlineStr">
        <is>
          <t>MAP</t>
        </is>
      </c>
      <c r="C2411" t="inlineStr">
        <is>
          <t>CombineRoot=C:\Users\cschn\Documents\LIH (Personal)\OneDrive - Lawyers in House</t>
        </is>
      </c>
    </row>
    <row r="2412">
      <c r="A2412" s="13" t="n">
        <v>45944.92869212963</v>
      </c>
      <c r="B2412" t="inlineStr">
        <is>
          <t>MAP</t>
        </is>
      </c>
      <c r="C2412" t="inlineStr">
        <is>
          <t>SubPath=__Invoices\Macros\Branch - October 14, 2025</t>
        </is>
      </c>
    </row>
    <row r="2413">
      <c r="A2413" s="13" t="n">
        <v>45944.92869212963</v>
      </c>
      <c r="B2413" t="inlineStr">
        <is>
          <t>MAP</t>
        </is>
      </c>
      <c r="C2413" t="inlineStr">
        <is>
          <t>Combined=C:\Users\cschn\Documents\LIH (Personal)\OneDrive - Lawyers in House\__Invoices\Macros\Branch - October 14, 2025</t>
        </is>
      </c>
    </row>
    <row r="2414">
      <c r="A2414" s="13" t="n">
        <v>45944.92869212963</v>
      </c>
      <c r="B2414" t="inlineStr">
        <is>
          <t>MAP</t>
        </is>
      </c>
      <c r="C2414" t="inlineStr">
        <is>
          <t>Mapped local folder=C:\Users\cschn\Documents\LIH (Personal)\OneDrive - Lawyers in House\__Invoices\Macros\Branch - October 14, 2025</t>
        </is>
      </c>
    </row>
    <row r="2415">
      <c r="A2415" s="13" t="n">
        <v>45944.92869212963</v>
      </c>
      <c r="B2415" t="inlineStr">
        <is>
          <t>PATH</t>
        </is>
      </c>
      <c r="C2415" t="inlineStr">
        <is>
          <t>FileInBase=C:\Users\cschn\Documents\LIH (Personal)\OneDrive - Lawyers in House\__Invoices\Macros\Branch - October 14, 2025\InvoiceTemplate_v4.docx</t>
        </is>
      </c>
    </row>
    <row r="2416">
      <c r="A2416" s="13" t="n">
        <v>45944.92869212963</v>
      </c>
      <c r="B2416" t="inlineStr">
        <is>
          <t>HIT</t>
        </is>
      </c>
      <c r="C2416" t="inlineStr">
        <is>
          <t>Exists? C:\Users\cschn\Documents\LIH (Personal)\OneDrive - Lawyers in House\__Invoices\Macros\Branch - October 14, 2025\InvoiceTemplate_v4.docx</t>
        </is>
      </c>
    </row>
    <row r="2417">
      <c r="A2417" s="13" t="n">
        <v>45944.92878472222</v>
      </c>
      <c r="B2417" t="inlineStr">
        <is>
          <t>PATH</t>
        </is>
      </c>
      <c r="C2417" t="inlineStr">
        <is>
          <t>FileInBase=C:\Users\cschn\Documents\LIH (Personal)\OneDrive - Lawyers in House\__Invoices\Macros\Branch - October 14, 2025\INV 25-0006 - Hotel Holdings - 31OCT2025.docx</t>
        </is>
      </c>
    </row>
    <row r="2418">
      <c r="A2418" s="13" t="n">
        <v>45944.9287962963</v>
      </c>
      <c r="B2418" t="inlineStr">
        <is>
          <t>PATH</t>
        </is>
      </c>
      <c r="C2418" t="inlineStr">
        <is>
          <t>FileInBase=C:\Users\cschn\Documents\LIH (Personal)\OneDrive - Lawyers in House\__Invoices\Macros\Branch - October 14, 2025\sig.jpg</t>
        </is>
      </c>
    </row>
    <row r="2419">
      <c r="A2419" s="13" t="n">
        <v>45944.92883101852</v>
      </c>
      <c r="B2419" t="inlineStr">
        <is>
          <t>PATH</t>
        </is>
      </c>
      <c r="C2419" t="inlineStr">
        <is>
          <t>FileInBase=C:\Users\cschn\Documents\LIH (Personal)\OneDrive - Lawyers in House\__Invoices\Macros\Branch - October 14, 2025\INV 25-0006 - Hotel Holdings - 31OCT2025.pdf</t>
        </is>
      </c>
    </row>
    <row r="2420">
      <c r="A2420" s="13" t="n">
        <v>45944.92884259259</v>
      </c>
      <c r="B2420" t="inlineStr">
        <is>
          <t>INFO</t>
        </is>
      </c>
      <c r="C2420" t="inlineStr">
        <is>
          <t>ThisWorkbook.Path (raw)=https://lawyersinhouse-my.sharepoint.com/personal/cory_schneider_lawyersinhouse_com/Documents/__Invoices/Macros/Branch - October 14, 2025</t>
        </is>
      </c>
    </row>
    <row r="2421">
      <c r="A2421" s="13" t="n">
        <v>45944.92884259259</v>
      </c>
      <c r="B2421" t="inlineStr">
        <is>
          <t>HIT</t>
        </is>
      </c>
      <c r="C2421" t="inlineStr">
        <is>
          <t>Folder? C:\Users\cschn\Documents\LIH (Personal)\OneDrive - Lawyers in House</t>
        </is>
      </c>
    </row>
    <row r="2422">
      <c r="A2422" s="13" t="n">
        <v>45944.92884259259</v>
      </c>
      <c r="B2422" t="inlineStr">
        <is>
          <t>MAP</t>
        </is>
      </c>
      <c r="C2422" t="inlineStr">
        <is>
          <t>CombineRoot=C:\Users\cschn\Documents\LIH (Personal)\OneDrive - Lawyers in House</t>
        </is>
      </c>
    </row>
    <row r="2423">
      <c r="A2423" s="13" t="n">
        <v>45944.92884259259</v>
      </c>
      <c r="B2423" t="inlineStr">
        <is>
          <t>MAP</t>
        </is>
      </c>
      <c r="C2423" t="inlineStr">
        <is>
          <t>SubPath=__Invoices\Macros\Branch - October 14, 2025</t>
        </is>
      </c>
    </row>
    <row r="2424">
      <c r="A2424" s="13" t="n">
        <v>45944.92884259259</v>
      </c>
      <c r="B2424" t="inlineStr">
        <is>
          <t>MAP</t>
        </is>
      </c>
      <c r="C2424" t="inlineStr">
        <is>
          <t>Combined=C:\Users\cschn\Documents\LIH (Personal)\OneDrive - Lawyers in House\__Invoices\Macros\Branch - October 14, 2025</t>
        </is>
      </c>
    </row>
    <row r="2425">
      <c r="A2425" s="13" t="n">
        <v>45944.92884259259</v>
      </c>
      <c r="B2425" t="inlineStr">
        <is>
          <t>MAP</t>
        </is>
      </c>
      <c r="C2425" t="inlineStr">
        <is>
          <t>Mapped local folder=C:\Users\cschn\Documents\LIH (Personal)\OneDrive - Lawyers in House\__Invoices\Macros\Branch - October 14, 2025</t>
        </is>
      </c>
    </row>
    <row r="2426">
      <c r="A2426" s="13" t="n">
        <v>45944.92884259259</v>
      </c>
      <c r="B2426" t="inlineStr">
        <is>
          <t>HIT</t>
        </is>
      </c>
      <c r="C2426" t="inlineStr">
        <is>
          <t>Folder? C:\Users\cschn\Documents\LIH (Personal)\OneDrive - Lawyers in House\__Invoices\Macros\Branch - October 14, 2025</t>
        </is>
      </c>
    </row>
    <row r="2427">
      <c r="A2427" s="13" t="n">
        <v>45944.92884259259</v>
      </c>
      <c r="B2427" t="inlineStr">
        <is>
          <t>INFO</t>
        </is>
      </c>
      <c r="C2427" t="inlineStr">
        <is>
          <t>ThisWorkbook.Path (raw)=https://lawyersinhouse-my.sharepoint.com/personal/cory_schneider_lawyersinhouse_com/Documents/__Invoices/Macros/Branch - October 14, 2025</t>
        </is>
      </c>
    </row>
    <row r="2428">
      <c r="A2428" s="13" t="n">
        <v>45944.92884259259</v>
      </c>
      <c r="B2428" t="inlineStr">
        <is>
          <t>HIT</t>
        </is>
      </c>
      <c r="C2428" t="inlineStr">
        <is>
          <t>Folder? C:\Users\cschn\Documents\LIH (Personal)\OneDrive - Lawyers in House</t>
        </is>
      </c>
    </row>
    <row r="2429">
      <c r="A2429" s="13" t="n">
        <v>45944.92884259259</v>
      </c>
      <c r="B2429" t="inlineStr">
        <is>
          <t>MAP</t>
        </is>
      </c>
      <c r="C2429" t="inlineStr">
        <is>
          <t>CombineRoot=C:\Users\cschn\Documents\LIH (Personal)\OneDrive - Lawyers in House</t>
        </is>
      </c>
    </row>
    <row r="2430">
      <c r="A2430" s="13" t="n">
        <v>45944.92884259259</v>
      </c>
      <c r="B2430" t="inlineStr">
        <is>
          <t>MAP</t>
        </is>
      </c>
      <c r="C2430" t="inlineStr">
        <is>
          <t>SubPath=__Invoices\Macros\Branch - October 14, 2025</t>
        </is>
      </c>
    </row>
    <row r="2431">
      <c r="A2431" s="13" t="n">
        <v>45944.92884259259</v>
      </c>
      <c r="B2431" t="inlineStr">
        <is>
          <t>MAP</t>
        </is>
      </c>
      <c r="C2431" t="inlineStr">
        <is>
          <t>Combined=C:\Users\cschn\Documents\LIH (Personal)\OneDrive - Lawyers in House\__Invoices\Macros\Branch - October 14, 2025</t>
        </is>
      </c>
    </row>
    <row r="2432">
      <c r="A2432" s="13" t="n">
        <v>45944.92884259259</v>
      </c>
      <c r="B2432" t="inlineStr">
        <is>
          <t>MAP</t>
        </is>
      </c>
      <c r="C2432" t="inlineStr">
        <is>
          <t>Mapped local folder=C:\Users\cschn\Documents\LIH (Personal)\OneDrive - Lawyers in House\__Invoices\Macros\Branch - October 14, 2025</t>
        </is>
      </c>
    </row>
    <row r="2433">
      <c r="A2433" s="13" t="n">
        <v>45944.92884259259</v>
      </c>
      <c r="B2433" t="inlineStr">
        <is>
          <t>HIT</t>
        </is>
      </c>
      <c r="C2433" t="inlineStr">
        <is>
          <t>Folder? C:\Users\cschn\Documents\LIH (Personal)\OneDrive - Lawyers in House\__Invoices\Macros\Branch - October 14, 2025</t>
        </is>
      </c>
    </row>
    <row r="2434">
      <c r="A2434" s="13" t="n">
        <v>45944.92886574074</v>
      </c>
      <c r="B2434" t="inlineStr">
        <is>
          <t>INFO</t>
        </is>
      </c>
      <c r="C2434" t="inlineStr">
        <is>
          <t>ThisWorkbook.Path (raw)=https://lawyersinhouse-my.sharepoint.com/personal/cory_schneider_lawyersinhouse_com/Documents/__Invoices/Macros/Branch - October 14, 2025</t>
        </is>
      </c>
    </row>
    <row r="2435">
      <c r="A2435" s="13" t="n">
        <v>45944.92886574074</v>
      </c>
      <c r="B2435" t="inlineStr">
        <is>
          <t>HIT</t>
        </is>
      </c>
      <c r="C2435" t="inlineStr">
        <is>
          <t>Folder? C:\Users\cschn\Documents\LIH (Personal)\OneDrive - Lawyers in House</t>
        </is>
      </c>
    </row>
    <row r="2436">
      <c r="A2436" s="13" t="n">
        <v>45944.92886574074</v>
      </c>
      <c r="B2436" t="inlineStr">
        <is>
          <t>MAP</t>
        </is>
      </c>
      <c r="C2436" t="inlineStr">
        <is>
          <t>CombineRoot=C:\Users\cschn\Documents\LIH (Personal)\OneDrive - Lawyers in House</t>
        </is>
      </c>
    </row>
    <row r="2437">
      <c r="A2437" s="13" t="n">
        <v>45944.92886574074</v>
      </c>
      <c r="B2437" t="inlineStr">
        <is>
          <t>MAP</t>
        </is>
      </c>
      <c r="C2437" t="inlineStr">
        <is>
          <t>SubPath=__Invoices\Macros\Branch - October 14, 2025</t>
        </is>
      </c>
    </row>
    <row r="2438">
      <c r="A2438" s="13" t="n">
        <v>45944.92886574074</v>
      </c>
      <c r="B2438" t="inlineStr">
        <is>
          <t>MAP</t>
        </is>
      </c>
      <c r="C2438" t="inlineStr">
        <is>
          <t>Combined=C:\Users\cschn\Documents\LIH (Personal)\OneDrive - Lawyers in House\__Invoices\Macros\Branch - October 14, 2025</t>
        </is>
      </c>
    </row>
    <row r="2439">
      <c r="A2439" s="13" t="n">
        <v>45944.92886574074</v>
      </c>
      <c r="B2439" t="inlineStr">
        <is>
          <t>MAP</t>
        </is>
      </c>
      <c r="C2439" t="inlineStr">
        <is>
          <t>Mapped local folder=C:\Users\cschn\Documents\LIH (Personal)\OneDrive - Lawyers in House\__Invoices\Macros\Branch - October 14, 2025</t>
        </is>
      </c>
    </row>
    <row r="2440">
      <c r="A2440" s="13" t="n">
        <v>45944.92886574074</v>
      </c>
      <c r="B2440" t="inlineStr">
        <is>
          <t>PATH</t>
        </is>
      </c>
      <c r="C2440" t="inlineStr">
        <is>
          <t>FileInBase=C:\Users\cschn\Documents\LIH (Personal)\OneDrive - Lawyers in House\__Invoices\Macros\Branch - October 14, 2025\InvoiceTemplate_v4.docx</t>
        </is>
      </c>
    </row>
    <row r="2441">
      <c r="A2441" s="13" t="n">
        <v>45944.92886574074</v>
      </c>
      <c r="B2441" t="inlineStr">
        <is>
          <t>HIT</t>
        </is>
      </c>
      <c r="C2441" t="inlineStr">
        <is>
          <t>Exists? C:\Users\cschn\Documents\LIH (Personal)\OneDrive - Lawyers in House\__Invoices\Macros\Branch - October 14, 2025\InvoiceTemplate_v4.docx</t>
        </is>
      </c>
    </row>
    <row r="2442">
      <c r="A2442" s="13" t="n">
        <v>45944.92899305555</v>
      </c>
      <c r="B2442" t="inlineStr">
        <is>
          <t>PATH</t>
        </is>
      </c>
      <c r="C2442" t="inlineStr">
        <is>
          <t>FileInBase=C:\Users\cschn\Documents\LIH (Personal)\OneDrive - Lawyers in House\__Invoices\Macros\Branch - October 14, 2025\INV 25-0007 - India Exports - 31OCT2025.docx</t>
        </is>
      </c>
    </row>
    <row r="2443">
      <c r="A2443" s="13" t="n">
        <v>45944.92900462963</v>
      </c>
      <c r="B2443" t="inlineStr">
        <is>
          <t>PATH</t>
        </is>
      </c>
      <c r="C2443" t="inlineStr">
        <is>
          <t>FileInBase=C:\Users\cschn\Documents\LIH (Personal)\OneDrive - Lawyers in House\__Invoices\Macros\Branch - October 14, 2025\sig.jpg</t>
        </is>
      </c>
    </row>
    <row r="2444">
      <c r="A2444" s="13" t="n">
        <v>45944.92903935185</v>
      </c>
      <c r="B2444" t="inlineStr">
        <is>
          <t>PATH</t>
        </is>
      </c>
      <c r="C2444" t="inlineStr">
        <is>
          <t>FileInBase=C:\Users\cschn\Documents\LIH (Personal)\OneDrive - Lawyers in House\__Invoices\Macros\Branch - October 14, 2025\INV 25-0007 - India Exports - 31OCT2025.pdf</t>
        </is>
      </c>
    </row>
    <row r="2445">
      <c r="A2445" s="13" t="n">
        <v>45944.92905092592</v>
      </c>
      <c r="B2445" t="inlineStr">
        <is>
          <t>INFO</t>
        </is>
      </c>
      <c r="C2445" t="inlineStr">
        <is>
          <t>ThisWorkbook.Path (raw)=https://lawyersinhouse-my.sharepoint.com/personal/cory_schneider_lawyersinhouse_com/Documents/__Invoices/Macros/Branch - October 14, 2025</t>
        </is>
      </c>
    </row>
    <row r="2446">
      <c r="A2446" s="13" t="n">
        <v>45944.92905092592</v>
      </c>
      <c r="B2446" t="inlineStr">
        <is>
          <t>HIT</t>
        </is>
      </c>
      <c r="C2446" t="inlineStr">
        <is>
          <t>Folder? C:\Users\cschn\Documents\LIH (Personal)\OneDrive - Lawyers in House</t>
        </is>
      </c>
    </row>
    <row r="2447">
      <c r="A2447" s="13" t="n">
        <v>45944.92905092592</v>
      </c>
      <c r="B2447" t="inlineStr">
        <is>
          <t>MAP</t>
        </is>
      </c>
      <c r="C2447" t="inlineStr">
        <is>
          <t>CombineRoot=C:\Users\cschn\Documents\LIH (Personal)\OneDrive - Lawyers in House</t>
        </is>
      </c>
    </row>
    <row r="2448">
      <c r="A2448" s="13" t="n">
        <v>45944.92905092592</v>
      </c>
      <c r="B2448" t="inlineStr">
        <is>
          <t>MAP</t>
        </is>
      </c>
      <c r="C2448" t="inlineStr">
        <is>
          <t>SubPath=__Invoices\Macros\Branch - October 14, 2025</t>
        </is>
      </c>
    </row>
    <row r="2449">
      <c r="A2449" s="13" t="n">
        <v>45944.92905092592</v>
      </c>
      <c r="B2449" t="inlineStr">
        <is>
          <t>MAP</t>
        </is>
      </c>
      <c r="C2449" t="inlineStr">
        <is>
          <t>Combined=C:\Users\cschn\Documents\LIH (Personal)\OneDrive - Lawyers in House\__Invoices\Macros\Branch - October 14, 2025</t>
        </is>
      </c>
    </row>
    <row r="2450">
      <c r="A2450" s="13" t="n">
        <v>45944.92905092592</v>
      </c>
      <c r="B2450" t="inlineStr">
        <is>
          <t>MAP</t>
        </is>
      </c>
      <c r="C2450" t="inlineStr">
        <is>
          <t>Mapped local folder=C:\Users\cschn\Documents\LIH (Personal)\OneDrive - Lawyers in House\__Invoices\Macros\Branch - October 14, 2025</t>
        </is>
      </c>
    </row>
    <row r="2451">
      <c r="A2451" s="13" t="n">
        <v>45944.92905092592</v>
      </c>
      <c r="B2451" t="inlineStr">
        <is>
          <t>HIT</t>
        </is>
      </c>
      <c r="C2451" t="inlineStr">
        <is>
          <t>Folder? C:\Users\cschn\Documents\LIH (Personal)\OneDrive - Lawyers in House\__Invoices\Macros\Branch - October 14, 2025</t>
        </is>
      </c>
    </row>
    <row r="2452">
      <c r="A2452" s="13" t="n">
        <v>45944.92905092592</v>
      </c>
      <c r="B2452" t="inlineStr">
        <is>
          <t>INFO</t>
        </is>
      </c>
      <c r="C2452" t="inlineStr">
        <is>
          <t>ThisWorkbook.Path (raw)=https://lawyersinhouse-my.sharepoint.com/personal/cory_schneider_lawyersinhouse_com/Documents/__Invoices/Macros/Branch - October 14, 2025</t>
        </is>
      </c>
    </row>
    <row r="2453">
      <c r="A2453" s="13" t="n">
        <v>45944.92905092592</v>
      </c>
      <c r="B2453" t="inlineStr">
        <is>
          <t>HIT</t>
        </is>
      </c>
      <c r="C2453" t="inlineStr">
        <is>
          <t>Folder? C:\Users\cschn\Documents\LIH (Personal)\OneDrive - Lawyers in House</t>
        </is>
      </c>
    </row>
    <row r="2454">
      <c r="A2454" s="13" t="n">
        <v>45944.92905092592</v>
      </c>
      <c r="B2454" t="inlineStr">
        <is>
          <t>MAP</t>
        </is>
      </c>
      <c r="C2454" t="inlineStr">
        <is>
          <t>CombineRoot=C:\Users\cschn\Documents\LIH (Personal)\OneDrive - Lawyers in House</t>
        </is>
      </c>
    </row>
    <row r="2455">
      <c r="A2455" s="13" t="n">
        <v>45944.92905092592</v>
      </c>
      <c r="B2455" t="inlineStr">
        <is>
          <t>MAP</t>
        </is>
      </c>
      <c r="C2455" t="inlineStr">
        <is>
          <t>SubPath=__Invoices\Macros\Branch - October 14, 2025</t>
        </is>
      </c>
    </row>
    <row r="2456">
      <c r="A2456" s="13" t="n">
        <v>45944.92905092592</v>
      </c>
      <c r="B2456" t="inlineStr">
        <is>
          <t>MAP</t>
        </is>
      </c>
      <c r="C2456" t="inlineStr">
        <is>
          <t>Combined=C:\Users\cschn\Documents\LIH (Personal)\OneDrive - Lawyers in House\__Invoices\Macros\Branch - October 14, 2025</t>
        </is>
      </c>
    </row>
    <row r="2457">
      <c r="A2457" s="13" t="n">
        <v>45944.92905092592</v>
      </c>
      <c r="B2457" t="inlineStr">
        <is>
          <t>MAP</t>
        </is>
      </c>
      <c r="C2457" t="inlineStr">
        <is>
          <t>Mapped local folder=C:\Users\cschn\Documents\LIH (Personal)\OneDrive - Lawyers in House\__Invoices\Macros\Branch - October 14, 2025</t>
        </is>
      </c>
    </row>
    <row r="2458">
      <c r="A2458" s="13" t="n">
        <v>45944.92905092592</v>
      </c>
      <c r="B2458" t="inlineStr">
        <is>
          <t>HIT</t>
        </is>
      </c>
      <c r="C2458" t="inlineStr">
        <is>
          <t>Folder? C:\Users\cschn\Documents\LIH (Personal)\OneDrive - Lawyers in House\__Invoices\Macros\Branch - October 14, 2025</t>
        </is>
      </c>
    </row>
    <row r="2459">
      <c r="A2459" s="13" t="n">
        <v>45944.92907407408</v>
      </c>
      <c r="B2459" t="inlineStr">
        <is>
          <t>INFO</t>
        </is>
      </c>
      <c r="C2459" t="inlineStr">
        <is>
          <t>ThisWorkbook.Path (raw)=https://lawyersinhouse-my.sharepoint.com/personal/cory_schneider_lawyersinhouse_com/Documents/__Invoices/Macros/Branch - October 14, 2025</t>
        </is>
      </c>
    </row>
    <row r="2460">
      <c r="A2460" s="13" t="n">
        <v>45944.92907407408</v>
      </c>
      <c r="B2460" t="inlineStr">
        <is>
          <t>HIT</t>
        </is>
      </c>
      <c r="C2460" t="inlineStr">
        <is>
          <t>Folder? C:\Users\cschn\Documents\LIH (Personal)\OneDrive - Lawyers in House</t>
        </is>
      </c>
    </row>
    <row r="2461">
      <c r="A2461" s="13" t="n">
        <v>45944.92907407408</v>
      </c>
      <c r="B2461" t="inlineStr">
        <is>
          <t>MAP</t>
        </is>
      </c>
      <c r="C2461" t="inlineStr">
        <is>
          <t>CombineRoot=C:\Users\cschn\Documents\LIH (Personal)\OneDrive - Lawyers in House</t>
        </is>
      </c>
    </row>
    <row r="2462">
      <c r="A2462" s="13" t="n">
        <v>45944.92907407408</v>
      </c>
      <c r="B2462" t="inlineStr">
        <is>
          <t>MAP</t>
        </is>
      </c>
      <c r="C2462" t="inlineStr">
        <is>
          <t>SubPath=__Invoices\Macros\Branch - October 14, 2025</t>
        </is>
      </c>
    </row>
    <row r="2463">
      <c r="A2463" s="13" t="n">
        <v>45944.92907407408</v>
      </c>
      <c r="B2463" t="inlineStr">
        <is>
          <t>MAP</t>
        </is>
      </c>
      <c r="C2463" t="inlineStr">
        <is>
          <t>Combined=C:\Users\cschn\Documents\LIH (Personal)\OneDrive - Lawyers in House\__Invoices\Macros\Branch - October 14, 2025</t>
        </is>
      </c>
    </row>
    <row r="2464">
      <c r="A2464" s="13" t="n">
        <v>45944.92907407408</v>
      </c>
      <c r="B2464" t="inlineStr">
        <is>
          <t>MAP</t>
        </is>
      </c>
      <c r="C2464" t="inlineStr">
        <is>
          <t>Mapped local folder=C:\Users\cschn\Documents\LIH (Personal)\OneDrive - Lawyers in House\__Invoices\Macros\Branch - October 14, 2025</t>
        </is>
      </c>
    </row>
    <row r="2465">
      <c r="A2465" s="13" t="n">
        <v>45944.92907407408</v>
      </c>
      <c r="B2465" t="inlineStr">
        <is>
          <t>PATH</t>
        </is>
      </c>
      <c r="C2465" t="inlineStr">
        <is>
          <t>FileInBase=C:\Users\cschn\Documents\LIH (Personal)\OneDrive - Lawyers in House\__Invoices\Macros\Branch - October 14, 2025\invoicetemplate_v3.docx</t>
        </is>
      </c>
    </row>
    <row r="2466">
      <c r="A2466" s="13" t="n">
        <v>45944.92907407408</v>
      </c>
      <c r="B2466" t="inlineStr">
        <is>
          <t>HIT</t>
        </is>
      </c>
      <c r="C2466" t="inlineStr">
        <is>
          <t>Exists? C:\Users\cschn\Documents\LIH (Personal)\OneDrive - Lawyers in House\__Invoices\Macros\Branch - October 14, 2025\invoicetemplate_v3.docx</t>
        </is>
      </c>
    </row>
    <row r="2467">
      <c r="A2467" s="13" t="n">
        <v>45944.92920138889</v>
      </c>
      <c r="B2467" t="inlineStr">
        <is>
          <t>PATH</t>
        </is>
      </c>
      <c r="C2467" t="inlineStr">
        <is>
          <t>FileInBase=C:\Users\cschn\Documents\LIH (Personal)\OneDrive - Lawyers in House\__Invoices\Macros\Branch - October 14, 2025\INV 25-0008 - LIH Test Case 18 - 31OCT2025.docx</t>
        </is>
      </c>
    </row>
    <row r="2468">
      <c r="A2468" s="13" t="n">
        <v>45944.92921296296</v>
      </c>
      <c r="B2468" t="inlineStr">
        <is>
          <t>PATH</t>
        </is>
      </c>
      <c r="C2468" t="inlineStr">
        <is>
          <t>FileInBase=C:\Users\cschn\Documents\LIH (Personal)\OneDrive - Lawyers in House\__Invoices\Macros\Branch - October 14, 2025\sig.jpg</t>
        </is>
      </c>
    </row>
    <row r="2469">
      <c r="A2469" s="13" t="n">
        <v>45944.92924768518</v>
      </c>
      <c r="B2469" t="inlineStr">
        <is>
          <t>PATH</t>
        </is>
      </c>
      <c r="C2469" t="inlineStr">
        <is>
          <t>FileInBase=C:\Users\cschn\Documents\LIH (Personal)\OneDrive - Lawyers in House\__Invoices\Macros\Branch - October 14, 2025\INV 25-0008 - LIH Test Case 18 - 31OCT2025.pdf</t>
        </is>
      </c>
    </row>
    <row r="2470">
      <c r="A2470" s="13" t="n">
        <v>45944.92925925926</v>
      </c>
      <c r="B2470" t="inlineStr">
        <is>
          <t>INFO</t>
        </is>
      </c>
      <c r="C2470" t="inlineStr">
        <is>
          <t>ThisWorkbook.Path (raw)=https://lawyersinhouse-my.sharepoint.com/personal/cory_schneider_lawyersinhouse_com/Documents/__Invoices/Macros/Branch - October 14, 2025</t>
        </is>
      </c>
    </row>
    <row r="2471">
      <c r="A2471" s="13" t="n">
        <v>45944.92925925926</v>
      </c>
      <c r="B2471" t="inlineStr">
        <is>
          <t>HIT</t>
        </is>
      </c>
      <c r="C2471" t="inlineStr">
        <is>
          <t>Folder? C:\Users\cschn\Documents\LIH (Personal)\OneDrive - Lawyers in House</t>
        </is>
      </c>
    </row>
    <row r="2472">
      <c r="A2472" s="13" t="n">
        <v>45944.92925925926</v>
      </c>
      <c r="B2472" t="inlineStr">
        <is>
          <t>MAP</t>
        </is>
      </c>
      <c r="C2472" t="inlineStr">
        <is>
          <t>CombineRoot=C:\Users\cschn\Documents\LIH (Personal)\OneDrive - Lawyers in House</t>
        </is>
      </c>
    </row>
    <row r="2473">
      <c r="A2473" s="13" t="n">
        <v>45944.92925925926</v>
      </c>
      <c r="B2473" t="inlineStr">
        <is>
          <t>MAP</t>
        </is>
      </c>
      <c r="C2473" t="inlineStr">
        <is>
          <t>SubPath=__Invoices\Macros\Branch - October 14, 2025</t>
        </is>
      </c>
    </row>
    <row r="2474">
      <c r="A2474" s="13" t="n">
        <v>45944.92925925926</v>
      </c>
      <c r="B2474" t="inlineStr">
        <is>
          <t>MAP</t>
        </is>
      </c>
      <c r="C2474" t="inlineStr">
        <is>
          <t>Combined=C:\Users\cschn\Documents\LIH (Personal)\OneDrive - Lawyers in House\__Invoices\Macros\Branch - October 14, 2025</t>
        </is>
      </c>
    </row>
    <row r="2475">
      <c r="A2475" s="13" t="n">
        <v>45944.92925925926</v>
      </c>
      <c r="B2475" t="inlineStr">
        <is>
          <t>MAP</t>
        </is>
      </c>
      <c r="C2475" t="inlineStr">
        <is>
          <t>Mapped local folder=C:\Users\cschn\Documents\LIH (Personal)\OneDrive - Lawyers in House\__Invoices\Macros\Branch - October 14, 2025</t>
        </is>
      </c>
    </row>
    <row r="2476">
      <c r="A2476" s="13" t="n">
        <v>45944.92925925926</v>
      </c>
      <c r="B2476" t="inlineStr">
        <is>
          <t>HIT</t>
        </is>
      </c>
      <c r="C2476" t="inlineStr">
        <is>
          <t>Folder? C:\Users\cschn\Documents\LIH (Personal)\OneDrive - Lawyers in House\__Invoices\Macros\Branch - October 14, 2025</t>
        </is>
      </c>
    </row>
    <row r="2477">
      <c r="A2477" s="13" t="n">
        <v>45944.92925925926</v>
      </c>
      <c r="B2477" t="inlineStr">
        <is>
          <t>INFO</t>
        </is>
      </c>
      <c r="C2477" t="inlineStr">
        <is>
          <t>ThisWorkbook.Path (raw)=https://lawyersinhouse-my.sharepoint.com/personal/cory_schneider_lawyersinhouse_com/Documents/__Invoices/Macros/Branch - October 14, 2025</t>
        </is>
      </c>
    </row>
    <row r="2478">
      <c r="A2478" s="13" t="n">
        <v>45944.92925925926</v>
      </c>
      <c r="B2478" t="inlineStr">
        <is>
          <t>HIT</t>
        </is>
      </c>
      <c r="C2478" t="inlineStr">
        <is>
          <t>Folder? C:\Users\cschn\Documents\LIH (Personal)\OneDrive - Lawyers in House</t>
        </is>
      </c>
    </row>
    <row r="2479">
      <c r="A2479" s="13" t="n">
        <v>45944.92925925926</v>
      </c>
      <c r="B2479" t="inlineStr">
        <is>
          <t>MAP</t>
        </is>
      </c>
      <c r="C2479" t="inlineStr">
        <is>
          <t>CombineRoot=C:\Users\cschn\Documents\LIH (Personal)\OneDrive - Lawyers in House</t>
        </is>
      </c>
    </row>
    <row r="2480">
      <c r="A2480" s="13" t="n">
        <v>45944.92925925926</v>
      </c>
      <c r="B2480" t="inlineStr">
        <is>
          <t>MAP</t>
        </is>
      </c>
      <c r="C2480" t="inlineStr">
        <is>
          <t>SubPath=__Invoices\Macros\Branch - October 14, 2025</t>
        </is>
      </c>
    </row>
    <row r="2481">
      <c r="A2481" s="13" t="n">
        <v>45944.92925925926</v>
      </c>
      <c r="B2481" t="inlineStr">
        <is>
          <t>MAP</t>
        </is>
      </c>
      <c r="C2481" t="inlineStr">
        <is>
          <t>Combined=C:\Users\cschn\Documents\LIH (Personal)\OneDrive - Lawyers in House\__Invoices\Macros\Branch - October 14, 2025</t>
        </is>
      </c>
    </row>
    <row r="2482">
      <c r="A2482" s="13" t="n">
        <v>45944.92925925926</v>
      </c>
      <c r="B2482" t="inlineStr">
        <is>
          <t>MAP</t>
        </is>
      </c>
      <c r="C2482" t="inlineStr">
        <is>
          <t>Mapped local folder=C:\Users\cschn\Documents\LIH (Personal)\OneDrive - Lawyers in House\__Invoices\Macros\Branch - October 14, 2025</t>
        </is>
      </c>
    </row>
    <row r="2483">
      <c r="A2483" s="13" t="n">
        <v>45944.92925925926</v>
      </c>
      <c r="B2483" t="inlineStr">
        <is>
          <t>HIT</t>
        </is>
      </c>
      <c r="C2483" t="inlineStr">
        <is>
          <t>Folder? C:\Users\cschn\Documents\LIH (Personal)\OneDrive - Lawyers in House\__Invoices\Macros\Branch - October 14, 2025</t>
        </is>
      </c>
    </row>
    <row r="2484">
      <c r="A2484" s="13" t="n">
        <v>45944.92928240741</v>
      </c>
      <c r="B2484" t="inlineStr">
        <is>
          <t>INFO</t>
        </is>
      </c>
      <c r="C2484" t="inlineStr">
        <is>
          <t>ThisWorkbook.Path (raw)=https://lawyersinhouse-my.sharepoint.com/personal/cory_schneider_lawyersinhouse_com/Documents/__Invoices/Macros/Branch - October 14, 2025</t>
        </is>
      </c>
    </row>
    <row r="2485">
      <c r="A2485" s="13" t="n">
        <v>45944.92928240741</v>
      </c>
      <c r="B2485" t="inlineStr">
        <is>
          <t>HIT</t>
        </is>
      </c>
      <c r="C2485" t="inlineStr">
        <is>
          <t>Folder? C:\Users\cschn\Documents\LIH (Personal)\OneDrive - Lawyers in House</t>
        </is>
      </c>
    </row>
    <row r="2486">
      <c r="A2486" s="13" t="n">
        <v>45944.92928240741</v>
      </c>
      <c r="B2486" t="inlineStr">
        <is>
          <t>MAP</t>
        </is>
      </c>
      <c r="C2486" t="inlineStr">
        <is>
          <t>CombineRoot=C:\Users\cschn\Documents\LIH (Personal)\OneDrive - Lawyers in House</t>
        </is>
      </c>
    </row>
    <row r="2487">
      <c r="A2487" s="13" t="n">
        <v>45944.92928240741</v>
      </c>
      <c r="B2487" t="inlineStr">
        <is>
          <t>MAP</t>
        </is>
      </c>
      <c r="C2487" t="inlineStr">
        <is>
          <t>SubPath=__Invoices\Macros\Branch - October 14, 2025</t>
        </is>
      </c>
    </row>
    <row r="2488">
      <c r="A2488" s="13" t="n">
        <v>45944.92928240741</v>
      </c>
      <c r="B2488" t="inlineStr">
        <is>
          <t>MAP</t>
        </is>
      </c>
      <c r="C2488" t="inlineStr">
        <is>
          <t>Combined=C:\Users\cschn\Documents\LIH (Personal)\OneDrive - Lawyers in House\__Invoices\Macros\Branch - October 14, 2025</t>
        </is>
      </c>
    </row>
    <row r="2489">
      <c r="A2489" s="13" t="n">
        <v>45944.92928240741</v>
      </c>
      <c r="B2489" t="inlineStr">
        <is>
          <t>MAP</t>
        </is>
      </c>
      <c r="C2489" t="inlineStr">
        <is>
          <t>Mapped local folder=C:\Users\cschn\Documents\LIH (Personal)\OneDrive - Lawyers in House\__Invoices\Macros\Branch - October 14, 2025</t>
        </is>
      </c>
    </row>
    <row r="2490">
      <c r="A2490" s="13" t="n">
        <v>45944.92928240741</v>
      </c>
      <c r="B2490" t="inlineStr">
        <is>
          <t>PATH</t>
        </is>
      </c>
      <c r="C2490" t="inlineStr">
        <is>
          <t>FileInBase=C:\Users\cschn\Documents\LIH (Personal)\OneDrive - Lawyers in House\__Invoices\Macros\Branch - October 14, 2025\invoicetemplate_v3.docx</t>
        </is>
      </c>
    </row>
    <row r="2491">
      <c r="A2491" s="13" t="n">
        <v>45944.92928240741</v>
      </c>
      <c r="B2491" t="inlineStr">
        <is>
          <t>HIT</t>
        </is>
      </c>
      <c r="C2491" t="inlineStr">
        <is>
          <t>Exists? C:\Users\cschn\Documents\LIH (Personal)\OneDrive - Lawyers in House\__Invoices\Macros\Branch - October 14, 2025\invoicetemplate_v3.docx</t>
        </is>
      </c>
    </row>
    <row r="2492">
      <c r="A2492" s="13" t="n">
        <v>45944.92940972222</v>
      </c>
      <c r="B2492" t="inlineStr">
        <is>
          <t>PATH</t>
        </is>
      </c>
      <c r="C2492" t="inlineStr">
        <is>
          <t>FileInBase=C:\Users\cschn\Documents\LIH (Personal)\OneDrive - Lawyers in House\__Invoices\Macros\Branch - October 14, 2025\INV 25-0009 - LIH Test Case 2 - 31OCT2025.docx</t>
        </is>
      </c>
    </row>
    <row r="2493">
      <c r="A2493" s="13" t="n">
        <v>45944.92943287037</v>
      </c>
      <c r="B2493" t="inlineStr">
        <is>
          <t>PATH</t>
        </is>
      </c>
      <c r="C2493" t="inlineStr">
        <is>
          <t>FileInBase=C:\Users\cschn\Documents\LIH (Personal)\OneDrive - Lawyers in House\__Invoices\Macros\Branch - October 14, 2025\sig.jpg</t>
        </is>
      </c>
    </row>
    <row r="2494">
      <c r="A2494" s="13" t="n">
        <v>45944.92945601852</v>
      </c>
      <c r="B2494" t="inlineStr">
        <is>
          <t>PATH</t>
        </is>
      </c>
      <c r="C2494" t="inlineStr">
        <is>
          <t>FileInBase=C:\Users\cschn\Documents\LIH (Personal)\OneDrive - Lawyers in House\__Invoices\Macros\Branch - October 14, 2025\INV 25-0009 - LIH Test Case 2 - 31OCT2025.pdf</t>
        </is>
      </c>
    </row>
    <row r="2495">
      <c r="A2495" s="13" t="n">
        <v>45944.92946759259</v>
      </c>
      <c r="B2495" t="inlineStr">
        <is>
          <t>INFO</t>
        </is>
      </c>
      <c r="C2495" t="inlineStr">
        <is>
          <t>ThisWorkbook.Path (raw)=https://lawyersinhouse-my.sharepoint.com/personal/cory_schneider_lawyersinhouse_com/Documents/__Invoices/Macros/Branch - October 14, 2025</t>
        </is>
      </c>
    </row>
    <row r="2496">
      <c r="A2496" s="13" t="n">
        <v>45944.92946759259</v>
      </c>
      <c r="B2496" t="inlineStr">
        <is>
          <t>HIT</t>
        </is>
      </c>
      <c r="C2496" t="inlineStr">
        <is>
          <t>Folder? C:\Users\cschn\Documents\LIH (Personal)\OneDrive - Lawyers in House</t>
        </is>
      </c>
    </row>
    <row r="2497">
      <c r="A2497" s="13" t="n">
        <v>45944.92946759259</v>
      </c>
      <c r="B2497" t="inlineStr">
        <is>
          <t>MAP</t>
        </is>
      </c>
      <c r="C2497" t="inlineStr">
        <is>
          <t>CombineRoot=C:\Users\cschn\Documents\LIH (Personal)\OneDrive - Lawyers in House</t>
        </is>
      </c>
    </row>
    <row r="2498">
      <c r="A2498" s="13" t="n">
        <v>45944.92946759259</v>
      </c>
      <c r="B2498" t="inlineStr">
        <is>
          <t>MAP</t>
        </is>
      </c>
      <c r="C2498" t="inlineStr">
        <is>
          <t>SubPath=__Invoices\Macros\Branch - October 14, 2025</t>
        </is>
      </c>
    </row>
    <row r="2499">
      <c r="A2499" s="13" t="n">
        <v>45944.92946759259</v>
      </c>
      <c r="B2499" t="inlineStr">
        <is>
          <t>MAP</t>
        </is>
      </c>
      <c r="C2499" t="inlineStr">
        <is>
          <t>Combined=C:\Users\cschn\Documents\LIH (Personal)\OneDrive - Lawyers in House\__Invoices\Macros\Branch - October 14, 2025</t>
        </is>
      </c>
    </row>
    <row r="2500">
      <c r="A2500" s="13" t="n">
        <v>45944.92946759259</v>
      </c>
      <c r="B2500" t="inlineStr">
        <is>
          <t>MAP</t>
        </is>
      </c>
      <c r="C2500" t="inlineStr">
        <is>
          <t>Mapped local folder=C:\Users\cschn\Documents\LIH (Personal)\OneDrive - Lawyers in House\__Invoices\Macros\Branch - October 14, 2025</t>
        </is>
      </c>
    </row>
    <row r="2501">
      <c r="A2501" s="13" t="n">
        <v>45944.92946759259</v>
      </c>
      <c r="B2501" t="inlineStr">
        <is>
          <t>HIT</t>
        </is>
      </c>
      <c r="C2501" t="inlineStr">
        <is>
          <t>Folder? C:\Users\cschn\Documents\LIH (Personal)\OneDrive - Lawyers in House\__Invoices\Macros\Branch - October 14, 2025</t>
        </is>
      </c>
    </row>
    <row r="2502">
      <c r="A2502" s="13" t="n">
        <v>45944.92953703704</v>
      </c>
      <c r="B2502" t="inlineStr">
        <is>
          <t>INFO</t>
        </is>
      </c>
      <c r="C2502" t="inlineStr">
        <is>
          <t>ThisWorkbook.Path (raw)=https://lawyersinhouse-my.sharepoint.com/personal/cory_schneider_lawyersinhouse_com/Documents/__Invoices/Macros/Branch - October 14, 2025</t>
        </is>
      </c>
    </row>
    <row r="2503">
      <c r="A2503" s="13" t="n">
        <v>45944.92953703704</v>
      </c>
      <c r="B2503" t="inlineStr">
        <is>
          <t>HIT</t>
        </is>
      </c>
      <c r="C2503" t="inlineStr">
        <is>
          <t>Folder? C:\Users\cschn\Documents\LIH (Personal)\OneDrive - Lawyers in House</t>
        </is>
      </c>
    </row>
    <row r="2504">
      <c r="A2504" s="13" t="n">
        <v>45944.92953703704</v>
      </c>
      <c r="B2504" t="inlineStr">
        <is>
          <t>MAP</t>
        </is>
      </c>
      <c r="C2504" t="inlineStr">
        <is>
          <t>CombineRoot=C:\Users\cschn\Documents\LIH (Personal)\OneDrive - Lawyers in House</t>
        </is>
      </c>
    </row>
    <row r="2505">
      <c r="A2505" s="13" t="n">
        <v>45944.92953703704</v>
      </c>
      <c r="B2505" t="inlineStr">
        <is>
          <t>MAP</t>
        </is>
      </c>
      <c r="C2505" t="inlineStr">
        <is>
          <t>SubPath=__Invoices\Macros\Branch - October 14, 2025</t>
        </is>
      </c>
    </row>
    <row r="2506">
      <c r="A2506" s="13" t="n">
        <v>45944.92953703704</v>
      </c>
      <c r="B2506" t="inlineStr">
        <is>
          <t>MAP</t>
        </is>
      </c>
      <c r="C2506" t="inlineStr">
        <is>
          <t>Combined=C:\Users\cschn\Documents\LIH (Personal)\OneDrive - Lawyers in House\__Invoices\Macros\Branch - October 14, 2025</t>
        </is>
      </c>
    </row>
    <row r="2507">
      <c r="A2507" s="13" t="n">
        <v>45944.92953703704</v>
      </c>
      <c r="B2507" t="inlineStr">
        <is>
          <t>MAP</t>
        </is>
      </c>
      <c r="C2507" t="inlineStr">
        <is>
          <t>Mapped local folder=C:\Users\cschn\Documents\LIH (Personal)\OneDrive - Lawyers in House\__Invoices\Macros\Branch - October 14, 2025</t>
        </is>
      </c>
    </row>
    <row r="2508">
      <c r="A2508" s="13" t="n">
        <v>45944.92953703704</v>
      </c>
      <c r="B2508" t="inlineStr">
        <is>
          <t>HIT</t>
        </is>
      </c>
      <c r="C2508" t="inlineStr">
        <is>
          <t>Folder? C:\Users\cschn\Documents\LIH (Personal)\OneDrive - Lawyers in House\__Invoices\Macros\Branch - October 14, 2025</t>
        </is>
      </c>
    </row>
    <row r="2509">
      <c r="A2509" s="13" t="n">
        <v>45944.92956018518</v>
      </c>
      <c r="B2509" t="inlineStr">
        <is>
          <t>INFO</t>
        </is>
      </c>
      <c r="C2509" t="inlineStr">
        <is>
          <t>ThisWorkbook.Path (raw)=https://lawyersinhouse-my.sharepoint.com/personal/cory_schneider_lawyersinhouse_com/Documents/__Invoices/Macros/Branch - October 14, 2025</t>
        </is>
      </c>
    </row>
    <row r="2510">
      <c r="A2510" s="13" t="n">
        <v>45944.92956018518</v>
      </c>
      <c r="B2510" t="inlineStr">
        <is>
          <t>HIT</t>
        </is>
      </c>
      <c r="C2510" t="inlineStr">
        <is>
          <t>Folder? C:\Users\cschn\Documents\LIH (Personal)\OneDrive - Lawyers in House</t>
        </is>
      </c>
    </row>
    <row r="2511">
      <c r="A2511" s="13" t="n">
        <v>45944.92956018518</v>
      </c>
      <c r="B2511" t="inlineStr">
        <is>
          <t>MAP</t>
        </is>
      </c>
      <c r="C2511" t="inlineStr">
        <is>
          <t>CombineRoot=C:\Users\cschn\Documents\LIH (Personal)\OneDrive - Lawyers in House</t>
        </is>
      </c>
    </row>
    <row r="2512">
      <c r="A2512" s="13" t="n">
        <v>45944.92956018518</v>
      </c>
      <c r="B2512" t="inlineStr">
        <is>
          <t>MAP</t>
        </is>
      </c>
      <c r="C2512" t="inlineStr">
        <is>
          <t>SubPath=__Invoices\Macros\Branch - October 14, 2025</t>
        </is>
      </c>
    </row>
    <row r="2513">
      <c r="A2513" s="13" t="n">
        <v>45944.92956018518</v>
      </c>
      <c r="B2513" t="inlineStr">
        <is>
          <t>MAP</t>
        </is>
      </c>
      <c r="C2513" t="inlineStr">
        <is>
          <t>Combined=C:\Users\cschn\Documents\LIH (Personal)\OneDrive - Lawyers in House\__Invoices\Macros\Branch - October 14, 2025</t>
        </is>
      </c>
    </row>
    <row r="2514">
      <c r="A2514" s="13" t="n">
        <v>45944.92956018518</v>
      </c>
      <c r="B2514" t="inlineStr">
        <is>
          <t>MAP</t>
        </is>
      </c>
      <c r="C2514" t="inlineStr">
        <is>
          <t>Mapped local folder=C:\Users\cschn\Documents\LIH (Personal)\OneDrive - Lawyers in House\__Invoices\Macros\Branch - October 14, 2025</t>
        </is>
      </c>
    </row>
    <row r="2515">
      <c r="A2515" s="13" t="n">
        <v>45944.92956018518</v>
      </c>
      <c r="B2515" t="inlineStr">
        <is>
          <t>PATH</t>
        </is>
      </c>
      <c r="C2515" t="inlineStr">
        <is>
          <t>FileInBase=C:\Users\cschn\Documents\LIH (Personal)\OneDrive - Lawyers in House\__Invoices\Macros\Branch - October 14, 2025\invoicetemplate_v3.docx</t>
        </is>
      </c>
    </row>
    <row r="2516">
      <c r="A2516" s="13" t="n">
        <v>45944.92956018518</v>
      </c>
      <c r="B2516" t="inlineStr">
        <is>
          <t>HIT</t>
        </is>
      </c>
      <c r="C2516" t="inlineStr">
        <is>
          <t>Exists? C:\Users\cschn\Documents\LIH (Personal)\OneDrive - Lawyers in House\__Invoices\Macros\Branch - October 14, 2025\invoicetemplate_v3.docx</t>
        </is>
      </c>
    </row>
    <row r="2517">
      <c r="A2517" s="13" t="n">
        <v>45944.92965277778</v>
      </c>
      <c r="B2517" t="inlineStr">
        <is>
          <t>PATH</t>
        </is>
      </c>
      <c r="C2517" t="inlineStr">
        <is>
          <t>FileInBase=C:\Users\cschn\Documents\LIH (Personal)\OneDrive - Lawyers in House\__Invoices\Macros\Branch - October 14, 2025\INV 25-0010 - LIH Test Case 8 - 31OCT2025.docx</t>
        </is>
      </c>
    </row>
    <row r="2518">
      <c r="A2518" s="13" t="n">
        <v>45944.92966435185</v>
      </c>
      <c r="B2518" t="inlineStr">
        <is>
          <t>PATH</t>
        </is>
      </c>
      <c r="C2518" t="inlineStr">
        <is>
          <t>FileInBase=C:\Users\cschn\Documents\LIH (Personal)\OneDrive - Lawyers in House\__Invoices\Macros\Branch - October 14, 2025\sig.jpg</t>
        </is>
      </c>
    </row>
    <row r="2519">
      <c r="A2519" s="13" t="n">
        <v>45944.92969907408</v>
      </c>
      <c r="B2519" t="inlineStr">
        <is>
          <t>PATH</t>
        </is>
      </c>
      <c r="C2519" t="inlineStr">
        <is>
          <t>FileInBase=C:\Users\cschn\Documents\LIH (Personal)\OneDrive - Lawyers in House\__Invoices\Macros\Branch - October 14, 2025\INV 25-0010 - LIH Test Case 8 - 31OCT2025.pdf</t>
        </is>
      </c>
    </row>
    <row r="2520">
      <c r="A2520" s="13" t="n">
        <v>45944.96298611111</v>
      </c>
      <c r="B2520" t="inlineStr">
        <is>
          <t>INFO</t>
        </is>
      </c>
      <c r="C2520" t="inlineStr">
        <is>
          <t>ThisWorkbook.Path (raw)=https://lawyersinhouse-my.sharepoint.com/personal/cory_schneider_lawyersinhouse_com/Documents/__Invoices/Macros/Branch - October 15, 2025</t>
        </is>
      </c>
    </row>
    <row r="2521">
      <c r="A2521" s="13" t="n">
        <v>45944.96298611111</v>
      </c>
      <c r="B2521" t="inlineStr">
        <is>
          <t>HIT</t>
        </is>
      </c>
      <c r="C2521" t="inlineStr">
        <is>
          <t>Folder? C:\Users\cschn\Documents\LIH (Personal)\OneDrive - Lawyers in House</t>
        </is>
      </c>
    </row>
    <row r="2522">
      <c r="A2522" s="13" t="n">
        <v>45944.96298611111</v>
      </c>
      <c r="B2522" t="inlineStr">
        <is>
          <t>MAP</t>
        </is>
      </c>
      <c r="C2522" t="inlineStr">
        <is>
          <t>CombineRoot=C:\Users\cschn\Documents\LIH (Personal)\OneDrive - Lawyers in House</t>
        </is>
      </c>
    </row>
    <row r="2523">
      <c r="A2523" s="13" t="n">
        <v>45944.96298611111</v>
      </c>
      <c r="B2523" t="inlineStr">
        <is>
          <t>MAP</t>
        </is>
      </c>
      <c r="C2523" t="inlineStr">
        <is>
          <t>SubPath=__Invoices\Macros\Branch - October 15, 2025</t>
        </is>
      </c>
    </row>
    <row r="2524">
      <c r="A2524" s="13" t="n">
        <v>45944.96298611111</v>
      </c>
      <c r="B2524" t="inlineStr">
        <is>
          <t>MAP</t>
        </is>
      </c>
      <c r="C2524" t="inlineStr">
        <is>
          <t>Combined=C:\Users\cschn\Documents\LIH (Personal)\OneDrive - Lawyers in House\__Invoices\Macros\Branch - October 15, 2025</t>
        </is>
      </c>
    </row>
    <row r="2525">
      <c r="A2525" s="13" t="n">
        <v>45944.96298611111</v>
      </c>
      <c r="B2525" t="inlineStr">
        <is>
          <t>MAP</t>
        </is>
      </c>
      <c r="C2525" t="inlineStr">
        <is>
          <t>Mapped local folder=C:\Users\cschn\Documents\LIH (Personal)\OneDrive - Lawyers in House\__Invoices\Macros\Branch - October 15, 2025</t>
        </is>
      </c>
    </row>
    <row r="2526">
      <c r="A2526" s="13" t="n">
        <v>45944.96331018519</v>
      </c>
      <c r="B2526" t="inlineStr">
        <is>
          <t>INFO</t>
        </is>
      </c>
      <c r="C2526" t="inlineStr">
        <is>
          <t>ThisWorkbook.Path (raw)=https://lawyersinhouse-my.sharepoint.com/personal/cory_schneider_lawyersinhouse_com/Documents/__Invoices/Macros/Branch - October 15, 2025</t>
        </is>
      </c>
    </row>
    <row r="2527">
      <c r="A2527" s="13" t="n">
        <v>45944.96331018519</v>
      </c>
      <c r="B2527" t="inlineStr">
        <is>
          <t>HIT</t>
        </is>
      </c>
      <c r="C2527" t="inlineStr">
        <is>
          <t>Folder? C:\Users\cschn\Documents\LIH (Personal)\OneDrive - Lawyers in House</t>
        </is>
      </c>
    </row>
    <row r="2528">
      <c r="A2528" s="13" t="n">
        <v>45944.96331018519</v>
      </c>
      <c r="B2528" t="inlineStr">
        <is>
          <t>MAP</t>
        </is>
      </c>
      <c r="C2528" t="inlineStr">
        <is>
          <t>CombineRoot=C:\Users\cschn\Documents\LIH (Personal)\OneDrive - Lawyers in House</t>
        </is>
      </c>
    </row>
    <row r="2529">
      <c r="A2529" s="13" t="n">
        <v>45944.96331018519</v>
      </c>
      <c r="B2529" t="inlineStr">
        <is>
          <t>MAP</t>
        </is>
      </c>
      <c r="C2529" t="inlineStr">
        <is>
          <t>SubPath=__Invoices\Macros\Branch - October 15, 2025</t>
        </is>
      </c>
    </row>
    <row r="2530">
      <c r="A2530" s="13" t="n">
        <v>45944.96331018519</v>
      </c>
      <c r="B2530" t="inlineStr">
        <is>
          <t>MAP</t>
        </is>
      </c>
      <c r="C2530" t="inlineStr">
        <is>
          <t>Combined=C:\Users\cschn\Documents\LIH (Personal)\OneDrive - Lawyers in House\__Invoices\Macros\Branch - October 15, 2025</t>
        </is>
      </c>
    </row>
    <row r="2531">
      <c r="A2531" s="13" t="n">
        <v>45944.96331018519</v>
      </c>
      <c r="B2531" t="inlineStr">
        <is>
          <t>MAP</t>
        </is>
      </c>
      <c r="C2531" t="inlineStr">
        <is>
          <t>Mapped local folder=C:\Users\cschn\Documents\LIH (Personal)\OneDrive - Lawyers in House\__Invoices\Macros\Branch - October 15, 2025</t>
        </is>
      </c>
    </row>
    <row r="2532">
      <c r="A2532" s="13" t="n">
        <v>45944.96513888889</v>
      </c>
      <c r="B2532" t="inlineStr">
        <is>
          <t>INFO</t>
        </is>
      </c>
      <c r="C2532" t="inlineStr">
        <is>
          <t>ThisWorkbook.Path (raw)=https://lawyersinhouse-my.sharepoint.com/personal/cory_schneider_lawyersinhouse_com/Documents/__Invoices/Macros/Branch - October 15, 2025</t>
        </is>
      </c>
    </row>
    <row r="2533">
      <c r="A2533" s="13" t="n">
        <v>45944.96513888889</v>
      </c>
      <c r="B2533" t="inlineStr">
        <is>
          <t>HIT</t>
        </is>
      </c>
      <c r="C2533" t="inlineStr">
        <is>
          <t>Folder? C:\Users\cschn\Documents\LIH (Personal)\OneDrive - Lawyers in House</t>
        </is>
      </c>
    </row>
    <row r="2534">
      <c r="A2534" s="13" t="n">
        <v>45944.96513888889</v>
      </c>
      <c r="B2534" t="inlineStr">
        <is>
          <t>MAP</t>
        </is>
      </c>
      <c r="C2534" t="inlineStr">
        <is>
          <t>CombineRoot=C:\Users\cschn\Documents\LIH (Personal)\OneDrive - Lawyers in House</t>
        </is>
      </c>
    </row>
    <row r="2535">
      <c r="A2535" s="13" t="n">
        <v>45944.96513888889</v>
      </c>
      <c r="B2535" t="inlineStr">
        <is>
          <t>MAP</t>
        </is>
      </c>
      <c r="C2535" t="inlineStr">
        <is>
          <t>SubPath=__Invoices\Macros\Branch - October 15, 2025</t>
        </is>
      </c>
    </row>
    <row r="2536">
      <c r="A2536" s="13" t="n">
        <v>45944.96513888889</v>
      </c>
      <c r="B2536" t="inlineStr">
        <is>
          <t>MAP</t>
        </is>
      </c>
      <c r="C2536" t="inlineStr">
        <is>
          <t>Combined=C:\Users\cschn\Documents\LIH (Personal)\OneDrive - Lawyers in House\__Invoices\Macros\Branch - October 15, 2025</t>
        </is>
      </c>
    </row>
    <row r="2537">
      <c r="A2537" s="13" t="n">
        <v>45944.96513888889</v>
      </c>
      <c r="B2537" t="inlineStr">
        <is>
          <t>MAP</t>
        </is>
      </c>
      <c r="C2537" t="inlineStr">
        <is>
          <t>Mapped local folder=C:\Users\cschn\Documents\LIH (Personal)\OneDrive - Lawyers in House\__Invoices\Macros\Branch - October 15, 2025</t>
        </is>
      </c>
    </row>
    <row r="2538">
      <c r="A2538" s="13" t="n">
        <v>45944.96541666667</v>
      </c>
      <c r="B2538" t="inlineStr">
        <is>
          <t>INFO</t>
        </is>
      </c>
      <c r="C2538" t="inlineStr">
        <is>
          <t>ThisWorkbook.Path (raw)=https://lawyersinhouse-my.sharepoint.com/personal/cory_schneider_lawyersinhouse_com/Documents/__Invoices/Macros/Branch - October 15, 2025</t>
        </is>
      </c>
    </row>
    <row r="2539">
      <c r="A2539" s="13" t="n">
        <v>45944.96541666667</v>
      </c>
      <c r="B2539" t="inlineStr">
        <is>
          <t>HIT</t>
        </is>
      </c>
      <c r="C2539" t="inlineStr">
        <is>
          <t>Folder? C:\Users\cschn\Documents\LIH (Personal)\OneDrive - Lawyers in House</t>
        </is>
      </c>
    </row>
    <row r="2540">
      <c r="A2540" s="13" t="n">
        <v>45944.96541666667</v>
      </c>
      <c r="B2540" t="inlineStr">
        <is>
          <t>MAP</t>
        </is>
      </c>
      <c r="C2540" t="inlineStr">
        <is>
          <t>CombineRoot=C:\Users\cschn\Documents\LIH (Personal)\OneDrive - Lawyers in House</t>
        </is>
      </c>
    </row>
    <row r="2541">
      <c r="A2541" s="13" t="n">
        <v>45944.96541666667</v>
      </c>
      <c r="B2541" t="inlineStr">
        <is>
          <t>MAP</t>
        </is>
      </c>
      <c r="C2541" t="inlineStr">
        <is>
          <t>SubPath=__Invoices\Macros\Branch - October 15, 2025</t>
        </is>
      </c>
    </row>
    <row r="2542">
      <c r="A2542" s="13" t="n">
        <v>45944.96541666667</v>
      </c>
      <c r="B2542" t="inlineStr">
        <is>
          <t>MAP</t>
        </is>
      </c>
      <c r="C2542" t="inlineStr">
        <is>
          <t>Combined=C:\Users\cschn\Documents\LIH (Personal)\OneDrive - Lawyers in House\__Invoices\Macros\Branch - October 15, 2025</t>
        </is>
      </c>
    </row>
    <row r="2543">
      <c r="A2543" s="13" t="n">
        <v>45944.96541666667</v>
      </c>
      <c r="B2543" t="inlineStr">
        <is>
          <t>MAP</t>
        </is>
      </c>
      <c r="C2543" t="inlineStr">
        <is>
          <t>Mapped local folder=C:\Users\cschn\Documents\LIH (Personal)\OneDrive - Lawyers in House\__Invoices\Macros\Branch - October 15, 2025</t>
        </is>
      </c>
    </row>
    <row r="2544">
      <c r="A2544" s="13" t="n">
        <v>45944.96546296297</v>
      </c>
      <c r="B2544" t="inlineStr">
        <is>
          <t>INFO</t>
        </is>
      </c>
      <c r="C2544" t="inlineStr">
        <is>
          <t>ThisWorkbook.Path (raw)=https://lawyersinhouse-my.sharepoint.com/personal/cory_schneider_lawyersinhouse_com/Documents/__Invoices/Macros/Branch - October 15, 2025</t>
        </is>
      </c>
    </row>
    <row r="2545">
      <c r="A2545" s="13" t="n">
        <v>45944.96546296297</v>
      </c>
      <c r="B2545" t="inlineStr">
        <is>
          <t>HIT</t>
        </is>
      </c>
      <c r="C2545" t="inlineStr">
        <is>
          <t>Folder? C:\Users\cschn\Documents\LIH (Personal)\OneDrive - Lawyers in House</t>
        </is>
      </c>
    </row>
    <row r="2546">
      <c r="A2546" s="13" t="n">
        <v>45944.96546296297</v>
      </c>
      <c r="B2546" t="inlineStr">
        <is>
          <t>MAP</t>
        </is>
      </c>
      <c r="C2546" t="inlineStr">
        <is>
          <t>CombineRoot=C:\Users\cschn\Documents\LIH (Personal)\OneDrive - Lawyers in House</t>
        </is>
      </c>
    </row>
    <row r="2547">
      <c r="A2547" s="13" t="n">
        <v>45944.96546296297</v>
      </c>
      <c r="B2547" t="inlineStr">
        <is>
          <t>MAP</t>
        </is>
      </c>
      <c r="C2547" t="inlineStr">
        <is>
          <t>SubPath=__Invoices\Macros\Branch - October 15, 2025</t>
        </is>
      </c>
    </row>
    <row r="2548">
      <c r="A2548" s="13" t="n">
        <v>45944.96546296297</v>
      </c>
      <c r="B2548" t="inlineStr">
        <is>
          <t>MAP</t>
        </is>
      </c>
      <c r="C2548" t="inlineStr">
        <is>
          <t>Combined=C:\Users\cschn\Documents\LIH (Personal)\OneDrive - Lawyers in House\__Invoices\Macros\Branch - October 15, 2025</t>
        </is>
      </c>
    </row>
    <row r="2549">
      <c r="A2549" s="13" t="n">
        <v>45944.96546296297</v>
      </c>
      <c r="B2549" t="inlineStr">
        <is>
          <t>MAP</t>
        </is>
      </c>
      <c r="C2549" t="inlineStr">
        <is>
          <t>Mapped local folder=C:\Users\cschn\Documents\LIH (Personal)\OneDrive - Lawyers in House\__Invoices\Macros\Branch - October 15, 2025</t>
        </is>
      </c>
    </row>
    <row r="2550">
      <c r="A2550" s="13" t="n">
        <v>45944.96546296297</v>
      </c>
      <c r="B2550" t="inlineStr">
        <is>
          <t>HIT</t>
        </is>
      </c>
      <c r="C2550" t="inlineStr">
        <is>
          <t>Folder? C:\Users\cschn\Documents\LIH (Personal)\OneDrive - Lawyers in House\__Invoices\Macros\Branch - October 15, 2025</t>
        </is>
      </c>
    </row>
    <row r="2551">
      <c r="A2551" s="13" t="n">
        <v>45944.96548611111</v>
      </c>
      <c r="B2551" t="inlineStr">
        <is>
          <t>INFO</t>
        </is>
      </c>
      <c r="C2551" t="inlineStr">
        <is>
          <t>ThisWorkbook.Path (raw)=https://lawyersinhouse-my.sharepoint.com/personal/cory_schneider_lawyersinhouse_com/Documents/__Invoices/Macros/Branch - October 15, 2025</t>
        </is>
      </c>
    </row>
    <row r="2552">
      <c r="A2552" s="13" t="n">
        <v>45944.96548611111</v>
      </c>
      <c r="B2552" t="inlineStr">
        <is>
          <t>HIT</t>
        </is>
      </c>
      <c r="C2552" t="inlineStr">
        <is>
          <t>Folder? C:\Users\cschn\Documents\LIH (Personal)\OneDrive - Lawyers in House</t>
        </is>
      </c>
    </row>
    <row r="2553">
      <c r="A2553" s="13" t="n">
        <v>45944.96548611111</v>
      </c>
      <c r="B2553" t="inlineStr">
        <is>
          <t>MAP</t>
        </is>
      </c>
      <c r="C2553" t="inlineStr">
        <is>
          <t>CombineRoot=C:\Users\cschn\Documents\LIH (Personal)\OneDrive - Lawyers in House</t>
        </is>
      </c>
    </row>
    <row r="2554">
      <c r="A2554" s="13" t="n">
        <v>45944.96548611111</v>
      </c>
      <c r="B2554" t="inlineStr">
        <is>
          <t>MAP</t>
        </is>
      </c>
      <c r="C2554" t="inlineStr">
        <is>
          <t>SubPath=__Invoices\Macros\Branch - October 15, 2025</t>
        </is>
      </c>
    </row>
    <row r="2555">
      <c r="A2555" s="13" t="n">
        <v>45944.96548611111</v>
      </c>
      <c r="B2555" t="inlineStr">
        <is>
          <t>MAP</t>
        </is>
      </c>
      <c r="C2555" t="inlineStr">
        <is>
          <t>Combined=C:\Users\cschn\Documents\LIH (Personal)\OneDrive - Lawyers in House\__Invoices\Macros\Branch - October 15, 2025</t>
        </is>
      </c>
    </row>
    <row r="2556">
      <c r="A2556" s="13" t="n">
        <v>45944.96548611111</v>
      </c>
      <c r="B2556" t="inlineStr">
        <is>
          <t>MAP</t>
        </is>
      </c>
      <c r="C2556" t="inlineStr">
        <is>
          <t>Mapped local folder=C:\Users\cschn\Documents\LIH (Personal)\OneDrive - Lawyers in House\__Invoices\Macros\Branch - October 15, 2025</t>
        </is>
      </c>
    </row>
    <row r="2557">
      <c r="A2557" s="13" t="n">
        <v>45944.96548611111</v>
      </c>
      <c r="B2557" t="inlineStr">
        <is>
          <t>PATH</t>
        </is>
      </c>
      <c r="C2557" t="inlineStr">
        <is>
          <t>FileInBase=C:\Users\cschn\Documents\LIH (Personal)\OneDrive - Lawyers in House\__Invoices\Macros\Branch - October 15, 2025\invoicetemplate_v3.docx</t>
        </is>
      </c>
    </row>
    <row r="2558">
      <c r="A2558" s="13" t="n">
        <v>45944.96548611111</v>
      </c>
      <c r="B2558" t="inlineStr">
        <is>
          <t>HIT</t>
        </is>
      </c>
      <c r="C2558" t="inlineStr">
        <is>
          <t>Exists? C:\Users\cschn\Documents\LIH (Personal)\OneDrive - Lawyers in House\__Invoices\Macros\Branch - October 15, 2025\invoicetemplate_v3.docx</t>
        </is>
      </c>
    </row>
    <row r="2559">
      <c r="A2559" s="13" t="n">
        <v>45944.9655787037</v>
      </c>
      <c r="B2559" t="inlineStr">
        <is>
          <t>PATH</t>
        </is>
      </c>
      <c r="C2559" t="inlineStr">
        <is>
          <t>FileInBase=C:\Users\cschn\Documents\LIH (Personal)\OneDrive - Lawyers in House\__Invoices\Macros\Branch - October 15, 2025\INV 25-0002 - LIH Test Case 8 - 31OCT2025.docx</t>
        </is>
      </c>
    </row>
    <row r="2560">
      <c r="A2560" s="13" t="n">
        <v>45944.96559027778</v>
      </c>
      <c r="B2560" t="inlineStr">
        <is>
          <t>PATH</t>
        </is>
      </c>
      <c r="C2560" t="inlineStr">
        <is>
          <t>FileInBase=C:\Users\cschn\Documents\LIH (Personal)\OneDrive - Lawyers in House\__Invoices\Macros\Branch - October 15, 2025\sig.jpg</t>
        </is>
      </c>
    </row>
    <row r="2561">
      <c r="A2561" s="13" t="n">
        <v>45944.965625</v>
      </c>
      <c r="B2561" t="inlineStr">
        <is>
          <t>PATH</t>
        </is>
      </c>
      <c r="C2561" t="inlineStr">
        <is>
          <t>FileInBase=C:\Users\cschn\Documents\LIH (Personal)\OneDrive - Lawyers in House\__Invoices\Macros\Branch - October 15, 2025\INV 25-0002 - LIH Test Case 8 - 31OCT2025.pdf</t>
        </is>
      </c>
    </row>
    <row r="2562">
      <c r="A2562" s="13" t="n">
        <v>45944.96722222222</v>
      </c>
      <c r="B2562" t="inlineStr">
        <is>
          <t>INFO</t>
        </is>
      </c>
      <c r="C2562" t="inlineStr">
        <is>
          <t>ThisWorkbook.Path (raw)=https://lawyersinhouse-my.sharepoint.com/personal/cory_schneider_lawyersinhouse_com/Documents/__Invoices/Macros/Branch - October 15, 2025</t>
        </is>
      </c>
    </row>
    <row r="2563">
      <c r="A2563" s="13" t="n">
        <v>45944.96722222222</v>
      </c>
      <c r="B2563" t="inlineStr">
        <is>
          <t>HIT</t>
        </is>
      </c>
      <c r="C2563" t="inlineStr">
        <is>
          <t>Folder? C:\Users\cschn\Documents\LIH (Personal)\OneDrive - Lawyers in House</t>
        </is>
      </c>
    </row>
    <row r="2564">
      <c r="A2564" s="13" t="n">
        <v>45944.96722222222</v>
      </c>
      <c r="B2564" t="inlineStr">
        <is>
          <t>MAP</t>
        </is>
      </c>
      <c r="C2564" t="inlineStr">
        <is>
          <t>CombineRoot=C:\Users\cschn\Documents\LIH (Personal)\OneDrive - Lawyers in House</t>
        </is>
      </c>
    </row>
    <row r="2565">
      <c r="A2565" s="13" t="n">
        <v>45944.96722222222</v>
      </c>
      <c r="B2565" t="inlineStr">
        <is>
          <t>MAP</t>
        </is>
      </c>
      <c r="C2565" t="inlineStr">
        <is>
          <t>SubPath=__Invoices\Macros\Branch - October 15, 2025</t>
        </is>
      </c>
    </row>
    <row r="2566">
      <c r="A2566" s="13" t="n">
        <v>45944.96722222222</v>
      </c>
      <c r="B2566" t="inlineStr">
        <is>
          <t>MAP</t>
        </is>
      </c>
      <c r="C2566" t="inlineStr">
        <is>
          <t>Combined=C:\Users\cschn\Documents\LIH (Personal)\OneDrive - Lawyers in House\__Invoices\Macros\Branch - October 15, 2025</t>
        </is>
      </c>
    </row>
    <row r="2567">
      <c r="A2567" s="13" t="n">
        <v>45944.96722222222</v>
      </c>
      <c r="B2567" t="inlineStr">
        <is>
          <t>MAP</t>
        </is>
      </c>
      <c r="C2567" t="inlineStr">
        <is>
          <t>Mapped local folder=C:\Users\cschn\Documents\LIH (Personal)\OneDrive - Lawyers in House\__Invoices\Macros\Branch - October 15, 2025</t>
        </is>
      </c>
    </row>
    <row r="2568">
      <c r="A2568" s="13" t="n">
        <v>45944.96722222222</v>
      </c>
      <c r="B2568" t="inlineStr">
        <is>
          <t>INFO</t>
        </is>
      </c>
      <c r="C2568" t="inlineStr">
        <is>
          <t>ThisWorkbook.Path (raw)=https://lawyersinhouse-my.sharepoint.com/personal/cory_schneider_lawyersinhouse_com/Documents/__Invoices/Macros/Branch - October 15, 2025</t>
        </is>
      </c>
    </row>
    <row r="2569">
      <c r="A2569" s="13" t="n">
        <v>45944.96722222222</v>
      </c>
      <c r="B2569" t="inlineStr">
        <is>
          <t>HIT</t>
        </is>
      </c>
      <c r="C2569" t="inlineStr">
        <is>
          <t>Folder? C:\Users\cschn\Documents\LIH (Personal)\OneDrive - Lawyers in House</t>
        </is>
      </c>
    </row>
    <row r="2570">
      <c r="A2570" s="13" t="n">
        <v>45944.96722222222</v>
      </c>
      <c r="B2570" t="inlineStr">
        <is>
          <t>MAP</t>
        </is>
      </c>
      <c r="C2570" t="inlineStr">
        <is>
          <t>CombineRoot=C:\Users\cschn\Documents\LIH (Personal)\OneDrive - Lawyers in House</t>
        </is>
      </c>
    </row>
    <row r="2571">
      <c r="A2571" s="13" t="n">
        <v>45944.96722222222</v>
      </c>
      <c r="B2571" t="inlineStr">
        <is>
          <t>MAP</t>
        </is>
      </c>
      <c r="C2571" t="inlineStr">
        <is>
          <t>SubPath=__Invoices\Macros\Branch - October 15, 2025</t>
        </is>
      </c>
    </row>
    <row r="2572">
      <c r="A2572" s="13" t="n">
        <v>45944.96722222222</v>
      </c>
      <c r="B2572" t="inlineStr">
        <is>
          <t>MAP</t>
        </is>
      </c>
      <c r="C2572" t="inlineStr">
        <is>
          <t>Combined=C:\Users\cschn\Documents\LIH (Personal)\OneDrive - Lawyers in House\__Invoices\Macros\Branch - October 15, 2025</t>
        </is>
      </c>
    </row>
    <row r="2573">
      <c r="A2573" s="13" t="n">
        <v>45944.96722222222</v>
      </c>
      <c r="B2573" t="inlineStr">
        <is>
          <t>MAP</t>
        </is>
      </c>
      <c r="C2573" t="inlineStr">
        <is>
          <t>Mapped local folder=C:\Users\cschn\Documents\LIH (Personal)\OneDrive - Lawyers in House\__Invoices\Macros\Branch - October 15, 2025</t>
        </is>
      </c>
    </row>
    <row r="2574">
      <c r="A2574" s="13" t="n">
        <v>45944.96722222222</v>
      </c>
      <c r="B2574" t="inlineStr">
        <is>
          <t>HIT</t>
        </is>
      </c>
      <c r="C2574" t="inlineStr">
        <is>
          <t>Folder? C:\Users\cschn\Documents\LIH (Personal)\OneDrive - Lawyers in House\__Invoices\Macros\Branch - October 15, 2025</t>
        </is>
      </c>
    </row>
    <row r="2575">
      <c r="A2575" s="13" t="n">
        <v>45944.9672337963</v>
      </c>
      <c r="B2575" t="inlineStr">
        <is>
          <t>INFO</t>
        </is>
      </c>
      <c r="C2575" t="inlineStr">
        <is>
          <t>ThisWorkbook.Path (raw)=https://lawyersinhouse-my.sharepoint.com/personal/cory_schneider_lawyersinhouse_com/Documents/__Invoices/Macros/Branch - October 15, 2025</t>
        </is>
      </c>
    </row>
    <row r="2576">
      <c r="A2576" s="13" t="n">
        <v>45944.9672337963</v>
      </c>
      <c r="B2576" t="inlineStr">
        <is>
          <t>HIT</t>
        </is>
      </c>
      <c r="C2576" t="inlineStr">
        <is>
          <t>Folder? C:\Users\cschn\Documents\LIH (Personal)\OneDrive - Lawyers in House</t>
        </is>
      </c>
    </row>
    <row r="2577">
      <c r="A2577" s="13" t="n">
        <v>45944.9672337963</v>
      </c>
      <c r="B2577" t="inlineStr">
        <is>
          <t>MAP</t>
        </is>
      </c>
      <c r="C2577" t="inlineStr">
        <is>
          <t>CombineRoot=C:\Users\cschn\Documents\LIH (Personal)\OneDrive - Lawyers in House</t>
        </is>
      </c>
    </row>
    <row r="2578">
      <c r="A2578" s="13" t="n">
        <v>45944.9672337963</v>
      </c>
      <c r="B2578" t="inlineStr">
        <is>
          <t>MAP</t>
        </is>
      </c>
      <c r="C2578" t="inlineStr">
        <is>
          <t>SubPath=__Invoices\Macros\Branch - October 15, 2025</t>
        </is>
      </c>
    </row>
    <row r="2579">
      <c r="A2579" s="13" t="n">
        <v>45944.9672337963</v>
      </c>
      <c r="B2579" t="inlineStr">
        <is>
          <t>MAP</t>
        </is>
      </c>
      <c r="C2579" t="inlineStr">
        <is>
          <t>Combined=C:\Users\cschn\Documents\LIH (Personal)\OneDrive - Lawyers in House\__Invoices\Macros\Branch - October 15, 2025</t>
        </is>
      </c>
    </row>
    <row r="2580">
      <c r="A2580" s="13" t="n">
        <v>45944.9672337963</v>
      </c>
      <c r="B2580" t="inlineStr">
        <is>
          <t>MAP</t>
        </is>
      </c>
      <c r="C2580" t="inlineStr">
        <is>
          <t>Mapped local folder=C:\Users\cschn\Documents\LIH (Personal)\OneDrive - Lawyers in House\__Invoices\Macros\Branch - October 15, 2025</t>
        </is>
      </c>
    </row>
    <row r="2581">
      <c r="A2581" s="13" t="n">
        <v>45944.9672337963</v>
      </c>
      <c r="B2581" t="inlineStr">
        <is>
          <t>HIT</t>
        </is>
      </c>
      <c r="C2581" t="inlineStr">
        <is>
          <t>Folder? C:\Users\cschn\Documents\LIH (Personal)\OneDrive - Lawyers in House\__Invoices\Macros\Branch - October 15, 2025</t>
        </is>
      </c>
    </row>
    <row r="2582">
      <c r="A2582" s="13" t="n">
        <v>45944.96725694444</v>
      </c>
      <c r="B2582" t="inlineStr">
        <is>
          <t>INFO</t>
        </is>
      </c>
      <c r="C2582" t="inlineStr">
        <is>
          <t>ThisWorkbook.Path (raw)=https://lawyersinhouse-my.sharepoint.com/personal/cory_schneider_lawyersinhouse_com/Documents/__Invoices/Macros/Branch - October 15, 2025</t>
        </is>
      </c>
    </row>
    <row r="2583">
      <c r="A2583" s="13" t="n">
        <v>45944.96725694444</v>
      </c>
      <c r="B2583" t="inlineStr">
        <is>
          <t>HIT</t>
        </is>
      </c>
      <c r="C2583" t="inlineStr">
        <is>
          <t>Folder? C:\Users\cschn\Documents\LIH (Personal)\OneDrive - Lawyers in House</t>
        </is>
      </c>
    </row>
    <row r="2584">
      <c r="A2584" s="13" t="n">
        <v>45944.96725694444</v>
      </c>
      <c r="B2584" t="inlineStr">
        <is>
          <t>MAP</t>
        </is>
      </c>
      <c r="C2584" t="inlineStr">
        <is>
          <t>CombineRoot=C:\Users\cschn\Documents\LIH (Personal)\OneDrive - Lawyers in House</t>
        </is>
      </c>
    </row>
    <row r="2585">
      <c r="A2585" s="13" t="n">
        <v>45944.96725694444</v>
      </c>
      <c r="B2585" t="inlineStr">
        <is>
          <t>MAP</t>
        </is>
      </c>
      <c r="C2585" t="inlineStr">
        <is>
          <t>SubPath=__Invoices\Macros\Branch - October 15, 2025</t>
        </is>
      </c>
    </row>
    <row r="2586">
      <c r="A2586" s="13" t="n">
        <v>45944.96725694444</v>
      </c>
      <c r="B2586" t="inlineStr">
        <is>
          <t>MAP</t>
        </is>
      </c>
      <c r="C2586" t="inlineStr">
        <is>
          <t>Combined=C:\Users\cschn\Documents\LIH (Personal)\OneDrive - Lawyers in House\__Invoices\Macros\Branch - October 15, 2025</t>
        </is>
      </c>
    </row>
    <row r="2587">
      <c r="A2587" s="13" t="n">
        <v>45944.96725694444</v>
      </c>
      <c r="B2587" t="inlineStr">
        <is>
          <t>MAP</t>
        </is>
      </c>
      <c r="C2587" t="inlineStr">
        <is>
          <t>Mapped local folder=C:\Users\cschn\Documents\LIH (Personal)\OneDrive - Lawyers in House\__Invoices\Macros\Branch - October 15, 2025</t>
        </is>
      </c>
    </row>
    <row r="2588">
      <c r="A2588" s="13" t="n">
        <v>45944.96725694444</v>
      </c>
      <c r="B2588" t="inlineStr">
        <is>
          <t>PATH</t>
        </is>
      </c>
      <c r="C2588" t="inlineStr">
        <is>
          <t>FileInBase=C:\Users\cschn\Documents\LIH (Personal)\OneDrive - Lawyers in House\__Invoices\Macros\Branch - October 15, 2025\InvoiceTemplate_v4.docx</t>
        </is>
      </c>
    </row>
    <row r="2589">
      <c r="A2589" s="13" t="n">
        <v>45944.96725694444</v>
      </c>
      <c r="B2589" t="inlineStr">
        <is>
          <t>HIT</t>
        </is>
      </c>
      <c r="C2589" t="inlineStr">
        <is>
          <t>Exists? C:\Users\cschn\Documents\LIH (Personal)\OneDrive - Lawyers in House\__Invoices\Macros\Branch - October 15, 2025\InvoiceTemplate_v4.docx</t>
        </is>
      </c>
    </row>
    <row r="2590">
      <c r="A2590" s="13" t="n">
        <v>45944.96733796296</v>
      </c>
      <c r="B2590" t="inlineStr">
        <is>
          <t>PATH</t>
        </is>
      </c>
      <c r="C2590" t="inlineStr">
        <is>
          <t>FileInBase=C:\Users\cschn\Documents\LIH (Personal)\OneDrive - Lawyers in House\__Invoices\Macros\Branch - October 15, 2025\INV 25-0003 - Alpha Corp. - 31OCT2025.docx</t>
        </is>
      </c>
    </row>
    <row r="2591">
      <c r="A2591" s="13" t="n">
        <v>45944.96734953704</v>
      </c>
      <c r="B2591" t="inlineStr">
        <is>
          <t>PATH</t>
        </is>
      </c>
      <c r="C2591" t="inlineStr">
        <is>
          <t>FileInBase=C:\Users\cschn\Documents\LIH (Personal)\OneDrive - Lawyers in House\__Invoices\Macros\Branch - October 15, 2025\sig.jpg</t>
        </is>
      </c>
    </row>
    <row r="2592">
      <c r="A2592" s="13" t="n">
        <v>45944.96738425926</v>
      </c>
      <c r="B2592" t="inlineStr">
        <is>
          <t>PATH</t>
        </is>
      </c>
      <c r="C2592" t="inlineStr">
        <is>
          <t>FileInBase=C:\Users\cschn\Documents\LIH (Personal)\OneDrive - Lawyers in House\__Invoices\Macros\Branch - October 15, 2025\INV 25-0003 - Alpha Corp. - 31OCT2025.pdf</t>
        </is>
      </c>
    </row>
    <row r="2593">
      <c r="A2593" s="13" t="n">
        <v>45944.96739583334</v>
      </c>
      <c r="B2593" t="inlineStr">
        <is>
          <t>INFO</t>
        </is>
      </c>
      <c r="C2593" t="inlineStr">
        <is>
          <t>ThisWorkbook.Path (raw)=https://lawyersinhouse-my.sharepoint.com/personal/cory_schneider_lawyersinhouse_com/Documents/__Invoices/Macros/Branch - October 15, 2025</t>
        </is>
      </c>
    </row>
    <row r="2594">
      <c r="A2594" s="13" t="n">
        <v>45944.96739583334</v>
      </c>
      <c r="B2594" t="inlineStr">
        <is>
          <t>HIT</t>
        </is>
      </c>
      <c r="C2594" t="inlineStr">
        <is>
          <t>Folder? C:\Users\cschn\Documents\LIH (Personal)\OneDrive - Lawyers in House</t>
        </is>
      </c>
    </row>
    <row r="2595">
      <c r="A2595" s="13" t="n">
        <v>45944.96739583334</v>
      </c>
      <c r="B2595" t="inlineStr">
        <is>
          <t>MAP</t>
        </is>
      </c>
      <c r="C2595" t="inlineStr">
        <is>
          <t>CombineRoot=C:\Users\cschn\Documents\LIH (Personal)\OneDrive - Lawyers in House</t>
        </is>
      </c>
    </row>
    <row r="2596">
      <c r="A2596" s="13" t="n">
        <v>45944.96739583334</v>
      </c>
      <c r="B2596" t="inlineStr">
        <is>
          <t>MAP</t>
        </is>
      </c>
      <c r="C2596" t="inlineStr">
        <is>
          <t>SubPath=__Invoices\Macros\Branch - October 15, 2025</t>
        </is>
      </c>
    </row>
    <row r="2597">
      <c r="A2597" s="13" t="n">
        <v>45944.96739583334</v>
      </c>
      <c r="B2597" t="inlineStr">
        <is>
          <t>MAP</t>
        </is>
      </c>
      <c r="C2597" t="inlineStr">
        <is>
          <t>Combined=C:\Users\cschn\Documents\LIH (Personal)\OneDrive - Lawyers in House\__Invoices\Macros\Branch - October 15, 2025</t>
        </is>
      </c>
    </row>
    <row r="2598">
      <c r="A2598" s="13" t="n">
        <v>45944.96739583334</v>
      </c>
      <c r="B2598" t="inlineStr">
        <is>
          <t>MAP</t>
        </is>
      </c>
      <c r="C2598" t="inlineStr">
        <is>
          <t>Mapped local folder=C:\Users\cschn\Documents\LIH (Personal)\OneDrive - Lawyers in House\__Invoices\Macros\Branch - October 15, 2025</t>
        </is>
      </c>
    </row>
    <row r="2599">
      <c r="A2599" s="13" t="n">
        <v>45944.96739583334</v>
      </c>
      <c r="B2599" t="inlineStr">
        <is>
          <t>HIT</t>
        </is>
      </c>
      <c r="C2599" t="inlineStr">
        <is>
          <t>Folder? C:\Users\cschn\Documents\LIH (Personal)\OneDrive - Lawyers in House\__Invoices\Macros\Branch - October 15, 2025</t>
        </is>
      </c>
    </row>
    <row r="2600">
      <c r="A2600" s="13" t="n">
        <v>45944.9675</v>
      </c>
      <c r="B2600" t="inlineStr">
        <is>
          <t>INFO</t>
        </is>
      </c>
      <c r="C2600" t="inlineStr">
        <is>
          <t>ThisWorkbook.Path (raw)=https://lawyersinhouse-my.sharepoint.com/personal/cory_schneider_lawyersinhouse_com/Documents/__Invoices/Macros/Branch - October 15, 2025</t>
        </is>
      </c>
    </row>
    <row r="2601">
      <c r="A2601" s="13" t="n">
        <v>45944.9675</v>
      </c>
      <c r="B2601" t="inlineStr">
        <is>
          <t>HIT</t>
        </is>
      </c>
      <c r="C2601" t="inlineStr">
        <is>
          <t>Folder? C:\Users\cschn\Documents\LIH (Personal)\OneDrive - Lawyers in House</t>
        </is>
      </c>
    </row>
    <row r="2602">
      <c r="A2602" s="13" t="n">
        <v>45944.9675</v>
      </c>
      <c r="B2602" t="inlineStr">
        <is>
          <t>MAP</t>
        </is>
      </c>
      <c r="C2602" t="inlineStr">
        <is>
          <t>CombineRoot=C:\Users\cschn\Documents\LIH (Personal)\OneDrive - Lawyers in House</t>
        </is>
      </c>
    </row>
    <row r="2603">
      <c r="A2603" s="13" t="n">
        <v>45944.9675</v>
      </c>
      <c r="B2603" t="inlineStr">
        <is>
          <t>MAP</t>
        </is>
      </c>
      <c r="C2603" t="inlineStr">
        <is>
          <t>SubPath=__Invoices\Macros\Branch - October 15, 2025</t>
        </is>
      </c>
    </row>
    <row r="2604">
      <c r="A2604" s="13" t="n">
        <v>45944.9675</v>
      </c>
      <c r="B2604" t="inlineStr">
        <is>
          <t>MAP</t>
        </is>
      </c>
      <c r="C2604" t="inlineStr">
        <is>
          <t>Combined=C:\Users\cschn\Documents\LIH (Personal)\OneDrive - Lawyers in House\__Invoices\Macros\Branch - October 15, 2025</t>
        </is>
      </c>
    </row>
    <row r="2605">
      <c r="A2605" s="13" t="n">
        <v>45944.9675</v>
      </c>
      <c r="B2605" t="inlineStr">
        <is>
          <t>MAP</t>
        </is>
      </c>
      <c r="C2605" t="inlineStr">
        <is>
          <t>Mapped local folder=C:\Users\cschn\Documents\LIH (Personal)\OneDrive - Lawyers in House\__Invoices\Macros\Branch - October 15, 2025</t>
        </is>
      </c>
    </row>
    <row r="2606">
      <c r="A2606" s="13" t="n">
        <v>45944.9675</v>
      </c>
      <c r="B2606" t="inlineStr">
        <is>
          <t>HIT</t>
        </is>
      </c>
      <c r="C2606" t="inlineStr">
        <is>
          <t>Folder? C:\Users\cschn\Documents\LIH (Personal)\OneDrive - Lawyers in House\__Invoices\Macros\Branch - October 15, 2025</t>
        </is>
      </c>
    </row>
    <row r="2607">
      <c r="A2607" s="13" t="n">
        <v>45944.96752314815</v>
      </c>
      <c r="B2607" t="inlineStr">
        <is>
          <t>INFO</t>
        </is>
      </c>
      <c r="C2607" t="inlineStr">
        <is>
          <t>ThisWorkbook.Path (raw)=https://lawyersinhouse-my.sharepoint.com/personal/cory_schneider_lawyersinhouse_com/Documents/__Invoices/Macros/Branch - October 15, 2025</t>
        </is>
      </c>
    </row>
    <row r="2608">
      <c r="A2608" s="13" t="n">
        <v>45944.96752314815</v>
      </c>
      <c r="B2608" t="inlineStr">
        <is>
          <t>HIT</t>
        </is>
      </c>
      <c r="C2608" t="inlineStr">
        <is>
          <t>Folder? C:\Users\cschn\Documents\LIH (Personal)\OneDrive - Lawyers in House</t>
        </is>
      </c>
    </row>
    <row r="2609">
      <c r="A2609" s="13" t="n">
        <v>45944.96752314815</v>
      </c>
      <c r="B2609" t="inlineStr">
        <is>
          <t>MAP</t>
        </is>
      </c>
      <c r="C2609" t="inlineStr">
        <is>
          <t>CombineRoot=C:\Users\cschn\Documents\LIH (Personal)\OneDrive - Lawyers in House</t>
        </is>
      </c>
    </row>
    <row r="2610">
      <c r="A2610" s="13" t="n">
        <v>45944.96752314815</v>
      </c>
      <c r="B2610" t="inlineStr">
        <is>
          <t>MAP</t>
        </is>
      </c>
      <c r="C2610" t="inlineStr">
        <is>
          <t>SubPath=__Invoices\Macros\Branch - October 15, 2025</t>
        </is>
      </c>
    </row>
    <row r="2611">
      <c r="A2611" s="13" t="n">
        <v>45944.96752314815</v>
      </c>
      <c r="B2611" t="inlineStr">
        <is>
          <t>MAP</t>
        </is>
      </c>
      <c r="C2611" t="inlineStr">
        <is>
          <t>Combined=C:\Users\cschn\Documents\LIH (Personal)\OneDrive - Lawyers in House\__Invoices\Macros\Branch - October 15, 2025</t>
        </is>
      </c>
    </row>
    <row r="2612">
      <c r="A2612" s="13" t="n">
        <v>45944.96752314815</v>
      </c>
      <c r="B2612" t="inlineStr">
        <is>
          <t>MAP</t>
        </is>
      </c>
      <c r="C2612" t="inlineStr">
        <is>
          <t>Mapped local folder=C:\Users\cschn\Documents\LIH (Personal)\OneDrive - Lawyers in House\__Invoices\Macros\Branch - October 15, 2025</t>
        </is>
      </c>
    </row>
    <row r="2613">
      <c r="A2613" s="13" t="n">
        <v>45944.96752314815</v>
      </c>
      <c r="B2613" t="inlineStr">
        <is>
          <t>PATH</t>
        </is>
      </c>
      <c r="C2613" t="inlineStr">
        <is>
          <t>FileInBase=C:\Users\cschn\Documents\LIH (Personal)\OneDrive - Lawyers in House\__Invoices\Macros\Branch - October 15, 2025\InvoiceTemplate_v4.docx</t>
        </is>
      </c>
    </row>
    <row r="2614">
      <c r="A2614" s="13" t="n">
        <v>45944.96752314815</v>
      </c>
      <c r="B2614" t="inlineStr">
        <is>
          <t>HIT</t>
        </is>
      </c>
      <c r="C2614" t="inlineStr">
        <is>
          <t>Exists? C:\Users\cschn\Documents\LIH (Personal)\OneDrive - Lawyers in House\__Invoices\Macros\Branch - October 15, 2025\InvoiceTemplate_v4.docx</t>
        </is>
      </c>
    </row>
    <row r="2615">
      <c r="A2615" s="13" t="n">
        <v>45944.96761574074</v>
      </c>
      <c r="B2615" t="inlineStr">
        <is>
          <t>PATH</t>
        </is>
      </c>
      <c r="C2615" t="inlineStr">
        <is>
          <t>FileInBase=C:\Users\cschn\Documents\LIH (Personal)\OneDrive - Lawyers in House\__Invoices\Macros\Branch - October 15, 2025\INV 25-0004 - Disb only non-lih - 31OCT2025.docx</t>
        </is>
      </c>
    </row>
    <row r="2616">
      <c r="A2616" s="13" t="n">
        <v>45944.96762731481</v>
      </c>
      <c r="B2616" t="inlineStr">
        <is>
          <t>PATH</t>
        </is>
      </c>
      <c r="C2616" t="inlineStr">
        <is>
          <t>FileInBase=C:\Users\cschn\Documents\LIH (Personal)\OneDrive - Lawyers in House\__Invoices\Macros\Branch - October 15, 2025\sig.jpg</t>
        </is>
      </c>
    </row>
    <row r="2617">
      <c r="A2617" s="13" t="n">
        <v>45944.96765046296</v>
      </c>
      <c r="B2617" t="inlineStr">
        <is>
          <t>PATH</t>
        </is>
      </c>
      <c r="C2617" t="inlineStr">
        <is>
          <t>FileInBase=C:\Users\cschn\Documents\LIH (Personal)\OneDrive - Lawyers in House\__Invoices\Macros\Branch - October 15, 2025\INV 25-0004 - Disb only non-lih - 31OCT2025.pdf</t>
        </is>
      </c>
    </row>
    <row r="2618">
      <c r="A2618" s="13" t="n">
        <v>45944.96766203704</v>
      </c>
      <c r="B2618" t="inlineStr">
        <is>
          <t>INFO</t>
        </is>
      </c>
      <c r="C2618" t="inlineStr">
        <is>
          <t>ThisWorkbook.Path (raw)=https://lawyersinhouse-my.sharepoint.com/personal/cory_schneider_lawyersinhouse_com/Documents/__Invoices/Macros/Branch - October 15, 2025</t>
        </is>
      </c>
    </row>
    <row r="2619">
      <c r="A2619" s="13" t="n">
        <v>45944.96766203704</v>
      </c>
      <c r="B2619" t="inlineStr">
        <is>
          <t>HIT</t>
        </is>
      </c>
      <c r="C2619" t="inlineStr">
        <is>
          <t>Folder? C:\Users\cschn\Documents\LIH (Personal)\OneDrive - Lawyers in House</t>
        </is>
      </c>
    </row>
    <row r="2620">
      <c r="A2620" s="13" t="n">
        <v>45944.96766203704</v>
      </c>
      <c r="B2620" t="inlineStr">
        <is>
          <t>MAP</t>
        </is>
      </c>
      <c r="C2620" t="inlineStr">
        <is>
          <t>CombineRoot=C:\Users\cschn\Documents\LIH (Personal)\OneDrive - Lawyers in House</t>
        </is>
      </c>
    </row>
    <row r="2621">
      <c r="A2621" s="13" t="n">
        <v>45944.96766203704</v>
      </c>
      <c r="B2621" t="inlineStr">
        <is>
          <t>MAP</t>
        </is>
      </c>
      <c r="C2621" t="inlineStr">
        <is>
          <t>SubPath=__Invoices\Macros\Branch - October 15, 2025</t>
        </is>
      </c>
    </row>
    <row r="2622">
      <c r="A2622" s="13" t="n">
        <v>45944.96766203704</v>
      </c>
      <c r="B2622" t="inlineStr">
        <is>
          <t>MAP</t>
        </is>
      </c>
      <c r="C2622" t="inlineStr">
        <is>
          <t>Combined=C:\Users\cschn\Documents\LIH (Personal)\OneDrive - Lawyers in House\__Invoices\Macros\Branch - October 15, 2025</t>
        </is>
      </c>
    </row>
    <row r="2623">
      <c r="A2623" s="13" t="n">
        <v>45944.96766203704</v>
      </c>
      <c r="B2623" t="inlineStr">
        <is>
          <t>MAP</t>
        </is>
      </c>
      <c r="C2623" t="inlineStr">
        <is>
          <t>Mapped local folder=C:\Users\cschn\Documents\LIH (Personal)\OneDrive - Lawyers in House\__Invoices\Macros\Branch - October 15, 2025</t>
        </is>
      </c>
    </row>
    <row r="2624">
      <c r="A2624" s="13" t="n">
        <v>45944.96766203704</v>
      </c>
      <c r="B2624" t="inlineStr">
        <is>
          <t>HIT</t>
        </is>
      </c>
      <c r="C2624" t="inlineStr">
        <is>
          <t>Folder? C:\Users\cschn\Documents\LIH (Personal)\OneDrive - Lawyers in House\__Invoices\Macros\Branch - October 15, 2025</t>
        </is>
      </c>
    </row>
    <row r="2625">
      <c r="A2625" s="13" t="n">
        <v>45944.96771990741</v>
      </c>
      <c r="B2625" t="inlineStr">
        <is>
          <t>INFO</t>
        </is>
      </c>
      <c r="C2625" t="inlineStr">
        <is>
          <t>ThisWorkbook.Path (raw)=https://lawyersinhouse-my.sharepoint.com/personal/cory_schneider_lawyersinhouse_com/Documents/__Invoices/Macros/Branch - October 15, 2025</t>
        </is>
      </c>
    </row>
    <row r="2626">
      <c r="A2626" s="13" t="n">
        <v>45944.96771990741</v>
      </c>
      <c r="B2626" t="inlineStr">
        <is>
          <t>HIT</t>
        </is>
      </c>
      <c r="C2626" t="inlineStr">
        <is>
          <t>Folder? C:\Users\cschn\Documents\LIH (Personal)\OneDrive - Lawyers in House</t>
        </is>
      </c>
    </row>
    <row r="2627">
      <c r="A2627" s="13" t="n">
        <v>45944.96771990741</v>
      </c>
      <c r="B2627" t="inlineStr">
        <is>
          <t>MAP</t>
        </is>
      </c>
      <c r="C2627" t="inlineStr">
        <is>
          <t>CombineRoot=C:\Users\cschn\Documents\LIH (Personal)\OneDrive - Lawyers in House</t>
        </is>
      </c>
    </row>
    <row r="2628">
      <c r="A2628" s="13" t="n">
        <v>45944.96771990741</v>
      </c>
      <c r="B2628" t="inlineStr">
        <is>
          <t>MAP</t>
        </is>
      </c>
      <c r="C2628" t="inlineStr">
        <is>
          <t>SubPath=__Invoices\Macros\Branch - October 15, 2025</t>
        </is>
      </c>
    </row>
    <row r="2629">
      <c r="A2629" s="13" t="n">
        <v>45944.96771990741</v>
      </c>
      <c r="B2629" t="inlineStr">
        <is>
          <t>MAP</t>
        </is>
      </c>
      <c r="C2629" t="inlineStr">
        <is>
          <t>Combined=C:\Users\cschn\Documents\LIH (Personal)\OneDrive - Lawyers in House\__Invoices\Macros\Branch - October 15, 2025</t>
        </is>
      </c>
    </row>
    <row r="2630">
      <c r="A2630" s="13" t="n">
        <v>45944.96771990741</v>
      </c>
      <c r="B2630" t="inlineStr">
        <is>
          <t>MAP</t>
        </is>
      </c>
      <c r="C2630" t="inlineStr">
        <is>
          <t>Mapped local folder=C:\Users\cschn\Documents\LIH (Personal)\OneDrive - Lawyers in House\__Invoices\Macros\Branch - October 15, 2025</t>
        </is>
      </c>
    </row>
    <row r="2631">
      <c r="A2631" s="13" t="n">
        <v>45944.96771990741</v>
      </c>
      <c r="B2631" t="inlineStr">
        <is>
          <t>HIT</t>
        </is>
      </c>
      <c r="C2631" t="inlineStr">
        <is>
          <t>Folder? C:\Users\cschn\Documents\LIH (Personal)\OneDrive - Lawyers in House\__Invoices\Macros\Branch - October 15, 2025</t>
        </is>
      </c>
    </row>
    <row r="2632">
      <c r="A2632" s="13" t="n">
        <v>45944.96774305555</v>
      </c>
      <c r="B2632" t="inlineStr">
        <is>
          <t>INFO</t>
        </is>
      </c>
      <c r="C2632" t="inlineStr">
        <is>
          <t>ThisWorkbook.Path (raw)=https://lawyersinhouse-my.sharepoint.com/personal/cory_schneider_lawyersinhouse_com/Documents/__Invoices/Macros/Branch - October 15, 2025</t>
        </is>
      </c>
    </row>
    <row r="2633">
      <c r="A2633" s="13" t="n">
        <v>45944.96774305555</v>
      </c>
      <c r="B2633" t="inlineStr">
        <is>
          <t>HIT</t>
        </is>
      </c>
      <c r="C2633" t="inlineStr">
        <is>
          <t>Folder? C:\Users\cschn\Documents\LIH (Personal)\OneDrive - Lawyers in House</t>
        </is>
      </c>
    </row>
    <row r="2634">
      <c r="A2634" s="13" t="n">
        <v>45944.96774305555</v>
      </c>
      <c r="B2634" t="inlineStr">
        <is>
          <t>MAP</t>
        </is>
      </c>
      <c r="C2634" t="inlineStr">
        <is>
          <t>CombineRoot=C:\Users\cschn\Documents\LIH (Personal)\OneDrive - Lawyers in House</t>
        </is>
      </c>
    </row>
    <row r="2635">
      <c r="A2635" s="13" t="n">
        <v>45944.96774305555</v>
      </c>
      <c r="B2635" t="inlineStr">
        <is>
          <t>MAP</t>
        </is>
      </c>
      <c r="C2635" t="inlineStr">
        <is>
          <t>SubPath=__Invoices\Macros\Branch - October 15, 2025</t>
        </is>
      </c>
    </row>
    <row r="2636">
      <c r="A2636" s="13" t="n">
        <v>45944.96774305555</v>
      </c>
      <c r="B2636" t="inlineStr">
        <is>
          <t>MAP</t>
        </is>
      </c>
      <c r="C2636" t="inlineStr">
        <is>
          <t>Combined=C:\Users\cschn\Documents\LIH (Personal)\OneDrive - Lawyers in House\__Invoices\Macros\Branch - October 15, 2025</t>
        </is>
      </c>
    </row>
    <row r="2637">
      <c r="A2637" s="13" t="n">
        <v>45944.96774305555</v>
      </c>
      <c r="B2637" t="inlineStr">
        <is>
          <t>MAP</t>
        </is>
      </c>
      <c r="C2637" t="inlineStr">
        <is>
          <t>Mapped local folder=C:\Users\cschn\Documents\LIH (Personal)\OneDrive - Lawyers in House\__Invoices\Macros\Branch - October 15, 2025</t>
        </is>
      </c>
    </row>
    <row r="2638">
      <c r="A2638" s="13" t="n">
        <v>45944.96774305555</v>
      </c>
      <c r="B2638" t="inlineStr">
        <is>
          <t>PATH</t>
        </is>
      </c>
      <c r="C2638" t="inlineStr">
        <is>
          <t>FileInBase=C:\Users\cschn\Documents\LIH (Personal)\OneDrive - Lawyers in House\__Invoices\Macros\Branch - October 15, 2025\InvoiceTemplate_v4.docx</t>
        </is>
      </c>
    </row>
    <row r="2639">
      <c r="A2639" s="13" t="n">
        <v>45944.96774305555</v>
      </c>
      <c r="B2639" t="inlineStr">
        <is>
          <t>HIT</t>
        </is>
      </c>
      <c r="C2639" t="inlineStr">
        <is>
          <t>Exists? C:\Users\cschn\Documents\LIH (Personal)\OneDrive - Lawyers in House\__Invoices\Macros\Branch - October 15, 2025\InvoiceTemplate_v4.docx</t>
        </is>
      </c>
    </row>
    <row r="2640">
      <c r="A2640" s="13" t="n">
        <v>45944.96783564815</v>
      </c>
      <c r="B2640" t="inlineStr">
        <is>
          <t>PATH</t>
        </is>
      </c>
      <c r="C2640" t="inlineStr">
        <is>
          <t>FileInBase=C:\Users\cschn\Documents\LIH (Personal)\OneDrive - Lawyers in House\__Invoices\Macros\Branch - October 15, 2025\INV 25-0005 - Golf Ventures - 31OCT2025.docx</t>
        </is>
      </c>
    </row>
    <row r="2641">
      <c r="A2641" s="13" t="n">
        <v>45944.96783564815</v>
      </c>
      <c r="B2641" t="inlineStr">
        <is>
          <t>PATH</t>
        </is>
      </c>
      <c r="C2641" t="inlineStr">
        <is>
          <t>FileInBase=C:\Users\cschn\Documents\LIH (Personal)\OneDrive - Lawyers in House\__Invoices\Macros\Branch - October 15, 2025\sig.jpg</t>
        </is>
      </c>
    </row>
    <row r="2642">
      <c r="A2642" s="13" t="n">
        <v>45944.96788194445</v>
      </c>
      <c r="B2642" t="inlineStr">
        <is>
          <t>PATH</t>
        </is>
      </c>
      <c r="C2642" t="inlineStr">
        <is>
          <t>FileInBase=C:\Users\cschn\Documents\LIH (Personal)\OneDrive - Lawyers in House\__Invoices\Macros\Branch - October 15, 2025\INV 25-0005 - Golf Ventures - 31OCT2025.pdf</t>
        </is>
      </c>
    </row>
    <row r="2643">
      <c r="A2643" s="13" t="n">
        <v>45944.96788194445</v>
      </c>
      <c r="B2643" t="inlineStr">
        <is>
          <t>INFO</t>
        </is>
      </c>
      <c r="C2643" t="inlineStr">
        <is>
          <t>ThisWorkbook.Path (raw)=https://lawyersinhouse-my.sharepoint.com/personal/cory_schneider_lawyersinhouse_com/Documents/__Invoices/Macros/Branch - October 15, 2025</t>
        </is>
      </c>
    </row>
    <row r="2644">
      <c r="A2644" s="13" t="n">
        <v>45944.96788194445</v>
      </c>
      <c r="B2644" t="inlineStr">
        <is>
          <t>HIT</t>
        </is>
      </c>
      <c r="C2644" t="inlineStr">
        <is>
          <t>Folder? C:\Users\cschn\Documents\LIH (Personal)\OneDrive - Lawyers in House</t>
        </is>
      </c>
    </row>
    <row r="2645">
      <c r="A2645" s="13" t="n">
        <v>45944.96788194445</v>
      </c>
      <c r="B2645" t="inlineStr">
        <is>
          <t>MAP</t>
        </is>
      </c>
      <c r="C2645" t="inlineStr">
        <is>
          <t>CombineRoot=C:\Users\cschn\Documents\LIH (Personal)\OneDrive - Lawyers in House</t>
        </is>
      </c>
    </row>
    <row r="2646">
      <c r="A2646" s="13" t="n">
        <v>45944.96788194445</v>
      </c>
      <c r="B2646" t="inlineStr">
        <is>
          <t>MAP</t>
        </is>
      </c>
      <c r="C2646" t="inlineStr">
        <is>
          <t>SubPath=__Invoices\Macros\Branch - October 15, 2025</t>
        </is>
      </c>
    </row>
    <row r="2647">
      <c r="A2647" s="13" t="n">
        <v>45944.96788194445</v>
      </c>
      <c r="B2647" t="inlineStr">
        <is>
          <t>MAP</t>
        </is>
      </c>
      <c r="C2647" t="inlineStr">
        <is>
          <t>Combined=C:\Users\cschn\Documents\LIH (Personal)\OneDrive - Lawyers in House\__Invoices\Macros\Branch - October 15, 2025</t>
        </is>
      </c>
    </row>
    <row r="2648">
      <c r="A2648" s="13" t="n">
        <v>45944.96788194445</v>
      </c>
      <c r="B2648" t="inlineStr">
        <is>
          <t>MAP</t>
        </is>
      </c>
      <c r="C2648" t="inlineStr">
        <is>
          <t>Mapped local folder=C:\Users\cschn\Documents\LIH (Personal)\OneDrive - Lawyers in House\__Invoices\Macros\Branch - October 15, 2025</t>
        </is>
      </c>
    </row>
    <row r="2649">
      <c r="A2649" s="13" t="n">
        <v>45944.96788194445</v>
      </c>
      <c r="B2649" t="inlineStr">
        <is>
          <t>HIT</t>
        </is>
      </c>
      <c r="C2649" t="inlineStr">
        <is>
          <t>Folder? C:\Users\cschn\Documents\LIH (Personal)\OneDrive - Lawyers in House\__Invoices\Macros\Branch - October 15, 2025</t>
        </is>
      </c>
    </row>
    <row r="2650">
      <c r="A2650" s="13" t="n">
        <v>45944.96791666667</v>
      </c>
      <c r="B2650" t="inlineStr">
        <is>
          <t>INFO</t>
        </is>
      </c>
      <c r="C2650" t="inlineStr">
        <is>
          <t>ThisWorkbook.Path (raw)=https://lawyersinhouse-my.sharepoint.com/personal/cory_schneider_lawyersinhouse_com/Documents/__Invoices/Macros/Branch - October 15, 2025</t>
        </is>
      </c>
    </row>
    <row r="2651">
      <c r="A2651" s="13" t="n">
        <v>45944.96791666667</v>
      </c>
      <c r="B2651" t="inlineStr">
        <is>
          <t>HIT</t>
        </is>
      </c>
      <c r="C2651" t="inlineStr">
        <is>
          <t>Folder? C:\Users\cschn\Documents\LIH (Personal)\OneDrive - Lawyers in House</t>
        </is>
      </c>
    </row>
    <row r="2652">
      <c r="A2652" s="13" t="n">
        <v>45944.96791666667</v>
      </c>
      <c r="B2652" t="inlineStr">
        <is>
          <t>MAP</t>
        </is>
      </c>
      <c r="C2652" t="inlineStr">
        <is>
          <t>CombineRoot=C:\Users\cschn\Documents\LIH (Personal)\OneDrive - Lawyers in House</t>
        </is>
      </c>
    </row>
    <row r="2653">
      <c r="A2653" s="13" t="n">
        <v>45944.96791666667</v>
      </c>
      <c r="B2653" t="inlineStr">
        <is>
          <t>MAP</t>
        </is>
      </c>
      <c r="C2653" t="inlineStr">
        <is>
          <t>SubPath=__Invoices\Macros\Branch - October 15, 2025</t>
        </is>
      </c>
    </row>
    <row r="2654">
      <c r="A2654" s="13" t="n">
        <v>45944.96791666667</v>
      </c>
      <c r="B2654" t="inlineStr">
        <is>
          <t>MAP</t>
        </is>
      </c>
      <c r="C2654" t="inlineStr">
        <is>
          <t>Combined=C:\Users\cschn\Documents\LIH (Personal)\OneDrive - Lawyers in House\__Invoices\Macros\Branch - October 15, 2025</t>
        </is>
      </c>
    </row>
    <row r="2655">
      <c r="A2655" s="13" t="n">
        <v>45944.96791666667</v>
      </c>
      <c r="B2655" t="inlineStr">
        <is>
          <t>MAP</t>
        </is>
      </c>
      <c r="C2655" t="inlineStr">
        <is>
          <t>Mapped local folder=C:\Users\cschn\Documents\LIH (Personal)\OneDrive - Lawyers in House\__Invoices\Macros\Branch - October 15, 2025</t>
        </is>
      </c>
    </row>
    <row r="2656">
      <c r="A2656" s="13" t="n">
        <v>45944.96791666667</v>
      </c>
      <c r="B2656" t="inlineStr">
        <is>
          <t>HIT</t>
        </is>
      </c>
      <c r="C2656" t="inlineStr">
        <is>
          <t>Folder? C:\Users\cschn\Documents\LIH (Personal)\OneDrive - Lawyers in House\__Invoices\Macros\Branch - October 15, 2025</t>
        </is>
      </c>
    </row>
    <row r="2657">
      <c r="A2657" s="13" t="n">
        <v>45944.96793981481</v>
      </c>
      <c r="B2657" t="inlineStr">
        <is>
          <t>INFO</t>
        </is>
      </c>
      <c r="C2657" t="inlineStr">
        <is>
          <t>ThisWorkbook.Path (raw)=https://lawyersinhouse-my.sharepoint.com/personal/cory_schneider_lawyersinhouse_com/Documents/__Invoices/Macros/Branch - October 15, 2025</t>
        </is>
      </c>
    </row>
    <row r="2658">
      <c r="A2658" s="13" t="n">
        <v>45944.96793981481</v>
      </c>
      <c r="B2658" t="inlineStr">
        <is>
          <t>HIT</t>
        </is>
      </c>
      <c r="C2658" t="inlineStr">
        <is>
          <t>Folder? C:\Users\cschn\Documents\LIH (Personal)\OneDrive - Lawyers in House</t>
        </is>
      </c>
    </row>
    <row r="2659">
      <c r="A2659" s="13" t="n">
        <v>45944.96793981481</v>
      </c>
      <c r="B2659" t="inlineStr">
        <is>
          <t>MAP</t>
        </is>
      </c>
      <c r="C2659" t="inlineStr">
        <is>
          <t>CombineRoot=C:\Users\cschn\Documents\LIH (Personal)\OneDrive - Lawyers in House</t>
        </is>
      </c>
    </row>
    <row r="2660">
      <c r="A2660" s="13" t="n">
        <v>45944.96793981481</v>
      </c>
      <c r="B2660" t="inlineStr">
        <is>
          <t>MAP</t>
        </is>
      </c>
      <c r="C2660" t="inlineStr">
        <is>
          <t>SubPath=__Invoices\Macros\Branch - October 15, 2025</t>
        </is>
      </c>
    </row>
    <row r="2661">
      <c r="A2661" s="13" t="n">
        <v>45944.96793981481</v>
      </c>
      <c r="B2661" t="inlineStr">
        <is>
          <t>MAP</t>
        </is>
      </c>
      <c r="C2661" t="inlineStr">
        <is>
          <t>Combined=C:\Users\cschn\Documents\LIH (Personal)\OneDrive - Lawyers in House\__Invoices\Macros\Branch - October 15, 2025</t>
        </is>
      </c>
    </row>
    <row r="2662">
      <c r="A2662" s="13" t="n">
        <v>45944.96793981481</v>
      </c>
      <c r="B2662" t="inlineStr">
        <is>
          <t>MAP</t>
        </is>
      </c>
      <c r="C2662" t="inlineStr">
        <is>
          <t>Mapped local folder=C:\Users\cschn\Documents\LIH (Personal)\OneDrive - Lawyers in House\__Invoices\Macros\Branch - October 15, 2025</t>
        </is>
      </c>
    </row>
    <row r="2663">
      <c r="A2663" s="13" t="n">
        <v>45944.96793981481</v>
      </c>
      <c r="B2663" t="inlineStr">
        <is>
          <t>PATH</t>
        </is>
      </c>
      <c r="C2663" t="inlineStr">
        <is>
          <t>FileInBase=C:\Users\cschn\Documents\LIH (Personal)\OneDrive - Lawyers in House\__Invoices\Macros\Branch - October 15, 2025\InvoiceTemplate_v4.docx</t>
        </is>
      </c>
    </row>
    <row r="2664">
      <c r="A2664" s="13" t="n">
        <v>45944.96793981481</v>
      </c>
      <c r="B2664" t="inlineStr">
        <is>
          <t>HIT</t>
        </is>
      </c>
      <c r="C2664" t="inlineStr">
        <is>
          <t>Exists? C:\Users\cschn\Documents\LIH (Personal)\OneDrive - Lawyers in House\__Invoices\Macros\Branch - October 15, 2025\InvoiceTemplate_v4.docx</t>
        </is>
      </c>
    </row>
    <row r="2665">
      <c r="A2665" s="13" t="n">
        <v>45944.96803240741</v>
      </c>
      <c r="B2665" t="inlineStr">
        <is>
          <t>PATH</t>
        </is>
      </c>
      <c r="C2665" t="inlineStr">
        <is>
          <t>FileInBase=C:\Users\cschn\Documents\LIH (Personal)\OneDrive - Lawyers in House\__Invoices\Macros\Branch - October 15, 2025\INV 25-0006 - Hotel Holdings - 31OCT2025.docx</t>
        </is>
      </c>
    </row>
    <row r="2666">
      <c r="A2666" s="13" t="n">
        <v>45944.96804398148</v>
      </c>
      <c r="B2666" t="inlineStr">
        <is>
          <t>PATH</t>
        </is>
      </c>
      <c r="C2666" t="inlineStr">
        <is>
          <t>FileInBase=C:\Users\cschn\Documents\LIH (Personal)\OneDrive - Lawyers in House\__Invoices\Macros\Branch - October 15, 2025\sig.jpg</t>
        </is>
      </c>
    </row>
    <row r="2667">
      <c r="A2667" s="13" t="n">
        <v>45944.96806712963</v>
      </c>
      <c r="B2667" t="inlineStr">
        <is>
          <t>PATH</t>
        </is>
      </c>
      <c r="C2667" t="inlineStr">
        <is>
          <t>FileInBase=C:\Users\cschn\Documents\LIH (Personal)\OneDrive - Lawyers in House\__Invoices\Macros\Branch - October 15, 2025\INV 25-0006 - Hotel Holdings - 31OCT2025.pdf</t>
        </is>
      </c>
    </row>
    <row r="2668">
      <c r="A2668" s="13" t="n">
        <v>45944.96807870371</v>
      </c>
      <c r="B2668" t="inlineStr">
        <is>
          <t>INFO</t>
        </is>
      </c>
      <c r="C2668" t="inlineStr">
        <is>
          <t>ThisWorkbook.Path (raw)=https://lawyersinhouse-my.sharepoint.com/personal/cory_schneider_lawyersinhouse_com/Documents/__Invoices/Macros/Branch - October 15, 2025</t>
        </is>
      </c>
    </row>
    <row r="2669">
      <c r="A2669" s="13" t="n">
        <v>45944.96807870371</v>
      </c>
      <c r="B2669" t="inlineStr">
        <is>
          <t>HIT</t>
        </is>
      </c>
      <c r="C2669" t="inlineStr">
        <is>
          <t>Folder? C:\Users\cschn\Documents\LIH (Personal)\OneDrive - Lawyers in House</t>
        </is>
      </c>
    </row>
    <row r="2670">
      <c r="A2670" s="13" t="n">
        <v>45944.96807870371</v>
      </c>
      <c r="B2670" t="inlineStr">
        <is>
          <t>MAP</t>
        </is>
      </c>
      <c r="C2670" t="inlineStr">
        <is>
          <t>CombineRoot=C:\Users\cschn\Documents\LIH (Personal)\OneDrive - Lawyers in House</t>
        </is>
      </c>
    </row>
    <row r="2671">
      <c r="A2671" s="13" t="n">
        <v>45944.96807870371</v>
      </c>
      <c r="B2671" t="inlineStr">
        <is>
          <t>MAP</t>
        </is>
      </c>
      <c r="C2671" t="inlineStr">
        <is>
          <t>SubPath=__Invoices\Macros\Branch - October 15, 2025</t>
        </is>
      </c>
    </row>
    <row r="2672">
      <c r="A2672" s="13" t="n">
        <v>45944.96807870371</v>
      </c>
      <c r="B2672" t="inlineStr">
        <is>
          <t>MAP</t>
        </is>
      </c>
      <c r="C2672" t="inlineStr">
        <is>
          <t>Combined=C:\Users\cschn\Documents\LIH (Personal)\OneDrive - Lawyers in House\__Invoices\Macros\Branch - October 15, 2025</t>
        </is>
      </c>
    </row>
    <row r="2673">
      <c r="A2673" s="13" t="n">
        <v>45944.96807870371</v>
      </c>
      <c r="B2673" t="inlineStr">
        <is>
          <t>MAP</t>
        </is>
      </c>
      <c r="C2673" t="inlineStr">
        <is>
          <t>Mapped local folder=C:\Users\cschn\Documents\LIH (Personal)\OneDrive - Lawyers in House\__Invoices\Macros\Branch - October 15, 2025</t>
        </is>
      </c>
    </row>
    <row r="2674">
      <c r="A2674" s="13" t="n">
        <v>45944.96807870371</v>
      </c>
      <c r="B2674" t="inlineStr">
        <is>
          <t>HIT</t>
        </is>
      </c>
      <c r="C2674" t="inlineStr">
        <is>
          <t>Folder? C:\Users\cschn\Documents\LIH (Personal)\OneDrive - Lawyers in House\__Invoices\Macros\Branch - October 15, 2025</t>
        </is>
      </c>
    </row>
    <row r="2675">
      <c r="A2675" s="13" t="n">
        <v>45944.968125</v>
      </c>
      <c r="B2675" t="inlineStr">
        <is>
          <t>INFO</t>
        </is>
      </c>
      <c r="C2675" t="inlineStr">
        <is>
          <t>ThisWorkbook.Path (raw)=https://lawyersinhouse-my.sharepoint.com/personal/cory_schneider_lawyersinhouse_com/Documents/__Invoices/Macros/Branch - October 15, 2025</t>
        </is>
      </c>
    </row>
    <row r="2676">
      <c r="A2676" s="13" t="n">
        <v>45944.968125</v>
      </c>
      <c r="B2676" t="inlineStr">
        <is>
          <t>HIT</t>
        </is>
      </c>
      <c r="C2676" t="inlineStr">
        <is>
          <t>Folder? C:\Users\cschn\Documents\LIH (Personal)\OneDrive - Lawyers in House</t>
        </is>
      </c>
    </row>
    <row r="2677">
      <c r="A2677" s="13" t="n">
        <v>45944.968125</v>
      </c>
      <c r="B2677" t="inlineStr">
        <is>
          <t>MAP</t>
        </is>
      </c>
      <c r="C2677" t="inlineStr">
        <is>
          <t>CombineRoot=C:\Users\cschn\Documents\LIH (Personal)\OneDrive - Lawyers in House</t>
        </is>
      </c>
    </row>
    <row r="2678">
      <c r="A2678" s="13" t="n">
        <v>45944.968125</v>
      </c>
      <c r="B2678" t="inlineStr">
        <is>
          <t>MAP</t>
        </is>
      </c>
      <c r="C2678" t="inlineStr">
        <is>
          <t>SubPath=__Invoices\Macros\Branch - October 15, 2025</t>
        </is>
      </c>
    </row>
    <row r="2679">
      <c r="A2679" s="13" t="n">
        <v>45944.968125</v>
      </c>
      <c r="B2679" t="inlineStr">
        <is>
          <t>MAP</t>
        </is>
      </c>
      <c r="C2679" t="inlineStr">
        <is>
          <t>Combined=C:\Users\cschn\Documents\LIH (Personal)\OneDrive - Lawyers in House\__Invoices\Macros\Branch - October 15, 2025</t>
        </is>
      </c>
    </row>
    <row r="2680">
      <c r="A2680" s="13" t="n">
        <v>45944.968125</v>
      </c>
      <c r="B2680" t="inlineStr">
        <is>
          <t>MAP</t>
        </is>
      </c>
      <c r="C2680" t="inlineStr">
        <is>
          <t>Mapped local folder=C:\Users\cschn\Documents\LIH (Personal)\OneDrive - Lawyers in House\__Invoices\Macros\Branch - October 15, 2025</t>
        </is>
      </c>
    </row>
    <row r="2681">
      <c r="A2681" s="13" t="n">
        <v>45944.968125</v>
      </c>
      <c r="B2681" t="inlineStr">
        <is>
          <t>HIT</t>
        </is>
      </c>
      <c r="C2681" t="inlineStr">
        <is>
          <t>Folder? C:\Users\cschn\Documents\LIH (Personal)\OneDrive - Lawyers in House\__Invoices\Macros\Branch - October 15, 2025</t>
        </is>
      </c>
    </row>
    <row r="2682">
      <c r="A2682" s="13" t="n">
        <v>45944.96814814815</v>
      </c>
      <c r="B2682" t="inlineStr">
        <is>
          <t>INFO</t>
        </is>
      </c>
      <c r="C2682" t="inlineStr">
        <is>
          <t>ThisWorkbook.Path (raw)=https://lawyersinhouse-my.sharepoint.com/personal/cory_schneider_lawyersinhouse_com/Documents/__Invoices/Macros/Branch - October 15, 2025</t>
        </is>
      </c>
    </row>
    <row r="2683">
      <c r="A2683" s="13" t="n">
        <v>45944.96814814815</v>
      </c>
      <c r="B2683" t="inlineStr">
        <is>
          <t>HIT</t>
        </is>
      </c>
      <c r="C2683" t="inlineStr">
        <is>
          <t>Folder? C:\Users\cschn\Documents\LIH (Personal)\OneDrive - Lawyers in House</t>
        </is>
      </c>
    </row>
    <row r="2684">
      <c r="A2684" s="13" t="n">
        <v>45944.96814814815</v>
      </c>
      <c r="B2684" t="inlineStr">
        <is>
          <t>MAP</t>
        </is>
      </c>
      <c r="C2684" t="inlineStr">
        <is>
          <t>CombineRoot=C:\Users\cschn\Documents\LIH (Personal)\OneDrive - Lawyers in House</t>
        </is>
      </c>
    </row>
    <row r="2685">
      <c r="A2685" s="13" t="n">
        <v>45944.96814814815</v>
      </c>
      <c r="B2685" t="inlineStr">
        <is>
          <t>MAP</t>
        </is>
      </c>
      <c r="C2685" t="inlineStr">
        <is>
          <t>SubPath=__Invoices\Macros\Branch - October 15, 2025</t>
        </is>
      </c>
    </row>
    <row r="2686">
      <c r="A2686" s="13" t="n">
        <v>45944.96814814815</v>
      </c>
      <c r="B2686" t="inlineStr">
        <is>
          <t>MAP</t>
        </is>
      </c>
      <c r="C2686" t="inlineStr">
        <is>
          <t>Combined=C:\Users\cschn\Documents\LIH (Personal)\OneDrive - Lawyers in House\__Invoices\Macros\Branch - October 15, 2025</t>
        </is>
      </c>
    </row>
    <row r="2687">
      <c r="A2687" s="13" t="n">
        <v>45944.96814814815</v>
      </c>
      <c r="B2687" t="inlineStr">
        <is>
          <t>MAP</t>
        </is>
      </c>
      <c r="C2687" t="inlineStr">
        <is>
          <t>Mapped local folder=C:\Users\cschn\Documents\LIH (Personal)\OneDrive - Lawyers in House\__Invoices\Macros\Branch - October 15, 2025</t>
        </is>
      </c>
    </row>
    <row r="2688">
      <c r="A2688" s="13" t="n">
        <v>45944.96814814815</v>
      </c>
      <c r="B2688" t="inlineStr">
        <is>
          <t>PATH</t>
        </is>
      </c>
      <c r="C2688" t="inlineStr">
        <is>
          <t>FileInBase=C:\Users\cschn\Documents\LIH (Personal)\OneDrive - Lawyers in House\__Invoices\Macros\Branch - October 15, 2025\InvoiceTemplate_v4.docx</t>
        </is>
      </c>
    </row>
    <row r="2689">
      <c r="A2689" s="13" t="n">
        <v>45944.96814814815</v>
      </c>
      <c r="B2689" t="inlineStr">
        <is>
          <t>HIT</t>
        </is>
      </c>
      <c r="C2689" t="inlineStr">
        <is>
          <t>Exists? C:\Users\cschn\Documents\LIH (Personal)\OneDrive - Lawyers in House\__Invoices\Macros\Branch - October 15, 2025\InvoiceTemplate_v4.docx</t>
        </is>
      </c>
    </row>
    <row r="2690">
      <c r="A2690" s="13" t="n">
        <v>45944.96824074074</v>
      </c>
      <c r="B2690" t="inlineStr">
        <is>
          <t>PATH</t>
        </is>
      </c>
      <c r="C2690" t="inlineStr">
        <is>
          <t>FileInBase=C:\Users\cschn\Documents\LIH (Personal)\OneDrive - Lawyers in House\__Invoices\Macros\Branch - October 15, 2025\INV 25-0007 - India Exports - 31OCT2025.docx</t>
        </is>
      </c>
    </row>
    <row r="2691">
      <c r="A2691" s="13" t="n">
        <v>45944.96825231481</v>
      </c>
      <c r="B2691" t="inlineStr">
        <is>
          <t>PATH</t>
        </is>
      </c>
      <c r="C2691" t="inlineStr">
        <is>
          <t>FileInBase=C:\Users\cschn\Documents\LIH (Personal)\OneDrive - Lawyers in House\__Invoices\Macros\Branch - October 15, 2025\sig.jpg</t>
        </is>
      </c>
    </row>
    <row r="2692">
      <c r="A2692" s="13" t="n">
        <v>45944.96828703704</v>
      </c>
      <c r="B2692" t="inlineStr">
        <is>
          <t>PATH</t>
        </is>
      </c>
      <c r="C2692" t="inlineStr">
        <is>
          <t>FileInBase=C:\Users\cschn\Documents\LIH (Personal)\OneDrive - Lawyers in House\__Invoices\Macros\Branch - October 15, 2025\INV 25-0007 - India Exports - 31OCT2025.pdf</t>
        </is>
      </c>
    </row>
    <row r="2693">
      <c r="A2693" s="13" t="n">
        <v>45944.96828703704</v>
      </c>
      <c r="B2693" t="inlineStr">
        <is>
          <t>INFO</t>
        </is>
      </c>
      <c r="C2693" t="inlineStr">
        <is>
          <t>ThisWorkbook.Path (raw)=https://lawyersinhouse-my.sharepoint.com/personal/cory_schneider_lawyersinhouse_com/Documents/__Invoices/Macros/Branch - October 15, 2025</t>
        </is>
      </c>
    </row>
    <row r="2694">
      <c r="A2694" s="13" t="n">
        <v>45944.96828703704</v>
      </c>
      <c r="B2694" t="inlineStr">
        <is>
          <t>HIT</t>
        </is>
      </c>
      <c r="C2694" t="inlineStr">
        <is>
          <t>Folder? C:\Users\cschn\Documents\LIH (Personal)\OneDrive - Lawyers in House</t>
        </is>
      </c>
    </row>
    <row r="2695">
      <c r="A2695" s="13" t="n">
        <v>45944.96828703704</v>
      </c>
      <c r="B2695" t="inlineStr">
        <is>
          <t>MAP</t>
        </is>
      </c>
      <c r="C2695" t="inlineStr">
        <is>
          <t>CombineRoot=C:\Users\cschn\Documents\LIH (Personal)\OneDrive - Lawyers in House</t>
        </is>
      </c>
    </row>
    <row r="2696">
      <c r="A2696" s="13" t="n">
        <v>45944.96828703704</v>
      </c>
      <c r="B2696" t="inlineStr">
        <is>
          <t>MAP</t>
        </is>
      </c>
      <c r="C2696" t="inlineStr">
        <is>
          <t>SubPath=__Invoices\Macros\Branch - October 15, 2025</t>
        </is>
      </c>
    </row>
    <row r="2697">
      <c r="A2697" s="13" t="n">
        <v>45944.96828703704</v>
      </c>
      <c r="B2697" t="inlineStr">
        <is>
          <t>MAP</t>
        </is>
      </c>
      <c r="C2697" t="inlineStr">
        <is>
          <t>Combined=C:\Users\cschn\Documents\LIH (Personal)\OneDrive - Lawyers in House\__Invoices\Macros\Branch - October 15, 2025</t>
        </is>
      </c>
    </row>
    <row r="2698">
      <c r="A2698" s="13" t="n">
        <v>45944.96828703704</v>
      </c>
      <c r="B2698" t="inlineStr">
        <is>
          <t>MAP</t>
        </is>
      </c>
      <c r="C2698" t="inlineStr">
        <is>
          <t>Mapped local folder=C:\Users\cschn\Documents\LIH (Personal)\OneDrive - Lawyers in House\__Invoices\Macros\Branch - October 15, 2025</t>
        </is>
      </c>
    </row>
    <row r="2699">
      <c r="A2699" s="13" t="n">
        <v>45944.96828703704</v>
      </c>
      <c r="B2699" t="inlineStr">
        <is>
          <t>HIT</t>
        </is>
      </c>
      <c r="C2699" t="inlineStr">
        <is>
          <t>Folder? C:\Users\cschn\Documents\LIH (Personal)\OneDrive - Lawyers in House\__Invoices\Macros\Branch - October 15, 2025</t>
        </is>
      </c>
    </row>
    <row r="2700">
      <c r="A2700" s="13" t="n">
        <v>45944.96834490741</v>
      </c>
      <c r="B2700" t="inlineStr">
        <is>
          <t>INFO</t>
        </is>
      </c>
      <c r="C2700" t="inlineStr">
        <is>
          <t>ThisWorkbook.Path (raw)=https://lawyersinhouse-my.sharepoint.com/personal/cory_schneider_lawyersinhouse_com/Documents/__Invoices/Macros/Branch - October 15, 2025</t>
        </is>
      </c>
    </row>
    <row r="2701">
      <c r="A2701" s="13" t="n">
        <v>45944.96834490741</v>
      </c>
      <c r="B2701" t="inlineStr">
        <is>
          <t>HIT</t>
        </is>
      </c>
      <c r="C2701" t="inlineStr">
        <is>
          <t>Folder? C:\Users\cschn\Documents\LIH (Personal)\OneDrive - Lawyers in House</t>
        </is>
      </c>
    </row>
    <row r="2702">
      <c r="A2702" s="13" t="n">
        <v>45944.96834490741</v>
      </c>
      <c r="B2702" t="inlineStr">
        <is>
          <t>MAP</t>
        </is>
      </c>
      <c r="C2702" t="inlineStr">
        <is>
          <t>CombineRoot=C:\Users\cschn\Documents\LIH (Personal)\OneDrive - Lawyers in House</t>
        </is>
      </c>
    </row>
    <row r="2703">
      <c r="A2703" s="13" t="n">
        <v>45944.96834490741</v>
      </c>
      <c r="B2703" t="inlineStr">
        <is>
          <t>MAP</t>
        </is>
      </c>
      <c r="C2703" t="inlineStr">
        <is>
          <t>SubPath=__Invoices\Macros\Branch - October 15, 2025</t>
        </is>
      </c>
    </row>
    <row r="2704">
      <c r="A2704" s="13" t="n">
        <v>45944.96834490741</v>
      </c>
      <c r="B2704" t="inlineStr">
        <is>
          <t>MAP</t>
        </is>
      </c>
      <c r="C2704" t="inlineStr">
        <is>
          <t>Combined=C:\Users\cschn\Documents\LIH (Personal)\OneDrive - Lawyers in House\__Invoices\Macros\Branch - October 15, 2025</t>
        </is>
      </c>
    </row>
    <row r="2705">
      <c r="A2705" s="13" t="n">
        <v>45944.96834490741</v>
      </c>
      <c r="B2705" t="inlineStr">
        <is>
          <t>MAP</t>
        </is>
      </c>
      <c r="C2705" t="inlineStr">
        <is>
          <t>Mapped local folder=C:\Users\cschn\Documents\LIH (Personal)\OneDrive - Lawyers in House\__Invoices\Macros\Branch - October 15, 2025</t>
        </is>
      </c>
    </row>
    <row r="2706">
      <c r="A2706" s="13" t="n">
        <v>45944.96834490741</v>
      </c>
      <c r="B2706" t="inlineStr">
        <is>
          <t>HIT</t>
        </is>
      </c>
      <c r="C2706" t="inlineStr">
        <is>
          <t>Folder? C:\Users\cschn\Documents\LIH (Personal)\OneDrive - Lawyers in House\__Invoices\Macros\Branch - October 15, 2025</t>
        </is>
      </c>
    </row>
    <row r="2707">
      <c r="A2707" s="13" t="n">
        <v>45944.96836805555</v>
      </c>
      <c r="B2707" t="inlineStr">
        <is>
          <t>INFO</t>
        </is>
      </c>
      <c r="C2707" t="inlineStr">
        <is>
          <t>ThisWorkbook.Path (raw)=https://lawyersinhouse-my.sharepoint.com/personal/cory_schneider_lawyersinhouse_com/Documents/__Invoices/Macros/Branch - October 15, 2025</t>
        </is>
      </c>
    </row>
    <row r="2708">
      <c r="A2708" s="13" t="n">
        <v>45944.96836805555</v>
      </c>
      <c r="B2708" t="inlineStr">
        <is>
          <t>HIT</t>
        </is>
      </c>
      <c r="C2708" t="inlineStr">
        <is>
          <t>Folder? C:\Users\cschn\Documents\LIH (Personal)\OneDrive - Lawyers in House</t>
        </is>
      </c>
    </row>
    <row r="2709">
      <c r="A2709" s="13" t="n">
        <v>45944.96836805555</v>
      </c>
      <c r="B2709" t="inlineStr">
        <is>
          <t>MAP</t>
        </is>
      </c>
      <c r="C2709" t="inlineStr">
        <is>
          <t>CombineRoot=C:\Users\cschn\Documents\LIH (Personal)\OneDrive - Lawyers in House</t>
        </is>
      </c>
    </row>
    <row r="2710">
      <c r="A2710" s="13" t="n">
        <v>45944.96836805555</v>
      </c>
      <c r="B2710" t="inlineStr">
        <is>
          <t>MAP</t>
        </is>
      </c>
      <c r="C2710" t="inlineStr">
        <is>
          <t>SubPath=__Invoices\Macros\Branch - October 15, 2025</t>
        </is>
      </c>
    </row>
    <row r="2711">
      <c r="A2711" s="13" t="n">
        <v>45944.96836805555</v>
      </c>
      <c r="B2711" t="inlineStr">
        <is>
          <t>MAP</t>
        </is>
      </c>
      <c r="C2711" t="inlineStr">
        <is>
          <t>Combined=C:\Users\cschn\Documents\LIH (Personal)\OneDrive - Lawyers in House\__Invoices\Macros\Branch - October 15, 2025</t>
        </is>
      </c>
    </row>
    <row r="2712">
      <c r="A2712" s="13" t="n">
        <v>45944.96836805555</v>
      </c>
      <c r="B2712" t="inlineStr">
        <is>
          <t>MAP</t>
        </is>
      </c>
      <c r="C2712" t="inlineStr">
        <is>
          <t>Mapped local folder=C:\Users\cschn\Documents\LIH (Personal)\OneDrive - Lawyers in House\__Invoices\Macros\Branch - October 15, 2025</t>
        </is>
      </c>
    </row>
    <row r="2713">
      <c r="A2713" s="13" t="n">
        <v>45944.96836805555</v>
      </c>
      <c r="B2713" t="inlineStr">
        <is>
          <t>PATH</t>
        </is>
      </c>
      <c r="C2713" t="inlineStr">
        <is>
          <t>FileInBase=C:\Users\cschn\Documents\LIH (Personal)\OneDrive - Lawyers in House\__Invoices\Macros\Branch - October 15, 2025\invoicetemplate_v3.docx</t>
        </is>
      </c>
    </row>
    <row r="2714">
      <c r="A2714" s="13" t="n">
        <v>45944.96836805555</v>
      </c>
      <c r="B2714" t="inlineStr">
        <is>
          <t>HIT</t>
        </is>
      </c>
      <c r="C2714" t="inlineStr">
        <is>
          <t>Exists? C:\Users\cschn\Documents\LIH (Personal)\OneDrive - Lawyers in House\__Invoices\Macros\Branch - October 15, 2025\invoicetemplate_v3.docx</t>
        </is>
      </c>
    </row>
    <row r="2715">
      <c r="A2715" s="13" t="n">
        <v>45944.96846064815</v>
      </c>
      <c r="B2715" t="inlineStr">
        <is>
          <t>PATH</t>
        </is>
      </c>
      <c r="C2715" t="inlineStr">
        <is>
          <t>FileInBase=C:\Users\cschn\Documents\LIH (Personal)\OneDrive - Lawyers in House\__Invoices\Macros\Branch - October 15, 2025\INV 25-0008 - LIH Test Case 18 - 31OCT2025.docx</t>
        </is>
      </c>
    </row>
    <row r="2716">
      <c r="A2716" s="13" t="n">
        <v>45944.96847222222</v>
      </c>
      <c r="B2716" t="inlineStr">
        <is>
          <t>PATH</t>
        </is>
      </c>
      <c r="C2716" t="inlineStr">
        <is>
          <t>FileInBase=C:\Users\cschn\Documents\LIH (Personal)\OneDrive - Lawyers in House\__Invoices\Macros\Branch - October 15, 2025\sig.jpg</t>
        </is>
      </c>
    </row>
    <row r="2717">
      <c r="A2717" s="13" t="n">
        <v>45944.96850694445</v>
      </c>
      <c r="B2717" t="inlineStr">
        <is>
          <t>PATH</t>
        </is>
      </c>
      <c r="C2717" t="inlineStr">
        <is>
          <t>FileInBase=C:\Users\cschn\Documents\LIH (Personal)\OneDrive - Lawyers in House\__Invoices\Macros\Branch - October 15, 2025\INV 25-0008 - LIH Test Case 18 - 31OCT2025.pdf</t>
        </is>
      </c>
    </row>
    <row r="2718">
      <c r="A2718" s="13" t="n">
        <v>45944.96850694445</v>
      </c>
      <c r="B2718" t="inlineStr">
        <is>
          <t>INFO</t>
        </is>
      </c>
      <c r="C2718" t="inlineStr">
        <is>
          <t>ThisWorkbook.Path (raw)=https://lawyersinhouse-my.sharepoint.com/personal/cory_schneider_lawyersinhouse_com/Documents/__Invoices/Macros/Branch - October 15, 2025</t>
        </is>
      </c>
    </row>
    <row r="2719">
      <c r="A2719" s="13" t="n">
        <v>45944.96850694445</v>
      </c>
      <c r="B2719" t="inlineStr">
        <is>
          <t>HIT</t>
        </is>
      </c>
      <c r="C2719" t="inlineStr">
        <is>
          <t>Folder? C:\Users\cschn\Documents\LIH (Personal)\OneDrive - Lawyers in House</t>
        </is>
      </c>
    </row>
    <row r="2720">
      <c r="A2720" s="13" t="n">
        <v>45944.96850694445</v>
      </c>
      <c r="B2720" t="inlineStr">
        <is>
          <t>MAP</t>
        </is>
      </c>
      <c r="C2720" t="inlineStr">
        <is>
          <t>CombineRoot=C:\Users\cschn\Documents\LIH (Personal)\OneDrive - Lawyers in House</t>
        </is>
      </c>
    </row>
    <row r="2721">
      <c r="A2721" s="13" t="n">
        <v>45944.96850694445</v>
      </c>
      <c r="B2721" t="inlineStr">
        <is>
          <t>MAP</t>
        </is>
      </c>
      <c r="C2721" t="inlineStr">
        <is>
          <t>SubPath=__Invoices\Macros\Branch - October 15, 2025</t>
        </is>
      </c>
    </row>
    <row r="2722">
      <c r="A2722" s="13" t="n">
        <v>45944.96850694445</v>
      </c>
      <c r="B2722" t="inlineStr">
        <is>
          <t>MAP</t>
        </is>
      </c>
      <c r="C2722" t="inlineStr">
        <is>
          <t>Combined=C:\Users\cschn\Documents\LIH (Personal)\OneDrive - Lawyers in House\__Invoices\Macros\Branch - October 15, 2025</t>
        </is>
      </c>
    </row>
    <row r="2723">
      <c r="A2723" s="13" t="n">
        <v>45944.96850694445</v>
      </c>
      <c r="B2723" t="inlineStr">
        <is>
          <t>MAP</t>
        </is>
      </c>
      <c r="C2723" t="inlineStr">
        <is>
          <t>Mapped local folder=C:\Users\cschn\Documents\LIH (Personal)\OneDrive - Lawyers in House\__Invoices\Macros\Branch - October 15, 2025</t>
        </is>
      </c>
    </row>
    <row r="2724">
      <c r="A2724" s="13" t="n">
        <v>45944.96850694445</v>
      </c>
      <c r="B2724" t="inlineStr">
        <is>
          <t>HIT</t>
        </is>
      </c>
      <c r="C2724" t="inlineStr">
        <is>
          <t>Folder? C:\Users\cschn\Documents\LIH (Personal)\OneDrive - Lawyers in House\__Invoices\Macros\Branch - October 15, 2025</t>
        </is>
      </c>
    </row>
    <row r="2725">
      <c r="A2725" s="13" t="n">
        <v>45944.96856481482</v>
      </c>
      <c r="B2725" t="inlineStr">
        <is>
          <t>INFO</t>
        </is>
      </c>
      <c r="C2725" t="inlineStr">
        <is>
          <t>ThisWorkbook.Path (raw)=https://lawyersinhouse-my.sharepoint.com/personal/cory_schneider_lawyersinhouse_com/Documents/__Invoices/Macros/Branch - October 15, 2025</t>
        </is>
      </c>
    </row>
    <row r="2726">
      <c r="A2726" s="13" t="n">
        <v>45944.96856481482</v>
      </c>
      <c r="B2726" t="inlineStr">
        <is>
          <t>HIT</t>
        </is>
      </c>
      <c r="C2726" t="inlineStr">
        <is>
          <t>Folder? C:\Users\cschn\Documents\LIH (Personal)\OneDrive - Lawyers in House</t>
        </is>
      </c>
    </row>
    <row r="2727">
      <c r="A2727" s="13" t="n">
        <v>45944.96856481482</v>
      </c>
      <c r="B2727" t="inlineStr">
        <is>
          <t>MAP</t>
        </is>
      </c>
      <c r="C2727" t="inlineStr">
        <is>
          <t>CombineRoot=C:\Users\cschn\Documents\LIH (Personal)\OneDrive - Lawyers in House</t>
        </is>
      </c>
    </row>
    <row r="2728">
      <c r="A2728" s="13" t="n">
        <v>45944.96856481482</v>
      </c>
      <c r="B2728" t="inlineStr">
        <is>
          <t>MAP</t>
        </is>
      </c>
      <c r="C2728" t="inlineStr">
        <is>
          <t>SubPath=__Invoices\Macros\Branch - October 15, 2025</t>
        </is>
      </c>
    </row>
    <row r="2729">
      <c r="A2729" s="13" t="n">
        <v>45944.96856481482</v>
      </c>
      <c r="B2729" t="inlineStr">
        <is>
          <t>MAP</t>
        </is>
      </c>
      <c r="C2729" t="inlineStr">
        <is>
          <t>Combined=C:\Users\cschn\Documents\LIH (Personal)\OneDrive - Lawyers in House\__Invoices\Macros\Branch - October 15, 2025</t>
        </is>
      </c>
    </row>
    <row r="2730">
      <c r="A2730" s="13" t="n">
        <v>45944.96856481482</v>
      </c>
      <c r="B2730" t="inlineStr">
        <is>
          <t>MAP</t>
        </is>
      </c>
      <c r="C2730" t="inlineStr">
        <is>
          <t>Mapped local folder=C:\Users\cschn\Documents\LIH (Personal)\OneDrive - Lawyers in House\__Invoices\Macros\Branch - October 15, 2025</t>
        </is>
      </c>
    </row>
    <row r="2731">
      <c r="A2731" s="13" t="n">
        <v>45944.96856481482</v>
      </c>
      <c r="B2731" t="inlineStr">
        <is>
          <t>HIT</t>
        </is>
      </c>
      <c r="C2731" t="inlineStr">
        <is>
          <t>Folder? C:\Users\cschn\Documents\LIH (Personal)\OneDrive - Lawyers in House\__Invoices\Macros\Branch - October 15, 2025</t>
        </is>
      </c>
    </row>
    <row r="2732">
      <c r="A2732" s="13" t="n">
        <v>45944.96858796296</v>
      </c>
      <c r="B2732" t="inlineStr">
        <is>
          <t>INFO</t>
        </is>
      </c>
      <c r="C2732" t="inlineStr">
        <is>
          <t>ThisWorkbook.Path (raw)=https://lawyersinhouse-my.sharepoint.com/personal/cory_schneider_lawyersinhouse_com/Documents/__Invoices/Macros/Branch - October 15, 2025</t>
        </is>
      </c>
    </row>
    <row r="2733">
      <c r="A2733" s="13" t="n">
        <v>45944.96858796296</v>
      </c>
      <c r="B2733" t="inlineStr">
        <is>
          <t>HIT</t>
        </is>
      </c>
      <c r="C2733" t="inlineStr">
        <is>
          <t>Folder? C:\Users\cschn\Documents\LIH (Personal)\OneDrive - Lawyers in House</t>
        </is>
      </c>
    </row>
    <row r="2734">
      <c r="A2734" s="13" t="n">
        <v>45944.96858796296</v>
      </c>
      <c r="B2734" t="inlineStr">
        <is>
          <t>MAP</t>
        </is>
      </c>
      <c r="C2734" t="inlineStr">
        <is>
          <t>CombineRoot=C:\Users\cschn\Documents\LIH (Personal)\OneDrive - Lawyers in House</t>
        </is>
      </c>
    </row>
    <row r="2735">
      <c r="A2735" s="13" t="n">
        <v>45944.96858796296</v>
      </c>
      <c r="B2735" t="inlineStr">
        <is>
          <t>MAP</t>
        </is>
      </c>
      <c r="C2735" t="inlineStr">
        <is>
          <t>SubPath=__Invoices\Macros\Branch - October 15, 2025</t>
        </is>
      </c>
    </row>
    <row r="2736">
      <c r="A2736" s="13" t="n">
        <v>45944.96858796296</v>
      </c>
      <c r="B2736" t="inlineStr">
        <is>
          <t>MAP</t>
        </is>
      </c>
      <c r="C2736" t="inlineStr">
        <is>
          <t>Combined=C:\Users\cschn\Documents\LIH (Personal)\OneDrive - Lawyers in House\__Invoices\Macros\Branch - October 15, 2025</t>
        </is>
      </c>
    </row>
    <row r="2737">
      <c r="A2737" s="13" t="n">
        <v>45944.96858796296</v>
      </c>
      <c r="B2737" t="inlineStr">
        <is>
          <t>MAP</t>
        </is>
      </c>
      <c r="C2737" t="inlineStr">
        <is>
          <t>Mapped local folder=C:\Users\cschn\Documents\LIH (Personal)\OneDrive - Lawyers in House\__Invoices\Macros\Branch - October 15, 2025</t>
        </is>
      </c>
    </row>
    <row r="2738">
      <c r="A2738" s="13" t="n">
        <v>45944.96858796296</v>
      </c>
      <c r="B2738" t="inlineStr">
        <is>
          <t>PATH</t>
        </is>
      </c>
      <c r="C2738" t="inlineStr">
        <is>
          <t>FileInBase=C:\Users\cschn\Documents\LIH (Personal)\OneDrive - Lawyers in House\__Invoices\Macros\Branch - October 15, 2025\invoicetemplate_v3.docx</t>
        </is>
      </c>
    </row>
    <row r="2739">
      <c r="A2739" s="13" t="n">
        <v>45944.96858796296</v>
      </c>
      <c r="B2739" t="inlineStr">
        <is>
          <t>HIT</t>
        </is>
      </c>
      <c r="C2739" t="inlineStr">
        <is>
          <t>Exists? C:\Users\cschn\Documents\LIH (Personal)\OneDrive - Lawyers in House\__Invoices\Macros\Branch - October 15, 2025\invoicetemplate_v3.docx</t>
        </is>
      </c>
    </row>
    <row r="2740">
      <c r="A2740" s="13" t="n">
        <v>45944.96869212963</v>
      </c>
      <c r="B2740" t="inlineStr">
        <is>
          <t>PATH</t>
        </is>
      </c>
      <c r="C2740" t="inlineStr">
        <is>
          <t>FileInBase=C:\Users\cschn\Documents\LIH (Personal)\OneDrive - Lawyers in House\__Invoices\Macros\Branch - October 15, 2025\INV 25-0009 - LIH Test Case 2 - 31OCT2025.docx</t>
        </is>
      </c>
    </row>
    <row r="2741">
      <c r="A2741" s="13" t="n">
        <v>45944.96869212963</v>
      </c>
      <c r="B2741" t="inlineStr">
        <is>
          <t>PATH</t>
        </is>
      </c>
      <c r="C2741" t="inlineStr">
        <is>
          <t>FileInBase=C:\Users\cschn\Documents\LIH (Personal)\OneDrive - Lawyers in House\__Invoices\Macros\Branch - October 15, 2025\sig.jpg</t>
        </is>
      </c>
    </row>
    <row r="2742">
      <c r="A2742" s="13" t="n">
        <v>45944.96872685185</v>
      </c>
      <c r="B2742" t="inlineStr">
        <is>
          <t>PATH</t>
        </is>
      </c>
      <c r="C2742" t="inlineStr">
        <is>
          <t>FileInBase=C:\Users\cschn\Documents\LIH (Personal)\OneDrive - Lawyers in House\__Invoices\Macros\Branch - October 15, 2025\INV 25-0009 - LIH Test Case 2 - 31OCT2025.pdf</t>
        </is>
      </c>
    </row>
    <row r="2743">
      <c r="A2743" s="13" t="n">
        <v>45944.96883101852</v>
      </c>
      <c r="B2743" t="inlineStr">
        <is>
          <t>INFO</t>
        </is>
      </c>
      <c r="C2743" t="inlineStr">
        <is>
          <t>ThisWorkbook.Path (raw)=https://lawyersinhouse-my.sharepoint.com/personal/cory_schneider_lawyersinhouse_com/Documents/__Invoices/Macros/Branch - October 15, 2025</t>
        </is>
      </c>
    </row>
    <row r="2744">
      <c r="A2744" s="13" t="n">
        <v>45944.96883101852</v>
      </c>
      <c r="B2744" t="inlineStr">
        <is>
          <t>HIT</t>
        </is>
      </c>
      <c r="C2744" t="inlineStr">
        <is>
          <t>Folder? C:\Users\cschn\Documents\LIH (Personal)\OneDrive - Lawyers in House</t>
        </is>
      </c>
    </row>
    <row r="2745">
      <c r="A2745" s="13" t="n">
        <v>45944.96883101852</v>
      </c>
      <c r="B2745" t="inlineStr">
        <is>
          <t>MAP</t>
        </is>
      </c>
      <c r="C2745" t="inlineStr">
        <is>
          <t>CombineRoot=C:\Users\cschn\Documents\LIH (Personal)\OneDrive - Lawyers in House</t>
        </is>
      </c>
    </row>
    <row r="2746">
      <c r="A2746" s="13" t="n">
        <v>45944.96883101852</v>
      </c>
      <c r="B2746" t="inlineStr">
        <is>
          <t>MAP</t>
        </is>
      </c>
      <c r="C2746" t="inlineStr">
        <is>
          <t>SubPath=__Invoices\Macros\Branch - October 15, 2025</t>
        </is>
      </c>
    </row>
    <row r="2747">
      <c r="A2747" s="13" t="n">
        <v>45944.96883101852</v>
      </c>
      <c r="B2747" t="inlineStr">
        <is>
          <t>MAP</t>
        </is>
      </c>
      <c r="C2747" t="inlineStr">
        <is>
          <t>Combined=C:\Users\cschn\Documents\LIH (Personal)\OneDrive - Lawyers in House\__Invoices\Macros\Branch - October 15, 2025</t>
        </is>
      </c>
    </row>
    <row r="2748">
      <c r="A2748" s="13" t="n">
        <v>45944.96883101852</v>
      </c>
      <c r="B2748" t="inlineStr">
        <is>
          <t>MAP</t>
        </is>
      </c>
      <c r="C2748" t="inlineStr">
        <is>
          <t>Mapped local folder=C:\Users\cschn\Documents\LIH (Personal)\OneDrive - Lawyers in House\__Invoices\Macros\Branch - October 15, 2025</t>
        </is>
      </c>
    </row>
    <row r="2749">
      <c r="A2749" s="13" t="n">
        <v>45944.96883101852</v>
      </c>
      <c r="B2749" t="inlineStr">
        <is>
          <t>HIT</t>
        </is>
      </c>
      <c r="C2749" t="inlineStr">
        <is>
          <t>Folder? C:\Users\cschn\Documents\LIH (Personal)\OneDrive - Lawyers in House\__Invoices\Macros\Branch - October 15, 2025</t>
        </is>
      </c>
    </row>
    <row r="2750">
      <c r="A2750" s="13" t="n">
        <v>45944.96883101852</v>
      </c>
      <c r="B2750" t="inlineStr">
        <is>
          <t>INFO</t>
        </is>
      </c>
      <c r="C2750" t="inlineStr">
        <is>
          <t>ThisWorkbook.Path (raw)=https://lawyersinhouse-my.sharepoint.com/personal/cory_schneider_lawyersinhouse_com/Documents/__Invoices/Macros/Branch - October 15, 2025</t>
        </is>
      </c>
    </row>
    <row r="2751">
      <c r="A2751" s="13" t="n">
        <v>45944.96883101852</v>
      </c>
      <c r="B2751" t="inlineStr">
        <is>
          <t>HIT</t>
        </is>
      </c>
      <c r="C2751" t="inlineStr">
        <is>
          <t>Folder? C:\Users\cschn\Documents\LIH (Personal)\OneDrive - Lawyers in House</t>
        </is>
      </c>
    </row>
    <row r="2752">
      <c r="A2752" s="13" t="n">
        <v>45944.96883101852</v>
      </c>
      <c r="B2752" t="inlineStr">
        <is>
          <t>MAP</t>
        </is>
      </c>
      <c r="C2752" t="inlineStr">
        <is>
          <t>CombineRoot=C:\Users\cschn\Documents\LIH (Personal)\OneDrive - Lawyers in House</t>
        </is>
      </c>
    </row>
    <row r="2753">
      <c r="A2753" s="13" t="n">
        <v>45944.96883101852</v>
      </c>
      <c r="B2753" t="inlineStr">
        <is>
          <t>MAP</t>
        </is>
      </c>
      <c r="C2753" t="inlineStr">
        <is>
          <t>SubPath=__Invoices\Macros\Branch - October 15, 2025</t>
        </is>
      </c>
    </row>
    <row r="2754">
      <c r="A2754" s="13" t="n">
        <v>45944.96883101852</v>
      </c>
      <c r="B2754" t="inlineStr">
        <is>
          <t>MAP</t>
        </is>
      </c>
      <c r="C2754" t="inlineStr">
        <is>
          <t>Combined=C:\Users\cschn\Documents\LIH (Personal)\OneDrive - Lawyers in House\__Invoices\Macros\Branch - October 15, 2025</t>
        </is>
      </c>
    </row>
    <row r="2755">
      <c r="A2755" s="13" t="n">
        <v>45944.96883101852</v>
      </c>
      <c r="B2755" t="inlineStr">
        <is>
          <t>MAP</t>
        </is>
      </c>
      <c r="C2755" t="inlineStr">
        <is>
          <t>Mapped local folder=C:\Users\cschn\Documents\LIH (Personal)\OneDrive - Lawyers in House\__Invoices\Macros\Branch - October 15, 2025</t>
        </is>
      </c>
    </row>
    <row r="2756">
      <c r="A2756" s="13" t="n">
        <v>45944.96883101852</v>
      </c>
      <c r="B2756" t="inlineStr">
        <is>
          <t>HIT</t>
        </is>
      </c>
      <c r="C2756" t="inlineStr">
        <is>
          <t>Folder? C:\Users\cschn\Documents\LIH (Personal)\OneDrive - Lawyers in House\__Invoices\Macros\Branch - October 15, 2025</t>
        </is>
      </c>
    </row>
    <row r="2757">
      <c r="A2757" s="13" t="n">
        <v>45944.96885416667</v>
      </c>
      <c r="B2757" t="inlineStr">
        <is>
          <t>INFO</t>
        </is>
      </c>
      <c r="C2757" t="inlineStr">
        <is>
          <t>ThisWorkbook.Path (raw)=https://lawyersinhouse-my.sharepoint.com/personal/cory_schneider_lawyersinhouse_com/Documents/__Invoices/Macros/Branch - October 15, 2025</t>
        </is>
      </c>
    </row>
    <row r="2758">
      <c r="A2758" s="13" t="n">
        <v>45944.96885416667</v>
      </c>
      <c r="B2758" t="inlineStr">
        <is>
          <t>HIT</t>
        </is>
      </c>
      <c r="C2758" t="inlineStr">
        <is>
          <t>Folder? C:\Users\cschn\Documents\LIH (Personal)\OneDrive - Lawyers in House</t>
        </is>
      </c>
    </row>
    <row r="2759">
      <c r="A2759" s="13" t="n">
        <v>45944.96885416667</v>
      </c>
      <c r="B2759" t="inlineStr">
        <is>
          <t>MAP</t>
        </is>
      </c>
      <c r="C2759" t="inlineStr">
        <is>
          <t>CombineRoot=C:\Users\cschn\Documents\LIH (Personal)\OneDrive - Lawyers in House</t>
        </is>
      </c>
    </row>
    <row r="2760">
      <c r="A2760" s="13" t="n">
        <v>45944.96885416667</v>
      </c>
      <c r="B2760" t="inlineStr">
        <is>
          <t>MAP</t>
        </is>
      </c>
      <c r="C2760" t="inlineStr">
        <is>
          <t>SubPath=__Invoices\Macros\Branch - October 15, 2025</t>
        </is>
      </c>
    </row>
    <row r="2761">
      <c r="A2761" s="13" t="n">
        <v>45944.96885416667</v>
      </c>
      <c r="B2761" t="inlineStr">
        <is>
          <t>MAP</t>
        </is>
      </c>
      <c r="C2761" t="inlineStr">
        <is>
          <t>Combined=C:\Users\cschn\Documents\LIH (Personal)\OneDrive - Lawyers in House\__Invoices\Macros\Branch - October 15, 2025</t>
        </is>
      </c>
    </row>
    <row r="2762">
      <c r="A2762" s="13" t="n">
        <v>45944.96885416667</v>
      </c>
      <c r="B2762" t="inlineStr">
        <is>
          <t>MAP</t>
        </is>
      </c>
      <c r="C2762" t="inlineStr">
        <is>
          <t>Mapped local folder=C:\Users\cschn\Documents\LIH (Personal)\OneDrive - Lawyers in House\__Invoices\Macros\Branch - October 15, 2025</t>
        </is>
      </c>
    </row>
    <row r="2763">
      <c r="A2763" s="13" t="n">
        <v>45944.96885416667</v>
      </c>
      <c r="B2763" t="inlineStr">
        <is>
          <t>PATH</t>
        </is>
      </c>
      <c r="C2763" t="inlineStr">
        <is>
          <t>FileInBase=C:\Users\cschn\Documents\LIH (Personal)\OneDrive - Lawyers in House\__Invoices\Macros\Branch - October 15, 2025\invoicetemplate_v3.docx</t>
        </is>
      </c>
    </row>
    <row r="2764">
      <c r="A2764" s="13" t="n">
        <v>45944.96885416667</v>
      </c>
      <c r="B2764" t="inlineStr">
        <is>
          <t>HIT</t>
        </is>
      </c>
      <c r="C2764" t="inlineStr">
        <is>
          <t>Exists? C:\Users\cschn\Documents\LIH (Personal)\OneDrive - Lawyers in House\__Invoices\Macros\Branch - October 15, 2025\invoicetemplate_v3.docx</t>
        </is>
      </c>
    </row>
    <row r="2765">
      <c r="A2765" s="13" t="n">
        <v>45944.96894675926</v>
      </c>
      <c r="B2765" t="inlineStr">
        <is>
          <t>PATH</t>
        </is>
      </c>
      <c r="C2765" t="inlineStr">
        <is>
          <t>FileInBase=C:\Users\cschn\Documents\LIH (Personal)\OneDrive - Lawyers in House\__Invoices\Macros\Branch - October 15, 2025\INV 25-0010 - LIH Test Case 7 - 31OCT2025.docx</t>
        </is>
      </c>
    </row>
    <row r="2766">
      <c r="A2766" s="13" t="n">
        <v>45944.96895833333</v>
      </c>
      <c r="B2766" t="inlineStr">
        <is>
          <t>PATH</t>
        </is>
      </c>
      <c r="C2766" t="inlineStr">
        <is>
          <t>FileInBase=C:\Users\cschn\Documents\LIH (Personal)\OneDrive - Lawyers in House\__Invoices\Macros\Branch - October 15, 2025\sig.jpg</t>
        </is>
      </c>
    </row>
    <row r="2767">
      <c r="A2767" s="13" t="n">
        <v>45944.96899305555</v>
      </c>
      <c r="B2767" t="inlineStr">
        <is>
          <t>PATH</t>
        </is>
      </c>
      <c r="C2767" t="inlineStr">
        <is>
          <t>FileInBase=C:\Users\cschn\Documents\LIH (Personal)\OneDrive - Lawyers in House\__Invoices\Macros\Branch - October 15, 2025\INV 25-0010 - LIH Test Case 7 - 31OCT2025.pdf</t>
        </is>
      </c>
    </row>
    <row r="2768">
      <c r="A2768" s="13" t="n">
        <v>45944.96903935185</v>
      </c>
      <c r="B2768" t="inlineStr">
        <is>
          <t>INFO</t>
        </is>
      </c>
      <c r="C2768" t="inlineStr">
        <is>
          <t>ThisWorkbook.Path (raw)=https://lawyersinhouse-my.sharepoint.com/personal/cory_schneider_lawyersinhouse_com/Documents/__Invoices/Macros/Branch - October 15, 2025</t>
        </is>
      </c>
    </row>
    <row r="2769">
      <c r="A2769" s="13" t="n">
        <v>45944.96903935185</v>
      </c>
      <c r="B2769" t="inlineStr">
        <is>
          <t>HIT</t>
        </is>
      </c>
      <c r="C2769" t="inlineStr">
        <is>
          <t>Folder? C:\Users\cschn\Documents\LIH (Personal)\OneDrive - Lawyers in House</t>
        </is>
      </c>
    </row>
    <row r="2770">
      <c r="A2770" s="13" t="n">
        <v>45944.96903935185</v>
      </c>
      <c r="B2770" t="inlineStr">
        <is>
          <t>MAP</t>
        </is>
      </c>
      <c r="C2770" t="inlineStr">
        <is>
          <t>CombineRoot=C:\Users\cschn\Documents\LIH (Personal)\OneDrive - Lawyers in House</t>
        </is>
      </c>
    </row>
    <row r="2771">
      <c r="A2771" s="13" t="n">
        <v>45944.96903935185</v>
      </c>
      <c r="B2771" t="inlineStr">
        <is>
          <t>MAP</t>
        </is>
      </c>
      <c r="C2771" t="inlineStr">
        <is>
          <t>SubPath=__Invoices\Macros\Branch - October 15, 2025</t>
        </is>
      </c>
    </row>
    <row r="2772">
      <c r="A2772" s="13" t="n">
        <v>45944.96903935185</v>
      </c>
      <c r="B2772" t="inlineStr">
        <is>
          <t>MAP</t>
        </is>
      </c>
      <c r="C2772" t="inlineStr">
        <is>
          <t>Combined=C:\Users\cschn\Documents\LIH (Personal)\OneDrive - Lawyers in House\__Invoices\Macros\Branch - October 15, 2025</t>
        </is>
      </c>
    </row>
    <row r="2773">
      <c r="A2773" s="13" t="n">
        <v>45944.96903935185</v>
      </c>
      <c r="B2773" t="inlineStr">
        <is>
          <t>MAP</t>
        </is>
      </c>
      <c r="C2773" t="inlineStr">
        <is>
          <t>Mapped local folder=C:\Users\cschn\Documents\LIH (Personal)\OneDrive - Lawyers in House\__Invoices\Macros\Branch - October 15, 2025</t>
        </is>
      </c>
    </row>
    <row r="2774">
      <c r="A2774" s="13" t="n">
        <v>45944.96903935185</v>
      </c>
      <c r="B2774" t="inlineStr">
        <is>
          <t>HIT</t>
        </is>
      </c>
      <c r="C2774" t="inlineStr">
        <is>
          <t>Folder? C:\Users\cschn\Documents\LIH (Personal)\OneDrive - Lawyers in House\__Invoices\Macros\Branch - October 15, 2025</t>
        </is>
      </c>
    </row>
    <row r="2775">
      <c r="A2775" s="13" t="n">
        <v>45944.96903935185</v>
      </c>
      <c r="B2775" t="inlineStr">
        <is>
          <t>HIT</t>
        </is>
      </c>
      <c r="C2775" t="inlineStr">
        <is>
          <t>Exists? C:\Users\cschn\Documents\LIH (Personal)\OneDrive - Lawyers in House\__Invoices\Macros\Branch - October 15, 2025\INV 25-0002 - LIH Test Case 8 - 31OCT2025.pdf</t>
        </is>
      </c>
    </row>
    <row r="2776">
      <c r="A2776" s="13" t="n">
        <v>45944.96903935185</v>
      </c>
      <c r="B2776" t="inlineStr">
        <is>
          <t>HIT</t>
        </is>
      </c>
      <c r="C2776" t="inlineStr">
        <is>
          <t>Exists? C:\Users\cschn\Documents\LIH (Personal)\OneDrive - Lawyers in House\__Invoices\Macros\Branch - October 15, 2025\INV 25-0002 - LIH Test Case 8 - 31OCT2025.docx</t>
        </is>
      </c>
    </row>
    <row r="2777">
      <c r="A2777" s="13" t="n">
        <v>45944.96923611111</v>
      </c>
      <c r="B2777" t="inlineStr">
        <is>
          <t>INFO</t>
        </is>
      </c>
      <c r="C2777" t="inlineStr">
        <is>
          <t>ThisWorkbook.Path (raw)=https://lawyersinhouse-my.sharepoint.com/personal/cory_schneider_lawyersinhouse_com/Documents/__Invoices/Macros/Branch - October 15, 2025</t>
        </is>
      </c>
    </row>
    <row r="2778">
      <c r="A2778" s="13" t="n">
        <v>45944.96923611111</v>
      </c>
      <c r="B2778" t="inlineStr">
        <is>
          <t>HIT</t>
        </is>
      </c>
      <c r="C2778" t="inlineStr">
        <is>
          <t>Folder? C:\Users\cschn\Documents\LIH (Personal)\OneDrive - Lawyers in House</t>
        </is>
      </c>
    </row>
    <row r="2779">
      <c r="A2779" s="13" t="n">
        <v>45944.96923611111</v>
      </c>
      <c r="B2779" t="inlineStr">
        <is>
          <t>MAP</t>
        </is>
      </c>
      <c r="C2779" t="inlineStr">
        <is>
          <t>CombineRoot=C:\Users\cschn\Documents\LIH (Personal)\OneDrive - Lawyers in House</t>
        </is>
      </c>
    </row>
    <row r="2780">
      <c r="A2780" s="13" t="n">
        <v>45944.96923611111</v>
      </c>
      <c r="B2780" t="inlineStr">
        <is>
          <t>MAP</t>
        </is>
      </c>
      <c r="C2780" t="inlineStr">
        <is>
          <t>SubPath=__Invoices\Macros\Branch - October 15, 2025</t>
        </is>
      </c>
    </row>
    <row r="2781">
      <c r="A2781" s="13" t="n">
        <v>45944.96923611111</v>
      </c>
      <c r="B2781" t="inlineStr">
        <is>
          <t>MAP</t>
        </is>
      </c>
      <c r="C2781" t="inlineStr">
        <is>
          <t>Combined=C:\Users\cschn\Documents\LIH (Personal)\OneDrive - Lawyers in House\__Invoices\Macros\Branch - October 15, 2025</t>
        </is>
      </c>
    </row>
    <row r="2782">
      <c r="A2782" s="13" t="n">
        <v>45944.96923611111</v>
      </c>
      <c r="B2782" t="inlineStr">
        <is>
          <t>MAP</t>
        </is>
      </c>
      <c r="C2782" t="inlineStr">
        <is>
          <t>Mapped local folder=C:\Users\cschn\Documents\LIH (Personal)\OneDrive - Lawyers in House\__Invoices\Macros\Branch - October 15, 2025</t>
        </is>
      </c>
    </row>
    <row r="2783">
      <c r="A2783" s="13" t="n">
        <v>45944.96923611111</v>
      </c>
      <c r="B2783" t="inlineStr">
        <is>
          <t>HIT</t>
        </is>
      </c>
      <c r="C2783" t="inlineStr">
        <is>
          <t>Folder? C:\Users\cschn\Documents\LIH (Personal)\OneDrive - Lawyers in House\__Invoices\Macros\Branch - October 15, 2025</t>
        </is>
      </c>
    </row>
    <row r="2784">
      <c r="A2784" s="13" t="n">
        <v>45944.96923611111</v>
      </c>
      <c r="B2784" t="inlineStr">
        <is>
          <t>HIT</t>
        </is>
      </c>
      <c r="C2784" t="inlineStr">
        <is>
          <t>Exists? C:\Users\cschn\Documents\LIH (Personal)\OneDrive - Lawyers in House\__Invoices\Macros\Branch - October 15, 2025\INV 25-0002 - LIH Test Case 8 - 31OCT2025.pdf</t>
        </is>
      </c>
    </row>
    <row r="2785">
      <c r="A2785" s="13" t="n">
        <v>45944.96923611111</v>
      </c>
      <c r="B2785" t="inlineStr">
        <is>
          <t>HIT</t>
        </is>
      </c>
      <c r="C2785" t="inlineStr">
        <is>
          <t>Exists? C:\Users\cschn\Documents\LIH (Personal)\OneDrive - Lawyers in House\__Invoices\Macros\Branch - October 15, 2025\INV 25-0002 - LIH Test Case 8 - 31OCT2025.docx</t>
        </is>
      </c>
    </row>
    <row r="2786">
      <c r="A2786" s="13" t="n">
        <v>45944.96929398148</v>
      </c>
      <c r="B2786" t="inlineStr">
        <is>
          <t>INFO</t>
        </is>
      </c>
      <c r="C2786" t="inlineStr">
        <is>
          <t>ThisWorkbook.Path (raw)=https://lawyersinhouse-my.sharepoint.com/personal/cory_schneider_lawyersinhouse_com/Documents/__Invoices/Macros/Branch - October 15, 2025</t>
        </is>
      </c>
    </row>
    <row r="2787">
      <c r="A2787" s="13" t="n">
        <v>45944.96929398148</v>
      </c>
      <c r="B2787" t="inlineStr">
        <is>
          <t>HIT</t>
        </is>
      </c>
      <c r="C2787" t="inlineStr">
        <is>
          <t>Folder? C:\Users\cschn\Documents\LIH (Personal)\OneDrive - Lawyers in House</t>
        </is>
      </c>
    </row>
    <row r="2788">
      <c r="A2788" s="13" t="n">
        <v>45944.96929398148</v>
      </c>
      <c r="B2788" t="inlineStr">
        <is>
          <t>MAP</t>
        </is>
      </c>
      <c r="C2788" t="inlineStr">
        <is>
          <t>CombineRoot=C:\Users\cschn\Documents\LIH (Personal)\OneDrive - Lawyers in House</t>
        </is>
      </c>
    </row>
    <row r="2789">
      <c r="A2789" s="13" t="n">
        <v>45944.96929398148</v>
      </c>
      <c r="B2789" t="inlineStr">
        <is>
          <t>MAP</t>
        </is>
      </c>
      <c r="C2789" t="inlineStr">
        <is>
          <t>SubPath=__Invoices\Macros\Branch - October 15, 2025</t>
        </is>
      </c>
    </row>
    <row r="2790">
      <c r="A2790" s="13" t="n">
        <v>45944.96929398148</v>
      </c>
      <c r="B2790" t="inlineStr">
        <is>
          <t>MAP</t>
        </is>
      </c>
      <c r="C2790" t="inlineStr">
        <is>
          <t>Combined=C:\Users\cschn\Documents\LIH (Personal)\OneDrive - Lawyers in House\__Invoices\Macros\Branch - October 15, 2025</t>
        </is>
      </c>
    </row>
    <row r="2791">
      <c r="A2791" s="13" t="n">
        <v>45944.96929398148</v>
      </c>
      <c r="B2791" t="inlineStr">
        <is>
          <t>MAP</t>
        </is>
      </c>
      <c r="C2791" t="inlineStr">
        <is>
          <t>Mapped local folder=C:\Users\cschn\Documents\LIH (Personal)\OneDrive - Lawyers in House\__Invoices\Macros\Branch - October 15, 2025</t>
        </is>
      </c>
    </row>
    <row r="2792">
      <c r="A2792" s="13" t="n">
        <v>45944.96929398148</v>
      </c>
      <c r="B2792" t="inlineStr">
        <is>
          <t>PATH</t>
        </is>
      </c>
      <c r="C2792" t="inlineStr">
        <is>
          <t>FileInBase=C:\Users\cschn\Documents\LIH (Personal)\OneDrive - Lawyers in House\__Invoices\Macros\Branch - October 15, 2025\invoicetemplate_v3.docx</t>
        </is>
      </c>
    </row>
    <row r="2793">
      <c r="A2793" s="13" t="n">
        <v>45944.96929398148</v>
      </c>
      <c r="B2793" t="inlineStr">
        <is>
          <t>HIT</t>
        </is>
      </c>
      <c r="C2793" t="inlineStr">
        <is>
          <t>Exists? C:\Users\cschn\Documents\LIH (Personal)\OneDrive - Lawyers in House\__Invoices\Macros\Branch - October 15, 2025\invoicetemplate_v3.docx</t>
        </is>
      </c>
    </row>
    <row r="2794">
      <c r="A2794" s="13" t="n">
        <v>45944.96940972222</v>
      </c>
      <c r="B2794" t="inlineStr">
        <is>
          <t>PATH</t>
        </is>
      </c>
      <c r="C2794" t="inlineStr">
        <is>
          <t>FileInBase=C:\Users\cschn\Documents\LIH (Personal)\OneDrive - Lawyers in House\__Invoices\Macros\Branch - October 15, 2025\INV 25-0011 - LIH Test Case 8 - 31OCT2025.docx</t>
        </is>
      </c>
    </row>
    <row r="2795">
      <c r="A2795" s="13" t="n">
        <v>45944.96942129629</v>
      </c>
      <c r="B2795" t="inlineStr">
        <is>
          <t>PATH</t>
        </is>
      </c>
      <c r="C2795" t="inlineStr">
        <is>
          <t>FileInBase=C:\Users\cschn\Documents\LIH (Personal)\OneDrive - Lawyers in House\__Invoices\Macros\Branch - October 15, 2025\sig.jpg</t>
        </is>
      </c>
    </row>
    <row r="2796">
      <c r="A2796" s="13" t="n">
        <v>45944.96945601852</v>
      </c>
      <c r="B2796" t="inlineStr">
        <is>
          <t>PATH</t>
        </is>
      </c>
      <c r="C2796" t="inlineStr">
        <is>
          <t>FileInBase=C:\Users\cschn\Documents\LIH (Personal)\OneDrive - Lawyers in House\__Invoices\Macros\Branch - October 15, 2025\INV 25-0011 - LIH Test Case 8 - 31OCT2025.pdf</t>
        </is>
      </c>
    </row>
    <row r="2797">
      <c r="A2797" s="13" t="n">
        <v>45945.4219212963</v>
      </c>
      <c r="B2797" t="inlineStr">
        <is>
          <t>INFO</t>
        </is>
      </c>
      <c r="C2797" t="inlineStr">
        <is>
          <t>ThisWorkbook.Path (raw)=https://lawyersinhouse-my.sharepoint.com/personal/cory_schneider_lawyersinhouse_com/Documents/__Invoices/Macros/Branch - October 16, 2025</t>
        </is>
      </c>
    </row>
    <row r="2798">
      <c r="A2798" s="13" t="n">
        <v>45945.4219212963</v>
      </c>
      <c r="B2798" t="inlineStr">
        <is>
          <t>HIT</t>
        </is>
      </c>
      <c r="C2798" t="inlineStr">
        <is>
          <t>Folder? C:\Users\cschn\Documents\LIH (Personal)\OneDrive - Lawyers in House</t>
        </is>
      </c>
    </row>
    <row r="2799">
      <c r="A2799" s="13" t="n">
        <v>45945.4219212963</v>
      </c>
      <c r="B2799" t="inlineStr">
        <is>
          <t>MAP</t>
        </is>
      </c>
      <c r="C2799" t="inlineStr">
        <is>
          <t>CombineRoot=C:\Users\cschn\Documents\LIH (Personal)\OneDrive - Lawyers in House</t>
        </is>
      </c>
    </row>
    <row r="2800">
      <c r="A2800" s="13" t="n">
        <v>45945.4219212963</v>
      </c>
      <c r="B2800" t="inlineStr">
        <is>
          <t>MAP</t>
        </is>
      </c>
      <c r="C2800" t="inlineStr">
        <is>
          <t>SubPath=__Invoices\Macros\Branch - October 16, 2025</t>
        </is>
      </c>
    </row>
    <row r="2801">
      <c r="A2801" s="13" t="n">
        <v>45945.4219212963</v>
      </c>
      <c r="B2801" t="inlineStr">
        <is>
          <t>MAP</t>
        </is>
      </c>
      <c r="C2801" t="inlineStr">
        <is>
          <t>Combined=C:\Users\cschn\Documents\LIH (Personal)\OneDrive - Lawyers in House\__Invoices\Macros\Branch - October 16, 2025</t>
        </is>
      </c>
    </row>
    <row r="2802">
      <c r="A2802" s="13" t="n">
        <v>45945.4219212963</v>
      </c>
      <c r="B2802" t="inlineStr">
        <is>
          <t>MAP</t>
        </is>
      </c>
      <c r="C2802" t="inlineStr">
        <is>
          <t>Mapped local folder=C:\Users\cschn\Documents\LIH (Personal)\OneDrive - Lawyers in House\__Invoices\Macros\Branch - October 16, 2025</t>
        </is>
      </c>
    </row>
    <row r="2803">
      <c r="A2803" s="13" t="n">
        <v>45945.42206018518</v>
      </c>
      <c r="B2803" t="inlineStr">
        <is>
          <t>INFO</t>
        </is>
      </c>
      <c r="C2803" t="inlineStr">
        <is>
          <t>ThisWorkbook.Path (raw)=https://lawyersinhouse-my.sharepoint.com/personal/cory_schneider_lawyersinhouse_com/Documents/__Invoices/Macros/Branch - October 16, 2025</t>
        </is>
      </c>
    </row>
    <row r="2804">
      <c r="A2804" s="13" t="n">
        <v>45945.42206018518</v>
      </c>
      <c r="B2804" t="inlineStr">
        <is>
          <t>HIT</t>
        </is>
      </c>
      <c r="C2804" t="inlineStr">
        <is>
          <t>Folder? C:\Users\cschn\Documents\LIH (Personal)\OneDrive - Lawyers in House</t>
        </is>
      </c>
    </row>
    <row r="2805">
      <c r="A2805" s="13" t="n">
        <v>45945.42206018518</v>
      </c>
      <c r="B2805" t="inlineStr">
        <is>
          <t>MAP</t>
        </is>
      </c>
      <c r="C2805" t="inlineStr">
        <is>
          <t>CombineRoot=C:\Users\cschn\Documents\LIH (Personal)\OneDrive - Lawyers in House</t>
        </is>
      </c>
    </row>
    <row r="2806">
      <c r="A2806" s="13" t="n">
        <v>45945.42206018518</v>
      </c>
      <c r="B2806" t="inlineStr">
        <is>
          <t>MAP</t>
        </is>
      </c>
      <c r="C2806" t="inlineStr">
        <is>
          <t>SubPath=__Invoices\Macros\Branch - October 16, 2025</t>
        </is>
      </c>
    </row>
    <row r="2807">
      <c r="A2807" s="13" t="n">
        <v>45945.42206018518</v>
      </c>
      <c r="B2807" t="inlineStr">
        <is>
          <t>MAP</t>
        </is>
      </c>
      <c r="C2807" t="inlineStr">
        <is>
          <t>Combined=C:\Users\cschn\Documents\LIH (Personal)\OneDrive - Lawyers in House\__Invoices\Macros\Branch - October 16, 2025</t>
        </is>
      </c>
    </row>
    <row r="2808">
      <c r="A2808" s="13" t="n">
        <v>45945.42206018518</v>
      </c>
      <c r="B2808" t="inlineStr">
        <is>
          <t>MAP</t>
        </is>
      </c>
      <c r="C2808" t="inlineStr">
        <is>
          <t>Mapped local folder=C:\Users\cschn\Documents\LIH (Personal)\OneDrive - Lawyers in House\__Invoices\Macros\Branch - October 16, 2025</t>
        </is>
      </c>
    </row>
    <row r="2809">
      <c r="A2809" s="13" t="n">
        <v>45945.42219907408</v>
      </c>
      <c r="B2809" t="inlineStr">
        <is>
          <t>INFO</t>
        </is>
      </c>
      <c r="C2809" t="inlineStr">
        <is>
          <t>ThisWorkbook.Path (raw)=https://lawyersinhouse-my.sharepoint.com/personal/cory_schneider_lawyersinhouse_com/Documents/__Invoices/Macros/Branch - October 16, 2025</t>
        </is>
      </c>
    </row>
    <row r="2810">
      <c r="A2810" s="13" t="n">
        <v>45945.42219907408</v>
      </c>
      <c r="B2810" t="inlineStr">
        <is>
          <t>HIT</t>
        </is>
      </c>
      <c r="C2810" t="inlineStr">
        <is>
          <t>Folder? C:\Users\cschn\Documents\LIH (Personal)\OneDrive - Lawyers in House</t>
        </is>
      </c>
    </row>
    <row r="2811">
      <c r="A2811" s="13" t="n">
        <v>45945.42219907408</v>
      </c>
      <c r="B2811" t="inlineStr">
        <is>
          <t>MAP</t>
        </is>
      </c>
      <c r="C2811" t="inlineStr">
        <is>
          <t>CombineRoot=C:\Users\cschn\Documents\LIH (Personal)\OneDrive - Lawyers in House</t>
        </is>
      </c>
    </row>
    <row r="2812">
      <c r="A2812" s="13" t="n">
        <v>45945.42219907408</v>
      </c>
      <c r="B2812" t="inlineStr">
        <is>
          <t>MAP</t>
        </is>
      </c>
      <c r="C2812" t="inlineStr">
        <is>
          <t>SubPath=__Invoices\Macros\Branch - October 16, 2025</t>
        </is>
      </c>
    </row>
    <row r="2813">
      <c r="A2813" s="13" t="n">
        <v>45945.42219907408</v>
      </c>
      <c r="B2813" t="inlineStr">
        <is>
          <t>MAP</t>
        </is>
      </c>
      <c r="C2813" t="inlineStr">
        <is>
          <t>Combined=C:\Users\cschn\Documents\LIH (Personal)\OneDrive - Lawyers in House\__Invoices\Macros\Branch - October 16, 2025</t>
        </is>
      </c>
    </row>
    <row r="2814">
      <c r="A2814" s="13" t="n">
        <v>45945.42219907408</v>
      </c>
      <c r="B2814" t="inlineStr">
        <is>
          <t>MAP</t>
        </is>
      </c>
      <c r="C2814" t="inlineStr">
        <is>
          <t>Mapped local folder=C:\Users\cschn\Documents\LIH (Personal)\OneDrive - Lawyers in House\__Invoices\Macros\Branch - October 16, 2025</t>
        </is>
      </c>
    </row>
    <row r="2815">
      <c r="A2815" s="13" t="n">
        <v>45945.42219907408</v>
      </c>
      <c r="B2815" t="inlineStr">
        <is>
          <t>HIT</t>
        </is>
      </c>
      <c r="C2815" t="inlineStr">
        <is>
          <t>Folder? C:\Users\cschn\Documents\LIH (Personal)\OneDrive - Lawyers in House\__Invoices\Macros\Branch - October 16, 2025</t>
        </is>
      </c>
    </row>
    <row r="2816">
      <c r="A2816" s="13" t="n">
        <v>45945.42219907408</v>
      </c>
      <c r="B2816" t="inlineStr">
        <is>
          <t>HIT</t>
        </is>
      </c>
      <c r="C2816" t="inlineStr">
        <is>
          <t>Exists? C:\Users\cschn\Documents\LIH (Personal)\OneDrive - Lawyers in House\__Invoices\Macros\Branch - October 16, 2025\INV 25-0003 - Alpha Corp. - 31OCT2025.pdf</t>
        </is>
      </c>
    </row>
    <row r="2817">
      <c r="A2817" s="13" t="n">
        <v>45945.42219907408</v>
      </c>
      <c r="B2817" t="inlineStr">
        <is>
          <t>HIT</t>
        </is>
      </c>
      <c r="C2817" t="inlineStr">
        <is>
          <t>Exists? C:\Users\cschn\Documents\LIH (Personal)\OneDrive - Lawyers in House\__Invoices\Macros\Branch - October 16, 2025\INV 25-0003 - Alpha Corp. - 31OCT2025.docx</t>
        </is>
      </c>
    </row>
    <row r="2818">
      <c r="A2818" s="13" t="n">
        <v>45945.42221064815</v>
      </c>
      <c r="B2818" t="inlineStr">
        <is>
          <t>INFO</t>
        </is>
      </c>
      <c r="C2818" t="inlineStr">
        <is>
          <t>ThisWorkbook.Path (raw)=https://lawyersinhouse-my.sharepoint.com/personal/cory_schneider_lawyersinhouse_com/Documents/__Invoices/Macros/Branch - October 16, 2025</t>
        </is>
      </c>
    </row>
    <row r="2819">
      <c r="A2819" s="13" t="n">
        <v>45945.42221064815</v>
      </c>
      <c r="B2819" t="inlineStr">
        <is>
          <t>HIT</t>
        </is>
      </c>
      <c r="C2819" t="inlineStr">
        <is>
          <t>Folder? C:\Users\cschn\Documents\LIH (Personal)\OneDrive - Lawyers in House</t>
        </is>
      </c>
    </row>
    <row r="2820">
      <c r="A2820" s="13" t="n">
        <v>45945.42221064815</v>
      </c>
      <c r="B2820" t="inlineStr">
        <is>
          <t>MAP</t>
        </is>
      </c>
      <c r="C2820" t="inlineStr">
        <is>
          <t>CombineRoot=C:\Users\cschn\Documents\LIH (Personal)\OneDrive - Lawyers in House</t>
        </is>
      </c>
    </row>
    <row r="2821">
      <c r="A2821" s="13" t="n">
        <v>45945.42221064815</v>
      </c>
      <c r="B2821" t="inlineStr">
        <is>
          <t>MAP</t>
        </is>
      </c>
      <c r="C2821" t="inlineStr">
        <is>
          <t>SubPath=__Invoices\Macros\Branch - October 16, 2025</t>
        </is>
      </c>
    </row>
    <row r="2822">
      <c r="A2822" s="13" t="n">
        <v>45945.42221064815</v>
      </c>
      <c r="B2822" t="inlineStr">
        <is>
          <t>MAP</t>
        </is>
      </c>
      <c r="C2822" t="inlineStr">
        <is>
          <t>Combined=C:\Users\cschn\Documents\LIH (Personal)\OneDrive - Lawyers in House\__Invoices\Macros\Branch - October 16, 2025</t>
        </is>
      </c>
    </row>
    <row r="2823">
      <c r="A2823" s="13" t="n">
        <v>45945.42221064815</v>
      </c>
      <c r="B2823" t="inlineStr">
        <is>
          <t>MAP</t>
        </is>
      </c>
      <c r="C2823" t="inlineStr">
        <is>
          <t>Mapped local folder=C:\Users\cschn\Documents\LIH (Personal)\OneDrive - Lawyers in House\__Invoices\Macros\Branch - October 16, 2025</t>
        </is>
      </c>
    </row>
    <row r="2824">
      <c r="A2824" s="13" t="n">
        <v>45945.42221064815</v>
      </c>
      <c r="B2824" t="inlineStr">
        <is>
          <t>HIT</t>
        </is>
      </c>
      <c r="C2824" t="inlineStr">
        <is>
          <t>Folder? C:\Users\cschn\Documents\LIH (Personal)\OneDrive - Lawyers in House\__Invoices\Macros\Branch - October 16, 2025</t>
        </is>
      </c>
    </row>
    <row r="2825">
      <c r="A2825" s="13" t="n">
        <v>45945.42221064815</v>
      </c>
      <c r="B2825" t="inlineStr">
        <is>
          <t>HIT</t>
        </is>
      </c>
      <c r="C2825" t="inlineStr">
        <is>
          <t>Exists? C:\Users\cschn\Documents\LIH (Personal)\OneDrive - Lawyers in House\__Invoices\Macros\Branch - October 16, 2025\INV 25-0003 - Alpha Corp. - 31OCT2025.pdf</t>
        </is>
      </c>
    </row>
    <row r="2826">
      <c r="A2826" s="13" t="n">
        <v>45945.42221064815</v>
      </c>
      <c r="B2826" t="inlineStr">
        <is>
          <t>HIT</t>
        </is>
      </c>
      <c r="C2826" t="inlineStr">
        <is>
          <t>Exists? C:\Users\cschn\Documents\LIH (Personal)\OneDrive - Lawyers in House\__Invoices\Macros\Branch - October 16, 2025\INV 25-0003 - Alpha Corp. - 31OCT2025.docx</t>
        </is>
      </c>
    </row>
    <row r="2827">
      <c r="A2827" s="13" t="n">
        <v>45945.42225694445</v>
      </c>
      <c r="B2827" t="inlineStr">
        <is>
          <t>INFO</t>
        </is>
      </c>
      <c r="C2827" t="inlineStr">
        <is>
          <t>ThisWorkbook.Path (raw)=https://lawyersinhouse-my.sharepoint.com/personal/cory_schneider_lawyersinhouse_com/Documents/__Invoices/Macros/Branch - October 16, 2025</t>
        </is>
      </c>
    </row>
    <row r="2828">
      <c r="A2828" s="13" t="n">
        <v>45945.42225694445</v>
      </c>
      <c r="B2828" t="inlineStr">
        <is>
          <t>HIT</t>
        </is>
      </c>
      <c r="C2828" t="inlineStr">
        <is>
          <t>Folder? C:\Users\cschn\Documents\LIH (Personal)\OneDrive - Lawyers in House</t>
        </is>
      </c>
    </row>
    <row r="2829">
      <c r="A2829" s="13" t="n">
        <v>45945.42225694445</v>
      </c>
      <c r="B2829" t="inlineStr">
        <is>
          <t>MAP</t>
        </is>
      </c>
      <c r="C2829" t="inlineStr">
        <is>
          <t>CombineRoot=C:\Users\cschn\Documents\LIH (Personal)\OneDrive - Lawyers in House</t>
        </is>
      </c>
    </row>
    <row r="2830">
      <c r="A2830" s="13" t="n">
        <v>45945.42225694445</v>
      </c>
      <c r="B2830" t="inlineStr">
        <is>
          <t>MAP</t>
        </is>
      </c>
      <c r="C2830" t="inlineStr">
        <is>
          <t>SubPath=__Invoices\Macros\Branch - October 16, 2025</t>
        </is>
      </c>
    </row>
    <row r="2831">
      <c r="A2831" s="13" t="n">
        <v>45945.42225694445</v>
      </c>
      <c r="B2831" t="inlineStr">
        <is>
          <t>MAP</t>
        </is>
      </c>
      <c r="C2831" t="inlineStr">
        <is>
          <t>Combined=C:\Users\cschn\Documents\LIH (Personal)\OneDrive - Lawyers in House\__Invoices\Macros\Branch - October 16, 2025</t>
        </is>
      </c>
    </row>
    <row r="2832">
      <c r="A2832" s="13" t="n">
        <v>45945.42225694445</v>
      </c>
      <c r="B2832" t="inlineStr">
        <is>
          <t>MAP</t>
        </is>
      </c>
      <c r="C2832" t="inlineStr">
        <is>
          <t>Mapped local folder=C:\Users\cschn\Documents\LIH (Personal)\OneDrive - Lawyers in House\__Invoices\Macros\Branch - October 16, 2025</t>
        </is>
      </c>
    </row>
    <row r="2833">
      <c r="A2833" s="13" t="n">
        <v>45945.42225694445</v>
      </c>
      <c r="B2833" t="inlineStr">
        <is>
          <t>PATH</t>
        </is>
      </c>
      <c r="C2833" t="inlineStr">
        <is>
          <t>FileInBase=C:\Users\cschn\Documents\LIH (Personal)\OneDrive - Lawyers in House\__Invoices\Macros\Branch - October 16, 2025\InvoiceTemplate_v4.docx</t>
        </is>
      </c>
    </row>
    <row r="2834">
      <c r="A2834" s="13" t="n">
        <v>45945.42225694445</v>
      </c>
      <c r="B2834" t="inlineStr">
        <is>
          <t>HIT</t>
        </is>
      </c>
      <c r="C2834" t="inlineStr">
        <is>
          <t>Exists? C:\Users\cschn\Documents\LIH (Personal)\OneDrive - Lawyers in House\__Invoices\Macros\Branch - October 16, 2025\InvoiceTemplate_v4.docx</t>
        </is>
      </c>
    </row>
    <row r="2835">
      <c r="A2835" s="13" t="n">
        <v>45945.42233796296</v>
      </c>
      <c r="B2835" t="inlineStr">
        <is>
          <t>PATH</t>
        </is>
      </c>
      <c r="C2835" t="inlineStr">
        <is>
          <t>FileInBase=C:\Users\cschn\Documents\LIH (Personal)\OneDrive - Lawyers in House\__Invoices\Macros\Branch - October 16, 2025\INV 25-0003 - Alpha Corp. - 31OCT2025.docx</t>
        </is>
      </c>
    </row>
    <row r="2836">
      <c r="A2836" s="13" t="n">
        <v>45945.42234953704</v>
      </c>
      <c r="B2836" t="inlineStr">
        <is>
          <t>PATH</t>
        </is>
      </c>
      <c r="C2836" t="inlineStr">
        <is>
          <t>FileInBase=C:\Users\cschn\Documents\LIH (Personal)\OneDrive - Lawyers in House\__Invoices\Macros\Branch - October 16, 2025\sig.jpg</t>
        </is>
      </c>
    </row>
    <row r="2837">
      <c r="A2837" s="13" t="n">
        <v>45945.42269675926</v>
      </c>
      <c r="B2837" t="inlineStr">
        <is>
          <t>INFO</t>
        </is>
      </c>
      <c r="C2837" t="inlineStr">
        <is>
          <t>ThisWorkbook.Path (raw)=https://lawyersinhouse-my.sharepoint.com/personal/cory_schneider_lawyersinhouse_com/Documents/__Invoices/Macros/Branch - October 16, 2025</t>
        </is>
      </c>
    </row>
    <row r="2838">
      <c r="A2838" s="13" t="n">
        <v>45945.42269675926</v>
      </c>
      <c r="B2838" t="inlineStr">
        <is>
          <t>HIT</t>
        </is>
      </c>
      <c r="C2838" t="inlineStr">
        <is>
          <t>Folder? C:\Users\cschn\Documents\LIH (Personal)\OneDrive - Lawyers in House</t>
        </is>
      </c>
    </row>
    <row r="2839">
      <c r="A2839" s="13" t="n">
        <v>45945.42269675926</v>
      </c>
      <c r="B2839" t="inlineStr">
        <is>
          <t>MAP</t>
        </is>
      </c>
      <c r="C2839" t="inlineStr">
        <is>
          <t>CombineRoot=C:\Users\cschn\Documents\LIH (Personal)\OneDrive - Lawyers in House</t>
        </is>
      </c>
    </row>
    <row r="2840">
      <c r="A2840" s="13" t="n">
        <v>45945.42269675926</v>
      </c>
      <c r="B2840" t="inlineStr">
        <is>
          <t>MAP</t>
        </is>
      </c>
      <c r="C2840" t="inlineStr">
        <is>
          <t>SubPath=__Invoices\Macros\Branch - October 16, 2025</t>
        </is>
      </c>
    </row>
    <row r="2841">
      <c r="A2841" s="13" t="n">
        <v>45945.42269675926</v>
      </c>
      <c r="B2841" t="inlineStr">
        <is>
          <t>MAP</t>
        </is>
      </c>
      <c r="C2841" t="inlineStr">
        <is>
          <t>Combined=C:\Users\cschn\Documents\LIH (Personal)\OneDrive - Lawyers in House\__Invoices\Macros\Branch - October 16, 2025</t>
        </is>
      </c>
    </row>
    <row r="2842">
      <c r="A2842" s="13" t="n">
        <v>45945.42269675926</v>
      </c>
      <c r="B2842" t="inlineStr">
        <is>
          <t>MAP</t>
        </is>
      </c>
      <c r="C2842" t="inlineStr">
        <is>
          <t>Mapped local folder=C:\Users\cschn\Documents\LIH (Personal)\OneDrive - Lawyers in House\__Invoices\Macros\Branch - October 16, 2025</t>
        </is>
      </c>
    </row>
    <row r="2843">
      <c r="A2843" s="13" t="n">
        <v>45945.42269675926</v>
      </c>
      <c r="B2843" t="inlineStr">
        <is>
          <t>HIT</t>
        </is>
      </c>
      <c r="C2843" t="inlineStr">
        <is>
          <t>Folder? C:\Users\cschn\Documents\LIH (Personal)\OneDrive - Lawyers in House\__Invoices\Macros\Branch - October 16, 2025</t>
        </is>
      </c>
    </row>
    <row r="2844">
      <c r="A2844" s="13" t="n">
        <v>45945.42269675926</v>
      </c>
      <c r="B2844" t="inlineStr">
        <is>
          <t>HIT</t>
        </is>
      </c>
      <c r="C2844" t="inlineStr">
        <is>
          <t>Exists? C:\Users\cschn\Documents\LIH (Personal)\OneDrive - Lawyers in House\__Invoices\Macros\Branch - October 16, 2025\INV 25-0004 - Disb only non-lih - 31OCT2025.pdf</t>
        </is>
      </c>
    </row>
    <row r="2845">
      <c r="A2845" s="13" t="n">
        <v>45945.42269675926</v>
      </c>
      <c r="B2845" t="inlineStr">
        <is>
          <t>HIT</t>
        </is>
      </c>
      <c r="C2845" t="inlineStr">
        <is>
          <t>Exists? C:\Users\cschn\Documents\LIH (Personal)\OneDrive - Lawyers in House\__Invoices\Macros\Branch - October 16, 2025\INV 25-0004 - Disb only non-lih - 31OCT2025.docx</t>
        </is>
      </c>
    </row>
    <row r="2846">
      <c r="A2846" s="13" t="n">
        <v>45945.42275462963</v>
      </c>
      <c r="B2846" t="inlineStr">
        <is>
          <t>INFO</t>
        </is>
      </c>
      <c r="C2846" t="inlineStr">
        <is>
          <t>ThisWorkbook.Path (raw)=https://lawyersinhouse-my.sharepoint.com/personal/cory_schneider_lawyersinhouse_com/Documents/__Invoices/Macros/Branch - October 16, 2025</t>
        </is>
      </c>
    </row>
    <row r="2847">
      <c r="A2847" s="13" t="n">
        <v>45945.42275462963</v>
      </c>
      <c r="B2847" t="inlineStr">
        <is>
          <t>HIT</t>
        </is>
      </c>
      <c r="C2847" t="inlineStr">
        <is>
          <t>Folder? C:\Users\cschn\Documents\LIH (Personal)\OneDrive - Lawyers in House</t>
        </is>
      </c>
    </row>
    <row r="2848">
      <c r="A2848" s="13" t="n">
        <v>45945.42275462963</v>
      </c>
      <c r="B2848" t="inlineStr">
        <is>
          <t>MAP</t>
        </is>
      </c>
      <c r="C2848" t="inlineStr">
        <is>
          <t>CombineRoot=C:\Users\cschn\Documents\LIH (Personal)\OneDrive - Lawyers in House</t>
        </is>
      </c>
    </row>
    <row r="2849">
      <c r="A2849" s="13" t="n">
        <v>45945.42275462963</v>
      </c>
      <c r="B2849" t="inlineStr">
        <is>
          <t>MAP</t>
        </is>
      </c>
      <c r="C2849" t="inlineStr">
        <is>
          <t>SubPath=__Invoices\Macros\Branch - October 16, 2025</t>
        </is>
      </c>
    </row>
    <row r="2850">
      <c r="A2850" s="13" t="n">
        <v>45945.42275462963</v>
      </c>
      <c r="B2850" t="inlineStr">
        <is>
          <t>MAP</t>
        </is>
      </c>
      <c r="C2850" t="inlineStr">
        <is>
          <t>Combined=C:\Users\cschn\Documents\LIH (Personal)\OneDrive - Lawyers in House\__Invoices\Macros\Branch - October 16, 2025</t>
        </is>
      </c>
    </row>
    <row r="2851">
      <c r="A2851" s="13" t="n">
        <v>45945.42275462963</v>
      </c>
      <c r="B2851" t="inlineStr">
        <is>
          <t>MAP</t>
        </is>
      </c>
      <c r="C2851" t="inlineStr">
        <is>
          <t>Mapped local folder=C:\Users\cschn\Documents\LIH (Personal)\OneDrive - Lawyers in House\__Invoices\Macros\Branch - October 16, 2025</t>
        </is>
      </c>
    </row>
    <row r="2852">
      <c r="A2852" s="13" t="n">
        <v>45945.42275462963</v>
      </c>
      <c r="B2852" t="inlineStr">
        <is>
          <t>HIT</t>
        </is>
      </c>
      <c r="C2852" t="inlineStr">
        <is>
          <t>Folder? C:\Users\cschn\Documents\LIH (Personal)\OneDrive - Lawyers in House\__Invoices\Macros\Branch - October 16, 2025</t>
        </is>
      </c>
    </row>
    <row r="2853">
      <c r="A2853" s="13" t="n">
        <v>45945.42275462963</v>
      </c>
      <c r="B2853" t="inlineStr">
        <is>
          <t>HIT</t>
        </is>
      </c>
      <c r="C2853" t="inlineStr">
        <is>
          <t>Exists? C:\Users\cschn\Documents\LIH (Personal)\OneDrive - Lawyers in House\__Invoices\Macros\Branch - October 16, 2025\INV 25-0004 - Disb only non-lih - 31OCT2025.pdf</t>
        </is>
      </c>
    </row>
    <row r="2854">
      <c r="A2854" s="13" t="n">
        <v>45945.42275462963</v>
      </c>
      <c r="B2854" t="inlineStr">
        <is>
          <t>HIT</t>
        </is>
      </c>
      <c r="C2854" t="inlineStr">
        <is>
          <t>Exists? C:\Users\cschn\Documents\LIH (Personal)\OneDrive - Lawyers in House\__Invoices\Macros\Branch - October 16, 2025\INV 25-0004 - Disb only non-lih - 31OCT2025.docx</t>
        </is>
      </c>
    </row>
    <row r="2855">
      <c r="A2855" s="13" t="n">
        <v>45945.42278935185</v>
      </c>
      <c r="B2855" t="inlineStr">
        <is>
          <t>INFO</t>
        </is>
      </c>
      <c r="C2855" t="inlineStr">
        <is>
          <t>ThisWorkbook.Path (raw)=https://lawyersinhouse-my.sharepoint.com/personal/cory_schneider_lawyersinhouse_com/Documents/__Invoices/Macros/Branch - October 16, 2025</t>
        </is>
      </c>
    </row>
    <row r="2856">
      <c r="A2856" s="13" t="n">
        <v>45945.42278935185</v>
      </c>
      <c r="B2856" t="inlineStr">
        <is>
          <t>HIT</t>
        </is>
      </c>
      <c r="C2856" t="inlineStr">
        <is>
          <t>Folder? C:\Users\cschn\Documents\LIH (Personal)\OneDrive - Lawyers in House</t>
        </is>
      </c>
    </row>
    <row r="2857">
      <c r="A2857" s="13" t="n">
        <v>45945.42278935185</v>
      </c>
      <c r="B2857" t="inlineStr">
        <is>
          <t>MAP</t>
        </is>
      </c>
      <c r="C2857" t="inlineStr">
        <is>
          <t>CombineRoot=C:\Users\cschn\Documents\LIH (Personal)\OneDrive - Lawyers in House</t>
        </is>
      </c>
    </row>
    <row r="2858">
      <c r="A2858" s="13" t="n">
        <v>45945.42278935185</v>
      </c>
      <c r="B2858" t="inlineStr">
        <is>
          <t>MAP</t>
        </is>
      </c>
      <c r="C2858" t="inlineStr">
        <is>
          <t>SubPath=__Invoices\Macros\Branch - October 16, 2025</t>
        </is>
      </c>
    </row>
    <row r="2859">
      <c r="A2859" s="13" t="n">
        <v>45945.42278935185</v>
      </c>
      <c r="B2859" t="inlineStr">
        <is>
          <t>MAP</t>
        </is>
      </c>
      <c r="C2859" t="inlineStr">
        <is>
          <t>Combined=C:\Users\cschn\Documents\LIH (Personal)\OneDrive - Lawyers in House\__Invoices\Macros\Branch - October 16, 2025</t>
        </is>
      </c>
    </row>
    <row r="2860">
      <c r="A2860" s="13" t="n">
        <v>45945.42278935185</v>
      </c>
      <c r="B2860" t="inlineStr">
        <is>
          <t>MAP</t>
        </is>
      </c>
      <c r="C2860" t="inlineStr">
        <is>
          <t>Mapped local folder=C:\Users\cschn\Documents\LIH (Personal)\OneDrive - Lawyers in House\__Invoices\Macros\Branch - October 16, 2025</t>
        </is>
      </c>
    </row>
    <row r="2861">
      <c r="A2861" s="13" t="n">
        <v>45945.42278935185</v>
      </c>
      <c r="B2861" t="inlineStr">
        <is>
          <t>PATH</t>
        </is>
      </c>
      <c r="C2861" t="inlineStr">
        <is>
          <t>FileInBase=C:\Users\cschn\Documents\LIH (Personal)\OneDrive - Lawyers in House\__Invoices\Macros\Branch - October 16, 2025\InvoiceTemplate_v4.docx</t>
        </is>
      </c>
    </row>
    <row r="2862">
      <c r="A2862" s="13" t="n">
        <v>45945.42278935185</v>
      </c>
      <c r="B2862" t="inlineStr">
        <is>
          <t>HIT</t>
        </is>
      </c>
      <c r="C2862" t="inlineStr">
        <is>
          <t>Exists? C:\Users\cschn\Documents\LIH (Personal)\OneDrive - Lawyers in House\__Invoices\Macros\Branch - October 16, 2025\InvoiceTemplate_v4.docx</t>
        </is>
      </c>
    </row>
    <row r="2863">
      <c r="A2863" s="13" t="n">
        <v>45945.42288194445</v>
      </c>
      <c r="B2863" t="inlineStr">
        <is>
          <t>PATH</t>
        </is>
      </c>
      <c r="C2863" t="inlineStr">
        <is>
          <t>FileInBase=C:\Users\cschn\Documents\LIH (Personal)\OneDrive - Lawyers in House\__Invoices\Macros\Branch - October 16, 2025\INV 25-0004 - Disb only non-lih - 31OCT2025.docx</t>
        </is>
      </c>
    </row>
    <row r="2864">
      <c r="A2864" s="13" t="n">
        <v>45945.42289351852</v>
      </c>
      <c r="B2864" t="inlineStr">
        <is>
          <t>PATH</t>
        </is>
      </c>
      <c r="C2864" t="inlineStr">
        <is>
          <t>FileInBase=C:\Users\cschn\Documents\LIH (Personal)\OneDrive - Lawyers in House\__Invoices\Macros\Branch - October 16, 2025\sig.jpg</t>
        </is>
      </c>
    </row>
    <row r="2865">
      <c r="A2865" s="13" t="n">
        <v>45945.42300925926</v>
      </c>
      <c r="B2865" t="inlineStr">
        <is>
          <t>INFO</t>
        </is>
      </c>
      <c r="C2865" t="inlineStr">
        <is>
          <t>ThisWorkbook.Path (raw)=https://lawyersinhouse-my.sharepoint.com/personal/cory_schneider_lawyersinhouse_com/Documents/__Invoices/Macros/Branch - October 16, 2025</t>
        </is>
      </c>
    </row>
    <row r="2866">
      <c r="A2866" s="13" t="n">
        <v>45945.42300925926</v>
      </c>
      <c r="B2866" t="inlineStr">
        <is>
          <t>HIT</t>
        </is>
      </c>
      <c r="C2866" t="inlineStr">
        <is>
          <t>Folder? C:\Users\cschn\Documents\LIH (Personal)\OneDrive - Lawyers in House</t>
        </is>
      </c>
    </row>
    <row r="2867">
      <c r="A2867" s="13" t="n">
        <v>45945.42300925926</v>
      </c>
      <c r="B2867" t="inlineStr">
        <is>
          <t>MAP</t>
        </is>
      </c>
      <c r="C2867" t="inlineStr">
        <is>
          <t>CombineRoot=C:\Users\cschn\Documents\LIH (Personal)\OneDrive - Lawyers in House</t>
        </is>
      </c>
    </row>
    <row r="2868">
      <c r="A2868" s="13" t="n">
        <v>45945.42300925926</v>
      </c>
      <c r="B2868" t="inlineStr">
        <is>
          <t>MAP</t>
        </is>
      </c>
      <c r="C2868" t="inlineStr">
        <is>
          <t>SubPath=__Invoices\Macros\Branch - October 16, 2025</t>
        </is>
      </c>
    </row>
    <row r="2869">
      <c r="A2869" s="13" t="n">
        <v>45945.42300925926</v>
      </c>
      <c r="B2869" t="inlineStr">
        <is>
          <t>MAP</t>
        </is>
      </c>
      <c r="C2869" t="inlineStr">
        <is>
          <t>Combined=C:\Users\cschn\Documents\LIH (Personal)\OneDrive - Lawyers in House\__Invoices\Macros\Branch - October 16, 2025</t>
        </is>
      </c>
    </row>
    <row r="2870">
      <c r="A2870" s="13" t="n">
        <v>45945.42300925926</v>
      </c>
      <c r="B2870" t="inlineStr">
        <is>
          <t>MAP</t>
        </is>
      </c>
      <c r="C2870" t="inlineStr">
        <is>
          <t>Mapped local folder=C:\Users\cschn\Documents\LIH (Personal)\OneDrive - Lawyers in House\__Invoices\Macros\Branch - October 16, 2025</t>
        </is>
      </c>
    </row>
    <row r="2871">
      <c r="A2871" s="13" t="n">
        <v>45945.42300925926</v>
      </c>
      <c r="B2871" t="inlineStr">
        <is>
          <t>HIT</t>
        </is>
      </c>
      <c r="C2871" t="inlineStr">
        <is>
          <t>Folder? C:\Users\cschn\Documents\LIH (Personal)\OneDrive - Lawyers in House\__Invoices\Macros\Branch - October 16, 2025</t>
        </is>
      </c>
    </row>
    <row r="2872">
      <c r="A2872" s="13" t="n">
        <v>45945.42300925926</v>
      </c>
      <c r="B2872" t="inlineStr">
        <is>
          <t>HIT</t>
        </is>
      </c>
      <c r="C2872" t="inlineStr">
        <is>
          <t>Exists? C:\Users\cschn\Documents\LIH (Personal)\OneDrive - Lawyers in House\__Invoices\Macros\Branch - October 16, 2025\INV 25-0005 - Golf Ventures - 31OCT2025.pdf</t>
        </is>
      </c>
    </row>
    <row r="2873">
      <c r="A2873" s="13" t="n">
        <v>45945.42300925926</v>
      </c>
      <c r="B2873" t="inlineStr">
        <is>
          <t>HIT</t>
        </is>
      </c>
      <c r="C2873" t="inlineStr">
        <is>
          <t>Exists? C:\Users\cschn\Documents\LIH (Personal)\OneDrive - Lawyers in House\__Invoices\Macros\Branch - October 16, 2025\INV 25-0005 - Golf Ventures - 31OCT2025.docx</t>
        </is>
      </c>
    </row>
    <row r="2874">
      <c r="A2874" s="13" t="n">
        <v>45945.42304398148</v>
      </c>
      <c r="B2874" t="inlineStr">
        <is>
          <t>INFO</t>
        </is>
      </c>
      <c r="C2874" t="inlineStr">
        <is>
          <t>ThisWorkbook.Path (raw)=https://lawyersinhouse-my.sharepoint.com/personal/cory_schneider_lawyersinhouse_com/Documents/__Invoices/Macros/Branch - October 16, 2025</t>
        </is>
      </c>
    </row>
    <row r="2875">
      <c r="A2875" s="13" t="n">
        <v>45945.42304398148</v>
      </c>
      <c r="B2875" t="inlineStr">
        <is>
          <t>HIT</t>
        </is>
      </c>
      <c r="C2875" t="inlineStr">
        <is>
          <t>Folder? C:\Users\cschn\Documents\LIH (Personal)\OneDrive - Lawyers in House</t>
        </is>
      </c>
    </row>
    <row r="2876">
      <c r="A2876" s="13" t="n">
        <v>45945.42304398148</v>
      </c>
      <c r="B2876" t="inlineStr">
        <is>
          <t>MAP</t>
        </is>
      </c>
      <c r="C2876" t="inlineStr">
        <is>
          <t>CombineRoot=C:\Users\cschn\Documents\LIH (Personal)\OneDrive - Lawyers in House</t>
        </is>
      </c>
    </row>
    <row r="2877">
      <c r="A2877" s="13" t="n">
        <v>45945.42304398148</v>
      </c>
      <c r="B2877" t="inlineStr">
        <is>
          <t>MAP</t>
        </is>
      </c>
      <c r="C2877" t="inlineStr">
        <is>
          <t>SubPath=__Invoices\Macros\Branch - October 16, 2025</t>
        </is>
      </c>
    </row>
    <row r="2878">
      <c r="A2878" s="13" t="n">
        <v>45945.42304398148</v>
      </c>
      <c r="B2878" t="inlineStr">
        <is>
          <t>MAP</t>
        </is>
      </c>
      <c r="C2878" t="inlineStr">
        <is>
          <t>Combined=C:\Users\cschn\Documents\LIH (Personal)\OneDrive - Lawyers in House\__Invoices\Macros\Branch - October 16, 2025</t>
        </is>
      </c>
    </row>
    <row r="2879">
      <c r="A2879" s="13" t="n">
        <v>45945.42304398148</v>
      </c>
      <c r="B2879" t="inlineStr">
        <is>
          <t>MAP</t>
        </is>
      </c>
      <c r="C2879" t="inlineStr">
        <is>
          <t>Mapped local folder=C:\Users\cschn\Documents\LIH (Personal)\OneDrive - Lawyers in House\__Invoices\Macros\Branch - October 16, 2025</t>
        </is>
      </c>
    </row>
    <row r="2880">
      <c r="A2880" s="13" t="n">
        <v>45945.42304398148</v>
      </c>
      <c r="B2880" t="inlineStr">
        <is>
          <t>HIT</t>
        </is>
      </c>
      <c r="C2880" t="inlineStr">
        <is>
          <t>Folder? C:\Users\cschn\Documents\LIH (Personal)\OneDrive - Lawyers in House\__Invoices\Macros\Branch - October 16, 2025</t>
        </is>
      </c>
    </row>
    <row r="2881">
      <c r="A2881" s="13" t="n">
        <v>45945.42304398148</v>
      </c>
      <c r="B2881" t="inlineStr">
        <is>
          <t>HIT</t>
        </is>
      </c>
      <c r="C2881" t="inlineStr">
        <is>
          <t>Exists? C:\Users\cschn\Documents\LIH (Personal)\OneDrive - Lawyers in House\__Invoices\Macros\Branch - October 16, 2025\INV 25-0005 - Golf Ventures - 31OCT2025.pdf</t>
        </is>
      </c>
    </row>
    <row r="2882">
      <c r="A2882" s="13" t="n">
        <v>45945.42304398148</v>
      </c>
      <c r="B2882" t="inlineStr">
        <is>
          <t>HIT</t>
        </is>
      </c>
      <c r="C2882" t="inlineStr">
        <is>
          <t>Exists? C:\Users\cschn\Documents\LIH (Personal)\OneDrive - Lawyers in House\__Invoices\Macros\Branch - October 16, 2025\INV 25-0005 - Golf Ventures - 31OCT2025.docx</t>
        </is>
      </c>
    </row>
    <row r="2883">
      <c r="A2883" s="13" t="n">
        <v>45945.4230787037</v>
      </c>
      <c r="B2883" t="inlineStr">
        <is>
          <t>INFO</t>
        </is>
      </c>
      <c r="C2883" t="inlineStr">
        <is>
          <t>ThisWorkbook.Path (raw)=https://lawyersinhouse-my.sharepoint.com/personal/cory_schneider_lawyersinhouse_com/Documents/__Invoices/Macros/Branch - October 16, 2025</t>
        </is>
      </c>
    </row>
    <row r="2884">
      <c r="A2884" s="13" t="n">
        <v>45945.4230787037</v>
      </c>
      <c r="B2884" t="inlineStr">
        <is>
          <t>HIT</t>
        </is>
      </c>
      <c r="C2884" t="inlineStr">
        <is>
          <t>Folder? C:\Users\cschn\Documents\LIH (Personal)\OneDrive - Lawyers in House</t>
        </is>
      </c>
    </row>
    <row r="2885">
      <c r="A2885" s="13" t="n">
        <v>45945.4230787037</v>
      </c>
      <c r="B2885" t="inlineStr">
        <is>
          <t>MAP</t>
        </is>
      </c>
      <c r="C2885" t="inlineStr">
        <is>
          <t>CombineRoot=C:\Users\cschn\Documents\LIH (Personal)\OneDrive - Lawyers in House</t>
        </is>
      </c>
    </row>
    <row r="2886">
      <c r="A2886" s="13" t="n">
        <v>45945.4230787037</v>
      </c>
      <c r="B2886" t="inlineStr">
        <is>
          <t>MAP</t>
        </is>
      </c>
      <c r="C2886" t="inlineStr">
        <is>
          <t>SubPath=__Invoices\Macros\Branch - October 16, 2025</t>
        </is>
      </c>
    </row>
    <row r="2887">
      <c r="A2887" s="13" t="n">
        <v>45945.4230787037</v>
      </c>
      <c r="B2887" t="inlineStr">
        <is>
          <t>MAP</t>
        </is>
      </c>
      <c r="C2887" t="inlineStr">
        <is>
          <t>Combined=C:\Users\cschn\Documents\LIH (Personal)\OneDrive - Lawyers in House\__Invoices\Macros\Branch - October 16, 2025</t>
        </is>
      </c>
    </row>
    <row r="2888">
      <c r="A2888" s="13" t="n">
        <v>45945.4230787037</v>
      </c>
      <c r="B2888" t="inlineStr">
        <is>
          <t>MAP</t>
        </is>
      </c>
      <c r="C2888" t="inlineStr">
        <is>
          <t>Mapped local folder=C:\Users\cschn\Documents\LIH (Personal)\OneDrive - Lawyers in House\__Invoices\Macros\Branch - October 16, 2025</t>
        </is>
      </c>
    </row>
    <row r="2889">
      <c r="A2889" s="13" t="n">
        <v>45945.4230787037</v>
      </c>
      <c r="B2889" t="inlineStr">
        <is>
          <t>PATH</t>
        </is>
      </c>
      <c r="C2889" t="inlineStr">
        <is>
          <t>FileInBase=C:\Users\cschn\Documents\LIH (Personal)\OneDrive - Lawyers in House\__Invoices\Macros\Branch - October 16, 2025\InvoiceTemplate_v4.docx</t>
        </is>
      </c>
    </row>
    <row r="2890">
      <c r="A2890" s="13" t="n">
        <v>45945.4230787037</v>
      </c>
      <c r="B2890" t="inlineStr">
        <is>
          <t>HIT</t>
        </is>
      </c>
      <c r="C2890" t="inlineStr">
        <is>
          <t>Exists? C:\Users\cschn\Documents\LIH (Personal)\OneDrive - Lawyers in House\__Invoices\Macros\Branch - October 16, 2025\InvoiceTemplate_v4.docx</t>
        </is>
      </c>
    </row>
    <row r="2891">
      <c r="A2891" s="13" t="n">
        <v>45945.42318287037</v>
      </c>
      <c r="B2891" t="inlineStr">
        <is>
          <t>PATH</t>
        </is>
      </c>
      <c r="C2891" t="inlineStr">
        <is>
          <t>FileInBase=C:\Users\cschn\Documents\LIH (Personal)\OneDrive - Lawyers in House\__Invoices\Macros\Branch - October 16, 2025\INV 25-0005 - Golf Ventures - 31OCT2025.docx</t>
        </is>
      </c>
    </row>
    <row r="2892">
      <c r="A2892" s="13" t="n">
        <v>45945.42319444445</v>
      </c>
      <c r="B2892" t="inlineStr">
        <is>
          <t>PATH</t>
        </is>
      </c>
      <c r="C2892" t="inlineStr">
        <is>
          <t>FileInBase=C:\Users\cschn\Documents\LIH (Personal)\OneDrive - Lawyers in House\__Invoices\Macros\Branch - October 16, 2025\sig.jpg</t>
        </is>
      </c>
    </row>
    <row r="2893">
      <c r="A2893" s="13" t="n">
        <v>45945.42732638889</v>
      </c>
      <c r="B2893" t="inlineStr">
        <is>
          <t>INFO</t>
        </is>
      </c>
      <c r="C2893" t="inlineStr">
        <is>
          <t>ThisWorkbook.Path (raw)=https://lawyersinhouse-my.sharepoint.com/personal/cory_schneider_lawyersinhouse_com/Documents/__Invoices/Macros/Branch - October 16, 2025</t>
        </is>
      </c>
    </row>
    <row r="2894">
      <c r="A2894" s="13" t="n">
        <v>45945.42732638889</v>
      </c>
      <c r="B2894" t="inlineStr">
        <is>
          <t>HIT</t>
        </is>
      </c>
      <c r="C2894" t="inlineStr">
        <is>
          <t>Folder? C:\Users\cschn\Documents\LIH (Personal)\OneDrive - Lawyers in House</t>
        </is>
      </c>
    </row>
    <row r="2895">
      <c r="A2895" s="13" t="n">
        <v>45945.42732638889</v>
      </c>
      <c r="B2895" t="inlineStr">
        <is>
          <t>MAP</t>
        </is>
      </c>
      <c r="C2895" t="inlineStr">
        <is>
          <t>CombineRoot=C:\Users\cschn\Documents\LIH (Personal)\OneDrive - Lawyers in House</t>
        </is>
      </c>
    </row>
    <row r="2896">
      <c r="A2896" s="13" t="n">
        <v>45945.42732638889</v>
      </c>
      <c r="B2896" t="inlineStr">
        <is>
          <t>MAP</t>
        </is>
      </c>
      <c r="C2896" t="inlineStr">
        <is>
          <t>SubPath=__Invoices\Macros\Branch - October 16, 2025</t>
        </is>
      </c>
    </row>
    <row r="2897">
      <c r="A2897" s="13" t="n">
        <v>45945.42732638889</v>
      </c>
      <c r="B2897" t="inlineStr">
        <is>
          <t>MAP</t>
        </is>
      </c>
      <c r="C2897" t="inlineStr">
        <is>
          <t>Combined=C:\Users\cschn\Documents\LIH (Personal)\OneDrive - Lawyers in House\__Invoices\Macros\Branch - October 16, 2025</t>
        </is>
      </c>
    </row>
    <row r="2898">
      <c r="A2898" s="13" t="n">
        <v>45945.42732638889</v>
      </c>
      <c r="B2898" t="inlineStr">
        <is>
          <t>MAP</t>
        </is>
      </c>
      <c r="C2898" t="inlineStr">
        <is>
          <t>Mapped local folder=C:\Users\cschn\Documents\LIH (Personal)\OneDrive - Lawyers in House\__Invoices\Macros\Branch - October 16, 2025</t>
        </is>
      </c>
    </row>
    <row r="2899">
      <c r="A2899" s="13" t="n">
        <v>45945.42744212963</v>
      </c>
      <c r="B2899" t="inlineStr">
        <is>
          <t>INFO</t>
        </is>
      </c>
      <c r="C2899" t="inlineStr">
        <is>
          <t>ThisWorkbook.Path (raw)=https://lawyersinhouse-my.sharepoint.com/personal/cory_schneider_lawyersinhouse_com/Documents/__Invoices/Macros/Branch - October 16, 2025</t>
        </is>
      </c>
    </row>
    <row r="2900">
      <c r="A2900" s="13" t="n">
        <v>45945.42744212963</v>
      </c>
      <c r="B2900" t="inlineStr">
        <is>
          <t>HIT</t>
        </is>
      </c>
      <c r="C2900" t="inlineStr">
        <is>
          <t>Folder? C:\Users\cschn\Documents\LIH (Personal)\OneDrive - Lawyers in House</t>
        </is>
      </c>
    </row>
    <row r="2901">
      <c r="A2901" s="13" t="n">
        <v>45945.42744212963</v>
      </c>
      <c r="B2901" t="inlineStr">
        <is>
          <t>MAP</t>
        </is>
      </c>
      <c r="C2901" t="inlineStr">
        <is>
          <t>CombineRoot=C:\Users\cschn\Documents\LIH (Personal)\OneDrive - Lawyers in House</t>
        </is>
      </c>
    </row>
    <row r="2902">
      <c r="A2902" s="13" t="n">
        <v>45945.42744212963</v>
      </c>
      <c r="B2902" t="inlineStr">
        <is>
          <t>MAP</t>
        </is>
      </c>
      <c r="C2902" t="inlineStr">
        <is>
          <t>SubPath=__Invoices\Macros\Branch - October 16, 2025</t>
        </is>
      </c>
    </row>
    <row r="2903">
      <c r="A2903" s="13" t="n">
        <v>45945.42744212963</v>
      </c>
      <c r="B2903" t="inlineStr">
        <is>
          <t>MAP</t>
        </is>
      </c>
      <c r="C2903" t="inlineStr">
        <is>
          <t>Combined=C:\Users\cschn\Documents\LIH (Personal)\OneDrive - Lawyers in House\__Invoices\Macros\Branch - October 16, 2025</t>
        </is>
      </c>
    </row>
    <row r="2904">
      <c r="A2904" s="13" t="n">
        <v>45945.42744212963</v>
      </c>
      <c r="B2904" t="inlineStr">
        <is>
          <t>MAP</t>
        </is>
      </c>
      <c r="C2904" t="inlineStr">
        <is>
          <t>Mapped local folder=C:\Users\cschn\Documents\LIH (Personal)\OneDrive - Lawyers in House\__Invoices\Macros\Branch - October 16, 2025</t>
        </is>
      </c>
    </row>
    <row r="2905">
      <c r="A2905" s="13" t="n">
        <v>45945.42744212963</v>
      </c>
      <c r="B2905" t="inlineStr">
        <is>
          <t>HIT</t>
        </is>
      </c>
      <c r="C2905" t="inlineStr">
        <is>
          <t>Folder? C:\Users\cschn\Documents\LIH (Personal)\OneDrive - Lawyers in House\__Invoices\Macros\Branch - October 16, 2025</t>
        </is>
      </c>
    </row>
    <row r="2906">
      <c r="A2906" s="13" t="n">
        <v>45945.42745370371</v>
      </c>
      <c r="B2906" t="inlineStr">
        <is>
          <t>INFO</t>
        </is>
      </c>
      <c r="C2906" t="inlineStr">
        <is>
          <t>ThisWorkbook.Path (raw)=https://lawyersinhouse-my.sharepoint.com/personal/cory_schneider_lawyersinhouse_com/Documents/__Invoices/Macros/Branch - October 16, 2025</t>
        </is>
      </c>
    </row>
    <row r="2907">
      <c r="A2907" s="13" t="n">
        <v>45945.42745370371</v>
      </c>
      <c r="B2907" t="inlineStr">
        <is>
          <t>HIT</t>
        </is>
      </c>
      <c r="C2907" t="inlineStr">
        <is>
          <t>Folder? C:\Users\cschn\Documents\LIH (Personal)\OneDrive - Lawyers in House</t>
        </is>
      </c>
    </row>
    <row r="2908">
      <c r="A2908" s="13" t="n">
        <v>45945.42745370371</v>
      </c>
      <c r="B2908" t="inlineStr">
        <is>
          <t>MAP</t>
        </is>
      </c>
      <c r="C2908" t="inlineStr">
        <is>
          <t>CombineRoot=C:\Users\cschn\Documents\LIH (Personal)\OneDrive - Lawyers in House</t>
        </is>
      </c>
    </row>
    <row r="2909">
      <c r="A2909" s="13" t="n">
        <v>45945.42745370371</v>
      </c>
      <c r="B2909" t="inlineStr">
        <is>
          <t>MAP</t>
        </is>
      </c>
      <c r="C2909" t="inlineStr">
        <is>
          <t>SubPath=__Invoices\Macros\Branch - October 16, 2025</t>
        </is>
      </c>
    </row>
    <row r="2910">
      <c r="A2910" s="13" t="n">
        <v>45945.42745370371</v>
      </c>
      <c r="B2910" t="inlineStr">
        <is>
          <t>MAP</t>
        </is>
      </c>
      <c r="C2910" t="inlineStr">
        <is>
          <t>Combined=C:\Users\cschn\Documents\LIH (Personal)\OneDrive - Lawyers in House\__Invoices\Macros\Branch - October 16, 2025</t>
        </is>
      </c>
    </row>
    <row r="2911">
      <c r="A2911" s="13" t="n">
        <v>45945.42745370371</v>
      </c>
      <c r="B2911" t="inlineStr">
        <is>
          <t>MAP</t>
        </is>
      </c>
      <c r="C2911" t="inlineStr">
        <is>
          <t>Mapped local folder=C:\Users\cschn\Documents\LIH (Personal)\OneDrive - Lawyers in House\__Invoices\Macros\Branch - October 16, 2025</t>
        </is>
      </c>
    </row>
    <row r="2912">
      <c r="A2912" s="13" t="n">
        <v>45945.42745370371</v>
      </c>
      <c r="B2912" t="inlineStr">
        <is>
          <t>HIT</t>
        </is>
      </c>
      <c r="C2912" t="inlineStr">
        <is>
          <t>Folder? C:\Users\cschn\Documents\LIH (Personal)\OneDrive - Lawyers in House\__Invoices\Macros\Branch - October 16, 2025</t>
        </is>
      </c>
    </row>
    <row r="2913">
      <c r="A2913" s="13" t="n">
        <v>45945.42747685185</v>
      </c>
      <c r="B2913" t="inlineStr">
        <is>
          <t>INFO</t>
        </is>
      </c>
      <c r="C2913" t="inlineStr">
        <is>
          <t>ThisWorkbook.Path (raw)=https://lawyersinhouse-my.sharepoint.com/personal/cory_schneider_lawyersinhouse_com/Documents/__Invoices/Macros/Branch - October 16, 2025</t>
        </is>
      </c>
    </row>
    <row r="2914">
      <c r="A2914" s="13" t="n">
        <v>45945.42747685185</v>
      </c>
      <c r="B2914" t="inlineStr">
        <is>
          <t>HIT</t>
        </is>
      </c>
      <c r="C2914" t="inlineStr">
        <is>
          <t>Folder? C:\Users\cschn\Documents\LIH (Personal)\OneDrive - Lawyers in House</t>
        </is>
      </c>
    </row>
    <row r="2915">
      <c r="A2915" s="13" t="n">
        <v>45945.42747685185</v>
      </c>
      <c r="B2915" t="inlineStr">
        <is>
          <t>MAP</t>
        </is>
      </c>
      <c r="C2915" t="inlineStr">
        <is>
          <t>CombineRoot=C:\Users\cschn\Documents\LIH (Personal)\OneDrive - Lawyers in House</t>
        </is>
      </c>
    </row>
    <row r="2916">
      <c r="A2916" s="13" t="n">
        <v>45945.42747685185</v>
      </c>
      <c r="B2916" t="inlineStr">
        <is>
          <t>MAP</t>
        </is>
      </c>
      <c r="C2916" t="inlineStr">
        <is>
          <t>SubPath=__Invoices\Macros\Branch - October 16, 2025</t>
        </is>
      </c>
    </row>
    <row r="2917">
      <c r="A2917" s="13" t="n">
        <v>45945.42747685185</v>
      </c>
      <c r="B2917" t="inlineStr">
        <is>
          <t>MAP</t>
        </is>
      </c>
      <c r="C2917" t="inlineStr">
        <is>
          <t>Combined=C:\Users\cschn\Documents\LIH (Personal)\OneDrive - Lawyers in House\__Invoices\Macros\Branch - October 16, 2025</t>
        </is>
      </c>
    </row>
    <row r="2918">
      <c r="A2918" s="13" t="n">
        <v>45945.42747685185</v>
      </c>
      <c r="B2918" t="inlineStr">
        <is>
          <t>MAP</t>
        </is>
      </c>
      <c r="C2918" t="inlineStr">
        <is>
          <t>Mapped local folder=C:\Users\cschn\Documents\LIH (Personal)\OneDrive - Lawyers in House\__Invoices\Macros\Branch - October 16, 2025</t>
        </is>
      </c>
    </row>
    <row r="2919">
      <c r="A2919" s="13" t="n">
        <v>45945.42747685185</v>
      </c>
      <c r="B2919" t="inlineStr">
        <is>
          <t>PATH</t>
        </is>
      </c>
      <c r="C2919" t="inlineStr">
        <is>
          <t>FileInBase=C:\Users\cschn\Documents\LIH (Personal)\OneDrive - Lawyers in House\__Invoices\Macros\Branch - October 16, 2025\InvoiceTemplate_v4.docx</t>
        </is>
      </c>
    </row>
    <row r="2920">
      <c r="A2920" s="13" t="n">
        <v>45945.42747685185</v>
      </c>
      <c r="B2920" t="inlineStr">
        <is>
          <t>HIT</t>
        </is>
      </c>
      <c r="C2920" t="inlineStr">
        <is>
          <t>Exists? C:\Users\cschn\Documents\LIH (Personal)\OneDrive - Lawyers in House\__Invoices\Macros\Branch - October 16, 2025\InvoiceTemplate_v4.docx</t>
        </is>
      </c>
    </row>
    <row r="2921">
      <c r="A2921" s="13" t="n">
        <v>45945.42756944444</v>
      </c>
      <c r="B2921" t="inlineStr">
        <is>
          <t>PATH</t>
        </is>
      </c>
      <c r="C2921" t="inlineStr">
        <is>
          <t>FileInBase=C:\Users\cschn\Documents\LIH (Personal)\OneDrive - Lawyers in House\__Invoices\Macros\Branch - October 16, 2025\INV 25-0013 - Alpha Corp. - 31OCT2025.docx</t>
        </is>
      </c>
    </row>
    <row r="2922">
      <c r="A2922" s="13" t="n">
        <v>45945.42758101852</v>
      </c>
      <c r="B2922" t="inlineStr">
        <is>
          <t>PATH</t>
        </is>
      </c>
      <c r="C2922" t="inlineStr">
        <is>
          <t>FileInBase=C:\Users\cschn\Documents\LIH (Personal)\OneDrive - Lawyers in House\__Invoices\Macros\Branch - October 16, 2025\sig.jpg</t>
        </is>
      </c>
    </row>
    <row r="2923">
      <c r="A2923" s="13" t="n">
        <v>45945.42761574074</v>
      </c>
      <c r="B2923" t="inlineStr">
        <is>
          <t>PATH</t>
        </is>
      </c>
      <c r="C2923" t="inlineStr">
        <is>
          <t>FileInBase=C:\Users\cschn\Documents\LIH (Personal)\OneDrive - Lawyers in House\__Invoices\Macros\Branch - October 16, 2025\INV 25-0013 - Alpha Corp. - 31OCT2025.pdf</t>
        </is>
      </c>
    </row>
    <row r="2924">
      <c r="A2924" s="13" t="n">
        <v>45945.42766203704</v>
      </c>
      <c r="B2924" t="inlineStr">
        <is>
          <t>INFO</t>
        </is>
      </c>
      <c r="C2924" t="inlineStr">
        <is>
          <t>ThisWorkbook.Path (raw)=https://lawyersinhouse-my.sharepoint.com/personal/cory_schneider_lawyersinhouse_com/Documents/__Invoices/Macros/Branch - October 16, 2025</t>
        </is>
      </c>
    </row>
    <row r="2925">
      <c r="A2925" s="13" t="n">
        <v>45945.42766203704</v>
      </c>
      <c r="B2925" t="inlineStr">
        <is>
          <t>HIT</t>
        </is>
      </c>
      <c r="C2925" t="inlineStr">
        <is>
          <t>Folder? C:\Users\cschn\Documents\LIH (Personal)\OneDrive - Lawyers in House</t>
        </is>
      </c>
    </row>
    <row r="2926">
      <c r="A2926" s="13" t="n">
        <v>45945.42766203704</v>
      </c>
      <c r="B2926" t="inlineStr">
        <is>
          <t>MAP</t>
        </is>
      </c>
      <c r="C2926" t="inlineStr">
        <is>
          <t>CombineRoot=C:\Users\cschn\Documents\LIH (Personal)\OneDrive - Lawyers in House</t>
        </is>
      </c>
    </row>
    <row r="2927">
      <c r="A2927" s="13" t="n">
        <v>45945.42766203704</v>
      </c>
      <c r="B2927" t="inlineStr">
        <is>
          <t>MAP</t>
        </is>
      </c>
      <c r="C2927" t="inlineStr">
        <is>
          <t>SubPath=__Invoices\Macros\Branch - October 16, 2025</t>
        </is>
      </c>
    </row>
    <row r="2928">
      <c r="A2928" s="13" t="n">
        <v>45945.42766203704</v>
      </c>
      <c r="B2928" t="inlineStr">
        <is>
          <t>MAP</t>
        </is>
      </c>
      <c r="C2928" t="inlineStr">
        <is>
          <t>Combined=C:\Users\cschn\Documents\LIH (Personal)\OneDrive - Lawyers in House\__Invoices\Macros\Branch - October 16, 2025</t>
        </is>
      </c>
    </row>
    <row r="2929">
      <c r="A2929" s="13" t="n">
        <v>45945.42766203704</v>
      </c>
      <c r="B2929" t="inlineStr">
        <is>
          <t>MAP</t>
        </is>
      </c>
      <c r="C2929" t="inlineStr">
        <is>
          <t>Mapped local folder=C:\Users\cschn\Documents\LIH (Personal)\OneDrive - Lawyers in House\__Invoices\Macros\Branch - October 16, 2025</t>
        </is>
      </c>
    </row>
    <row r="2930">
      <c r="A2930" s="13" t="n">
        <v>45945.42766203704</v>
      </c>
      <c r="B2930" t="inlineStr">
        <is>
          <t>HIT</t>
        </is>
      </c>
      <c r="C2930" t="inlineStr">
        <is>
          <t>Folder? C:\Users\cschn\Documents\LIH (Personal)\OneDrive - Lawyers in House\__Invoices\Macros\Branch - October 16, 2025</t>
        </is>
      </c>
    </row>
    <row r="2931">
      <c r="A2931" s="13" t="n">
        <v>45945.42769675926</v>
      </c>
      <c r="B2931" t="inlineStr">
        <is>
          <t>INFO</t>
        </is>
      </c>
      <c r="C2931" t="inlineStr">
        <is>
          <t>ThisWorkbook.Path (raw)=https://lawyersinhouse-my.sharepoint.com/personal/cory_schneider_lawyersinhouse_com/Documents/__Invoices/Macros/Branch - October 16, 2025</t>
        </is>
      </c>
    </row>
    <row r="2932">
      <c r="A2932" s="13" t="n">
        <v>45945.42769675926</v>
      </c>
      <c r="B2932" t="inlineStr">
        <is>
          <t>HIT</t>
        </is>
      </c>
      <c r="C2932" t="inlineStr">
        <is>
          <t>Folder? C:\Users\cschn\Documents\LIH (Personal)\OneDrive - Lawyers in House</t>
        </is>
      </c>
    </row>
    <row r="2933">
      <c r="A2933" s="13" t="n">
        <v>45945.42769675926</v>
      </c>
      <c r="B2933" t="inlineStr">
        <is>
          <t>MAP</t>
        </is>
      </c>
      <c r="C2933" t="inlineStr">
        <is>
          <t>CombineRoot=C:\Users\cschn\Documents\LIH (Personal)\OneDrive - Lawyers in House</t>
        </is>
      </c>
    </row>
    <row r="2934">
      <c r="A2934" s="13" t="n">
        <v>45945.42769675926</v>
      </c>
      <c r="B2934" t="inlineStr">
        <is>
          <t>MAP</t>
        </is>
      </c>
      <c r="C2934" t="inlineStr">
        <is>
          <t>SubPath=__Invoices\Macros\Branch - October 16, 2025</t>
        </is>
      </c>
    </row>
    <row r="2935">
      <c r="A2935" s="13" t="n">
        <v>45945.42769675926</v>
      </c>
      <c r="B2935" t="inlineStr">
        <is>
          <t>MAP</t>
        </is>
      </c>
      <c r="C2935" t="inlineStr">
        <is>
          <t>Combined=C:\Users\cschn\Documents\LIH (Personal)\OneDrive - Lawyers in House\__Invoices\Macros\Branch - October 16, 2025</t>
        </is>
      </c>
    </row>
    <row r="2936">
      <c r="A2936" s="13" t="n">
        <v>45945.42769675926</v>
      </c>
      <c r="B2936" t="inlineStr">
        <is>
          <t>MAP</t>
        </is>
      </c>
      <c r="C2936" t="inlineStr">
        <is>
          <t>Mapped local folder=C:\Users\cschn\Documents\LIH (Personal)\OneDrive - Lawyers in House\__Invoices\Macros\Branch - October 16, 2025</t>
        </is>
      </c>
    </row>
    <row r="2937">
      <c r="A2937" s="13" t="n">
        <v>45945.42769675926</v>
      </c>
      <c r="B2937" t="inlineStr">
        <is>
          <t>HIT</t>
        </is>
      </c>
      <c r="C2937" t="inlineStr">
        <is>
          <t>Folder? C:\Users\cschn\Documents\LIH (Personal)\OneDrive - Lawyers in House\__Invoices\Macros\Branch - October 16, 2025</t>
        </is>
      </c>
    </row>
    <row r="2938">
      <c r="A2938" s="13" t="n">
        <v>45945.42771990741</v>
      </c>
      <c r="B2938" t="inlineStr">
        <is>
          <t>INFO</t>
        </is>
      </c>
      <c r="C2938" t="inlineStr">
        <is>
          <t>ThisWorkbook.Path (raw)=https://lawyersinhouse-my.sharepoint.com/personal/cory_schneider_lawyersinhouse_com/Documents/__Invoices/Macros/Branch - October 16, 2025</t>
        </is>
      </c>
    </row>
    <row r="2939">
      <c r="A2939" s="13" t="n">
        <v>45945.42771990741</v>
      </c>
      <c r="B2939" t="inlineStr">
        <is>
          <t>HIT</t>
        </is>
      </c>
      <c r="C2939" t="inlineStr">
        <is>
          <t>Folder? C:\Users\cschn\Documents\LIH (Personal)\OneDrive - Lawyers in House</t>
        </is>
      </c>
    </row>
    <row r="2940">
      <c r="A2940" s="13" t="n">
        <v>45945.42771990741</v>
      </c>
      <c r="B2940" t="inlineStr">
        <is>
          <t>MAP</t>
        </is>
      </c>
      <c r="C2940" t="inlineStr">
        <is>
          <t>CombineRoot=C:\Users\cschn\Documents\LIH (Personal)\OneDrive - Lawyers in House</t>
        </is>
      </c>
    </row>
    <row r="2941">
      <c r="A2941" s="13" t="n">
        <v>45945.42771990741</v>
      </c>
      <c r="B2941" t="inlineStr">
        <is>
          <t>MAP</t>
        </is>
      </c>
      <c r="C2941" t="inlineStr">
        <is>
          <t>SubPath=__Invoices\Macros\Branch - October 16, 2025</t>
        </is>
      </c>
    </row>
    <row r="2942">
      <c r="A2942" s="13" t="n">
        <v>45945.42771990741</v>
      </c>
      <c r="B2942" t="inlineStr">
        <is>
          <t>MAP</t>
        </is>
      </c>
      <c r="C2942" t="inlineStr">
        <is>
          <t>Combined=C:\Users\cschn\Documents\LIH (Personal)\OneDrive - Lawyers in House\__Invoices\Macros\Branch - October 16, 2025</t>
        </is>
      </c>
    </row>
    <row r="2943">
      <c r="A2943" s="13" t="n">
        <v>45945.42771990741</v>
      </c>
      <c r="B2943" t="inlineStr">
        <is>
          <t>MAP</t>
        </is>
      </c>
      <c r="C2943" t="inlineStr">
        <is>
          <t>Mapped local folder=C:\Users\cschn\Documents\LIH (Personal)\OneDrive - Lawyers in House\__Invoices\Macros\Branch - October 16, 2025</t>
        </is>
      </c>
    </row>
    <row r="2944">
      <c r="A2944" s="13" t="n">
        <v>45945.42771990741</v>
      </c>
      <c r="B2944" t="inlineStr">
        <is>
          <t>PATH</t>
        </is>
      </c>
      <c r="C2944" t="inlineStr">
        <is>
          <t>FileInBase=C:\Users\cschn\Documents\LIH (Personal)\OneDrive - Lawyers in House\__Invoices\Macros\Branch - October 16, 2025\InvoiceTemplate_v4.docx</t>
        </is>
      </c>
    </row>
    <row r="2945">
      <c r="A2945" s="13" t="n">
        <v>45945.42771990741</v>
      </c>
      <c r="B2945" t="inlineStr">
        <is>
          <t>HIT</t>
        </is>
      </c>
      <c r="C2945" t="inlineStr">
        <is>
          <t>Exists? C:\Users\cschn\Documents\LIH (Personal)\OneDrive - Lawyers in House\__Invoices\Macros\Branch - October 16, 2025\InvoiceTemplate_v4.docx</t>
        </is>
      </c>
    </row>
    <row r="2946">
      <c r="A2946" s="13" t="n">
        <v>45945.4278125</v>
      </c>
      <c r="B2946" t="inlineStr">
        <is>
          <t>PATH</t>
        </is>
      </c>
      <c r="C2946" t="inlineStr">
        <is>
          <t>FileInBase=C:\Users\cschn\Documents\LIH (Personal)\OneDrive - Lawyers in House\__Invoices\Macros\Branch - October 16, 2025\INV 25-0014 - Disb only non-lih - 31OCT2025.docx</t>
        </is>
      </c>
    </row>
    <row r="2947">
      <c r="A2947" s="13" t="n">
        <v>45945.42782407408</v>
      </c>
      <c r="B2947" t="inlineStr">
        <is>
          <t>PATH</t>
        </is>
      </c>
      <c r="C2947" t="inlineStr">
        <is>
          <t>FileInBase=C:\Users\cschn\Documents\LIH (Personal)\OneDrive - Lawyers in House\__Invoices\Macros\Branch - October 16, 2025\sig.jpg</t>
        </is>
      </c>
    </row>
    <row r="2948">
      <c r="A2948" s="13" t="n">
        <v>45945.4278587963</v>
      </c>
      <c r="B2948" t="inlineStr">
        <is>
          <t>PATH</t>
        </is>
      </c>
      <c r="C2948" t="inlineStr">
        <is>
          <t>FileInBase=C:\Users\cschn\Documents\LIH (Personal)\OneDrive - Lawyers in House\__Invoices\Macros\Branch - October 16, 2025\INV 25-0014 - Disb only non-lih - 31OCT2025.pdf</t>
        </is>
      </c>
    </row>
    <row r="2949">
      <c r="A2949" s="13" t="n">
        <v>45945.42822916667</v>
      </c>
      <c r="B2949" t="inlineStr">
        <is>
          <t>INFO</t>
        </is>
      </c>
      <c r="C2949" t="inlineStr">
        <is>
          <t>ThisWorkbook.Path (raw)=https://lawyersinhouse-my.sharepoint.com/personal/cory_schneider_lawyersinhouse_com/Documents/__Invoices/Macros/Branch - October 16, 2025</t>
        </is>
      </c>
    </row>
    <row r="2950">
      <c r="A2950" s="13" t="n">
        <v>45945.42822916667</v>
      </c>
      <c r="B2950" t="inlineStr">
        <is>
          <t>HIT</t>
        </is>
      </c>
      <c r="C2950" t="inlineStr">
        <is>
          <t>Folder? C:\Users\cschn\Documents\LIH (Personal)\OneDrive - Lawyers in House</t>
        </is>
      </c>
    </row>
    <row r="2951">
      <c r="A2951" s="13" t="n">
        <v>45945.42822916667</v>
      </c>
      <c r="B2951" t="inlineStr">
        <is>
          <t>MAP</t>
        </is>
      </c>
      <c r="C2951" t="inlineStr">
        <is>
          <t>CombineRoot=C:\Users\cschn\Documents\LIH (Personal)\OneDrive - Lawyers in House</t>
        </is>
      </c>
    </row>
    <row r="2952">
      <c r="A2952" s="13" t="n">
        <v>45945.42822916667</v>
      </c>
      <c r="B2952" t="inlineStr">
        <is>
          <t>MAP</t>
        </is>
      </c>
      <c r="C2952" t="inlineStr">
        <is>
          <t>SubPath=__Invoices\Macros\Branch - October 16, 2025</t>
        </is>
      </c>
    </row>
    <row r="2953">
      <c r="A2953" s="13" t="n">
        <v>45945.42822916667</v>
      </c>
      <c r="B2953" t="inlineStr">
        <is>
          <t>MAP</t>
        </is>
      </c>
      <c r="C2953" t="inlineStr">
        <is>
          <t>Combined=C:\Users\cschn\Documents\LIH (Personal)\OneDrive - Lawyers in House\__Invoices\Macros\Branch - October 16, 2025</t>
        </is>
      </c>
    </row>
    <row r="2954">
      <c r="A2954" s="13" t="n">
        <v>45945.42822916667</v>
      </c>
      <c r="B2954" t="inlineStr">
        <is>
          <t>MAP</t>
        </is>
      </c>
      <c r="C2954" t="inlineStr">
        <is>
          <t>Mapped local folder=C:\Users\cschn\Documents\LIH (Personal)\OneDrive - Lawyers in House\__Invoices\Macros\Branch - October 16, 2025</t>
        </is>
      </c>
    </row>
    <row r="2955">
      <c r="A2955" s="13" t="n">
        <v>45945.42822916667</v>
      </c>
      <c r="B2955" t="inlineStr">
        <is>
          <t>HIT</t>
        </is>
      </c>
      <c r="C2955" t="inlineStr">
        <is>
          <t>Folder? C:\Users\cschn\Documents\LIH (Personal)\OneDrive - Lawyers in House\__Invoices\Macros\Branch - October 16, 2025</t>
        </is>
      </c>
    </row>
    <row r="2956">
      <c r="A2956" s="13" t="n">
        <v>45945.42826388889</v>
      </c>
      <c r="B2956" t="inlineStr">
        <is>
          <t>INFO</t>
        </is>
      </c>
      <c r="C2956" t="inlineStr">
        <is>
          <t>ThisWorkbook.Path (raw)=https://lawyersinhouse-my.sharepoint.com/personal/cory_schneider_lawyersinhouse_com/Documents/__Invoices/Macros/Branch - October 16, 2025</t>
        </is>
      </c>
    </row>
    <row r="2957">
      <c r="A2957" s="13" t="n">
        <v>45945.42826388889</v>
      </c>
      <c r="B2957" t="inlineStr">
        <is>
          <t>HIT</t>
        </is>
      </c>
      <c r="C2957" t="inlineStr">
        <is>
          <t>Folder? C:\Users\cschn\Documents\LIH (Personal)\OneDrive - Lawyers in House</t>
        </is>
      </c>
    </row>
    <row r="2958">
      <c r="A2958" s="13" t="n">
        <v>45945.42826388889</v>
      </c>
      <c r="B2958" t="inlineStr">
        <is>
          <t>MAP</t>
        </is>
      </c>
      <c r="C2958" t="inlineStr">
        <is>
          <t>CombineRoot=C:\Users\cschn\Documents\LIH (Personal)\OneDrive - Lawyers in House</t>
        </is>
      </c>
    </row>
    <row r="2959">
      <c r="A2959" s="13" t="n">
        <v>45945.42826388889</v>
      </c>
      <c r="B2959" t="inlineStr">
        <is>
          <t>MAP</t>
        </is>
      </c>
      <c r="C2959" t="inlineStr">
        <is>
          <t>SubPath=__Invoices\Macros\Branch - October 16, 2025</t>
        </is>
      </c>
    </row>
    <row r="2960">
      <c r="A2960" s="13" t="n">
        <v>45945.42826388889</v>
      </c>
      <c r="B2960" t="inlineStr">
        <is>
          <t>MAP</t>
        </is>
      </c>
      <c r="C2960" t="inlineStr">
        <is>
          <t>Combined=C:\Users\cschn\Documents\LIH (Personal)\OneDrive - Lawyers in House\__Invoices\Macros\Branch - October 16, 2025</t>
        </is>
      </c>
    </row>
    <row r="2961">
      <c r="A2961" s="13" t="n">
        <v>45945.42826388889</v>
      </c>
      <c r="B2961" t="inlineStr">
        <is>
          <t>MAP</t>
        </is>
      </c>
      <c r="C2961" t="inlineStr">
        <is>
          <t>Mapped local folder=C:\Users\cschn\Documents\LIH (Personal)\OneDrive - Lawyers in House\__Invoices\Macros\Branch - October 16, 2025</t>
        </is>
      </c>
    </row>
    <row r="2962">
      <c r="A2962" s="13" t="n">
        <v>45945.42826388889</v>
      </c>
      <c r="B2962" t="inlineStr">
        <is>
          <t>HIT</t>
        </is>
      </c>
      <c r="C2962" t="inlineStr">
        <is>
          <t>Folder? C:\Users\cschn\Documents\LIH (Personal)\OneDrive - Lawyers in House\__Invoices\Macros\Branch - October 16, 2025</t>
        </is>
      </c>
    </row>
    <row r="2963">
      <c r="A2963" s="13" t="n">
        <v>45945.42828703704</v>
      </c>
      <c r="B2963" t="inlineStr">
        <is>
          <t>INFO</t>
        </is>
      </c>
      <c r="C2963" t="inlineStr">
        <is>
          <t>ThisWorkbook.Path (raw)=https://lawyersinhouse-my.sharepoint.com/personal/cory_schneider_lawyersinhouse_com/Documents/__Invoices/Macros/Branch - October 16, 2025</t>
        </is>
      </c>
    </row>
    <row r="2964">
      <c r="A2964" s="13" t="n">
        <v>45945.42828703704</v>
      </c>
      <c r="B2964" t="inlineStr">
        <is>
          <t>HIT</t>
        </is>
      </c>
      <c r="C2964" t="inlineStr">
        <is>
          <t>Folder? C:\Users\cschn\Documents\LIH (Personal)\OneDrive - Lawyers in House</t>
        </is>
      </c>
    </row>
    <row r="2965">
      <c r="A2965" s="13" t="n">
        <v>45945.42828703704</v>
      </c>
      <c r="B2965" t="inlineStr">
        <is>
          <t>MAP</t>
        </is>
      </c>
      <c r="C2965" t="inlineStr">
        <is>
          <t>CombineRoot=C:\Users\cschn\Documents\LIH (Personal)\OneDrive - Lawyers in House</t>
        </is>
      </c>
    </row>
    <row r="2966">
      <c r="A2966" s="13" t="n">
        <v>45945.42828703704</v>
      </c>
      <c r="B2966" t="inlineStr">
        <is>
          <t>MAP</t>
        </is>
      </c>
      <c r="C2966" t="inlineStr">
        <is>
          <t>SubPath=__Invoices\Macros\Branch - October 16, 2025</t>
        </is>
      </c>
    </row>
    <row r="2967">
      <c r="A2967" s="13" t="n">
        <v>45945.42828703704</v>
      </c>
      <c r="B2967" t="inlineStr">
        <is>
          <t>MAP</t>
        </is>
      </c>
      <c r="C2967" t="inlineStr">
        <is>
          <t>Combined=C:\Users\cschn\Documents\LIH (Personal)\OneDrive - Lawyers in House\__Invoices\Macros\Branch - October 16, 2025</t>
        </is>
      </c>
    </row>
    <row r="2968">
      <c r="A2968" s="13" t="n">
        <v>45945.42828703704</v>
      </c>
      <c r="B2968" t="inlineStr">
        <is>
          <t>MAP</t>
        </is>
      </c>
      <c r="C2968" t="inlineStr">
        <is>
          <t>Mapped local folder=C:\Users\cschn\Documents\LIH (Personal)\OneDrive - Lawyers in House\__Invoices\Macros\Branch - October 16, 2025</t>
        </is>
      </c>
    </row>
    <row r="2969">
      <c r="A2969" s="13" t="n">
        <v>45945.42828703704</v>
      </c>
      <c r="B2969" t="inlineStr">
        <is>
          <t>PATH</t>
        </is>
      </c>
      <c r="C2969" t="inlineStr">
        <is>
          <t>FileInBase=C:\Users\cschn\Documents\LIH (Personal)\OneDrive - Lawyers in House\__Invoices\Macros\Branch - October 16, 2025\InvoiceTemplate_v4.docx</t>
        </is>
      </c>
    </row>
    <row r="2970">
      <c r="A2970" s="13" t="n">
        <v>45945.42828703704</v>
      </c>
      <c r="B2970" t="inlineStr">
        <is>
          <t>HIT</t>
        </is>
      </c>
      <c r="C2970" t="inlineStr">
        <is>
          <t>Exists? C:\Users\cschn\Documents\LIH (Personal)\OneDrive - Lawyers in House\__Invoices\Macros\Branch - October 16, 2025\InvoiceTemplate_v4.docx</t>
        </is>
      </c>
    </row>
    <row r="2971">
      <c r="A2971" s="13" t="n">
        <v>45945.42837962963</v>
      </c>
      <c r="B2971" t="inlineStr">
        <is>
          <t>PATH</t>
        </is>
      </c>
      <c r="C2971" t="inlineStr">
        <is>
          <t>FileInBase=C:\Users\cschn\Documents\LIH (Personal)\OneDrive - Lawyers in House\__Invoices\Macros\Branch - October 16, 2025\INV 25-0015 - Golf Ventures - 31OCT2025.docx</t>
        </is>
      </c>
    </row>
    <row r="2972">
      <c r="A2972" s="13" t="n">
        <v>45945.42839120371</v>
      </c>
      <c r="B2972" t="inlineStr">
        <is>
          <t>PATH</t>
        </is>
      </c>
      <c r="C2972" t="inlineStr">
        <is>
          <t>FileInBase=C:\Users\cschn\Documents\LIH (Personal)\OneDrive - Lawyers in House\__Invoices\Macros\Branch - October 16, 2025\sig.jpg</t>
        </is>
      </c>
    </row>
    <row r="2973">
      <c r="A2973" s="13" t="n">
        <v>45945.42842592593</v>
      </c>
      <c r="B2973" t="inlineStr">
        <is>
          <t>PATH</t>
        </is>
      </c>
      <c r="C2973" t="inlineStr">
        <is>
          <t>FileInBase=C:\Users\cschn\Documents\LIH (Personal)\OneDrive - Lawyers in House\__Invoices\Macros\Branch - October 16, 2025\INV 25-0015 - Golf Ventures - 31OCT2025.pdf</t>
        </is>
      </c>
    </row>
    <row r="2974">
      <c r="A2974" s="13" t="n">
        <v>45945.4284837963</v>
      </c>
      <c r="B2974" t="inlineStr">
        <is>
          <t>INFO</t>
        </is>
      </c>
      <c r="C2974" t="inlineStr">
        <is>
          <t>ThisWorkbook.Path (raw)=https://lawyersinhouse-my.sharepoint.com/personal/cory_schneider_lawyersinhouse_com/Documents/__Invoices/Macros/Branch - October 16, 2025</t>
        </is>
      </c>
    </row>
    <row r="2975">
      <c r="A2975" s="13" t="n">
        <v>45945.4284837963</v>
      </c>
      <c r="B2975" t="inlineStr">
        <is>
          <t>HIT</t>
        </is>
      </c>
      <c r="C2975" t="inlineStr">
        <is>
          <t>Folder? C:\Users\cschn\Documents\LIH (Personal)\OneDrive - Lawyers in House</t>
        </is>
      </c>
    </row>
    <row r="2976">
      <c r="A2976" s="13" t="n">
        <v>45945.4284837963</v>
      </c>
      <c r="B2976" t="inlineStr">
        <is>
          <t>MAP</t>
        </is>
      </c>
      <c r="C2976" t="inlineStr">
        <is>
          <t>CombineRoot=C:\Users\cschn\Documents\LIH (Personal)\OneDrive - Lawyers in House</t>
        </is>
      </c>
    </row>
    <row r="2977">
      <c r="A2977" s="13" t="n">
        <v>45945.4284837963</v>
      </c>
      <c r="B2977" t="inlineStr">
        <is>
          <t>MAP</t>
        </is>
      </c>
      <c r="C2977" t="inlineStr">
        <is>
          <t>SubPath=__Invoices\Macros\Branch - October 16, 2025</t>
        </is>
      </c>
    </row>
    <row r="2978">
      <c r="A2978" s="13" t="n">
        <v>45945.4284837963</v>
      </c>
      <c r="B2978" t="inlineStr">
        <is>
          <t>MAP</t>
        </is>
      </c>
      <c r="C2978" t="inlineStr">
        <is>
          <t>Combined=C:\Users\cschn\Documents\LIH (Personal)\OneDrive - Lawyers in House\__Invoices\Macros\Branch - October 16, 2025</t>
        </is>
      </c>
    </row>
    <row r="2979">
      <c r="A2979" s="13" t="n">
        <v>45945.4284837963</v>
      </c>
      <c r="B2979" t="inlineStr">
        <is>
          <t>MAP</t>
        </is>
      </c>
      <c r="C2979" t="inlineStr">
        <is>
          <t>Mapped local folder=C:\Users\cschn\Documents\LIH (Personal)\OneDrive - Lawyers in House\__Invoices\Macros\Branch - October 16, 2025</t>
        </is>
      </c>
    </row>
    <row r="2980">
      <c r="A2980" s="13" t="n">
        <v>45945.4284837963</v>
      </c>
      <c r="B2980" t="inlineStr">
        <is>
          <t>HIT</t>
        </is>
      </c>
      <c r="C2980" t="inlineStr">
        <is>
          <t>Folder? C:\Users\cschn\Documents\LIH (Personal)\OneDrive - Lawyers in House\__Invoices\Macros\Branch - October 16, 2025</t>
        </is>
      </c>
    </row>
    <row r="2981">
      <c r="A2981" s="13" t="n">
        <v>45945.42849537037</v>
      </c>
      <c r="B2981" t="inlineStr">
        <is>
          <t>INFO</t>
        </is>
      </c>
      <c r="C2981" t="inlineStr">
        <is>
          <t>ThisWorkbook.Path (raw)=https://lawyersinhouse-my.sharepoint.com/personal/cory_schneider_lawyersinhouse_com/Documents/__Invoices/Macros/Branch - October 16, 2025</t>
        </is>
      </c>
    </row>
    <row r="2982">
      <c r="A2982" s="13" t="n">
        <v>45945.42849537037</v>
      </c>
      <c r="B2982" t="inlineStr">
        <is>
          <t>HIT</t>
        </is>
      </c>
      <c r="C2982" t="inlineStr">
        <is>
          <t>Folder? C:\Users\cschn\Documents\LIH (Personal)\OneDrive - Lawyers in House</t>
        </is>
      </c>
    </row>
    <row r="2983">
      <c r="A2983" s="13" t="n">
        <v>45945.42849537037</v>
      </c>
      <c r="B2983" t="inlineStr">
        <is>
          <t>MAP</t>
        </is>
      </c>
      <c r="C2983" t="inlineStr">
        <is>
          <t>CombineRoot=C:\Users\cschn\Documents\LIH (Personal)\OneDrive - Lawyers in House</t>
        </is>
      </c>
    </row>
    <row r="2984">
      <c r="A2984" s="13" t="n">
        <v>45945.42849537037</v>
      </c>
      <c r="B2984" t="inlineStr">
        <is>
          <t>MAP</t>
        </is>
      </c>
      <c r="C2984" t="inlineStr">
        <is>
          <t>SubPath=__Invoices\Macros\Branch - October 16, 2025</t>
        </is>
      </c>
    </row>
    <row r="2985">
      <c r="A2985" s="13" t="n">
        <v>45945.42849537037</v>
      </c>
      <c r="B2985" t="inlineStr">
        <is>
          <t>MAP</t>
        </is>
      </c>
      <c r="C2985" t="inlineStr">
        <is>
          <t>Combined=C:\Users\cschn\Documents\LIH (Personal)\OneDrive - Lawyers in House\__Invoices\Macros\Branch - October 16, 2025</t>
        </is>
      </c>
    </row>
    <row r="2986">
      <c r="A2986" s="13" t="n">
        <v>45945.42849537037</v>
      </c>
      <c r="B2986" t="inlineStr">
        <is>
          <t>MAP</t>
        </is>
      </c>
      <c r="C2986" t="inlineStr">
        <is>
          <t>Mapped local folder=C:\Users\cschn\Documents\LIH (Personal)\OneDrive - Lawyers in House\__Invoices\Macros\Branch - October 16, 2025</t>
        </is>
      </c>
    </row>
    <row r="2987">
      <c r="A2987" s="13" t="n">
        <v>45945.42849537037</v>
      </c>
      <c r="B2987" t="inlineStr">
        <is>
          <t>HIT</t>
        </is>
      </c>
      <c r="C2987" t="inlineStr">
        <is>
          <t>Folder? C:\Users\cschn\Documents\LIH (Personal)\OneDrive - Lawyers in House\__Invoices\Macros\Branch - October 16, 2025</t>
        </is>
      </c>
    </row>
    <row r="2988">
      <c r="A2988" s="13" t="n">
        <v>45945.42851851852</v>
      </c>
      <c r="B2988" t="inlineStr">
        <is>
          <t>INFO</t>
        </is>
      </c>
      <c r="C2988" t="inlineStr">
        <is>
          <t>ThisWorkbook.Path (raw)=https://lawyersinhouse-my.sharepoint.com/personal/cory_schneider_lawyersinhouse_com/Documents/__Invoices/Macros/Branch - October 16, 2025</t>
        </is>
      </c>
    </row>
    <row r="2989">
      <c r="A2989" s="13" t="n">
        <v>45945.42851851852</v>
      </c>
      <c r="B2989" t="inlineStr">
        <is>
          <t>HIT</t>
        </is>
      </c>
      <c r="C2989" t="inlineStr">
        <is>
          <t>Folder? C:\Users\cschn\Documents\LIH (Personal)\OneDrive - Lawyers in House</t>
        </is>
      </c>
    </row>
    <row r="2990">
      <c r="A2990" s="13" t="n">
        <v>45945.42851851852</v>
      </c>
      <c r="B2990" t="inlineStr">
        <is>
          <t>MAP</t>
        </is>
      </c>
      <c r="C2990" t="inlineStr">
        <is>
          <t>CombineRoot=C:\Users\cschn\Documents\LIH (Personal)\OneDrive - Lawyers in House</t>
        </is>
      </c>
    </row>
    <row r="2991">
      <c r="A2991" s="13" t="n">
        <v>45945.42851851852</v>
      </c>
      <c r="B2991" t="inlineStr">
        <is>
          <t>MAP</t>
        </is>
      </c>
      <c r="C2991" t="inlineStr">
        <is>
          <t>SubPath=__Invoices\Macros\Branch - October 16, 2025</t>
        </is>
      </c>
    </row>
    <row r="2992">
      <c r="A2992" s="13" t="n">
        <v>45945.42851851852</v>
      </c>
      <c r="B2992" t="inlineStr">
        <is>
          <t>MAP</t>
        </is>
      </c>
      <c r="C2992" t="inlineStr">
        <is>
          <t>Combined=C:\Users\cschn\Documents\LIH (Personal)\OneDrive - Lawyers in House\__Invoices\Macros\Branch - October 16, 2025</t>
        </is>
      </c>
    </row>
    <row r="2993">
      <c r="A2993" s="13" t="n">
        <v>45945.42851851852</v>
      </c>
      <c r="B2993" t="inlineStr">
        <is>
          <t>MAP</t>
        </is>
      </c>
      <c r="C2993" t="inlineStr">
        <is>
          <t>Mapped local folder=C:\Users\cschn\Documents\LIH (Personal)\OneDrive - Lawyers in House\__Invoices\Macros\Branch - October 16, 2025</t>
        </is>
      </c>
    </row>
    <row r="2994">
      <c r="A2994" s="13" t="n">
        <v>45945.42851851852</v>
      </c>
      <c r="B2994" t="inlineStr">
        <is>
          <t>PATH</t>
        </is>
      </c>
      <c r="C2994" t="inlineStr">
        <is>
          <t>FileInBase=C:\Users\cschn\Documents\LIH (Personal)\OneDrive - Lawyers in House\__Invoices\Macros\Branch - October 16, 2025\InvoiceTemplate_v4.docx</t>
        </is>
      </c>
    </row>
    <row r="2995">
      <c r="A2995" s="13" t="n">
        <v>45945.42851851852</v>
      </c>
      <c r="B2995" t="inlineStr">
        <is>
          <t>HIT</t>
        </is>
      </c>
      <c r="C2995" t="inlineStr">
        <is>
          <t>Exists? C:\Users\cschn\Documents\LIH (Personal)\OneDrive - Lawyers in House\__Invoices\Macros\Branch - October 16, 2025\InvoiceTemplate_v4.docx</t>
        </is>
      </c>
    </row>
    <row r="2996">
      <c r="A2996" s="13" t="n">
        <v>45945.42861111111</v>
      </c>
      <c r="B2996" t="inlineStr">
        <is>
          <t>PATH</t>
        </is>
      </c>
      <c r="C2996" t="inlineStr">
        <is>
          <t>FileInBase=C:\Users\cschn\Documents\LIH (Personal)\OneDrive - Lawyers in House\__Invoices\Macros\Branch - October 16, 2025\INV 25-0016 - Hotel Holdings - 31OCT2025.docx</t>
        </is>
      </c>
    </row>
    <row r="2997">
      <c r="A2997" s="13" t="n">
        <v>45945.42862268518</v>
      </c>
      <c r="B2997" t="inlineStr">
        <is>
          <t>PATH</t>
        </is>
      </c>
      <c r="C2997" t="inlineStr">
        <is>
          <t>FileInBase=C:\Users\cschn\Documents\LIH (Personal)\OneDrive - Lawyers in House\__Invoices\Macros\Branch - October 16, 2025\sig.jpg</t>
        </is>
      </c>
    </row>
    <row r="2998">
      <c r="A2998" s="13" t="n">
        <v>45945.42865740741</v>
      </c>
      <c r="B2998" t="inlineStr">
        <is>
          <t>PATH</t>
        </is>
      </c>
      <c r="C2998" t="inlineStr">
        <is>
          <t>FileInBase=C:\Users\cschn\Documents\LIH (Personal)\OneDrive - Lawyers in House\__Invoices\Macros\Branch - October 16, 2025\INV 25-0016 - Hotel Holdings - 31OCT2025.pdf</t>
        </is>
      </c>
    </row>
    <row r="2999">
      <c r="A2999" s="13" t="n">
        <v>45945.42870370371</v>
      </c>
      <c r="B2999" t="inlineStr">
        <is>
          <t>INFO</t>
        </is>
      </c>
      <c r="C2999" t="inlineStr">
        <is>
          <t>ThisWorkbook.Path (raw)=https://lawyersinhouse-my.sharepoint.com/personal/cory_schneider_lawyersinhouse_com/Documents/__Invoices/Macros/Branch - October 16, 2025</t>
        </is>
      </c>
    </row>
    <row r="3000">
      <c r="A3000" s="13" t="n">
        <v>45945.42870370371</v>
      </c>
      <c r="B3000" t="inlineStr">
        <is>
          <t>HIT</t>
        </is>
      </c>
      <c r="C3000" t="inlineStr">
        <is>
          <t>Folder? C:\Users\cschn\Documents\LIH (Personal)\OneDrive - Lawyers in House</t>
        </is>
      </c>
    </row>
    <row r="3001">
      <c r="A3001" s="13" t="n">
        <v>45945.42870370371</v>
      </c>
      <c r="B3001" t="inlineStr">
        <is>
          <t>MAP</t>
        </is>
      </c>
      <c r="C3001" t="inlineStr">
        <is>
          <t>CombineRoot=C:\Users\cschn\Documents\LIH (Personal)\OneDrive - Lawyers in House</t>
        </is>
      </c>
    </row>
    <row r="3002">
      <c r="A3002" s="13" t="n">
        <v>45945.42870370371</v>
      </c>
      <c r="B3002" t="inlineStr">
        <is>
          <t>MAP</t>
        </is>
      </c>
      <c r="C3002" t="inlineStr">
        <is>
          <t>SubPath=__Invoices\Macros\Branch - October 16, 2025</t>
        </is>
      </c>
    </row>
    <row r="3003">
      <c r="A3003" s="13" t="n">
        <v>45945.42870370371</v>
      </c>
      <c r="B3003" t="inlineStr">
        <is>
          <t>MAP</t>
        </is>
      </c>
      <c r="C3003" t="inlineStr">
        <is>
          <t>Combined=C:\Users\cschn\Documents\LIH (Personal)\OneDrive - Lawyers in House\__Invoices\Macros\Branch - October 16, 2025</t>
        </is>
      </c>
    </row>
    <row r="3004">
      <c r="A3004" s="13" t="n">
        <v>45945.42870370371</v>
      </c>
      <c r="B3004" t="inlineStr">
        <is>
          <t>MAP</t>
        </is>
      </c>
      <c r="C3004" t="inlineStr">
        <is>
          <t>Mapped local folder=C:\Users\cschn\Documents\LIH (Personal)\OneDrive - Lawyers in House\__Invoices\Macros\Branch - October 16, 2025</t>
        </is>
      </c>
    </row>
    <row r="3005">
      <c r="A3005" s="13" t="n">
        <v>45945.42870370371</v>
      </c>
      <c r="B3005" t="inlineStr">
        <is>
          <t>HIT</t>
        </is>
      </c>
      <c r="C3005" t="inlineStr">
        <is>
          <t>Folder? C:\Users\cschn\Documents\LIH (Personal)\OneDrive - Lawyers in House\__Invoices\Macros\Branch - October 16, 2025</t>
        </is>
      </c>
    </row>
    <row r="3006">
      <c r="A3006" s="13" t="n">
        <v>45945.42872685185</v>
      </c>
      <c r="B3006" t="inlineStr">
        <is>
          <t>INFO</t>
        </is>
      </c>
      <c r="C3006" t="inlineStr">
        <is>
          <t>ThisWorkbook.Path (raw)=https://lawyersinhouse-my.sharepoint.com/personal/cory_schneider_lawyersinhouse_com/Documents/__Invoices/Macros/Branch - October 16, 2025</t>
        </is>
      </c>
    </row>
    <row r="3007">
      <c r="A3007" s="13" t="n">
        <v>45945.42872685185</v>
      </c>
      <c r="B3007" t="inlineStr">
        <is>
          <t>HIT</t>
        </is>
      </c>
      <c r="C3007" t="inlineStr">
        <is>
          <t>Folder? C:\Users\cschn\Documents\LIH (Personal)\OneDrive - Lawyers in House</t>
        </is>
      </c>
    </row>
    <row r="3008">
      <c r="A3008" s="13" t="n">
        <v>45945.42872685185</v>
      </c>
      <c r="B3008" t="inlineStr">
        <is>
          <t>MAP</t>
        </is>
      </c>
      <c r="C3008" t="inlineStr">
        <is>
          <t>CombineRoot=C:\Users\cschn\Documents\LIH (Personal)\OneDrive - Lawyers in House</t>
        </is>
      </c>
    </row>
    <row r="3009">
      <c r="A3009" s="13" t="n">
        <v>45945.42872685185</v>
      </c>
      <c r="B3009" t="inlineStr">
        <is>
          <t>MAP</t>
        </is>
      </c>
      <c r="C3009" t="inlineStr">
        <is>
          <t>SubPath=__Invoices\Macros\Branch - October 16, 2025</t>
        </is>
      </c>
    </row>
    <row r="3010">
      <c r="A3010" s="13" t="n">
        <v>45945.42872685185</v>
      </c>
      <c r="B3010" t="inlineStr">
        <is>
          <t>MAP</t>
        </is>
      </c>
      <c r="C3010" t="inlineStr">
        <is>
          <t>Combined=C:\Users\cschn\Documents\LIH (Personal)\OneDrive - Lawyers in House\__Invoices\Macros\Branch - October 16, 2025</t>
        </is>
      </c>
    </row>
    <row r="3011">
      <c r="A3011" s="13" t="n">
        <v>45945.42872685185</v>
      </c>
      <c r="B3011" t="inlineStr">
        <is>
          <t>MAP</t>
        </is>
      </c>
      <c r="C3011" t="inlineStr">
        <is>
          <t>Mapped local folder=C:\Users\cschn\Documents\LIH (Personal)\OneDrive - Lawyers in House\__Invoices\Macros\Branch - October 16, 2025</t>
        </is>
      </c>
    </row>
    <row r="3012">
      <c r="A3012" s="13" t="n">
        <v>45945.42872685185</v>
      </c>
      <c r="B3012" t="inlineStr">
        <is>
          <t>HIT</t>
        </is>
      </c>
      <c r="C3012" t="inlineStr">
        <is>
          <t>Folder? C:\Users\cschn\Documents\LIH (Personal)\OneDrive - Lawyers in House\__Invoices\Macros\Branch - October 16, 2025</t>
        </is>
      </c>
    </row>
    <row r="3013">
      <c r="A3013" s="13" t="n">
        <v>45945.42875</v>
      </c>
      <c r="B3013" t="inlineStr">
        <is>
          <t>INFO</t>
        </is>
      </c>
      <c r="C3013" t="inlineStr">
        <is>
          <t>ThisWorkbook.Path (raw)=https://lawyersinhouse-my.sharepoint.com/personal/cory_schneider_lawyersinhouse_com/Documents/__Invoices/Macros/Branch - October 16, 2025</t>
        </is>
      </c>
    </row>
    <row r="3014">
      <c r="A3014" s="13" t="n">
        <v>45945.42875</v>
      </c>
      <c r="B3014" t="inlineStr">
        <is>
          <t>HIT</t>
        </is>
      </c>
      <c r="C3014" t="inlineStr">
        <is>
          <t>Folder? C:\Users\cschn\Documents\LIH (Personal)\OneDrive - Lawyers in House</t>
        </is>
      </c>
    </row>
    <row r="3015">
      <c r="A3015" s="13" t="n">
        <v>45945.42875</v>
      </c>
      <c r="B3015" t="inlineStr">
        <is>
          <t>MAP</t>
        </is>
      </c>
      <c r="C3015" t="inlineStr">
        <is>
          <t>CombineRoot=C:\Users\cschn\Documents\LIH (Personal)\OneDrive - Lawyers in House</t>
        </is>
      </c>
    </row>
    <row r="3016">
      <c r="A3016" s="13" t="n">
        <v>45945.42875</v>
      </c>
      <c r="B3016" t="inlineStr">
        <is>
          <t>MAP</t>
        </is>
      </c>
      <c r="C3016" t="inlineStr">
        <is>
          <t>SubPath=__Invoices\Macros\Branch - October 16, 2025</t>
        </is>
      </c>
    </row>
    <row r="3017">
      <c r="A3017" s="13" t="n">
        <v>45945.42875</v>
      </c>
      <c r="B3017" t="inlineStr">
        <is>
          <t>MAP</t>
        </is>
      </c>
      <c r="C3017" t="inlineStr">
        <is>
          <t>Combined=C:\Users\cschn\Documents\LIH (Personal)\OneDrive - Lawyers in House\__Invoices\Macros\Branch - October 16, 2025</t>
        </is>
      </c>
    </row>
    <row r="3018">
      <c r="A3018" s="13" t="n">
        <v>45945.42875</v>
      </c>
      <c r="B3018" t="inlineStr">
        <is>
          <t>MAP</t>
        </is>
      </c>
      <c r="C3018" t="inlineStr">
        <is>
          <t>Mapped local folder=C:\Users\cschn\Documents\LIH (Personal)\OneDrive - Lawyers in House\__Invoices\Macros\Branch - October 16, 2025</t>
        </is>
      </c>
    </row>
    <row r="3019">
      <c r="A3019" s="13" t="n">
        <v>45945.42875</v>
      </c>
      <c r="B3019" t="inlineStr">
        <is>
          <t>PATH</t>
        </is>
      </c>
      <c r="C3019" t="inlineStr">
        <is>
          <t>FileInBase=C:\Users\cschn\Documents\LIH (Personal)\OneDrive - Lawyers in House\__Invoices\Macros\Branch - October 16, 2025\InvoiceTemplate_v4.docx</t>
        </is>
      </c>
    </row>
    <row r="3020">
      <c r="A3020" s="13" t="n">
        <v>45945.42875</v>
      </c>
      <c r="B3020" t="inlineStr">
        <is>
          <t>HIT</t>
        </is>
      </c>
      <c r="C3020" t="inlineStr">
        <is>
          <t>Exists? C:\Users\cschn\Documents\LIH (Personal)\OneDrive - Lawyers in House\__Invoices\Macros\Branch - October 16, 2025\InvoiceTemplate_v4.docx</t>
        </is>
      </c>
    </row>
    <row r="3021">
      <c r="A3021" s="13" t="n">
        <v>45945.42884259259</v>
      </c>
      <c r="B3021" t="inlineStr">
        <is>
          <t>PATH</t>
        </is>
      </c>
      <c r="C3021" t="inlineStr">
        <is>
          <t>FileInBase=C:\Users\cschn\Documents\LIH (Personal)\OneDrive - Lawyers in House\__Invoices\Macros\Branch - October 16, 2025\INV 25-0017 - India Exports - 31OCT2025.docx</t>
        </is>
      </c>
    </row>
    <row r="3022">
      <c r="A3022" s="13" t="n">
        <v>45945.42885416667</v>
      </c>
      <c r="B3022" t="inlineStr">
        <is>
          <t>PATH</t>
        </is>
      </c>
      <c r="C3022" t="inlineStr">
        <is>
          <t>FileInBase=C:\Users\cschn\Documents\LIH (Personal)\OneDrive - Lawyers in House\__Invoices\Macros\Branch - October 16, 2025\sig.jpg</t>
        </is>
      </c>
    </row>
    <row r="3023">
      <c r="A3023" s="13" t="n">
        <v>45945.42888888889</v>
      </c>
      <c r="B3023" t="inlineStr">
        <is>
          <t>PATH</t>
        </is>
      </c>
      <c r="C3023" t="inlineStr">
        <is>
          <t>FileInBase=C:\Users\cschn\Documents\LIH (Personal)\OneDrive - Lawyers in House\__Invoices\Macros\Branch - October 16, 2025\INV 25-0017 - India Exports - 31OCT2025.pdf</t>
        </is>
      </c>
    </row>
    <row r="3024">
      <c r="A3024" s="13" t="n">
        <v>45945.42893518518</v>
      </c>
      <c r="B3024" t="inlineStr">
        <is>
          <t>INFO</t>
        </is>
      </c>
      <c r="C3024" t="inlineStr">
        <is>
          <t>ThisWorkbook.Path (raw)=https://lawyersinhouse-my.sharepoint.com/personal/cory_schneider_lawyersinhouse_com/Documents/__Invoices/Macros/Branch - October 16, 2025</t>
        </is>
      </c>
    </row>
    <row r="3025">
      <c r="A3025" s="13" t="n">
        <v>45945.42893518518</v>
      </c>
      <c r="B3025" t="inlineStr">
        <is>
          <t>HIT</t>
        </is>
      </c>
      <c r="C3025" t="inlineStr">
        <is>
          <t>Folder? C:\Users\cschn\Documents\LIH (Personal)\OneDrive - Lawyers in House</t>
        </is>
      </c>
    </row>
    <row r="3026">
      <c r="A3026" s="13" t="n">
        <v>45945.42893518518</v>
      </c>
      <c r="B3026" t="inlineStr">
        <is>
          <t>MAP</t>
        </is>
      </c>
      <c r="C3026" t="inlineStr">
        <is>
          <t>CombineRoot=C:\Users\cschn\Documents\LIH (Personal)\OneDrive - Lawyers in House</t>
        </is>
      </c>
    </row>
    <row r="3027">
      <c r="A3027" s="13" t="n">
        <v>45945.42893518518</v>
      </c>
      <c r="B3027" t="inlineStr">
        <is>
          <t>MAP</t>
        </is>
      </c>
      <c r="C3027" t="inlineStr">
        <is>
          <t>SubPath=__Invoices\Macros\Branch - October 16, 2025</t>
        </is>
      </c>
    </row>
    <row r="3028">
      <c r="A3028" s="13" t="n">
        <v>45945.42893518518</v>
      </c>
      <c r="B3028" t="inlineStr">
        <is>
          <t>MAP</t>
        </is>
      </c>
      <c r="C3028" t="inlineStr">
        <is>
          <t>Combined=C:\Users\cschn\Documents\LIH (Personal)\OneDrive - Lawyers in House\__Invoices\Macros\Branch - October 16, 2025</t>
        </is>
      </c>
    </row>
    <row r="3029">
      <c r="A3029" s="13" t="n">
        <v>45945.42893518518</v>
      </c>
      <c r="B3029" t="inlineStr">
        <is>
          <t>MAP</t>
        </is>
      </c>
      <c r="C3029" t="inlineStr">
        <is>
          <t>Mapped local folder=C:\Users\cschn\Documents\LIH (Personal)\OneDrive - Lawyers in House\__Invoices\Macros\Branch - October 16, 2025</t>
        </is>
      </c>
    </row>
    <row r="3030">
      <c r="A3030" s="13" t="n">
        <v>45945.42893518518</v>
      </c>
      <c r="B3030" t="inlineStr">
        <is>
          <t>HIT</t>
        </is>
      </c>
      <c r="C3030" t="inlineStr">
        <is>
          <t>Folder? C:\Users\cschn\Documents\LIH (Personal)\OneDrive - Lawyers in House\__Invoices\Macros\Branch - October 16, 2025</t>
        </is>
      </c>
    </row>
    <row r="3031">
      <c r="A3031" s="13" t="n">
        <v>45945.42893518518</v>
      </c>
      <c r="B3031" t="inlineStr">
        <is>
          <t>INFO</t>
        </is>
      </c>
      <c r="C3031" t="inlineStr">
        <is>
          <t>ThisWorkbook.Path (raw)=https://lawyersinhouse-my.sharepoint.com/personal/cory_schneider_lawyersinhouse_com/Documents/__Invoices/Macros/Branch - October 16, 2025</t>
        </is>
      </c>
    </row>
    <row r="3032">
      <c r="A3032" s="13" t="n">
        <v>45945.42893518518</v>
      </c>
      <c r="B3032" t="inlineStr">
        <is>
          <t>HIT</t>
        </is>
      </c>
      <c r="C3032" t="inlineStr">
        <is>
          <t>Folder? C:\Users\cschn\Documents\LIH (Personal)\OneDrive - Lawyers in House</t>
        </is>
      </c>
    </row>
    <row r="3033">
      <c r="A3033" s="13" t="n">
        <v>45945.42893518518</v>
      </c>
      <c r="B3033" t="inlineStr">
        <is>
          <t>MAP</t>
        </is>
      </c>
      <c r="C3033" t="inlineStr">
        <is>
          <t>CombineRoot=C:\Users\cschn\Documents\LIH (Personal)\OneDrive - Lawyers in House</t>
        </is>
      </c>
    </row>
    <row r="3034">
      <c r="A3034" s="13" t="n">
        <v>45945.42893518518</v>
      </c>
      <c r="B3034" t="inlineStr">
        <is>
          <t>MAP</t>
        </is>
      </c>
      <c r="C3034" t="inlineStr">
        <is>
          <t>SubPath=__Invoices\Macros\Branch - October 16, 2025</t>
        </is>
      </c>
    </row>
    <row r="3035">
      <c r="A3035" s="13" t="n">
        <v>45945.42893518518</v>
      </c>
      <c r="B3035" t="inlineStr">
        <is>
          <t>MAP</t>
        </is>
      </c>
      <c r="C3035" t="inlineStr">
        <is>
          <t>Combined=C:\Users\cschn\Documents\LIH (Personal)\OneDrive - Lawyers in House\__Invoices\Macros\Branch - October 16, 2025</t>
        </is>
      </c>
    </row>
    <row r="3036">
      <c r="A3036" s="13" t="n">
        <v>45945.42893518518</v>
      </c>
      <c r="B3036" t="inlineStr">
        <is>
          <t>MAP</t>
        </is>
      </c>
      <c r="C3036" t="inlineStr">
        <is>
          <t>Mapped local folder=C:\Users\cschn\Documents\LIH (Personal)\OneDrive - Lawyers in House\__Invoices\Macros\Branch - October 16, 2025</t>
        </is>
      </c>
    </row>
    <row r="3037">
      <c r="A3037" s="13" t="n">
        <v>45945.42893518518</v>
      </c>
      <c r="B3037" t="inlineStr">
        <is>
          <t>HIT</t>
        </is>
      </c>
      <c r="C3037" t="inlineStr">
        <is>
          <t>Folder? C:\Users\cschn\Documents\LIH (Personal)\OneDrive - Lawyers in House\__Invoices\Macros\Branch - October 16, 2025</t>
        </is>
      </c>
    </row>
    <row r="3038">
      <c r="A3038" s="13" t="n">
        <v>45945.42895833333</v>
      </c>
      <c r="B3038" t="inlineStr">
        <is>
          <t>INFO</t>
        </is>
      </c>
      <c r="C3038" t="inlineStr">
        <is>
          <t>ThisWorkbook.Path (raw)=https://lawyersinhouse-my.sharepoint.com/personal/cory_schneider_lawyersinhouse_com/Documents/__Invoices/Macros/Branch - October 16, 2025</t>
        </is>
      </c>
    </row>
    <row r="3039">
      <c r="A3039" s="13" t="n">
        <v>45945.42895833333</v>
      </c>
      <c r="B3039" t="inlineStr">
        <is>
          <t>HIT</t>
        </is>
      </c>
      <c r="C3039" t="inlineStr">
        <is>
          <t>Folder? C:\Users\cschn\Documents\LIH (Personal)\OneDrive - Lawyers in House</t>
        </is>
      </c>
    </row>
    <row r="3040">
      <c r="A3040" s="13" t="n">
        <v>45945.42895833333</v>
      </c>
      <c r="B3040" t="inlineStr">
        <is>
          <t>MAP</t>
        </is>
      </c>
      <c r="C3040" t="inlineStr">
        <is>
          <t>CombineRoot=C:\Users\cschn\Documents\LIH (Personal)\OneDrive - Lawyers in House</t>
        </is>
      </c>
    </row>
    <row r="3041">
      <c r="A3041" s="13" t="n">
        <v>45945.42895833333</v>
      </c>
      <c r="B3041" t="inlineStr">
        <is>
          <t>MAP</t>
        </is>
      </c>
      <c r="C3041" t="inlineStr">
        <is>
          <t>SubPath=__Invoices\Macros\Branch - October 16, 2025</t>
        </is>
      </c>
    </row>
    <row r="3042">
      <c r="A3042" s="13" t="n">
        <v>45945.42895833333</v>
      </c>
      <c r="B3042" t="inlineStr">
        <is>
          <t>MAP</t>
        </is>
      </c>
      <c r="C3042" t="inlineStr">
        <is>
          <t>Combined=C:\Users\cschn\Documents\LIH (Personal)\OneDrive - Lawyers in House\__Invoices\Macros\Branch - October 16, 2025</t>
        </is>
      </c>
    </row>
    <row r="3043">
      <c r="A3043" s="13" t="n">
        <v>45945.42895833333</v>
      </c>
      <c r="B3043" t="inlineStr">
        <is>
          <t>MAP</t>
        </is>
      </c>
      <c r="C3043" t="inlineStr">
        <is>
          <t>Mapped local folder=C:\Users\cschn\Documents\LIH (Personal)\OneDrive - Lawyers in House\__Invoices\Macros\Branch - October 16, 2025</t>
        </is>
      </c>
    </row>
    <row r="3044">
      <c r="A3044" s="13" t="n">
        <v>45945.42895833333</v>
      </c>
      <c r="B3044" t="inlineStr">
        <is>
          <t>PATH</t>
        </is>
      </c>
      <c r="C3044" t="inlineStr">
        <is>
          <t>FileInBase=C:\Users\cschn\Documents\LIH (Personal)\OneDrive - Lawyers in House\__Invoices\Macros\Branch - October 16, 2025\InvoiceTemplate_v4.docx</t>
        </is>
      </c>
    </row>
    <row r="3045">
      <c r="A3045" s="13" t="n">
        <v>45945.42895833333</v>
      </c>
      <c r="B3045" t="inlineStr">
        <is>
          <t>HIT</t>
        </is>
      </c>
      <c r="C3045" t="inlineStr">
        <is>
          <t>Exists? C:\Users\cschn\Documents\LIH (Personal)\OneDrive - Lawyers in House\__Invoices\Macros\Branch - October 16, 2025\InvoiceTemplate_v4.docx</t>
        </is>
      </c>
    </row>
    <row r="3046">
      <c r="A3046" s="13" t="n">
        <v>45945.42902777778</v>
      </c>
      <c r="B3046" t="inlineStr">
        <is>
          <t>PATH</t>
        </is>
      </c>
      <c r="C3046" t="inlineStr">
        <is>
          <t>FileInBase=C:\Users\cschn\Documents\LIH (Personal)\OneDrive - Lawyers in House\__Invoices\Macros\Branch - October 16, 2025\INV 25-0018 - LIH Test Case 18 - 31OCT2025.docx</t>
        </is>
      </c>
    </row>
    <row r="3047">
      <c r="A3047" s="13" t="n">
        <v>45945.42902777778</v>
      </c>
      <c r="B3047" t="inlineStr">
        <is>
          <t>PATH</t>
        </is>
      </c>
      <c r="C3047" t="inlineStr">
        <is>
          <t>FileInBase=C:\Users\cschn\Documents\LIH (Personal)\OneDrive - Lawyers in House\__Invoices\Macros\Branch - October 16, 2025\sig.jpg</t>
        </is>
      </c>
    </row>
    <row r="3048">
      <c r="A3048" s="13" t="n">
        <v>45945.4290625</v>
      </c>
      <c r="B3048" t="inlineStr">
        <is>
          <t>PATH</t>
        </is>
      </c>
      <c r="C3048" t="inlineStr">
        <is>
          <t>FileInBase=C:\Users\cschn\Documents\LIH (Personal)\OneDrive - Lawyers in House\__Invoices\Macros\Branch - October 16, 2025\INV 25-0018 - LIH Test Case 18 - 31OCT2025.pdf</t>
        </is>
      </c>
    </row>
    <row r="3049">
      <c r="A3049" s="13" t="n">
        <v>45945.42909722222</v>
      </c>
      <c r="B3049" t="inlineStr">
        <is>
          <t>INFO</t>
        </is>
      </c>
      <c r="C3049" t="inlineStr">
        <is>
          <t>ThisWorkbook.Path (raw)=https://lawyersinhouse-my.sharepoint.com/personal/cory_schneider_lawyersinhouse_com/Documents/__Invoices/Macros/Branch - October 16, 2025</t>
        </is>
      </c>
    </row>
    <row r="3050">
      <c r="A3050" s="13" t="n">
        <v>45945.42909722222</v>
      </c>
      <c r="B3050" t="inlineStr">
        <is>
          <t>HIT</t>
        </is>
      </c>
      <c r="C3050" t="inlineStr">
        <is>
          <t>Folder? C:\Users\cschn\Documents\LIH (Personal)\OneDrive - Lawyers in House</t>
        </is>
      </c>
    </row>
    <row r="3051">
      <c r="A3051" s="13" t="n">
        <v>45945.42909722222</v>
      </c>
      <c r="B3051" t="inlineStr">
        <is>
          <t>MAP</t>
        </is>
      </c>
      <c r="C3051" t="inlineStr">
        <is>
          <t>CombineRoot=C:\Users\cschn\Documents\LIH (Personal)\OneDrive - Lawyers in House</t>
        </is>
      </c>
    </row>
    <row r="3052">
      <c r="A3052" s="13" t="n">
        <v>45945.42909722222</v>
      </c>
      <c r="B3052" t="inlineStr">
        <is>
          <t>MAP</t>
        </is>
      </c>
      <c r="C3052" t="inlineStr">
        <is>
          <t>SubPath=__Invoices\Macros\Branch - October 16, 2025</t>
        </is>
      </c>
    </row>
    <row r="3053">
      <c r="A3053" s="13" t="n">
        <v>45945.42909722222</v>
      </c>
      <c r="B3053" t="inlineStr">
        <is>
          <t>MAP</t>
        </is>
      </c>
      <c r="C3053" t="inlineStr">
        <is>
          <t>Combined=C:\Users\cschn\Documents\LIH (Personal)\OneDrive - Lawyers in House\__Invoices\Macros\Branch - October 16, 2025</t>
        </is>
      </c>
    </row>
    <row r="3054">
      <c r="A3054" s="13" t="n">
        <v>45945.42909722222</v>
      </c>
      <c r="B3054" t="inlineStr">
        <is>
          <t>MAP</t>
        </is>
      </c>
      <c r="C3054" t="inlineStr">
        <is>
          <t>Mapped local folder=C:\Users\cschn\Documents\LIH (Personal)\OneDrive - Lawyers in House\__Invoices\Macros\Branch - October 16, 2025</t>
        </is>
      </c>
    </row>
    <row r="3055">
      <c r="A3055" s="13" t="n">
        <v>45945.42909722222</v>
      </c>
      <c r="B3055" t="inlineStr">
        <is>
          <t>HIT</t>
        </is>
      </c>
      <c r="C3055" t="inlineStr">
        <is>
          <t>Folder? C:\Users\cschn\Documents\LIH (Personal)\OneDrive - Lawyers in House\__Invoices\Macros\Branch - October 16, 2025</t>
        </is>
      </c>
    </row>
    <row r="3056">
      <c r="A3056" s="13" t="n">
        <v>45945.4291087963</v>
      </c>
      <c r="B3056" t="inlineStr">
        <is>
          <t>INFO</t>
        </is>
      </c>
      <c r="C3056" t="inlineStr">
        <is>
          <t>ThisWorkbook.Path (raw)=https://lawyersinhouse-my.sharepoint.com/personal/cory_schneider_lawyersinhouse_com/Documents/__Invoices/Macros/Branch - October 16, 2025</t>
        </is>
      </c>
    </row>
    <row r="3057">
      <c r="A3057" s="13" t="n">
        <v>45945.4291087963</v>
      </c>
      <c r="B3057" t="inlineStr">
        <is>
          <t>HIT</t>
        </is>
      </c>
      <c r="C3057" t="inlineStr">
        <is>
          <t>Folder? C:\Users\cschn\Documents\LIH (Personal)\OneDrive - Lawyers in House</t>
        </is>
      </c>
    </row>
    <row r="3058">
      <c r="A3058" s="13" t="n">
        <v>45945.4291087963</v>
      </c>
      <c r="B3058" t="inlineStr">
        <is>
          <t>MAP</t>
        </is>
      </c>
      <c r="C3058" t="inlineStr">
        <is>
          <t>CombineRoot=C:\Users\cschn\Documents\LIH (Personal)\OneDrive - Lawyers in House</t>
        </is>
      </c>
    </row>
    <row r="3059">
      <c r="A3059" s="13" t="n">
        <v>45945.4291087963</v>
      </c>
      <c r="B3059" t="inlineStr">
        <is>
          <t>MAP</t>
        </is>
      </c>
      <c r="C3059" t="inlineStr">
        <is>
          <t>SubPath=__Invoices\Macros\Branch - October 16, 2025</t>
        </is>
      </c>
    </row>
    <row r="3060">
      <c r="A3060" s="13" t="n">
        <v>45945.4291087963</v>
      </c>
      <c r="B3060" t="inlineStr">
        <is>
          <t>MAP</t>
        </is>
      </c>
      <c r="C3060" t="inlineStr">
        <is>
          <t>Combined=C:\Users\cschn\Documents\LIH (Personal)\OneDrive - Lawyers in House\__Invoices\Macros\Branch - October 16, 2025</t>
        </is>
      </c>
    </row>
    <row r="3061">
      <c r="A3061" s="13" t="n">
        <v>45945.4291087963</v>
      </c>
      <c r="B3061" t="inlineStr">
        <is>
          <t>MAP</t>
        </is>
      </c>
      <c r="C3061" t="inlineStr">
        <is>
          <t>Mapped local folder=C:\Users\cschn\Documents\LIH (Personal)\OneDrive - Lawyers in House\__Invoices\Macros\Branch - October 16, 2025</t>
        </is>
      </c>
    </row>
    <row r="3062">
      <c r="A3062" s="13" t="n">
        <v>45945.4291087963</v>
      </c>
      <c r="B3062" t="inlineStr">
        <is>
          <t>HIT</t>
        </is>
      </c>
      <c r="C3062" t="inlineStr">
        <is>
          <t>Folder? C:\Users\cschn\Documents\LIH (Personal)\OneDrive - Lawyers in House\__Invoices\Macros\Branch - October 16, 2025</t>
        </is>
      </c>
    </row>
    <row r="3063">
      <c r="A3063" s="13" t="n">
        <v>45945.42913194445</v>
      </c>
      <c r="B3063" t="inlineStr">
        <is>
          <t>INFO</t>
        </is>
      </c>
      <c r="C3063" t="inlineStr">
        <is>
          <t>ThisWorkbook.Path (raw)=https://lawyersinhouse-my.sharepoint.com/personal/cory_schneider_lawyersinhouse_com/Documents/__Invoices/Macros/Branch - October 16, 2025</t>
        </is>
      </c>
    </row>
    <row r="3064">
      <c r="A3064" s="13" t="n">
        <v>45945.42913194445</v>
      </c>
      <c r="B3064" t="inlineStr">
        <is>
          <t>HIT</t>
        </is>
      </c>
      <c r="C3064" t="inlineStr">
        <is>
          <t>Folder? C:\Users\cschn\Documents\LIH (Personal)\OneDrive - Lawyers in House</t>
        </is>
      </c>
    </row>
    <row r="3065">
      <c r="A3065" s="13" t="n">
        <v>45945.42913194445</v>
      </c>
      <c r="B3065" t="inlineStr">
        <is>
          <t>MAP</t>
        </is>
      </c>
      <c r="C3065" t="inlineStr">
        <is>
          <t>CombineRoot=C:\Users\cschn\Documents\LIH (Personal)\OneDrive - Lawyers in House</t>
        </is>
      </c>
    </row>
    <row r="3066">
      <c r="A3066" s="13" t="n">
        <v>45945.42913194445</v>
      </c>
      <c r="B3066" t="inlineStr">
        <is>
          <t>MAP</t>
        </is>
      </c>
      <c r="C3066" t="inlineStr">
        <is>
          <t>SubPath=__Invoices\Macros\Branch - October 16, 2025</t>
        </is>
      </c>
    </row>
    <row r="3067">
      <c r="A3067" s="13" t="n">
        <v>45945.42913194445</v>
      </c>
      <c r="B3067" t="inlineStr">
        <is>
          <t>MAP</t>
        </is>
      </c>
      <c r="C3067" t="inlineStr">
        <is>
          <t>Combined=C:\Users\cschn\Documents\LIH (Personal)\OneDrive - Lawyers in House\__Invoices\Macros\Branch - October 16, 2025</t>
        </is>
      </c>
    </row>
    <row r="3068">
      <c r="A3068" s="13" t="n">
        <v>45945.42913194445</v>
      </c>
      <c r="B3068" t="inlineStr">
        <is>
          <t>MAP</t>
        </is>
      </c>
      <c r="C3068" t="inlineStr">
        <is>
          <t>Mapped local folder=C:\Users\cschn\Documents\LIH (Personal)\OneDrive - Lawyers in House\__Invoices\Macros\Branch - October 16, 2025</t>
        </is>
      </c>
    </row>
    <row r="3069">
      <c r="A3069" s="13" t="n">
        <v>45945.42913194445</v>
      </c>
      <c r="B3069" t="inlineStr">
        <is>
          <t>PATH</t>
        </is>
      </c>
      <c r="C3069" t="inlineStr">
        <is>
          <t>FileInBase=C:\Users\cschn\Documents\LIH (Personal)\OneDrive - Lawyers in House\__Invoices\Macros\Branch - October 16, 2025\InvoiceTemplate_v4.docx</t>
        </is>
      </c>
    </row>
    <row r="3070">
      <c r="A3070" s="13" t="n">
        <v>45945.42913194445</v>
      </c>
      <c r="B3070" t="inlineStr">
        <is>
          <t>HIT</t>
        </is>
      </c>
      <c r="C3070" t="inlineStr">
        <is>
          <t>Exists? C:\Users\cschn\Documents\LIH (Personal)\OneDrive - Lawyers in House\__Invoices\Macros\Branch - October 16, 2025\InvoiceTemplate_v4.docx</t>
        </is>
      </c>
    </row>
    <row r="3071">
      <c r="A3071" s="13" t="n">
        <v>45945.42918981481</v>
      </c>
      <c r="B3071" t="inlineStr">
        <is>
          <t>PATH</t>
        </is>
      </c>
      <c r="C3071" t="inlineStr">
        <is>
          <t>FileInBase=C:\Users\cschn\Documents\LIH (Personal)\OneDrive - Lawyers in House\__Invoices\Macros\Branch - October 16, 2025\INV 25-0019 - LIH Test Case 2 - 31OCT2025.docx</t>
        </is>
      </c>
    </row>
    <row r="3072">
      <c r="A3072" s="13" t="n">
        <v>45945.42918981481</v>
      </c>
      <c r="B3072" t="inlineStr">
        <is>
          <t>PATH</t>
        </is>
      </c>
      <c r="C3072" t="inlineStr">
        <is>
          <t>FileInBase=C:\Users\cschn\Documents\LIH (Personal)\OneDrive - Lawyers in House\__Invoices\Macros\Branch - October 16, 2025\sig.jpg</t>
        </is>
      </c>
    </row>
    <row r="3073">
      <c r="A3073" s="13" t="n">
        <v>45945.42922453704</v>
      </c>
      <c r="B3073" t="inlineStr">
        <is>
          <t>PATH</t>
        </is>
      </c>
      <c r="C3073" t="inlineStr">
        <is>
          <t>FileInBase=C:\Users\cschn\Documents\LIH (Personal)\OneDrive - Lawyers in House\__Invoices\Macros\Branch - October 16, 2025\INV 25-0019 - LIH Test Case 2 - 31OCT2025.pdf</t>
        </is>
      </c>
    </row>
    <row r="3074">
      <c r="A3074" s="13" t="n">
        <v>45945.42929398148</v>
      </c>
      <c r="B3074" t="inlineStr">
        <is>
          <t>INFO</t>
        </is>
      </c>
      <c r="C3074" t="inlineStr">
        <is>
          <t>ThisWorkbook.Path (raw)=https://lawyersinhouse-my.sharepoint.com/personal/cory_schneider_lawyersinhouse_com/Documents/__Invoices/Macros/Branch - October 16, 2025</t>
        </is>
      </c>
    </row>
    <row r="3075">
      <c r="A3075" s="13" t="n">
        <v>45945.42929398148</v>
      </c>
      <c r="B3075" t="inlineStr">
        <is>
          <t>HIT</t>
        </is>
      </c>
      <c r="C3075" t="inlineStr">
        <is>
          <t>Folder? C:\Users\cschn\Documents\LIH (Personal)\OneDrive - Lawyers in House</t>
        </is>
      </c>
    </row>
    <row r="3076">
      <c r="A3076" s="13" t="n">
        <v>45945.42929398148</v>
      </c>
      <c r="B3076" t="inlineStr">
        <is>
          <t>MAP</t>
        </is>
      </c>
      <c r="C3076" t="inlineStr">
        <is>
          <t>CombineRoot=C:\Users\cschn\Documents\LIH (Personal)\OneDrive - Lawyers in House</t>
        </is>
      </c>
    </row>
    <row r="3077">
      <c r="A3077" s="13" t="n">
        <v>45945.42929398148</v>
      </c>
      <c r="B3077" t="inlineStr">
        <is>
          <t>MAP</t>
        </is>
      </c>
      <c r="C3077" t="inlineStr">
        <is>
          <t>SubPath=__Invoices\Macros\Branch - October 16, 2025</t>
        </is>
      </c>
    </row>
    <row r="3078">
      <c r="A3078" s="13" t="n">
        <v>45945.42929398148</v>
      </c>
      <c r="B3078" t="inlineStr">
        <is>
          <t>MAP</t>
        </is>
      </c>
      <c r="C3078" t="inlineStr">
        <is>
          <t>Combined=C:\Users\cschn\Documents\LIH (Personal)\OneDrive - Lawyers in House\__Invoices\Macros\Branch - October 16, 2025</t>
        </is>
      </c>
    </row>
    <row r="3079">
      <c r="A3079" s="13" t="n">
        <v>45945.42929398148</v>
      </c>
      <c r="B3079" t="inlineStr">
        <is>
          <t>MAP</t>
        </is>
      </c>
      <c r="C3079" t="inlineStr">
        <is>
          <t>Mapped local folder=C:\Users\cschn\Documents\LIH (Personal)\OneDrive - Lawyers in House\__Invoices\Macros\Branch - October 16, 2025</t>
        </is>
      </c>
    </row>
    <row r="3080">
      <c r="A3080" s="13" t="n">
        <v>45945.42929398148</v>
      </c>
      <c r="B3080" t="inlineStr">
        <is>
          <t>HIT</t>
        </is>
      </c>
      <c r="C3080" t="inlineStr">
        <is>
          <t>Folder? C:\Users\cschn\Documents\LIH (Personal)\OneDrive - Lawyers in House\__Invoices\Macros\Branch - October 16, 2025</t>
        </is>
      </c>
    </row>
    <row r="3081">
      <c r="A3081" s="13" t="n">
        <v>45945.42929398148</v>
      </c>
      <c r="B3081" t="inlineStr">
        <is>
          <t>INFO</t>
        </is>
      </c>
      <c r="C3081" t="inlineStr">
        <is>
          <t>ThisWorkbook.Path (raw)=https://lawyersinhouse-my.sharepoint.com/personal/cory_schneider_lawyersinhouse_com/Documents/__Invoices/Macros/Branch - October 16, 2025</t>
        </is>
      </c>
    </row>
    <row r="3082">
      <c r="A3082" s="13" t="n">
        <v>45945.42929398148</v>
      </c>
      <c r="B3082" t="inlineStr">
        <is>
          <t>HIT</t>
        </is>
      </c>
      <c r="C3082" t="inlineStr">
        <is>
          <t>Folder? C:\Users\cschn\Documents\LIH (Personal)\OneDrive - Lawyers in House</t>
        </is>
      </c>
    </row>
    <row r="3083">
      <c r="A3083" s="13" t="n">
        <v>45945.42929398148</v>
      </c>
      <c r="B3083" t="inlineStr">
        <is>
          <t>MAP</t>
        </is>
      </c>
      <c r="C3083" t="inlineStr">
        <is>
          <t>CombineRoot=C:\Users\cschn\Documents\LIH (Personal)\OneDrive - Lawyers in House</t>
        </is>
      </c>
    </row>
    <row r="3084">
      <c r="A3084" s="13" t="n">
        <v>45945.42929398148</v>
      </c>
      <c r="B3084" t="inlineStr">
        <is>
          <t>MAP</t>
        </is>
      </c>
      <c r="C3084" t="inlineStr">
        <is>
          <t>SubPath=__Invoices\Macros\Branch - October 16, 2025</t>
        </is>
      </c>
    </row>
    <row r="3085">
      <c r="A3085" s="13" t="n">
        <v>45945.42929398148</v>
      </c>
      <c r="B3085" t="inlineStr">
        <is>
          <t>MAP</t>
        </is>
      </c>
      <c r="C3085" t="inlineStr">
        <is>
          <t>Combined=C:\Users\cschn\Documents\LIH (Personal)\OneDrive - Lawyers in House\__Invoices\Macros\Branch - October 16, 2025</t>
        </is>
      </c>
    </row>
    <row r="3086">
      <c r="A3086" s="13" t="n">
        <v>45945.42929398148</v>
      </c>
      <c r="B3086" t="inlineStr">
        <is>
          <t>MAP</t>
        </is>
      </c>
      <c r="C3086" t="inlineStr">
        <is>
          <t>Mapped local folder=C:\Users\cschn\Documents\LIH (Personal)\OneDrive - Lawyers in House\__Invoices\Macros\Branch - October 16, 2025</t>
        </is>
      </c>
    </row>
    <row r="3087">
      <c r="A3087" s="13" t="n">
        <v>45945.42929398148</v>
      </c>
      <c r="B3087" t="inlineStr">
        <is>
          <t>HIT</t>
        </is>
      </c>
      <c r="C3087" t="inlineStr">
        <is>
          <t>Folder? C:\Users\cschn\Documents\LIH (Personal)\OneDrive - Lawyers in House\__Invoices\Macros\Branch - October 16, 2025</t>
        </is>
      </c>
    </row>
    <row r="3088">
      <c r="A3088" s="13" t="n">
        <v>45945.42931712963</v>
      </c>
      <c r="B3088" t="inlineStr">
        <is>
          <t>INFO</t>
        </is>
      </c>
      <c r="C3088" t="inlineStr">
        <is>
          <t>ThisWorkbook.Path (raw)=https://lawyersinhouse-my.sharepoint.com/personal/cory_schneider_lawyersinhouse_com/Documents/__Invoices/Macros/Branch - October 16, 2025</t>
        </is>
      </c>
    </row>
    <row r="3089">
      <c r="A3089" s="13" t="n">
        <v>45945.42931712963</v>
      </c>
      <c r="B3089" t="inlineStr">
        <is>
          <t>HIT</t>
        </is>
      </c>
      <c r="C3089" t="inlineStr">
        <is>
          <t>Folder? C:\Users\cschn\Documents\LIH (Personal)\OneDrive - Lawyers in House</t>
        </is>
      </c>
    </row>
    <row r="3090">
      <c r="A3090" s="13" t="n">
        <v>45945.42931712963</v>
      </c>
      <c r="B3090" t="inlineStr">
        <is>
          <t>MAP</t>
        </is>
      </c>
      <c r="C3090" t="inlineStr">
        <is>
          <t>CombineRoot=C:\Users\cschn\Documents\LIH (Personal)\OneDrive - Lawyers in House</t>
        </is>
      </c>
    </row>
    <row r="3091">
      <c r="A3091" s="13" t="n">
        <v>45945.42931712963</v>
      </c>
      <c r="B3091" t="inlineStr">
        <is>
          <t>MAP</t>
        </is>
      </c>
      <c r="C3091" t="inlineStr">
        <is>
          <t>SubPath=__Invoices\Macros\Branch - October 16, 2025</t>
        </is>
      </c>
    </row>
    <row r="3092">
      <c r="A3092" s="13" t="n">
        <v>45945.42931712963</v>
      </c>
      <c r="B3092" t="inlineStr">
        <is>
          <t>MAP</t>
        </is>
      </c>
      <c r="C3092" t="inlineStr">
        <is>
          <t>Combined=C:\Users\cschn\Documents\LIH (Personal)\OneDrive - Lawyers in House\__Invoices\Macros\Branch - October 16, 2025</t>
        </is>
      </c>
    </row>
    <row r="3093">
      <c r="A3093" s="13" t="n">
        <v>45945.42931712963</v>
      </c>
      <c r="B3093" t="inlineStr">
        <is>
          <t>MAP</t>
        </is>
      </c>
      <c r="C3093" t="inlineStr">
        <is>
          <t>Mapped local folder=C:\Users\cschn\Documents\LIH (Personal)\OneDrive - Lawyers in House\__Invoices\Macros\Branch - October 16, 2025</t>
        </is>
      </c>
    </row>
    <row r="3094">
      <c r="A3094" s="13" t="n">
        <v>45945.42931712963</v>
      </c>
      <c r="B3094" t="inlineStr">
        <is>
          <t>PATH</t>
        </is>
      </c>
      <c r="C3094" t="inlineStr">
        <is>
          <t>FileInBase=C:\Users\cschn\Documents\LIH (Personal)\OneDrive - Lawyers in House\__Invoices\Macros\Branch - October 16, 2025\invoicetemplate_v3.docx</t>
        </is>
      </c>
    </row>
    <row r="3095">
      <c r="A3095" s="13" t="n">
        <v>45945.42931712963</v>
      </c>
      <c r="B3095" t="inlineStr">
        <is>
          <t>HIT</t>
        </is>
      </c>
      <c r="C3095" t="inlineStr">
        <is>
          <t>Exists? C:\Users\cschn\Documents\LIH (Personal)\OneDrive - Lawyers in House\__Invoices\Macros\Branch - October 16, 2025\invoicetemplate_v3.docx</t>
        </is>
      </c>
    </row>
    <row r="3096">
      <c r="A3096" s="13" t="n">
        <v>45945.42940972222</v>
      </c>
      <c r="B3096" t="inlineStr">
        <is>
          <t>PATH</t>
        </is>
      </c>
      <c r="C3096" t="inlineStr">
        <is>
          <t>FileInBase=C:\Users\cschn\Documents\LIH (Personal)\OneDrive - Lawyers in House\__Invoices\Macros\Branch - October 16, 2025\INV 25-0020 - LIH Test Case 7 - 31OCT2025.docx</t>
        </is>
      </c>
    </row>
    <row r="3097">
      <c r="A3097" s="13" t="n">
        <v>45945.4294212963</v>
      </c>
      <c r="B3097" t="inlineStr">
        <is>
          <t>PATH</t>
        </is>
      </c>
      <c r="C3097" t="inlineStr">
        <is>
          <t>FileInBase=C:\Users\cschn\Documents\LIH (Personal)\OneDrive - Lawyers in House\__Invoices\Macros\Branch - October 16, 2025\sig.jpg</t>
        </is>
      </c>
    </row>
    <row r="3098">
      <c r="A3098" s="13" t="n">
        <v>45945.42945601852</v>
      </c>
      <c r="B3098" t="inlineStr">
        <is>
          <t>PATH</t>
        </is>
      </c>
      <c r="C3098" t="inlineStr">
        <is>
          <t>FileInBase=C:\Users\cschn\Documents\LIH (Personal)\OneDrive - Lawyers in House\__Invoices\Macros\Branch - October 16, 2025\INV 25-0020 - LIH Test Case 7 - 31OCT2025.pdf</t>
        </is>
      </c>
    </row>
    <row r="3099">
      <c r="A3099" s="13" t="n">
        <v>45945.42952546296</v>
      </c>
      <c r="B3099" t="inlineStr">
        <is>
          <t>INFO</t>
        </is>
      </c>
      <c r="C3099" t="inlineStr">
        <is>
          <t>ThisWorkbook.Path (raw)=https://lawyersinhouse-my.sharepoint.com/personal/cory_schneider_lawyersinhouse_com/Documents/__Invoices/Macros/Branch - October 16, 2025</t>
        </is>
      </c>
    </row>
    <row r="3100">
      <c r="A3100" s="13" t="n">
        <v>45945.42952546296</v>
      </c>
      <c r="B3100" t="inlineStr">
        <is>
          <t>HIT</t>
        </is>
      </c>
      <c r="C3100" t="inlineStr">
        <is>
          <t>Folder? C:\Users\cschn\Documents\LIH (Personal)\OneDrive - Lawyers in House</t>
        </is>
      </c>
    </row>
    <row r="3101">
      <c r="A3101" s="13" t="n">
        <v>45945.42952546296</v>
      </c>
      <c r="B3101" t="inlineStr">
        <is>
          <t>MAP</t>
        </is>
      </c>
      <c r="C3101" t="inlineStr">
        <is>
          <t>CombineRoot=C:\Users\cschn\Documents\LIH (Personal)\OneDrive - Lawyers in House</t>
        </is>
      </c>
    </row>
    <row r="3102">
      <c r="A3102" s="13" t="n">
        <v>45945.42952546296</v>
      </c>
      <c r="B3102" t="inlineStr">
        <is>
          <t>MAP</t>
        </is>
      </c>
      <c r="C3102" t="inlineStr">
        <is>
          <t>SubPath=__Invoices\Macros\Branch - October 16, 2025</t>
        </is>
      </c>
    </row>
    <row r="3103">
      <c r="A3103" s="13" t="n">
        <v>45945.42952546296</v>
      </c>
      <c r="B3103" t="inlineStr">
        <is>
          <t>MAP</t>
        </is>
      </c>
      <c r="C3103" t="inlineStr">
        <is>
          <t>Combined=C:\Users\cschn\Documents\LIH (Personal)\OneDrive - Lawyers in House\__Invoices\Macros\Branch - October 16, 2025</t>
        </is>
      </c>
    </row>
    <row r="3104">
      <c r="A3104" s="13" t="n">
        <v>45945.42952546296</v>
      </c>
      <c r="B3104" t="inlineStr">
        <is>
          <t>MAP</t>
        </is>
      </c>
      <c r="C3104" t="inlineStr">
        <is>
          <t>Mapped local folder=C:\Users\cschn\Documents\LIH (Personal)\OneDrive - Lawyers in House\__Invoices\Macros\Branch - October 16, 2025</t>
        </is>
      </c>
    </row>
    <row r="3105">
      <c r="A3105" s="13" t="n">
        <v>45945.42952546296</v>
      </c>
      <c r="B3105" t="inlineStr">
        <is>
          <t>HIT</t>
        </is>
      </c>
      <c r="C3105" t="inlineStr">
        <is>
          <t>Folder? C:\Users\cschn\Documents\LIH (Personal)\OneDrive - Lawyers in House\__Invoices\Macros\Branch - October 16, 2025</t>
        </is>
      </c>
    </row>
    <row r="3106">
      <c r="A3106" s="13" t="n">
        <v>45945.42952546296</v>
      </c>
      <c r="B3106" t="inlineStr">
        <is>
          <t>INFO</t>
        </is>
      </c>
      <c r="C3106" t="inlineStr">
        <is>
          <t>ThisWorkbook.Path (raw)=https://lawyersinhouse-my.sharepoint.com/personal/cory_schneider_lawyersinhouse_com/Documents/__Invoices/Macros/Branch - October 16, 2025</t>
        </is>
      </c>
    </row>
    <row r="3107">
      <c r="A3107" s="13" t="n">
        <v>45945.42952546296</v>
      </c>
      <c r="B3107" t="inlineStr">
        <is>
          <t>HIT</t>
        </is>
      </c>
      <c r="C3107" t="inlineStr">
        <is>
          <t>Folder? C:\Users\cschn\Documents\LIH (Personal)\OneDrive - Lawyers in House</t>
        </is>
      </c>
    </row>
    <row r="3108">
      <c r="A3108" s="13" t="n">
        <v>45945.42952546296</v>
      </c>
      <c r="B3108" t="inlineStr">
        <is>
          <t>MAP</t>
        </is>
      </c>
      <c r="C3108" t="inlineStr">
        <is>
          <t>CombineRoot=C:\Users\cschn\Documents\LIH (Personal)\OneDrive - Lawyers in House</t>
        </is>
      </c>
    </row>
    <row r="3109">
      <c r="A3109" s="13" t="n">
        <v>45945.42952546296</v>
      </c>
      <c r="B3109" t="inlineStr">
        <is>
          <t>MAP</t>
        </is>
      </c>
      <c r="C3109" t="inlineStr">
        <is>
          <t>SubPath=__Invoices\Macros\Branch - October 16, 2025</t>
        </is>
      </c>
    </row>
    <row r="3110">
      <c r="A3110" s="13" t="n">
        <v>45945.42952546296</v>
      </c>
      <c r="B3110" t="inlineStr">
        <is>
          <t>MAP</t>
        </is>
      </c>
      <c r="C3110" t="inlineStr">
        <is>
          <t>Combined=C:\Users\cschn\Documents\LIH (Personal)\OneDrive - Lawyers in House\__Invoices\Macros\Branch - October 16, 2025</t>
        </is>
      </c>
    </row>
    <row r="3111">
      <c r="A3111" s="13" t="n">
        <v>45945.42952546296</v>
      </c>
      <c r="B3111" t="inlineStr">
        <is>
          <t>MAP</t>
        </is>
      </c>
      <c r="C3111" t="inlineStr">
        <is>
          <t>Mapped local folder=C:\Users\cschn\Documents\LIH (Personal)\OneDrive - Lawyers in House\__Invoices\Macros\Branch - October 16, 2025</t>
        </is>
      </c>
    </row>
    <row r="3112">
      <c r="A3112" s="13" t="n">
        <v>45945.42952546296</v>
      </c>
      <c r="B3112" t="inlineStr">
        <is>
          <t>HIT</t>
        </is>
      </c>
      <c r="C3112" t="inlineStr">
        <is>
          <t>Folder? C:\Users\cschn\Documents\LIH (Personal)\OneDrive - Lawyers in House\__Invoices\Macros\Branch - October 16, 2025</t>
        </is>
      </c>
    </row>
    <row r="3113">
      <c r="A3113" s="13" t="n">
        <v>45945.42954861111</v>
      </c>
      <c r="B3113" t="inlineStr">
        <is>
          <t>INFO</t>
        </is>
      </c>
      <c r="C3113" t="inlineStr">
        <is>
          <t>ThisWorkbook.Path (raw)=https://lawyersinhouse-my.sharepoint.com/personal/cory_schneider_lawyersinhouse_com/Documents/__Invoices/Macros/Branch - October 16, 2025</t>
        </is>
      </c>
    </row>
    <row r="3114">
      <c r="A3114" s="13" t="n">
        <v>45945.42954861111</v>
      </c>
      <c r="B3114" t="inlineStr">
        <is>
          <t>HIT</t>
        </is>
      </c>
      <c r="C3114" t="inlineStr">
        <is>
          <t>Folder? C:\Users\cschn\Documents\LIH (Personal)\OneDrive - Lawyers in House</t>
        </is>
      </c>
    </row>
    <row r="3115">
      <c r="A3115" s="13" t="n">
        <v>45945.42954861111</v>
      </c>
      <c r="B3115" t="inlineStr">
        <is>
          <t>MAP</t>
        </is>
      </c>
      <c r="C3115" t="inlineStr">
        <is>
          <t>CombineRoot=C:\Users\cschn\Documents\LIH (Personal)\OneDrive - Lawyers in House</t>
        </is>
      </c>
    </row>
    <row r="3116">
      <c r="A3116" s="13" t="n">
        <v>45945.42954861111</v>
      </c>
      <c r="B3116" t="inlineStr">
        <is>
          <t>MAP</t>
        </is>
      </c>
      <c r="C3116" t="inlineStr">
        <is>
          <t>SubPath=__Invoices\Macros\Branch - October 16, 2025</t>
        </is>
      </c>
    </row>
    <row r="3117">
      <c r="A3117" s="13" t="n">
        <v>45945.42954861111</v>
      </c>
      <c r="B3117" t="inlineStr">
        <is>
          <t>MAP</t>
        </is>
      </c>
      <c r="C3117" t="inlineStr">
        <is>
          <t>Combined=C:\Users\cschn\Documents\LIH (Personal)\OneDrive - Lawyers in House\__Invoices\Macros\Branch - October 16, 2025</t>
        </is>
      </c>
    </row>
    <row r="3118">
      <c r="A3118" s="13" t="n">
        <v>45945.42954861111</v>
      </c>
      <c r="B3118" t="inlineStr">
        <is>
          <t>MAP</t>
        </is>
      </c>
      <c r="C3118" t="inlineStr">
        <is>
          <t>Mapped local folder=C:\Users\cschn\Documents\LIH (Personal)\OneDrive - Lawyers in House\__Invoices\Macros\Branch - October 16, 2025</t>
        </is>
      </c>
    </row>
    <row r="3119">
      <c r="A3119" s="13" t="n">
        <v>45945.42954861111</v>
      </c>
      <c r="B3119" t="inlineStr">
        <is>
          <t>PATH</t>
        </is>
      </c>
      <c r="C3119" t="inlineStr">
        <is>
          <t>FileInBase=C:\Users\cschn\Documents\LIH (Personal)\OneDrive - Lawyers in House\__Invoices\Macros\Branch - October 16, 2025\invoicetemplate_v3.docx</t>
        </is>
      </c>
    </row>
    <row r="3120">
      <c r="A3120" s="13" t="n">
        <v>45945.42954861111</v>
      </c>
      <c r="B3120" t="inlineStr">
        <is>
          <t>HIT</t>
        </is>
      </c>
      <c r="C3120" t="inlineStr">
        <is>
          <t>Exists? C:\Users\cschn\Documents\LIH (Personal)\OneDrive - Lawyers in House\__Invoices\Macros\Branch - October 16, 2025\invoicetemplate_v3.docx</t>
        </is>
      </c>
    </row>
    <row r="3121">
      <c r="A3121" s="13" t="n">
        <v>45945.42967592592</v>
      </c>
      <c r="B3121" t="inlineStr">
        <is>
          <t>PATH</t>
        </is>
      </c>
      <c r="C3121" t="inlineStr">
        <is>
          <t>FileInBase=C:\Users\cschn\Documents\LIH (Personal)\OneDrive - Lawyers in House\__Invoices\Macros\Branch - October 16, 2025\INV 25-0021 - LIH Test Case 8 - 31OCT2025.docx</t>
        </is>
      </c>
    </row>
    <row r="3122">
      <c r="A3122" s="13" t="n">
        <v>45945.4296875</v>
      </c>
      <c r="B3122" t="inlineStr">
        <is>
          <t>PATH</t>
        </is>
      </c>
      <c r="C3122" t="inlineStr">
        <is>
          <t>FileInBase=C:\Users\cschn\Documents\LIH (Personal)\OneDrive - Lawyers in House\__Invoices\Macros\Branch - October 16, 2025\sig.jpg</t>
        </is>
      </c>
    </row>
    <row r="3123">
      <c r="A3123" s="13" t="n">
        <v>45945.42972222222</v>
      </c>
      <c r="B3123" t="inlineStr">
        <is>
          <t>PATH</t>
        </is>
      </c>
      <c r="C3123" t="inlineStr">
        <is>
          <t>FileInBase=C:\Users\cschn\Documents\LIH (Personal)\OneDrive - Lawyers in House\__Invoices\Macros\Branch - October 16, 2025\INV 25-0021 - LIH Test Case 8 - 31OCT2025.pdf</t>
        </is>
      </c>
    </row>
    <row r="3124">
      <c r="A3124" s="13" t="n">
        <v>45945.46956018519</v>
      </c>
      <c r="B3124" t="inlineStr">
        <is>
          <t>INFO</t>
        </is>
      </c>
      <c r="C3124" t="inlineStr">
        <is>
          <t>ThisWorkbook.Path (raw)=https://lawyersinhouse-my.sharepoint.com/personal/cory_schneider_lawyersinhouse_com/Documents/__Invoices/Macros/Branch - October 16, 2025</t>
        </is>
      </c>
    </row>
    <row r="3125">
      <c r="A3125" s="13" t="n">
        <v>45945.46956018519</v>
      </c>
      <c r="B3125" t="inlineStr">
        <is>
          <t>HIT</t>
        </is>
      </c>
      <c r="C3125" t="inlineStr">
        <is>
          <t>Folder? C:\Users\cschn\Documents\LIH (Personal)\OneDrive - Lawyers in House</t>
        </is>
      </c>
    </row>
    <row r="3126">
      <c r="A3126" s="13" t="n">
        <v>45945.46956018519</v>
      </c>
      <c r="B3126" t="inlineStr">
        <is>
          <t>MAP</t>
        </is>
      </c>
      <c r="C3126" t="inlineStr">
        <is>
          <t>CombineRoot=C:\Users\cschn\Documents\LIH (Personal)\OneDrive - Lawyers in House</t>
        </is>
      </c>
    </row>
    <row r="3127">
      <c r="A3127" s="13" t="n">
        <v>45945.46956018519</v>
      </c>
      <c r="B3127" t="inlineStr">
        <is>
          <t>MAP</t>
        </is>
      </c>
      <c r="C3127" t="inlineStr">
        <is>
          <t>SubPath=__Invoices\Macros\Branch - October 16, 2025</t>
        </is>
      </c>
    </row>
    <row r="3128">
      <c r="A3128" s="13" t="n">
        <v>45945.46956018519</v>
      </c>
      <c r="B3128" t="inlineStr">
        <is>
          <t>MAP</t>
        </is>
      </c>
      <c r="C3128" t="inlineStr">
        <is>
          <t>Combined=C:\Users\cschn\Documents\LIH (Personal)\OneDrive - Lawyers in House\__Invoices\Macros\Branch - October 16, 2025</t>
        </is>
      </c>
    </row>
    <row r="3129">
      <c r="A3129" s="13" t="n">
        <v>45945.46956018519</v>
      </c>
      <c r="B3129" t="inlineStr">
        <is>
          <t>MAP</t>
        </is>
      </c>
      <c r="C3129" t="inlineStr">
        <is>
          <t>Mapped local folder=C:\Users\cschn\Documents\LIH (Personal)\OneDrive - Lawyers in House\__Invoices\Macros\Branch - October 16, 2025</t>
        </is>
      </c>
    </row>
    <row r="3130">
      <c r="A3130" s="13" t="n">
        <v>45945.46993055556</v>
      </c>
      <c r="B3130" t="inlineStr">
        <is>
          <t>INFO</t>
        </is>
      </c>
      <c r="C3130" t="inlineStr">
        <is>
          <t>ThisWorkbook.Path (raw)=https://lawyersinhouse-my.sharepoint.com/personal/cory_schneider_lawyersinhouse_com/Documents/__Invoices/Macros/Branch - October 16, 2025</t>
        </is>
      </c>
    </row>
    <row r="3131">
      <c r="A3131" s="13" t="n">
        <v>45945.46993055556</v>
      </c>
      <c r="B3131" t="inlineStr">
        <is>
          <t>HIT</t>
        </is>
      </c>
      <c r="C3131" t="inlineStr">
        <is>
          <t>Folder? C:\Users\cschn\Documents\LIH (Personal)\OneDrive - Lawyers in House</t>
        </is>
      </c>
    </row>
    <row r="3132">
      <c r="A3132" s="13" t="n">
        <v>45945.46993055556</v>
      </c>
      <c r="B3132" t="inlineStr">
        <is>
          <t>MAP</t>
        </is>
      </c>
      <c r="C3132" t="inlineStr">
        <is>
          <t>CombineRoot=C:\Users\cschn\Documents\LIH (Personal)\OneDrive - Lawyers in House</t>
        </is>
      </c>
    </row>
    <row r="3133">
      <c r="A3133" s="13" t="n">
        <v>45945.46993055556</v>
      </c>
      <c r="B3133" t="inlineStr">
        <is>
          <t>MAP</t>
        </is>
      </c>
      <c r="C3133" t="inlineStr">
        <is>
          <t>SubPath=__Invoices\Macros\Branch - October 16, 2025</t>
        </is>
      </c>
    </row>
    <row r="3134">
      <c r="A3134" s="13" t="n">
        <v>45945.46993055556</v>
      </c>
      <c r="B3134" t="inlineStr">
        <is>
          <t>MAP</t>
        </is>
      </c>
      <c r="C3134" t="inlineStr">
        <is>
          <t>Combined=C:\Users\cschn\Documents\LIH (Personal)\OneDrive - Lawyers in House\__Invoices\Macros\Branch - October 16, 2025</t>
        </is>
      </c>
    </row>
    <row r="3135">
      <c r="A3135" s="13" t="n">
        <v>45945.46993055556</v>
      </c>
      <c r="B3135" t="inlineStr">
        <is>
          <t>MAP</t>
        </is>
      </c>
      <c r="C3135" t="inlineStr">
        <is>
          <t>Mapped local folder=C:\Users\cschn\Documents\LIH (Personal)\OneDrive - Lawyers in House\__Invoices\Macros\Branch - October 16, 2025</t>
        </is>
      </c>
    </row>
    <row r="3136">
      <c r="A3136" s="13" t="n">
        <v>45945.47005787037</v>
      </c>
      <c r="B3136" t="inlineStr">
        <is>
          <t>INFO</t>
        </is>
      </c>
      <c r="C3136" t="inlineStr">
        <is>
          <t>ThisWorkbook.Path (raw)=https://lawyersinhouse-my.sharepoint.com/personal/cory_schneider_lawyersinhouse_com/Documents/__Invoices/Macros/Branch - October 16, 2025</t>
        </is>
      </c>
    </row>
    <row r="3137">
      <c r="A3137" s="13" t="n">
        <v>45945.47005787037</v>
      </c>
      <c r="B3137" t="inlineStr">
        <is>
          <t>HIT</t>
        </is>
      </c>
      <c r="C3137" t="inlineStr">
        <is>
          <t>Folder? C:\Users\cschn\Documents\LIH (Personal)\OneDrive - Lawyers in House</t>
        </is>
      </c>
    </row>
    <row r="3138">
      <c r="A3138" s="13" t="n">
        <v>45945.47005787037</v>
      </c>
      <c r="B3138" t="inlineStr">
        <is>
          <t>MAP</t>
        </is>
      </c>
      <c r="C3138" t="inlineStr">
        <is>
          <t>CombineRoot=C:\Users\cschn\Documents\LIH (Personal)\OneDrive - Lawyers in House</t>
        </is>
      </c>
    </row>
    <row r="3139">
      <c r="A3139" s="13" t="n">
        <v>45945.47005787037</v>
      </c>
      <c r="B3139" t="inlineStr">
        <is>
          <t>MAP</t>
        </is>
      </c>
      <c r="C3139" t="inlineStr">
        <is>
          <t>SubPath=__Invoices\Macros\Branch - October 16, 2025</t>
        </is>
      </c>
    </row>
    <row r="3140">
      <c r="A3140" s="13" t="n">
        <v>45945.47005787037</v>
      </c>
      <c r="B3140" t="inlineStr">
        <is>
          <t>MAP</t>
        </is>
      </c>
      <c r="C3140" t="inlineStr">
        <is>
          <t>Combined=C:\Users\cschn\Documents\LIH (Personal)\OneDrive - Lawyers in House\__Invoices\Macros\Branch - October 16, 2025</t>
        </is>
      </c>
    </row>
    <row r="3141">
      <c r="A3141" s="13" t="n">
        <v>45945.47005787037</v>
      </c>
      <c r="B3141" t="inlineStr">
        <is>
          <t>MAP</t>
        </is>
      </c>
      <c r="C3141" t="inlineStr">
        <is>
          <t>Mapped local folder=C:\Users\cschn\Documents\LIH (Personal)\OneDrive - Lawyers in House\__Invoices\Macros\Branch - October 16, 2025</t>
        </is>
      </c>
    </row>
    <row r="3142">
      <c r="A3142" s="13" t="n">
        <v>45945.47013888889</v>
      </c>
      <c r="B3142" t="inlineStr">
        <is>
          <t>INFO</t>
        </is>
      </c>
      <c r="C3142" t="inlineStr">
        <is>
          <t>ThisWorkbook.Path (raw)=https://lawyersinhouse-my.sharepoint.com/personal/cory_schneider_lawyersinhouse_com/Documents/__Invoices/Macros/Branch - October 16, 2025</t>
        </is>
      </c>
    </row>
    <row r="3143">
      <c r="A3143" s="13" t="n">
        <v>45945.47013888889</v>
      </c>
      <c r="B3143" t="inlineStr">
        <is>
          <t>HIT</t>
        </is>
      </c>
      <c r="C3143" t="inlineStr">
        <is>
          <t>Folder? C:\Users\cschn\Documents\LIH (Personal)\OneDrive - Lawyers in House</t>
        </is>
      </c>
    </row>
    <row r="3144">
      <c r="A3144" s="13" t="n">
        <v>45945.47013888889</v>
      </c>
      <c r="B3144" t="inlineStr">
        <is>
          <t>MAP</t>
        </is>
      </c>
      <c r="C3144" t="inlineStr">
        <is>
          <t>CombineRoot=C:\Users\cschn\Documents\LIH (Personal)\OneDrive - Lawyers in House</t>
        </is>
      </c>
    </row>
    <row r="3145">
      <c r="A3145" s="13" t="n">
        <v>45945.47013888889</v>
      </c>
      <c r="B3145" t="inlineStr">
        <is>
          <t>MAP</t>
        </is>
      </c>
      <c r="C3145" t="inlineStr">
        <is>
          <t>SubPath=__Invoices\Macros\Branch - October 16, 2025</t>
        </is>
      </c>
    </row>
    <row r="3146">
      <c r="A3146" s="13" t="n">
        <v>45945.47013888889</v>
      </c>
      <c r="B3146" t="inlineStr">
        <is>
          <t>MAP</t>
        </is>
      </c>
      <c r="C3146" t="inlineStr">
        <is>
          <t>Combined=C:\Users\cschn\Documents\LIH (Personal)\OneDrive - Lawyers in House\__Invoices\Macros\Branch - October 16, 2025</t>
        </is>
      </c>
    </row>
    <row r="3147">
      <c r="A3147" s="13" t="n">
        <v>45945.47013888889</v>
      </c>
      <c r="B3147" t="inlineStr">
        <is>
          <t>MAP</t>
        </is>
      </c>
      <c r="C3147" t="inlineStr">
        <is>
          <t>Mapped local folder=C:\Users\cschn\Documents\LIH (Personal)\OneDrive - Lawyers in House\__Invoices\Macros\Branch - October 16, 2025</t>
        </is>
      </c>
    </row>
    <row r="3148">
      <c r="A3148" s="13" t="n">
        <v>45945.47013888889</v>
      </c>
      <c r="B3148" t="inlineStr">
        <is>
          <t>HIT</t>
        </is>
      </c>
      <c r="C3148" t="inlineStr">
        <is>
          <t>Folder? C:\Users\cschn\Documents\LIH (Personal)\OneDrive - Lawyers in House\__Invoices\Macros\Branch - October 16, 2025</t>
        </is>
      </c>
    </row>
    <row r="3149">
      <c r="A3149" s="13" t="n">
        <v>45945.47016203704</v>
      </c>
      <c r="B3149" t="inlineStr">
        <is>
          <t>INFO</t>
        </is>
      </c>
      <c r="C3149" t="inlineStr">
        <is>
          <t>ThisWorkbook.Path (raw)=https://lawyersinhouse-my.sharepoint.com/personal/cory_schneider_lawyersinhouse_com/Documents/__Invoices/Macros/Branch - October 16, 2025</t>
        </is>
      </c>
    </row>
    <row r="3150">
      <c r="A3150" s="13" t="n">
        <v>45945.47016203704</v>
      </c>
      <c r="B3150" t="inlineStr">
        <is>
          <t>HIT</t>
        </is>
      </c>
      <c r="C3150" t="inlineStr">
        <is>
          <t>Folder? C:\Users\cschn\Documents\LIH (Personal)\OneDrive - Lawyers in House</t>
        </is>
      </c>
    </row>
    <row r="3151">
      <c r="A3151" s="13" t="n">
        <v>45945.47016203704</v>
      </c>
      <c r="B3151" t="inlineStr">
        <is>
          <t>MAP</t>
        </is>
      </c>
      <c r="C3151" t="inlineStr">
        <is>
          <t>CombineRoot=C:\Users\cschn\Documents\LIH (Personal)\OneDrive - Lawyers in House</t>
        </is>
      </c>
    </row>
    <row r="3152">
      <c r="A3152" s="13" t="n">
        <v>45945.47016203704</v>
      </c>
      <c r="B3152" t="inlineStr">
        <is>
          <t>MAP</t>
        </is>
      </c>
      <c r="C3152" t="inlineStr">
        <is>
          <t>SubPath=__Invoices\Macros\Branch - October 16, 2025</t>
        </is>
      </c>
    </row>
    <row r="3153">
      <c r="A3153" s="13" t="n">
        <v>45945.47016203704</v>
      </c>
      <c r="B3153" t="inlineStr">
        <is>
          <t>MAP</t>
        </is>
      </c>
      <c r="C3153" t="inlineStr">
        <is>
          <t>Combined=C:\Users\cschn\Documents\LIH (Personal)\OneDrive - Lawyers in House\__Invoices\Macros\Branch - October 16, 2025</t>
        </is>
      </c>
    </row>
    <row r="3154">
      <c r="A3154" s="13" t="n">
        <v>45945.47016203704</v>
      </c>
      <c r="B3154" t="inlineStr">
        <is>
          <t>MAP</t>
        </is>
      </c>
      <c r="C3154" t="inlineStr">
        <is>
          <t>Mapped local folder=C:\Users\cschn\Documents\LIH (Personal)\OneDrive - Lawyers in House\__Invoices\Macros\Branch - October 16, 2025</t>
        </is>
      </c>
    </row>
    <row r="3155">
      <c r="A3155" s="13" t="n">
        <v>45945.47016203704</v>
      </c>
      <c r="B3155" t="inlineStr">
        <is>
          <t>PATH</t>
        </is>
      </c>
      <c r="C3155" t="inlineStr">
        <is>
          <t>FileInBase=C:\Users\cschn\Documents\LIH (Personal)\OneDrive - Lawyers in House\__Invoices\Macros\Branch - October 16, 2025\InvoiceTemplate_v4.docx</t>
        </is>
      </c>
    </row>
    <row r="3156">
      <c r="A3156" s="13" t="n">
        <v>45945.47016203704</v>
      </c>
      <c r="B3156" t="inlineStr">
        <is>
          <t>HIT</t>
        </is>
      </c>
      <c r="C3156" t="inlineStr">
        <is>
          <t>Exists? C:\Users\cschn\Documents\LIH (Personal)\OneDrive - Lawyers in House\__Invoices\Macros\Branch - October 16, 2025\InvoiceTemplate_v4.docx</t>
        </is>
      </c>
    </row>
    <row r="3157">
      <c r="A3157" s="13" t="n">
        <v>45945.4703125</v>
      </c>
      <c r="B3157" t="inlineStr">
        <is>
          <t>PATH</t>
        </is>
      </c>
      <c r="C3157" t="inlineStr">
        <is>
          <t>FileInBase=C:\Users\cschn\Documents\LIH (Personal)\OneDrive - Lawyers in House\__Invoices\Macros\Branch - October 16, 2025\INV 25-0022 - Test Case 1 - 30SEP2025.docx</t>
        </is>
      </c>
    </row>
    <row r="3158">
      <c r="A3158" s="13" t="n">
        <v>45945.47033564815</v>
      </c>
      <c r="B3158" t="inlineStr">
        <is>
          <t>PATH</t>
        </is>
      </c>
      <c r="C3158" t="inlineStr">
        <is>
          <t>FileInBase=C:\Users\cschn\Documents\LIH (Personal)\OneDrive - Lawyers in House\__Invoices\Macros\Branch - October 16, 2025\sig.jpg</t>
        </is>
      </c>
    </row>
    <row r="3159">
      <c r="A3159" s="13" t="n">
        <v>45945.47037037037</v>
      </c>
      <c r="B3159" t="inlineStr">
        <is>
          <t>PATH</t>
        </is>
      </c>
      <c r="C3159" t="inlineStr">
        <is>
          <t>FileInBase=C:\Users\cschn\Documents\LIH (Personal)\OneDrive - Lawyers in House\__Invoices\Macros\Branch - October 16, 2025\INV 25-0022 - Test Case 1 - 30SEP2025.pdf</t>
        </is>
      </c>
    </row>
    <row r="3160">
      <c r="A3160" s="13" t="n">
        <v>45945.47111111111</v>
      </c>
      <c r="B3160" t="inlineStr">
        <is>
          <t>INFO</t>
        </is>
      </c>
      <c r="C3160" t="inlineStr">
        <is>
          <t>ThisWorkbook.Path (raw)=https://lawyersinhouse-my.sharepoint.com/personal/cory_schneider_lawyersinhouse_com/Documents/__Invoices/Macros/Branch - October 16, 2025</t>
        </is>
      </c>
    </row>
    <row r="3161">
      <c r="A3161" s="13" t="n">
        <v>45945.47111111111</v>
      </c>
      <c r="B3161" t="inlineStr">
        <is>
          <t>HIT</t>
        </is>
      </c>
      <c r="C3161" t="inlineStr">
        <is>
          <t>Folder? C:\Users\cschn\Documents\LIH (Personal)\OneDrive - Lawyers in House</t>
        </is>
      </c>
    </row>
    <row r="3162">
      <c r="A3162" s="13" t="n">
        <v>45945.47111111111</v>
      </c>
      <c r="B3162" t="inlineStr">
        <is>
          <t>MAP</t>
        </is>
      </c>
      <c r="C3162" t="inlineStr">
        <is>
          <t>CombineRoot=C:\Users\cschn\Documents\LIH (Personal)\OneDrive - Lawyers in House</t>
        </is>
      </c>
    </row>
    <row r="3163">
      <c r="A3163" s="13" t="n">
        <v>45945.47111111111</v>
      </c>
      <c r="B3163" t="inlineStr">
        <is>
          <t>MAP</t>
        </is>
      </c>
      <c r="C3163" t="inlineStr">
        <is>
          <t>SubPath=__Invoices\Macros\Branch - October 16, 2025</t>
        </is>
      </c>
    </row>
    <row r="3164">
      <c r="A3164" s="13" t="n">
        <v>45945.47111111111</v>
      </c>
      <c r="B3164" t="inlineStr">
        <is>
          <t>MAP</t>
        </is>
      </c>
      <c r="C3164" t="inlineStr">
        <is>
          <t>Combined=C:\Users\cschn\Documents\LIH (Personal)\OneDrive - Lawyers in House\__Invoices\Macros\Branch - October 16, 2025</t>
        </is>
      </c>
    </row>
    <row r="3165">
      <c r="A3165" s="13" t="n">
        <v>45945.47111111111</v>
      </c>
      <c r="B3165" t="inlineStr">
        <is>
          <t>MAP</t>
        </is>
      </c>
      <c r="C3165" t="inlineStr">
        <is>
          <t>Mapped local folder=C:\Users\cschn\Documents\LIH (Personal)\OneDrive - Lawyers in House\__Invoices\Macros\Branch - October 16, 2025</t>
        </is>
      </c>
    </row>
    <row r="3166">
      <c r="A3166" s="13" t="n">
        <v>45945.47133101852</v>
      </c>
      <c r="B3166" t="inlineStr">
        <is>
          <t>INFO</t>
        </is>
      </c>
      <c r="C3166" t="inlineStr">
        <is>
          <t>ThisWorkbook.Path (raw)=https://lawyersinhouse-my.sharepoint.com/personal/cory_schneider_lawyersinhouse_com/Documents/__Invoices/Macros/Branch - October 16, 2025</t>
        </is>
      </c>
    </row>
    <row r="3167">
      <c r="A3167" s="13" t="n">
        <v>45945.47133101852</v>
      </c>
      <c r="B3167" t="inlineStr">
        <is>
          <t>HIT</t>
        </is>
      </c>
      <c r="C3167" t="inlineStr">
        <is>
          <t>Folder? C:\Users\cschn\Documents\LIH (Personal)\OneDrive - Lawyers in House</t>
        </is>
      </c>
    </row>
    <row r="3168">
      <c r="A3168" s="13" t="n">
        <v>45945.47133101852</v>
      </c>
      <c r="B3168" t="inlineStr">
        <is>
          <t>MAP</t>
        </is>
      </c>
      <c r="C3168" t="inlineStr">
        <is>
          <t>CombineRoot=C:\Users\cschn\Documents\LIH (Personal)\OneDrive - Lawyers in House</t>
        </is>
      </c>
    </row>
    <row r="3169">
      <c r="A3169" s="13" t="n">
        <v>45945.47133101852</v>
      </c>
      <c r="B3169" t="inlineStr">
        <is>
          <t>MAP</t>
        </is>
      </c>
      <c r="C3169" t="inlineStr">
        <is>
          <t>SubPath=__Invoices\Macros\Branch - October 16, 2025</t>
        </is>
      </c>
    </row>
    <row r="3170">
      <c r="A3170" s="13" t="n">
        <v>45945.47133101852</v>
      </c>
      <c r="B3170" t="inlineStr">
        <is>
          <t>MAP</t>
        </is>
      </c>
      <c r="C3170" t="inlineStr">
        <is>
          <t>Combined=C:\Users\cschn\Documents\LIH (Personal)\OneDrive - Lawyers in House\__Invoices\Macros\Branch - October 16, 2025</t>
        </is>
      </c>
    </row>
    <row r="3171">
      <c r="A3171" s="13" t="n">
        <v>45945.47133101852</v>
      </c>
      <c r="B3171" t="inlineStr">
        <is>
          <t>MAP</t>
        </is>
      </c>
      <c r="C3171" t="inlineStr">
        <is>
          <t>Mapped local folder=C:\Users\cschn\Documents\LIH (Personal)\OneDrive - Lawyers in House\__Invoices\Macros\Branch - October 16, 2025</t>
        </is>
      </c>
    </row>
    <row r="3172">
      <c r="A3172" s="13" t="n">
        <v>45945.4718287037</v>
      </c>
      <c r="B3172" t="inlineStr">
        <is>
          <t>INFO</t>
        </is>
      </c>
      <c r="C3172" t="inlineStr">
        <is>
          <t>ThisWorkbook.Path (raw)=https://lawyersinhouse-my.sharepoint.com/personal/cory_schneider_lawyersinhouse_com/Documents/__Invoices/Macros/Branch - October 16, 2025</t>
        </is>
      </c>
    </row>
    <row r="3173">
      <c r="A3173" s="13" t="n">
        <v>45945.4718287037</v>
      </c>
      <c r="B3173" t="inlineStr">
        <is>
          <t>HIT</t>
        </is>
      </c>
      <c r="C3173" t="inlineStr">
        <is>
          <t>Folder? C:\Users\cschn\Documents\LIH (Personal)\OneDrive - Lawyers in House</t>
        </is>
      </c>
    </row>
    <row r="3174">
      <c r="A3174" s="13" t="n">
        <v>45945.4718287037</v>
      </c>
      <c r="B3174" t="inlineStr">
        <is>
          <t>MAP</t>
        </is>
      </c>
      <c r="C3174" t="inlineStr">
        <is>
          <t>CombineRoot=C:\Users\cschn\Documents\LIH (Personal)\OneDrive - Lawyers in House</t>
        </is>
      </c>
    </row>
    <row r="3175">
      <c r="A3175" s="13" t="n">
        <v>45945.4718287037</v>
      </c>
      <c r="B3175" t="inlineStr">
        <is>
          <t>MAP</t>
        </is>
      </c>
      <c r="C3175" t="inlineStr">
        <is>
          <t>SubPath=__Invoices\Macros\Branch - October 16, 2025</t>
        </is>
      </c>
    </row>
    <row r="3176">
      <c r="A3176" s="13" t="n">
        <v>45945.4718287037</v>
      </c>
      <c r="B3176" t="inlineStr">
        <is>
          <t>MAP</t>
        </is>
      </c>
      <c r="C3176" t="inlineStr">
        <is>
          <t>Combined=C:\Users\cschn\Documents\LIH (Personal)\OneDrive - Lawyers in House\__Invoices\Macros\Branch - October 16, 2025</t>
        </is>
      </c>
    </row>
    <row r="3177">
      <c r="A3177" s="13" t="n">
        <v>45945.4718287037</v>
      </c>
      <c r="B3177" t="inlineStr">
        <is>
          <t>MAP</t>
        </is>
      </c>
      <c r="C3177" t="inlineStr">
        <is>
          <t>Mapped local folder=C:\Users\cschn\Documents\LIH (Personal)\OneDrive - Lawyers in House\__Invoices\Macros\Branch - October 16, 2025</t>
        </is>
      </c>
    </row>
    <row r="3178">
      <c r="A3178" s="13" t="n">
        <v>45945.47203703703</v>
      </c>
      <c r="B3178" t="inlineStr">
        <is>
          <t>INFO</t>
        </is>
      </c>
      <c r="C3178" t="inlineStr">
        <is>
          <t>ThisWorkbook.Path (raw)=https://lawyersinhouse-my.sharepoint.com/personal/cory_schneider_lawyersinhouse_com/Documents/__Invoices/Macros/Branch - October 16, 2025</t>
        </is>
      </c>
    </row>
    <row r="3179">
      <c r="A3179" s="13" t="n">
        <v>45945.47203703703</v>
      </c>
      <c r="B3179" t="inlineStr">
        <is>
          <t>HIT</t>
        </is>
      </c>
      <c r="C3179" t="inlineStr">
        <is>
          <t>Folder? C:\Users\cschn\Documents\LIH (Personal)\OneDrive - Lawyers in House</t>
        </is>
      </c>
    </row>
    <row r="3180">
      <c r="A3180" s="13" t="n">
        <v>45945.47203703703</v>
      </c>
      <c r="B3180" t="inlineStr">
        <is>
          <t>MAP</t>
        </is>
      </c>
      <c r="C3180" t="inlineStr">
        <is>
          <t>CombineRoot=C:\Users\cschn\Documents\LIH (Personal)\OneDrive - Lawyers in House</t>
        </is>
      </c>
    </row>
    <row r="3181">
      <c r="A3181" s="13" t="n">
        <v>45945.47203703703</v>
      </c>
      <c r="B3181" t="inlineStr">
        <is>
          <t>MAP</t>
        </is>
      </c>
      <c r="C3181" t="inlineStr">
        <is>
          <t>SubPath=__Invoices\Macros\Branch - October 16, 2025</t>
        </is>
      </c>
    </row>
    <row r="3182">
      <c r="A3182" s="13" t="n">
        <v>45945.47203703703</v>
      </c>
      <c r="B3182" t="inlineStr">
        <is>
          <t>MAP</t>
        </is>
      </c>
      <c r="C3182" t="inlineStr">
        <is>
          <t>Combined=C:\Users\cschn\Documents\LIH (Personal)\OneDrive - Lawyers in House\__Invoices\Macros\Branch - October 16, 2025</t>
        </is>
      </c>
    </row>
    <row r="3183">
      <c r="A3183" s="13" t="n">
        <v>45945.47203703703</v>
      </c>
      <c r="B3183" t="inlineStr">
        <is>
          <t>MAP</t>
        </is>
      </c>
      <c r="C3183" t="inlineStr">
        <is>
          <t>Mapped local folder=C:\Users\cschn\Documents\LIH (Personal)\OneDrive - Lawyers in House\__Invoices\Macros\Branch - October 16, 2025</t>
        </is>
      </c>
    </row>
    <row r="3184">
      <c r="A3184" s="13" t="n">
        <v>45945.47210648148</v>
      </c>
      <c r="B3184" t="inlineStr">
        <is>
          <t>INFO</t>
        </is>
      </c>
      <c r="C3184" t="inlineStr">
        <is>
          <t>ThisWorkbook.Path (raw)=https://lawyersinhouse-my.sharepoint.com/personal/cory_schneider_lawyersinhouse_com/Documents/__Invoices/Macros/Branch - October 16, 2025</t>
        </is>
      </c>
    </row>
    <row r="3185">
      <c r="A3185" s="13" t="n">
        <v>45945.47210648148</v>
      </c>
      <c r="B3185" t="inlineStr">
        <is>
          <t>HIT</t>
        </is>
      </c>
      <c r="C3185" t="inlineStr">
        <is>
          <t>Folder? C:\Users\cschn\Documents\LIH (Personal)\OneDrive - Lawyers in House</t>
        </is>
      </c>
    </row>
    <row r="3186">
      <c r="A3186" s="13" t="n">
        <v>45945.47210648148</v>
      </c>
      <c r="B3186" t="inlineStr">
        <is>
          <t>MAP</t>
        </is>
      </c>
      <c r="C3186" t="inlineStr">
        <is>
          <t>CombineRoot=C:\Users\cschn\Documents\LIH (Personal)\OneDrive - Lawyers in House</t>
        </is>
      </c>
    </row>
    <row r="3187">
      <c r="A3187" s="13" t="n">
        <v>45945.47210648148</v>
      </c>
      <c r="B3187" t="inlineStr">
        <is>
          <t>MAP</t>
        </is>
      </c>
      <c r="C3187" t="inlineStr">
        <is>
          <t>SubPath=__Invoices\Macros\Branch - October 16, 2025</t>
        </is>
      </c>
    </row>
    <row r="3188">
      <c r="A3188" s="13" t="n">
        <v>45945.47210648148</v>
      </c>
      <c r="B3188" t="inlineStr">
        <is>
          <t>MAP</t>
        </is>
      </c>
      <c r="C3188" t="inlineStr">
        <is>
          <t>Combined=C:\Users\cschn\Documents\LIH (Personal)\OneDrive - Lawyers in House\__Invoices\Macros\Branch - October 16, 2025</t>
        </is>
      </c>
    </row>
    <row r="3189">
      <c r="A3189" s="13" t="n">
        <v>45945.47210648148</v>
      </c>
      <c r="B3189" t="inlineStr">
        <is>
          <t>MAP</t>
        </is>
      </c>
      <c r="C3189" t="inlineStr">
        <is>
          <t>Mapped local folder=C:\Users\cschn\Documents\LIH (Personal)\OneDrive - Lawyers in House\__Invoices\Macros\Branch - October 16, 2025</t>
        </is>
      </c>
    </row>
    <row r="3190">
      <c r="A3190" s="13" t="n">
        <v>45945.47210648148</v>
      </c>
      <c r="B3190" t="inlineStr">
        <is>
          <t>HIT</t>
        </is>
      </c>
      <c r="C3190" t="inlineStr">
        <is>
          <t>Folder? C:\Users\cschn\Documents\LIH (Personal)\OneDrive - Lawyers in House\__Invoices\Macros\Branch - October 16, 2025</t>
        </is>
      </c>
    </row>
    <row r="3191">
      <c r="A3191" s="13" t="n">
        <v>45945.47212962963</v>
      </c>
      <c r="B3191" t="inlineStr">
        <is>
          <t>INFO</t>
        </is>
      </c>
      <c r="C3191" t="inlineStr">
        <is>
          <t>ThisWorkbook.Path (raw)=https://lawyersinhouse-my.sharepoint.com/personal/cory_schneider_lawyersinhouse_com/Documents/__Invoices/Macros/Branch - October 16, 2025</t>
        </is>
      </c>
    </row>
    <row r="3192">
      <c r="A3192" s="13" t="n">
        <v>45945.47212962963</v>
      </c>
      <c r="B3192" t="inlineStr">
        <is>
          <t>HIT</t>
        </is>
      </c>
      <c r="C3192" t="inlineStr">
        <is>
          <t>Folder? C:\Users\cschn\Documents\LIH (Personal)\OneDrive - Lawyers in House</t>
        </is>
      </c>
    </row>
    <row r="3193">
      <c r="A3193" s="13" t="n">
        <v>45945.47212962963</v>
      </c>
      <c r="B3193" t="inlineStr">
        <is>
          <t>MAP</t>
        </is>
      </c>
      <c r="C3193" t="inlineStr">
        <is>
          <t>CombineRoot=C:\Users\cschn\Documents\LIH (Personal)\OneDrive - Lawyers in House</t>
        </is>
      </c>
    </row>
    <row r="3194">
      <c r="A3194" s="13" t="n">
        <v>45945.47212962963</v>
      </c>
      <c r="B3194" t="inlineStr">
        <is>
          <t>MAP</t>
        </is>
      </c>
      <c r="C3194" t="inlineStr">
        <is>
          <t>SubPath=__Invoices\Macros\Branch - October 16, 2025</t>
        </is>
      </c>
    </row>
    <row r="3195">
      <c r="A3195" s="13" t="n">
        <v>45945.47212962963</v>
      </c>
      <c r="B3195" t="inlineStr">
        <is>
          <t>MAP</t>
        </is>
      </c>
      <c r="C3195" t="inlineStr">
        <is>
          <t>Combined=C:\Users\cschn\Documents\LIH (Personal)\OneDrive - Lawyers in House\__Invoices\Macros\Branch - October 16, 2025</t>
        </is>
      </c>
    </row>
    <row r="3196">
      <c r="A3196" s="13" t="n">
        <v>45945.47212962963</v>
      </c>
      <c r="B3196" t="inlineStr">
        <is>
          <t>MAP</t>
        </is>
      </c>
      <c r="C3196" t="inlineStr">
        <is>
          <t>Mapped local folder=C:\Users\cschn\Documents\LIH (Personal)\OneDrive - Lawyers in House\__Invoices\Macros\Branch - October 16, 2025</t>
        </is>
      </c>
    </row>
    <row r="3197">
      <c r="A3197" s="13" t="n">
        <v>45945.47212962963</v>
      </c>
      <c r="B3197" t="inlineStr">
        <is>
          <t>PATH</t>
        </is>
      </c>
      <c r="C3197" t="inlineStr">
        <is>
          <t>FileInBase=C:\Users\cschn\Documents\LIH (Personal)\OneDrive - Lawyers in House\__Invoices\Macros\Branch - October 16, 2025\InvoiceTemplate_v4.docx</t>
        </is>
      </c>
    </row>
    <row r="3198">
      <c r="A3198" s="13" t="n">
        <v>45945.47212962963</v>
      </c>
      <c r="B3198" t="inlineStr">
        <is>
          <t>HIT</t>
        </is>
      </c>
      <c r="C3198" t="inlineStr">
        <is>
          <t>Exists? C:\Users\cschn\Documents\LIH (Personal)\OneDrive - Lawyers in House\__Invoices\Macros\Branch - October 16, 2025\InvoiceTemplate_v4.docx</t>
        </is>
      </c>
    </row>
    <row r="3199">
      <c r="A3199" s="13" t="n">
        <v>45945.4722800926</v>
      </c>
      <c r="B3199" t="inlineStr">
        <is>
          <t>PATH</t>
        </is>
      </c>
      <c r="C3199" t="inlineStr">
        <is>
          <t>FileInBase=C:\Users\cschn\Documents\LIH (Personal)\OneDrive - Lawyers in House\__Invoices\Macros\Branch - October 16, 2025\INV 25-0001 - Test Case 1 - 30SEP2025.docx</t>
        </is>
      </c>
    </row>
    <row r="3200">
      <c r="A3200" s="13" t="n">
        <v>45945.47230324074</v>
      </c>
      <c r="B3200" t="inlineStr">
        <is>
          <t>PATH</t>
        </is>
      </c>
      <c r="C3200" t="inlineStr">
        <is>
          <t>FileInBase=C:\Users\cschn\Documents\LIH (Personal)\OneDrive - Lawyers in House\__Invoices\Macros\Branch - October 16, 2025\sig.jpg</t>
        </is>
      </c>
    </row>
    <row r="3201">
      <c r="A3201" s="13" t="n">
        <v>45945.47232638889</v>
      </c>
      <c r="B3201" t="inlineStr">
        <is>
          <t>PATH</t>
        </is>
      </c>
      <c r="C3201" t="inlineStr">
        <is>
          <t>FileInBase=C:\Users\cschn\Documents\LIH (Personal)\OneDrive - Lawyers in House\__Invoices\Macros\Branch - October 16, 2025\INV 25-0001 - Test Case 1 - 30SEP2025.pdf</t>
        </is>
      </c>
    </row>
    <row r="3202">
      <c r="A3202" s="13" t="n">
        <v>45945.47326388889</v>
      </c>
      <c r="B3202" t="inlineStr">
        <is>
          <t>INFO</t>
        </is>
      </c>
      <c r="C3202" t="inlineStr">
        <is>
          <t>ThisWorkbook.Path (raw)=https://lawyersinhouse-my.sharepoint.com/personal/cory_schneider_lawyersinhouse_com/Documents/__Invoices/Macros/Branch - October 16, 2025</t>
        </is>
      </c>
    </row>
    <row r="3203">
      <c r="A3203" s="13" t="n">
        <v>45945.47326388889</v>
      </c>
      <c r="B3203" t="inlineStr">
        <is>
          <t>HIT</t>
        </is>
      </c>
      <c r="C3203" t="inlineStr">
        <is>
          <t>Folder? C:\Users\cschn\Documents\LIH (Personal)\OneDrive - Lawyers in House</t>
        </is>
      </c>
    </row>
    <row r="3204">
      <c r="A3204" s="13" t="n">
        <v>45945.47326388889</v>
      </c>
      <c r="B3204" t="inlineStr">
        <is>
          <t>MAP</t>
        </is>
      </c>
      <c r="C3204" t="inlineStr">
        <is>
          <t>CombineRoot=C:\Users\cschn\Documents\LIH (Personal)\OneDrive - Lawyers in House</t>
        </is>
      </c>
    </row>
    <row r="3205">
      <c r="A3205" s="13" t="n">
        <v>45945.47326388889</v>
      </c>
      <c r="B3205" t="inlineStr">
        <is>
          <t>MAP</t>
        </is>
      </c>
      <c r="C3205" t="inlineStr">
        <is>
          <t>SubPath=__Invoices\Macros\Branch - October 16, 2025</t>
        </is>
      </c>
    </row>
    <row r="3206">
      <c r="A3206" s="13" t="n">
        <v>45945.47326388889</v>
      </c>
      <c r="B3206" t="inlineStr">
        <is>
          <t>MAP</t>
        </is>
      </c>
      <c r="C3206" t="inlineStr">
        <is>
          <t>Combined=C:\Users\cschn\Documents\LIH (Personal)\OneDrive - Lawyers in House\__Invoices\Macros\Branch - October 16, 2025</t>
        </is>
      </c>
    </row>
    <row r="3207">
      <c r="A3207" s="13" t="n">
        <v>45945.47326388889</v>
      </c>
      <c r="B3207" t="inlineStr">
        <is>
          <t>MAP</t>
        </is>
      </c>
      <c r="C3207" t="inlineStr">
        <is>
          <t>Mapped local folder=C:\Users\cschn\Documents\LIH (Personal)\OneDrive - Lawyers in House\__Invoices\Macros\Branch - October 16, 2025</t>
        </is>
      </c>
    </row>
    <row r="3208">
      <c r="A3208" s="13" t="n">
        <v>45945.8678125</v>
      </c>
      <c r="B3208" t="inlineStr">
        <is>
          <t>INFO</t>
        </is>
      </c>
      <c r="C3208" t="inlineStr">
        <is>
          <t>ThisWorkbook.Path (raw)=https://lawyersinhouse-my.sharepoint.com/personal/cory_schneider_lawyersinhouse_com/Documents/__Invoices/Macros/Branch - October 16, 2025</t>
        </is>
      </c>
    </row>
    <row r="3209">
      <c r="A3209" s="13" t="n">
        <v>45945.8678125</v>
      </c>
      <c r="B3209" t="inlineStr">
        <is>
          <t>HIT</t>
        </is>
      </c>
      <c r="C3209" t="inlineStr">
        <is>
          <t>Folder? C:\Users\cschn\Documents\LIH (Personal)\OneDrive - Lawyers in House</t>
        </is>
      </c>
    </row>
    <row r="3210">
      <c r="A3210" s="13" t="n">
        <v>45945.8678125</v>
      </c>
      <c r="B3210" t="inlineStr">
        <is>
          <t>MAP</t>
        </is>
      </c>
      <c r="C3210" t="inlineStr">
        <is>
          <t>CombineRoot=C:\Users\cschn\Documents\LIH (Personal)\OneDrive - Lawyers in House</t>
        </is>
      </c>
    </row>
    <row r="3211">
      <c r="A3211" s="13" t="n">
        <v>45945.8678125</v>
      </c>
      <c r="B3211" t="inlineStr">
        <is>
          <t>MAP</t>
        </is>
      </c>
      <c r="C3211" t="inlineStr">
        <is>
          <t>SubPath=__Invoices\Macros\Branch - October 16, 2025</t>
        </is>
      </c>
    </row>
    <row r="3212">
      <c r="A3212" s="13" t="n">
        <v>45945.8678125</v>
      </c>
      <c r="B3212" t="inlineStr">
        <is>
          <t>MAP</t>
        </is>
      </c>
      <c r="C3212" t="inlineStr">
        <is>
          <t>Combined=C:\Users\cschn\Documents\LIH (Personal)\OneDrive - Lawyers in House\__Invoices\Macros\Branch - October 16, 2025</t>
        </is>
      </c>
    </row>
    <row r="3213">
      <c r="A3213" s="13" t="n">
        <v>45945.8678125</v>
      </c>
      <c r="B3213" t="inlineStr">
        <is>
          <t>MAP</t>
        </is>
      </c>
      <c r="C3213" t="inlineStr">
        <is>
          <t>Mapped local folder=C:\Users\cschn\Documents\LIH (Personal)\OneDrive - Lawyers in House\__Invoices\Macros\Branch - October 16, 2025</t>
        </is>
      </c>
    </row>
    <row r="3214">
      <c r="A3214" s="13" t="n">
        <v>45945.86790509259</v>
      </c>
      <c r="B3214" t="inlineStr">
        <is>
          <t>INFO</t>
        </is>
      </c>
      <c r="C3214" t="inlineStr">
        <is>
          <t>ThisWorkbook.Path (raw)=https://lawyersinhouse-my.sharepoint.com/personal/cory_schneider_lawyersinhouse_com/Documents/__Invoices/Macros/Branch - October 16, 2025</t>
        </is>
      </c>
    </row>
    <row r="3215">
      <c r="A3215" s="13" t="n">
        <v>45945.86790509259</v>
      </c>
      <c r="B3215" t="inlineStr">
        <is>
          <t>HIT</t>
        </is>
      </c>
      <c r="C3215" t="inlineStr">
        <is>
          <t>Folder? C:\Users\cschn\Documents\LIH (Personal)\OneDrive - Lawyers in House</t>
        </is>
      </c>
    </row>
    <row r="3216">
      <c r="A3216" s="13" t="n">
        <v>45945.86790509259</v>
      </c>
      <c r="B3216" t="inlineStr">
        <is>
          <t>MAP</t>
        </is>
      </c>
      <c r="C3216" t="inlineStr">
        <is>
          <t>CombineRoot=C:\Users\cschn\Documents\LIH (Personal)\OneDrive - Lawyers in House</t>
        </is>
      </c>
    </row>
    <row r="3217">
      <c r="A3217" s="13" t="n">
        <v>45945.86790509259</v>
      </c>
      <c r="B3217" t="inlineStr">
        <is>
          <t>MAP</t>
        </is>
      </c>
      <c r="C3217" t="inlineStr">
        <is>
          <t>SubPath=__Invoices\Macros\Branch - October 16, 2025</t>
        </is>
      </c>
    </row>
    <row r="3218">
      <c r="A3218" s="13" t="n">
        <v>45945.86790509259</v>
      </c>
      <c r="B3218" t="inlineStr">
        <is>
          <t>MAP</t>
        </is>
      </c>
      <c r="C3218" t="inlineStr">
        <is>
          <t>Combined=C:\Users\cschn\Documents\LIH (Personal)\OneDrive - Lawyers in House\__Invoices\Macros\Branch - October 16, 2025</t>
        </is>
      </c>
    </row>
    <row r="3219">
      <c r="A3219" s="13" t="n">
        <v>45945.86790509259</v>
      </c>
      <c r="B3219" t="inlineStr">
        <is>
          <t>MAP</t>
        </is>
      </c>
      <c r="C3219" t="inlineStr">
        <is>
          <t>Mapped local folder=C:\Users\cschn\Documents\LIH (Personal)\OneDrive - Lawyers in House\__Invoices\Macros\Branch - October 16, 2025</t>
        </is>
      </c>
    </row>
    <row r="3220">
      <c r="A3220" s="13" t="n">
        <v>45945.86805555555</v>
      </c>
      <c r="B3220" t="inlineStr">
        <is>
          <t>INFO</t>
        </is>
      </c>
      <c r="C3220" t="inlineStr">
        <is>
          <t>ThisWorkbook.Path (raw)=https://lawyersinhouse-my.sharepoint.com/personal/cory_schneider_lawyersinhouse_com/Documents/__Invoices/Macros/Branch - October 16, 2025</t>
        </is>
      </c>
    </row>
    <row r="3221">
      <c r="A3221" s="13" t="n">
        <v>45945.86805555555</v>
      </c>
      <c r="B3221" t="inlineStr">
        <is>
          <t>HIT</t>
        </is>
      </c>
      <c r="C3221" t="inlineStr">
        <is>
          <t>Folder? C:\Users\cschn\Documents\LIH (Personal)\OneDrive - Lawyers in House</t>
        </is>
      </c>
    </row>
    <row r="3222">
      <c r="A3222" s="13" t="n">
        <v>45945.86805555555</v>
      </c>
      <c r="B3222" t="inlineStr">
        <is>
          <t>MAP</t>
        </is>
      </c>
      <c r="C3222" t="inlineStr">
        <is>
          <t>CombineRoot=C:\Users\cschn\Documents\LIH (Personal)\OneDrive - Lawyers in House</t>
        </is>
      </c>
    </row>
    <row r="3223">
      <c r="A3223" s="13" t="n">
        <v>45945.86805555555</v>
      </c>
      <c r="B3223" t="inlineStr">
        <is>
          <t>MAP</t>
        </is>
      </c>
      <c r="C3223" t="inlineStr">
        <is>
          <t>SubPath=__Invoices\Macros\Branch - October 16, 2025</t>
        </is>
      </c>
    </row>
    <row r="3224">
      <c r="A3224" s="13" t="n">
        <v>45945.86805555555</v>
      </c>
      <c r="B3224" t="inlineStr">
        <is>
          <t>MAP</t>
        </is>
      </c>
      <c r="C3224" t="inlineStr">
        <is>
          <t>Combined=C:\Users\cschn\Documents\LIH (Personal)\OneDrive - Lawyers in House\__Invoices\Macros\Branch - October 16, 2025</t>
        </is>
      </c>
    </row>
    <row r="3225">
      <c r="A3225" s="13" t="n">
        <v>45945.86805555555</v>
      </c>
      <c r="B3225" t="inlineStr">
        <is>
          <t>MAP</t>
        </is>
      </c>
      <c r="C3225" t="inlineStr">
        <is>
          <t>Mapped local folder=C:\Users\cschn\Documents\LIH (Personal)\OneDrive - Lawyers in House\__Invoices\Macros\Branch - October 16, 2025</t>
        </is>
      </c>
    </row>
    <row r="3226">
      <c r="A3226" s="13" t="n">
        <v>45945.86805555555</v>
      </c>
      <c r="B3226" t="inlineStr">
        <is>
          <t>HIT</t>
        </is>
      </c>
      <c r="C3226" t="inlineStr">
        <is>
          <t>Folder? C:\Users\cschn\Documents\LIH (Personal)\OneDrive - Lawyers in House\__Invoices\Macros\Branch - October 16, 2025</t>
        </is>
      </c>
    </row>
    <row r="3227">
      <c r="A3227" s="13" t="n">
        <v>45945.8680787037</v>
      </c>
      <c r="B3227" t="inlineStr">
        <is>
          <t>INFO</t>
        </is>
      </c>
      <c r="C3227" t="inlineStr">
        <is>
          <t>ThisWorkbook.Path (raw)=https://lawyersinhouse-my.sharepoint.com/personal/cory_schneider_lawyersinhouse_com/Documents/__Invoices/Macros/Branch - October 16, 2025</t>
        </is>
      </c>
    </row>
    <row r="3228">
      <c r="A3228" s="13" t="n">
        <v>45945.8680787037</v>
      </c>
      <c r="B3228" t="inlineStr">
        <is>
          <t>HIT</t>
        </is>
      </c>
      <c r="C3228" t="inlineStr">
        <is>
          <t>Folder? C:\Users\cschn\Documents\LIH (Personal)\OneDrive - Lawyers in House</t>
        </is>
      </c>
    </row>
    <row r="3229">
      <c r="A3229" s="13" t="n">
        <v>45945.8680787037</v>
      </c>
      <c r="B3229" t="inlineStr">
        <is>
          <t>MAP</t>
        </is>
      </c>
      <c r="C3229" t="inlineStr">
        <is>
          <t>CombineRoot=C:\Users\cschn\Documents\LIH (Personal)\OneDrive - Lawyers in House</t>
        </is>
      </c>
    </row>
    <row r="3230">
      <c r="A3230" s="13" t="n">
        <v>45945.8680787037</v>
      </c>
      <c r="B3230" t="inlineStr">
        <is>
          <t>MAP</t>
        </is>
      </c>
      <c r="C3230" t="inlineStr">
        <is>
          <t>SubPath=__Invoices\Macros\Branch - October 16, 2025</t>
        </is>
      </c>
    </row>
    <row r="3231">
      <c r="A3231" s="13" t="n">
        <v>45945.8680787037</v>
      </c>
      <c r="B3231" t="inlineStr">
        <is>
          <t>MAP</t>
        </is>
      </c>
      <c r="C3231" t="inlineStr">
        <is>
          <t>Combined=C:\Users\cschn\Documents\LIH (Personal)\OneDrive - Lawyers in House\__Invoices\Macros\Branch - October 16, 2025</t>
        </is>
      </c>
    </row>
    <row r="3232">
      <c r="A3232" s="13" t="n">
        <v>45945.8680787037</v>
      </c>
      <c r="B3232" t="inlineStr">
        <is>
          <t>MAP</t>
        </is>
      </c>
      <c r="C3232" t="inlineStr">
        <is>
          <t>Mapped local folder=C:\Users\cschn\Documents\LIH (Personal)\OneDrive - Lawyers in House\__Invoices\Macros\Branch - October 16, 2025</t>
        </is>
      </c>
    </row>
    <row r="3233">
      <c r="A3233" s="13" t="n">
        <v>45945.8680787037</v>
      </c>
      <c r="B3233" t="inlineStr">
        <is>
          <t>PATH</t>
        </is>
      </c>
      <c r="C3233" t="inlineStr">
        <is>
          <t>FileInBase=C:\Users\cschn\Documents\LIH (Personal)\OneDrive - Lawyers in House\__Invoices\Macros\Branch - October 16, 2025\invoicetemplate_v3.docx</t>
        </is>
      </c>
    </row>
    <row r="3234">
      <c r="A3234" s="13" t="n">
        <v>45945.8680787037</v>
      </c>
      <c r="B3234" t="inlineStr">
        <is>
          <t>HIT</t>
        </is>
      </c>
      <c r="C3234" t="inlineStr">
        <is>
          <t>Exists? C:\Users\cschn\Documents\LIH (Personal)\OneDrive - Lawyers in House\__Invoices\Macros\Branch - October 16, 2025\invoicetemplate_v3.docx</t>
        </is>
      </c>
    </row>
    <row r="3235">
      <c r="A3235" s="13" t="n">
        <v>45945.86817129629</v>
      </c>
      <c r="B3235" t="inlineStr">
        <is>
          <t>PATH</t>
        </is>
      </c>
      <c r="C3235" t="inlineStr">
        <is>
          <t>FileInBase=C:\Users\cschn\Documents\LIH (Personal)\OneDrive - Lawyers in House\__Invoices\Macros\Branch - October 16, 2025\INV 25-0023 - LIH Test - 30SEP2025.docx</t>
        </is>
      </c>
    </row>
    <row r="3236">
      <c r="A3236" s="13" t="n">
        <v>45945.86818287037</v>
      </c>
      <c r="B3236" t="inlineStr">
        <is>
          <t>PATH</t>
        </is>
      </c>
      <c r="C3236" t="inlineStr">
        <is>
          <t>FileInBase=C:\Users\cschn\Documents\LIH (Personal)\OneDrive - Lawyers in House\__Invoices\Macros\Branch - October 16, 2025\sig.jpg</t>
        </is>
      </c>
    </row>
    <row r="3237">
      <c r="A3237" s="13" t="n">
        <v>45945.86821759259</v>
      </c>
      <c r="B3237" t="inlineStr">
        <is>
          <t>PATH</t>
        </is>
      </c>
      <c r="C3237" t="inlineStr">
        <is>
          <t>FileInBase=C:\Users\cschn\Documents\LIH (Personal)\OneDrive - Lawyers in House\__Invoices\Macros\Branch - October 16, 2025\INV 25-0023 - LIH Test - 30SEP2025.pdf</t>
        </is>
      </c>
    </row>
    <row r="3238">
      <c r="A3238" s="13" t="n">
        <v>45945.86840277778</v>
      </c>
      <c r="B3238" t="inlineStr">
        <is>
          <t>INFO</t>
        </is>
      </c>
      <c r="C3238" t="inlineStr">
        <is>
          <t>ThisWorkbook.Path (raw)=https://lawyersinhouse-my.sharepoint.com/personal/cory_schneider_lawyersinhouse_com/Documents/__Invoices/Macros/Branch - October 16, 2025</t>
        </is>
      </c>
    </row>
    <row r="3239">
      <c r="A3239" s="13" t="n">
        <v>45945.86840277778</v>
      </c>
      <c r="B3239" t="inlineStr">
        <is>
          <t>HIT</t>
        </is>
      </c>
      <c r="C3239" t="inlineStr">
        <is>
          <t>Folder? C:\Users\cschn\Documents\LIH (Personal)\OneDrive - Lawyers in House</t>
        </is>
      </c>
    </row>
    <row r="3240">
      <c r="A3240" s="13" t="n">
        <v>45945.86840277778</v>
      </c>
      <c r="B3240" t="inlineStr">
        <is>
          <t>MAP</t>
        </is>
      </c>
      <c r="C3240" t="inlineStr">
        <is>
          <t>CombineRoot=C:\Users\cschn\Documents\LIH (Personal)\OneDrive - Lawyers in House</t>
        </is>
      </c>
    </row>
    <row r="3241">
      <c r="A3241" s="13" t="n">
        <v>45945.86840277778</v>
      </c>
      <c r="B3241" t="inlineStr">
        <is>
          <t>MAP</t>
        </is>
      </c>
      <c r="C3241" t="inlineStr">
        <is>
          <t>SubPath=__Invoices\Macros\Branch - October 16, 2025</t>
        </is>
      </c>
    </row>
    <row r="3242">
      <c r="A3242" s="13" t="n">
        <v>45945.86840277778</v>
      </c>
      <c r="B3242" t="inlineStr">
        <is>
          <t>MAP</t>
        </is>
      </c>
      <c r="C3242" t="inlineStr">
        <is>
          <t>Combined=C:\Users\cschn\Documents\LIH (Personal)\OneDrive - Lawyers in House\__Invoices\Macros\Branch - October 16, 2025</t>
        </is>
      </c>
    </row>
    <row r="3243">
      <c r="A3243" s="13" t="n">
        <v>45945.86840277778</v>
      </c>
      <c r="B3243" t="inlineStr">
        <is>
          <t>MAP</t>
        </is>
      </c>
      <c r="C3243" t="inlineStr">
        <is>
          <t>Mapped local folder=C:\Users\cschn\Documents\LIH (Personal)\OneDrive - Lawyers in House\__Invoices\Macros\Branch - October 16, 2025</t>
        </is>
      </c>
    </row>
    <row r="3244">
      <c r="A3244" s="13" t="n">
        <v>45945.86851851852</v>
      </c>
      <c r="B3244" t="inlineStr">
        <is>
          <t>INFO</t>
        </is>
      </c>
      <c r="C3244" t="inlineStr">
        <is>
          <t>ThisWorkbook.Path (raw)=https://lawyersinhouse-my.sharepoint.com/personal/cory_schneider_lawyersinhouse_com/Documents/__Invoices/Macros/Branch - October 16, 2025</t>
        </is>
      </c>
    </row>
    <row r="3245">
      <c r="A3245" s="13" t="n">
        <v>45945.86851851852</v>
      </c>
      <c r="B3245" t="inlineStr">
        <is>
          <t>HIT</t>
        </is>
      </c>
      <c r="C3245" t="inlineStr">
        <is>
          <t>Folder? C:\Users\cschn\Documents\LIH (Personal)\OneDrive - Lawyers in House</t>
        </is>
      </c>
    </row>
    <row r="3246">
      <c r="A3246" s="13" t="n">
        <v>45945.86851851852</v>
      </c>
      <c r="B3246" t="inlineStr">
        <is>
          <t>MAP</t>
        </is>
      </c>
      <c r="C3246" t="inlineStr">
        <is>
          <t>CombineRoot=C:\Users\cschn\Documents\LIH (Personal)\OneDrive - Lawyers in House</t>
        </is>
      </c>
    </row>
    <row r="3247">
      <c r="A3247" s="13" t="n">
        <v>45945.86851851852</v>
      </c>
      <c r="B3247" t="inlineStr">
        <is>
          <t>MAP</t>
        </is>
      </c>
      <c r="C3247" t="inlineStr">
        <is>
          <t>SubPath=__Invoices\Macros\Branch - October 16, 2025</t>
        </is>
      </c>
    </row>
    <row r="3248">
      <c r="A3248" s="13" t="n">
        <v>45945.86851851852</v>
      </c>
      <c r="B3248" t="inlineStr">
        <is>
          <t>MAP</t>
        </is>
      </c>
      <c r="C3248" t="inlineStr">
        <is>
          <t>Combined=C:\Users\cschn\Documents\LIH (Personal)\OneDrive - Lawyers in House\__Invoices\Macros\Branch - October 16, 2025</t>
        </is>
      </c>
    </row>
    <row r="3249">
      <c r="A3249" s="13" t="n">
        <v>45945.86851851852</v>
      </c>
      <c r="B3249" t="inlineStr">
        <is>
          <t>MAP</t>
        </is>
      </c>
      <c r="C3249" t="inlineStr">
        <is>
          <t>Mapped local folder=C:\Users\cschn\Documents\LIH (Personal)\OneDrive - Lawyers in House\__Invoices\Macros\Branch - October 16, 2025</t>
        </is>
      </c>
    </row>
    <row r="3250">
      <c r="A3250" s="13" t="n">
        <v>45945.86863425926</v>
      </c>
      <c r="B3250" t="inlineStr">
        <is>
          <t>INFO</t>
        </is>
      </c>
      <c r="C3250" t="inlineStr">
        <is>
          <t>ThisWorkbook.Path (raw)=https://lawyersinhouse-my.sharepoint.com/personal/cory_schneider_lawyersinhouse_com/Documents/__Invoices/Macros/Branch - October 16, 2025</t>
        </is>
      </c>
    </row>
    <row r="3251">
      <c r="A3251" s="13" t="n">
        <v>45945.86863425926</v>
      </c>
      <c r="B3251" t="inlineStr">
        <is>
          <t>HIT</t>
        </is>
      </c>
      <c r="C3251" t="inlineStr">
        <is>
          <t>Folder? C:\Users\cschn\Documents\LIH (Personal)\OneDrive - Lawyers in House</t>
        </is>
      </c>
    </row>
    <row r="3252">
      <c r="A3252" s="13" t="n">
        <v>45945.86863425926</v>
      </c>
      <c r="B3252" t="inlineStr">
        <is>
          <t>MAP</t>
        </is>
      </c>
      <c r="C3252" t="inlineStr">
        <is>
          <t>CombineRoot=C:\Users\cschn\Documents\LIH (Personal)\OneDrive - Lawyers in House</t>
        </is>
      </c>
    </row>
    <row r="3253">
      <c r="A3253" s="13" t="n">
        <v>45945.86863425926</v>
      </c>
      <c r="B3253" t="inlineStr">
        <is>
          <t>MAP</t>
        </is>
      </c>
      <c r="C3253" t="inlineStr">
        <is>
          <t>SubPath=__Invoices\Macros\Branch - October 16, 2025</t>
        </is>
      </c>
    </row>
    <row r="3254">
      <c r="A3254" s="13" t="n">
        <v>45945.86863425926</v>
      </c>
      <c r="B3254" t="inlineStr">
        <is>
          <t>MAP</t>
        </is>
      </c>
      <c r="C3254" t="inlineStr">
        <is>
          <t>Combined=C:\Users\cschn\Documents\LIH (Personal)\OneDrive - Lawyers in House\__Invoices\Macros\Branch - October 16, 2025</t>
        </is>
      </c>
    </row>
    <row r="3255">
      <c r="A3255" s="13" t="n">
        <v>45945.86863425926</v>
      </c>
      <c r="B3255" t="inlineStr">
        <is>
          <t>MAP</t>
        </is>
      </c>
      <c r="C3255" t="inlineStr">
        <is>
          <t>Mapped local folder=C:\Users\cschn\Documents\LIH (Personal)\OneDrive - Lawyers in House\__Invoices\Macros\Branch - October 16, 2025</t>
        </is>
      </c>
    </row>
    <row r="3256">
      <c r="A3256" s="13" t="n">
        <v>45945.86863425926</v>
      </c>
      <c r="B3256" t="inlineStr">
        <is>
          <t>HIT</t>
        </is>
      </c>
      <c r="C3256" t="inlineStr">
        <is>
          <t>Folder? C:\Users\cschn\Documents\LIH (Personal)\OneDrive - Lawyers in House\__Invoices\Macros\Branch - October 16, 2025</t>
        </is>
      </c>
    </row>
    <row r="3257">
      <c r="A3257" s="13" t="n">
        <v>45945.86865740741</v>
      </c>
      <c r="B3257" t="inlineStr">
        <is>
          <t>INFO</t>
        </is>
      </c>
      <c r="C3257" t="inlineStr">
        <is>
          <t>ThisWorkbook.Path (raw)=https://lawyersinhouse-my.sharepoint.com/personal/cory_schneider_lawyersinhouse_com/Documents/__Invoices/Macros/Branch - October 16, 2025</t>
        </is>
      </c>
    </row>
    <row r="3258">
      <c r="A3258" s="13" t="n">
        <v>45945.86865740741</v>
      </c>
      <c r="B3258" t="inlineStr">
        <is>
          <t>HIT</t>
        </is>
      </c>
      <c r="C3258" t="inlineStr">
        <is>
          <t>Folder? C:\Users\cschn\Documents\LIH (Personal)\OneDrive - Lawyers in House</t>
        </is>
      </c>
    </row>
    <row r="3259">
      <c r="A3259" s="13" t="n">
        <v>45945.86865740741</v>
      </c>
      <c r="B3259" t="inlineStr">
        <is>
          <t>MAP</t>
        </is>
      </c>
      <c r="C3259" t="inlineStr">
        <is>
          <t>CombineRoot=C:\Users\cschn\Documents\LIH (Personal)\OneDrive - Lawyers in House</t>
        </is>
      </c>
    </row>
    <row r="3260">
      <c r="A3260" s="13" t="n">
        <v>45945.86865740741</v>
      </c>
      <c r="B3260" t="inlineStr">
        <is>
          <t>MAP</t>
        </is>
      </c>
      <c r="C3260" t="inlineStr">
        <is>
          <t>SubPath=__Invoices\Macros\Branch - October 16, 2025</t>
        </is>
      </c>
    </row>
    <row r="3261">
      <c r="A3261" s="13" t="n">
        <v>45945.86865740741</v>
      </c>
      <c r="B3261" t="inlineStr">
        <is>
          <t>MAP</t>
        </is>
      </c>
      <c r="C3261" t="inlineStr">
        <is>
          <t>Combined=C:\Users\cschn\Documents\LIH (Personal)\OneDrive - Lawyers in House\__Invoices\Macros\Branch - October 16, 2025</t>
        </is>
      </c>
    </row>
    <row r="3262">
      <c r="A3262" s="13" t="n">
        <v>45945.86865740741</v>
      </c>
      <c r="B3262" t="inlineStr">
        <is>
          <t>MAP</t>
        </is>
      </c>
      <c r="C3262" t="inlineStr">
        <is>
          <t>Mapped local folder=C:\Users\cschn\Documents\LIH (Personal)\OneDrive - Lawyers in House\__Invoices\Macros\Branch - October 16, 2025</t>
        </is>
      </c>
    </row>
    <row r="3263">
      <c r="A3263" s="13" t="n">
        <v>45945.86865740741</v>
      </c>
      <c r="B3263" t="inlineStr">
        <is>
          <t>PATH</t>
        </is>
      </c>
      <c r="C3263" t="inlineStr">
        <is>
          <t>FileInBase=C:\Users\cschn\Documents\LIH (Personal)\OneDrive - Lawyers in House\__Invoices\Macros\Branch - October 16, 2025\InvoiceTemplate_v4.docx</t>
        </is>
      </c>
    </row>
    <row r="3264">
      <c r="A3264" s="13" t="n">
        <v>45945.86865740741</v>
      </c>
      <c r="B3264" t="inlineStr">
        <is>
          <t>HIT</t>
        </is>
      </c>
      <c r="C3264" t="inlineStr">
        <is>
          <t>Exists? C:\Users\cschn\Documents\LIH (Personal)\OneDrive - Lawyers in House\__Invoices\Macros\Branch - October 16, 2025\InvoiceTemplate_v4.docx</t>
        </is>
      </c>
    </row>
    <row r="3265">
      <c r="A3265" s="13" t="n">
        <v>45945.86876157407</v>
      </c>
      <c r="B3265" t="inlineStr">
        <is>
          <t>PATH</t>
        </is>
      </c>
      <c r="C3265" t="inlineStr">
        <is>
          <t>FileInBase=C:\Users\cschn\Documents\LIH (Personal)\OneDrive - Lawyers in House\__Invoices\Macros\Branch - October 16, 2025\INV 25-0024 - Non-LIH Test - 30SEP2025.docx</t>
        </is>
      </c>
    </row>
    <row r="3266">
      <c r="A3266" s="13" t="n">
        <v>45945.86877314815</v>
      </c>
      <c r="B3266" t="inlineStr">
        <is>
          <t>PATH</t>
        </is>
      </c>
      <c r="C3266" t="inlineStr">
        <is>
          <t>FileInBase=C:\Users\cschn\Documents\LIH (Personal)\OneDrive - Lawyers in House\__Invoices\Macros\Branch - October 16, 2025\sig.jpg</t>
        </is>
      </c>
    </row>
    <row r="3267">
      <c r="A3267" s="13" t="n">
        <v>45945.86880787037</v>
      </c>
      <c r="B3267" t="inlineStr">
        <is>
          <t>PATH</t>
        </is>
      </c>
      <c r="C3267" t="inlineStr">
        <is>
          <t>FileInBase=C:\Users\cschn\Documents\LIH (Personal)\OneDrive - Lawyers in House\__Invoices\Macros\Branch - October 16, 2025\INV 25-0024 - Non-LIH Test - 30SEP2025.pdf</t>
        </is>
      </c>
    </row>
    <row r="3268">
      <c r="A3268" s="13" t="n">
        <v>45945.87003472223</v>
      </c>
      <c r="B3268" t="inlineStr">
        <is>
          <t>INFO</t>
        </is>
      </c>
      <c r="C3268" t="inlineStr">
        <is>
          <t>ThisWorkbook.Path (raw)=https://lawyersinhouse-my.sharepoint.com/personal/cory_schneider_lawyersinhouse_com/Documents/__Invoices/Macros/Branch - October 16, 2025</t>
        </is>
      </c>
    </row>
    <row r="3269">
      <c r="A3269" s="13" t="n">
        <v>45945.87003472223</v>
      </c>
      <c r="B3269" t="inlineStr">
        <is>
          <t>HIT</t>
        </is>
      </c>
      <c r="C3269" t="inlineStr">
        <is>
          <t>Folder? C:\Users\cschn\Documents\LIH (Personal)\OneDrive - Lawyers in House</t>
        </is>
      </c>
    </row>
    <row r="3270">
      <c r="A3270" s="13" t="n">
        <v>45945.87003472223</v>
      </c>
      <c r="B3270" t="inlineStr">
        <is>
          <t>MAP</t>
        </is>
      </c>
      <c r="C3270" t="inlineStr">
        <is>
          <t>CombineRoot=C:\Users\cschn\Documents\LIH (Personal)\OneDrive - Lawyers in House</t>
        </is>
      </c>
    </row>
    <row r="3271">
      <c r="A3271" s="13" t="n">
        <v>45945.87003472223</v>
      </c>
      <c r="B3271" t="inlineStr">
        <is>
          <t>MAP</t>
        </is>
      </c>
      <c r="C3271" t="inlineStr">
        <is>
          <t>SubPath=__Invoices\Macros\Branch - October 16, 2025</t>
        </is>
      </c>
    </row>
    <row r="3272">
      <c r="A3272" s="13" t="n">
        <v>45945.87003472223</v>
      </c>
      <c r="B3272" t="inlineStr">
        <is>
          <t>MAP</t>
        </is>
      </c>
      <c r="C3272" t="inlineStr">
        <is>
          <t>Combined=C:\Users\cschn\Documents\LIH (Personal)\OneDrive - Lawyers in House\__Invoices\Macros\Branch - October 16, 2025</t>
        </is>
      </c>
    </row>
    <row r="3273">
      <c r="A3273" s="13" t="n">
        <v>45945.87003472223</v>
      </c>
      <c r="B3273" t="inlineStr">
        <is>
          <t>MAP</t>
        </is>
      </c>
      <c r="C3273" t="inlineStr">
        <is>
          <t>Mapped local folder=C:\Users\cschn\Documents\LIH (Personal)\OneDrive - Lawyers in House\__Invoices\Macros\Branch - October 16, 2025</t>
        </is>
      </c>
    </row>
    <row r="3274">
      <c r="A3274" s="13" t="n">
        <v>45945.87010416666</v>
      </c>
      <c r="B3274" t="inlineStr">
        <is>
          <t>INFO</t>
        </is>
      </c>
      <c r="C3274" t="inlineStr">
        <is>
          <t>ThisWorkbook.Path (raw)=https://lawyersinhouse-my.sharepoint.com/personal/cory_schneider_lawyersinhouse_com/Documents/__Invoices/Macros/Branch - October 16, 2025</t>
        </is>
      </c>
    </row>
    <row r="3275">
      <c r="A3275" s="13" t="n">
        <v>45945.87010416666</v>
      </c>
      <c r="B3275" t="inlineStr">
        <is>
          <t>HIT</t>
        </is>
      </c>
      <c r="C3275" t="inlineStr">
        <is>
          <t>Folder? C:\Users\cschn\Documents\LIH (Personal)\OneDrive - Lawyers in House</t>
        </is>
      </c>
    </row>
    <row r="3276">
      <c r="A3276" s="13" t="n">
        <v>45945.87010416666</v>
      </c>
      <c r="B3276" t="inlineStr">
        <is>
          <t>MAP</t>
        </is>
      </c>
      <c r="C3276" t="inlineStr">
        <is>
          <t>CombineRoot=C:\Users\cschn\Documents\LIH (Personal)\OneDrive - Lawyers in House</t>
        </is>
      </c>
    </row>
    <row r="3277">
      <c r="A3277" s="13" t="n">
        <v>45945.87010416666</v>
      </c>
      <c r="B3277" t="inlineStr">
        <is>
          <t>MAP</t>
        </is>
      </c>
      <c r="C3277" t="inlineStr">
        <is>
          <t>SubPath=__Invoices\Macros\Branch - October 16, 2025</t>
        </is>
      </c>
    </row>
    <row r="3278">
      <c r="A3278" s="13" t="n">
        <v>45945.87010416666</v>
      </c>
      <c r="B3278" t="inlineStr">
        <is>
          <t>MAP</t>
        </is>
      </c>
      <c r="C3278" t="inlineStr">
        <is>
          <t>Combined=C:\Users\cschn\Documents\LIH (Personal)\OneDrive - Lawyers in House\__Invoices\Macros\Branch - October 16, 2025</t>
        </is>
      </c>
    </row>
    <row r="3279">
      <c r="A3279" s="13" t="n">
        <v>45945.87010416666</v>
      </c>
      <c r="B3279" t="inlineStr">
        <is>
          <t>MAP</t>
        </is>
      </c>
      <c r="C3279" t="inlineStr">
        <is>
          <t>Mapped local folder=C:\Users\cschn\Documents\LIH (Personal)\OneDrive - Lawyers in House\__Invoices\Macros\Branch - October 16, 2025</t>
        </is>
      </c>
    </row>
    <row r="3280">
      <c r="A3280" s="13" t="n">
        <v>45945.87010416666</v>
      </c>
      <c r="B3280" t="inlineStr">
        <is>
          <t>INFO</t>
        </is>
      </c>
      <c r="C3280" t="inlineStr">
        <is>
          <t>ThisWorkbook.Path (raw)=https://lawyersinhouse-my.sharepoint.com/personal/cory_schneider_lawyersinhouse_com/Documents/__Invoices/Macros/Branch - October 16, 2025</t>
        </is>
      </c>
    </row>
    <row r="3281">
      <c r="A3281" s="13" t="n">
        <v>45945.87010416666</v>
      </c>
      <c r="B3281" t="inlineStr">
        <is>
          <t>HIT</t>
        </is>
      </c>
      <c r="C3281" t="inlineStr">
        <is>
          <t>Folder? C:\Users\cschn\Documents\LIH (Personal)\OneDrive - Lawyers in House</t>
        </is>
      </c>
    </row>
    <row r="3282">
      <c r="A3282" s="13" t="n">
        <v>45945.87010416666</v>
      </c>
      <c r="B3282" t="inlineStr">
        <is>
          <t>MAP</t>
        </is>
      </c>
      <c r="C3282" t="inlineStr">
        <is>
          <t>CombineRoot=C:\Users\cschn\Documents\LIH (Personal)\OneDrive - Lawyers in House</t>
        </is>
      </c>
    </row>
    <row r="3283">
      <c r="A3283" s="13" t="n">
        <v>45945.87010416666</v>
      </c>
      <c r="B3283" t="inlineStr">
        <is>
          <t>MAP</t>
        </is>
      </c>
      <c r="C3283" t="inlineStr">
        <is>
          <t>SubPath=__Invoices\Macros\Branch - October 16, 2025</t>
        </is>
      </c>
    </row>
    <row r="3284">
      <c r="A3284" s="13" t="n">
        <v>45945.87010416666</v>
      </c>
      <c r="B3284" t="inlineStr">
        <is>
          <t>MAP</t>
        </is>
      </c>
      <c r="C3284" t="inlineStr">
        <is>
          <t>Combined=C:\Users\cschn\Documents\LIH (Personal)\OneDrive - Lawyers in House\__Invoices\Macros\Branch - October 16, 2025</t>
        </is>
      </c>
    </row>
    <row r="3285">
      <c r="A3285" s="13" t="n">
        <v>45945.87010416666</v>
      </c>
      <c r="B3285" t="inlineStr">
        <is>
          <t>MAP</t>
        </is>
      </c>
      <c r="C3285" t="inlineStr">
        <is>
          <t>Mapped local folder=C:\Users\cschn\Documents\LIH (Personal)\OneDrive - Lawyers in House\__Invoices\Macros\Branch - October 16, 2025</t>
        </is>
      </c>
    </row>
    <row r="3286">
      <c r="A3286" s="13" t="n">
        <v>45945.87010416666</v>
      </c>
      <c r="B3286" t="inlineStr">
        <is>
          <t>HIT</t>
        </is>
      </c>
      <c r="C3286" t="inlineStr">
        <is>
          <t>Folder? C:\Users\cschn\Documents\LIH (Personal)\OneDrive - Lawyers in House\__Invoices\Macros\Branch - October 16, 2025</t>
        </is>
      </c>
    </row>
    <row r="3287">
      <c r="A3287" s="13" t="n">
        <v>45945.87015046296</v>
      </c>
      <c r="B3287" t="inlineStr">
        <is>
          <t>INFO</t>
        </is>
      </c>
      <c r="C3287" t="inlineStr">
        <is>
          <t>ThisWorkbook.Path (raw)=https://lawyersinhouse-my.sharepoint.com/personal/cory_schneider_lawyersinhouse_com/Documents/__Invoices/Macros/Branch - October 16, 2025</t>
        </is>
      </c>
    </row>
    <row r="3288">
      <c r="A3288" s="13" t="n">
        <v>45945.87015046296</v>
      </c>
      <c r="B3288" t="inlineStr">
        <is>
          <t>HIT</t>
        </is>
      </c>
      <c r="C3288" t="inlineStr">
        <is>
          <t>Folder? C:\Users\cschn\Documents\LIH (Personal)\OneDrive - Lawyers in House</t>
        </is>
      </c>
    </row>
    <row r="3289">
      <c r="A3289" s="13" t="n">
        <v>45945.87015046296</v>
      </c>
      <c r="B3289" t="inlineStr">
        <is>
          <t>MAP</t>
        </is>
      </c>
      <c r="C3289" t="inlineStr">
        <is>
          <t>CombineRoot=C:\Users\cschn\Documents\LIH (Personal)\OneDrive - Lawyers in House</t>
        </is>
      </c>
    </row>
    <row r="3290">
      <c r="A3290" s="13" t="n">
        <v>45945.87015046296</v>
      </c>
      <c r="B3290" t="inlineStr">
        <is>
          <t>MAP</t>
        </is>
      </c>
      <c r="C3290" t="inlineStr">
        <is>
          <t>SubPath=__Invoices\Macros\Branch - October 16, 2025</t>
        </is>
      </c>
    </row>
    <row r="3291">
      <c r="A3291" s="13" t="n">
        <v>45945.87015046296</v>
      </c>
      <c r="B3291" t="inlineStr">
        <is>
          <t>MAP</t>
        </is>
      </c>
      <c r="C3291" t="inlineStr">
        <is>
          <t>Combined=C:\Users\cschn\Documents\LIH (Personal)\OneDrive - Lawyers in House\__Invoices\Macros\Branch - October 16, 2025</t>
        </is>
      </c>
    </row>
    <row r="3292">
      <c r="A3292" s="13" t="n">
        <v>45945.87015046296</v>
      </c>
      <c r="B3292" t="inlineStr">
        <is>
          <t>MAP</t>
        </is>
      </c>
      <c r="C3292" t="inlineStr">
        <is>
          <t>Mapped local folder=C:\Users\cschn\Documents\LIH (Personal)\OneDrive - Lawyers in House\__Invoices\Macros\Branch - October 16, 2025</t>
        </is>
      </c>
    </row>
    <row r="3293">
      <c r="A3293" s="13" t="n">
        <v>45945.87015046296</v>
      </c>
      <c r="B3293" t="inlineStr">
        <is>
          <t>HIT</t>
        </is>
      </c>
      <c r="C3293" t="inlineStr">
        <is>
          <t>Folder? C:\Users\cschn\Documents\LIH (Personal)\OneDrive - Lawyers in House\__Invoices\Macros\Branch - October 16, 2025</t>
        </is>
      </c>
    </row>
    <row r="3294">
      <c r="A3294" s="13" t="n">
        <v>45945.87017361111</v>
      </c>
      <c r="B3294" t="inlineStr">
        <is>
          <t>INFO</t>
        </is>
      </c>
      <c r="C3294" t="inlineStr">
        <is>
          <t>ThisWorkbook.Path (raw)=https://lawyersinhouse-my.sharepoint.com/personal/cory_schneider_lawyersinhouse_com/Documents/__Invoices/Macros/Branch - October 16, 2025</t>
        </is>
      </c>
    </row>
    <row r="3295">
      <c r="A3295" s="13" t="n">
        <v>45945.87017361111</v>
      </c>
      <c r="B3295" t="inlineStr">
        <is>
          <t>HIT</t>
        </is>
      </c>
      <c r="C3295" t="inlineStr">
        <is>
          <t>Folder? C:\Users\cschn\Documents\LIH (Personal)\OneDrive - Lawyers in House</t>
        </is>
      </c>
    </row>
    <row r="3296">
      <c r="A3296" s="13" t="n">
        <v>45945.87017361111</v>
      </c>
      <c r="B3296" t="inlineStr">
        <is>
          <t>MAP</t>
        </is>
      </c>
      <c r="C3296" t="inlineStr">
        <is>
          <t>CombineRoot=C:\Users\cschn\Documents\LIH (Personal)\OneDrive - Lawyers in House</t>
        </is>
      </c>
    </row>
    <row r="3297">
      <c r="A3297" s="13" t="n">
        <v>45945.87017361111</v>
      </c>
      <c r="B3297" t="inlineStr">
        <is>
          <t>MAP</t>
        </is>
      </c>
      <c r="C3297" t="inlineStr">
        <is>
          <t>SubPath=__Invoices\Macros\Branch - October 16, 2025</t>
        </is>
      </c>
    </row>
    <row r="3298">
      <c r="A3298" s="13" t="n">
        <v>45945.87017361111</v>
      </c>
      <c r="B3298" t="inlineStr">
        <is>
          <t>MAP</t>
        </is>
      </c>
      <c r="C3298" t="inlineStr">
        <is>
          <t>Combined=C:\Users\cschn\Documents\LIH (Personal)\OneDrive - Lawyers in House\__Invoices\Macros\Branch - October 16, 2025</t>
        </is>
      </c>
    </row>
    <row r="3299">
      <c r="A3299" s="13" t="n">
        <v>45945.87017361111</v>
      </c>
      <c r="B3299" t="inlineStr">
        <is>
          <t>MAP</t>
        </is>
      </c>
      <c r="C3299" t="inlineStr">
        <is>
          <t>Mapped local folder=C:\Users\cschn\Documents\LIH (Personal)\OneDrive - Lawyers in House\__Invoices\Macros\Branch - October 16, 2025</t>
        </is>
      </c>
    </row>
    <row r="3300">
      <c r="A3300" s="13" t="n">
        <v>45945.87017361111</v>
      </c>
      <c r="B3300" t="inlineStr">
        <is>
          <t>PATH</t>
        </is>
      </c>
      <c r="C3300" t="inlineStr">
        <is>
          <t>FileInBase=C:\Users\cschn\Documents\LIH (Personal)\OneDrive - Lawyers in House\__Invoices\Macros\Branch - October 16, 2025\invoicetemplate_v3.docx</t>
        </is>
      </c>
    </row>
    <row r="3301">
      <c r="A3301" s="13" t="n">
        <v>45945.87017361111</v>
      </c>
      <c r="B3301" t="inlineStr">
        <is>
          <t>HIT</t>
        </is>
      </c>
      <c r="C3301" t="inlineStr">
        <is>
          <t>Exists? C:\Users\cschn\Documents\LIH (Personal)\OneDrive - Lawyers in House\__Invoices\Macros\Branch - October 16, 2025\invoicetemplate_v3.docx</t>
        </is>
      </c>
    </row>
    <row r="3302">
      <c r="A3302" s="13" t="n">
        <v>45945.8702662037</v>
      </c>
      <c r="B3302" t="inlineStr">
        <is>
          <t>PATH</t>
        </is>
      </c>
      <c r="C3302" t="inlineStr">
        <is>
          <t>FileInBase=C:\Users\cschn\Documents\LIH (Personal)\OneDrive - Lawyers in House\__Invoices\Macros\Branch - October 16, 2025\INV 25-0001 - LIH Test - 30SEP2025.docx</t>
        </is>
      </c>
    </row>
    <row r="3303">
      <c r="A3303" s="13" t="n">
        <v>45945.87027777778</v>
      </c>
      <c r="B3303" t="inlineStr">
        <is>
          <t>PATH</t>
        </is>
      </c>
      <c r="C3303" t="inlineStr">
        <is>
          <t>FileInBase=C:\Users\cschn\Documents\LIH (Personal)\OneDrive - Lawyers in House\__Invoices\Macros\Branch - October 16, 2025\sig.jpg</t>
        </is>
      </c>
    </row>
    <row r="3304">
      <c r="A3304" s="13" t="n">
        <v>45945.8703125</v>
      </c>
      <c r="B3304" t="inlineStr">
        <is>
          <t>PATH</t>
        </is>
      </c>
      <c r="C3304" t="inlineStr">
        <is>
          <t>FileInBase=C:\Users\cschn\Documents\LIH (Personal)\OneDrive - Lawyers in House\__Invoices\Macros\Branch - October 16, 2025\INV 25-0001 - LIH Test - 30SEP2025.pdf</t>
        </is>
      </c>
    </row>
    <row r="3305">
      <c r="A3305" s="13" t="n">
        <v>45945.87032407407</v>
      </c>
      <c r="B3305" t="inlineStr">
        <is>
          <t>INFO</t>
        </is>
      </c>
      <c r="C3305" t="inlineStr">
        <is>
          <t>ThisWorkbook.Path (raw)=https://lawyersinhouse-my.sharepoint.com/personal/cory_schneider_lawyersinhouse_com/Documents/__Invoices/Macros/Branch - October 16, 2025</t>
        </is>
      </c>
    </row>
    <row r="3306">
      <c r="A3306" s="13" t="n">
        <v>45945.87032407407</v>
      </c>
      <c r="B3306" t="inlineStr">
        <is>
          <t>HIT</t>
        </is>
      </c>
      <c r="C3306" t="inlineStr">
        <is>
          <t>Folder? C:\Users\cschn\Documents\LIH (Personal)\OneDrive - Lawyers in House</t>
        </is>
      </c>
    </row>
    <row r="3307">
      <c r="A3307" s="13" t="n">
        <v>45945.87032407407</v>
      </c>
      <c r="B3307" t="inlineStr">
        <is>
          <t>MAP</t>
        </is>
      </c>
      <c r="C3307" t="inlineStr">
        <is>
          <t>CombineRoot=C:\Users\cschn\Documents\LIH (Personal)\OneDrive - Lawyers in House</t>
        </is>
      </c>
    </row>
    <row r="3308">
      <c r="A3308" s="13" t="n">
        <v>45945.87032407407</v>
      </c>
      <c r="B3308" t="inlineStr">
        <is>
          <t>MAP</t>
        </is>
      </c>
      <c r="C3308" t="inlineStr">
        <is>
          <t>SubPath=__Invoices\Macros\Branch - October 16, 2025</t>
        </is>
      </c>
    </row>
    <row r="3309">
      <c r="A3309" s="13" t="n">
        <v>45945.87032407407</v>
      </c>
      <c r="B3309" t="inlineStr">
        <is>
          <t>MAP</t>
        </is>
      </c>
      <c r="C3309" t="inlineStr">
        <is>
          <t>Combined=C:\Users\cschn\Documents\LIH (Personal)\OneDrive - Lawyers in House\__Invoices\Macros\Branch - October 16, 2025</t>
        </is>
      </c>
    </row>
    <row r="3310">
      <c r="A3310" s="13" t="n">
        <v>45945.87032407407</v>
      </c>
      <c r="B3310" t="inlineStr">
        <is>
          <t>MAP</t>
        </is>
      </c>
      <c r="C3310" t="inlineStr">
        <is>
          <t>Mapped local folder=C:\Users\cschn\Documents\LIH (Personal)\OneDrive - Lawyers in House\__Invoices\Macros\Branch - October 16, 2025</t>
        </is>
      </c>
    </row>
    <row r="3311">
      <c r="A3311" s="13" t="n">
        <v>45945.87032407407</v>
      </c>
      <c r="B3311" t="inlineStr">
        <is>
          <t>HIT</t>
        </is>
      </c>
      <c r="C3311" t="inlineStr">
        <is>
          <t>Folder? C:\Users\cschn\Documents\LIH (Personal)\OneDrive - Lawyers in House\__Invoices\Macros\Branch - October 16, 2025</t>
        </is>
      </c>
    </row>
    <row r="3312">
      <c r="A3312" s="13" t="n">
        <v>45945.87034722222</v>
      </c>
      <c r="B3312" t="inlineStr">
        <is>
          <t>INFO</t>
        </is>
      </c>
      <c r="C3312" t="inlineStr">
        <is>
          <t>ThisWorkbook.Path (raw)=https://lawyersinhouse-my.sharepoint.com/personal/cory_schneider_lawyersinhouse_com/Documents/__Invoices/Macros/Branch - October 16, 2025</t>
        </is>
      </c>
    </row>
    <row r="3313">
      <c r="A3313" s="13" t="n">
        <v>45945.87034722222</v>
      </c>
      <c r="B3313" t="inlineStr">
        <is>
          <t>HIT</t>
        </is>
      </c>
      <c r="C3313" t="inlineStr">
        <is>
          <t>Folder? C:\Users\cschn\Documents\LIH (Personal)\OneDrive - Lawyers in House</t>
        </is>
      </c>
    </row>
    <row r="3314">
      <c r="A3314" s="13" t="n">
        <v>45945.87034722222</v>
      </c>
      <c r="B3314" t="inlineStr">
        <is>
          <t>MAP</t>
        </is>
      </c>
      <c r="C3314" t="inlineStr">
        <is>
          <t>CombineRoot=C:\Users\cschn\Documents\LIH (Personal)\OneDrive - Lawyers in House</t>
        </is>
      </c>
    </row>
    <row r="3315">
      <c r="A3315" s="13" t="n">
        <v>45945.87034722222</v>
      </c>
      <c r="B3315" t="inlineStr">
        <is>
          <t>MAP</t>
        </is>
      </c>
      <c r="C3315" t="inlineStr">
        <is>
          <t>SubPath=__Invoices\Macros\Branch - October 16, 2025</t>
        </is>
      </c>
    </row>
    <row r="3316">
      <c r="A3316" s="13" t="n">
        <v>45945.87034722222</v>
      </c>
      <c r="B3316" t="inlineStr">
        <is>
          <t>MAP</t>
        </is>
      </c>
      <c r="C3316" t="inlineStr">
        <is>
          <t>Combined=C:\Users\cschn\Documents\LIH (Personal)\OneDrive - Lawyers in House\__Invoices\Macros\Branch - October 16, 2025</t>
        </is>
      </c>
    </row>
    <row r="3317">
      <c r="A3317" s="13" t="n">
        <v>45945.87034722222</v>
      </c>
      <c r="B3317" t="inlineStr">
        <is>
          <t>MAP</t>
        </is>
      </c>
      <c r="C3317" t="inlineStr">
        <is>
          <t>Mapped local folder=C:\Users\cschn\Documents\LIH (Personal)\OneDrive - Lawyers in House\__Invoices\Macros\Branch - October 16, 2025</t>
        </is>
      </c>
    </row>
    <row r="3318">
      <c r="A3318" s="13" t="n">
        <v>45945.87034722222</v>
      </c>
      <c r="B3318" t="inlineStr">
        <is>
          <t>HIT</t>
        </is>
      </c>
      <c r="C3318" t="inlineStr">
        <is>
          <t>Folder? C:\Users\cschn\Documents\LIH (Personal)\OneDrive - Lawyers in House\__Invoices\Macros\Branch - October 16, 2025</t>
        </is>
      </c>
    </row>
    <row r="3319">
      <c r="A3319" s="13" t="n">
        <v>45945.87037037037</v>
      </c>
      <c r="B3319" t="inlineStr">
        <is>
          <t>INFO</t>
        </is>
      </c>
      <c r="C3319" t="inlineStr">
        <is>
          <t>ThisWorkbook.Path (raw)=https://lawyersinhouse-my.sharepoint.com/personal/cory_schneider_lawyersinhouse_com/Documents/__Invoices/Macros/Branch - October 16, 2025</t>
        </is>
      </c>
    </row>
    <row r="3320">
      <c r="A3320" s="13" t="n">
        <v>45945.87037037037</v>
      </c>
      <c r="B3320" t="inlineStr">
        <is>
          <t>HIT</t>
        </is>
      </c>
      <c r="C3320" t="inlineStr">
        <is>
          <t>Folder? C:\Users\cschn\Documents\LIH (Personal)\OneDrive - Lawyers in House</t>
        </is>
      </c>
    </row>
    <row r="3321">
      <c r="A3321" s="13" t="n">
        <v>45945.87037037037</v>
      </c>
      <c r="B3321" t="inlineStr">
        <is>
          <t>MAP</t>
        </is>
      </c>
      <c r="C3321" t="inlineStr">
        <is>
          <t>CombineRoot=C:\Users\cschn\Documents\LIH (Personal)\OneDrive - Lawyers in House</t>
        </is>
      </c>
    </row>
    <row r="3322">
      <c r="A3322" s="13" t="n">
        <v>45945.87037037037</v>
      </c>
      <c r="B3322" t="inlineStr">
        <is>
          <t>MAP</t>
        </is>
      </c>
      <c r="C3322" t="inlineStr">
        <is>
          <t>SubPath=__Invoices\Macros\Branch - October 16, 2025</t>
        </is>
      </c>
    </row>
    <row r="3323">
      <c r="A3323" s="13" t="n">
        <v>45945.87037037037</v>
      </c>
      <c r="B3323" t="inlineStr">
        <is>
          <t>MAP</t>
        </is>
      </c>
      <c r="C3323" t="inlineStr">
        <is>
          <t>Combined=C:\Users\cschn\Documents\LIH (Personal)\OneDrive - Lawyers in House\__Invoices\Macros\Branch - October 16, 2025</t>
        </is>
      </c>
    </row>
    <row r="3324">
      <c r="A3324" s="13" t="n">
        <v>45945.87037037037</v>
      </c>
      <c r="B3324" t="inlineStr">
        <is>
          <t>MAP</t>
        </is>
      </c>
      <c r="C3324" t="inlineStr">
        <is>
          <t>Mapped local folder=C:\Users\cschn\Documents\LIH (Personal)\OneDrive - Lawyers in House\__Invoices\Macros\Branch - October 16, 2025</t>
        </is>
      </c>
    </row>
    <row r="3325">
      <c r="A3325" s="13" t="n">
        <v>45945.87037037037</v>
      </c>
      <c r="B3325" t="inlineStr">
        <is>
          <t>PATH</t>
        </is>
      </c>
      <c r="C3325" t="inlineStr">
        <is>
          <t>FileInBase=C:\Users\cschn\Documents\LIH (Personal)\OneDrive - Lawyers in House\__Invoices\Macros\Branch - October 16, 2025\InvoiceTemplate_v4.docx</t>
        </is>
      </c>
    </row>
    <row r="3326">
      <c r="A3326" s="13" t="n">
        <v>45945.87037037037</v>
      </c>
      <c r="B3326" t="inlineStr">
        <is>
          <t>HIT</t>
        </is>
      </c>
      <c r="C3326" t="inlineStr">
        <is>
          <t>Exists? C:\Users\cschn\Documents\LIH (Personal)\OneDrive - Lawyers in House\__Invoices\Macros\Branch - October 16, 2025\InvoiceTemplate_v4.docx</t>
        </is>
      </c>
    </row>
    <row r="3327">
      <c r="A3327" s="13" t="n">
        <v>45945.87047453703</v>
      </c>
      <c r="B3327" t="inlineStr">
        <is>
          <t>PATH</t>
        </is>
      </c>
      <c r="C3327" t="inlineStr">
        <is>
          <t>FileInBase=C:\Users\cschn\Documents\LIH (Personal)\OneDrive - Lawyers in House\__Invoices\Macros\Branch - October 16, 2025\INV 25-0002 - NON-LIH Test - 30SEP2025.docx</t>
        </is>
      </c>
    </row>
    <row r="3328">
      <c r="A3328" s="13" t="n">
        <v>45945.87047453703</v>
      </c>
      <c r="B3328" t="inlineStr">
        <is>
          <t>PATH</t>
        </is>
      </c>
      <c r="C3328" t="inlineStr">
        <is>
          <t>FileInBase=C:\Users\cschn\Documents\LIH (Personal)\OneDrive - Lawyers in House\__Invoices\Macros\Branch - October 16, 2025\sig.jpg</t>
        </is>
      </c>
    </row>
    <row r="3329">
      <c r="A3329" s="13" t="n">
        <v>45945.87052083333</v>
      </c>
      <c r="B3329" t="inlineStr">
        <is>
          <t>PATH</t>
        </is>
      </c>
      <c r="C3329" t="inlineStr">
        <is>
          <t>FileInBase=C:\Users\cschn\Documents\LIH (Personal)\OneDrive - Lawyers in House\__Invoices\Macros\Branch - October 16, 2025\INV 25-0002 - NON-LIH Test - 30SEP2025.pdf</t>
        </is>
      </c>
    </row>
    <row r="3330">
      <c r="A3330" s="13" t="n">
        <v>45945.87052083333</v>
      </c>
      <c r="B3330" t="inlineStr">
        <is>
          <t>INFO</t>
        </is>
      </c>
      <c r="C3330" t="inlineStr">
        <is>
          <t>ThisWorkbook.Path (raw)=https://lawyersinhouse-my.sharepoint.com/personal/cory_schneider_lawyersinhouse_com/Documents/__Invoices/Macros/Branch - October 16, 2025</t>
        </is>
      </c>
    </row>
    <row r="3331">
      <c r="A3331" s="13" t="n">
        <v>45945.87052083333</v>
      </c>
      <c r="B3331" t="inlineStr">
        <is>
          <t>HIT</t>
        </is>
      </c>
      <c r="C3331" t="inlineStr">
        <is>
          <t>Folder? C:\Users\cschn\Documents\LIH (Personal)\OneDrive - Lawyers in House</t>
        </is>
      </c>
    </row>
    <row r="3332">
      <c r="A3332" s="13" t="n">
        <v>45945.87052083333</v>
      </c>
      <c r="B3332" t="inlineStr">
        <is>
          <t>MAP</t>
        </is>
      </c>
      <c r="C3332" t="inlineStr">
        <is>
          <t>CombineRoot=C:\Users\cschn\Documents\LIH (Personal)\OneDrive - Lawyers in House</t>
        </is>
      </c>
    </row>
    <row r="3333">
      <c r="A3333" s="13" t="n">
        <v>45945.87052083333</v>
      </c>
      <c r="B3333" t="inlineStr">
        <is>
          <t>MAP</t>
        </is>
      </c>
      <c r="C3333" t="inlineStr">
        <is>
          <t>SubPath=__Invoices\Macros\Branch - October 16, 2025</t>
        </is>
      </c>
    </row>
    <row r="3334">
      <c r="A3334" s="13" t="n">
        <v>45945.87052083333</v>
      </c>
      <c r="B3334" t="inlineStr">
        <is>
          <t>MAP</t>
        </is>
      </c>
      <c r="C3334" t="inlineStr">
        <is>
          <t>Combined=C:\Users\cschn\Documents\LIH (Personal)\OneDrive - Lawyers in House\__Invoices\Macros\Branch - October 16, 2025</t>
        </is>
      </c>
    </row>
    <row r="3335">
      <c r="A3335" s="13" t="n">
        <v>45945.87052083333</v>
      </c>
      <c r="B3335" t="inlineStr">
        <is>
          <t>MAP</t>
        </is>
      </c>
      <c r="C3335" t="inlineStr">
        <is>
          <t>Mapped local folder=C:\Users\cschn\Documents\LIH (Personal)\OneDrive - Lawyers in House\__Invoices\Macros\Branch - October 16, 2025</t>
        </is>
      </c>
    </row>
    <row r="3336">
      <c r="A3336" s="13" t="n">
        <v>45945.87052083333</v>
      </c>
      <c r="B3336" t="inlineStr">
        <is>
          <t>HIT</t>
        </is>
      </c>
      <c r="C3336" t="inlineStr">
        <is>
          <t>Folder? C:\Users\cschn\Documents\LIH (Personal)\OneDrive - Lawyers in House\__Invoices\Macros\Branch - October 16, 2025</t>
        </is>
      </c>
    </row>
    <row r="3337">
      <c r="A3337" s="13" t="n">
        <v>45945.87053240741</v>
      </c>
      <c r="B3337" t="inlineStr">
        <is>
          <t>INFO</t>
        </is>
      </c>
      <c r="C3337" t="inlineStr">
        <is>
          <t>ThisWorkbook.Path (raw)=https://lawyersinhouse-my.sharepoint.com/personal/cory_schneider_lawyersinhouse_com/Documents/__Invoices/Macros/Branch - October 16, 2025</t>
        </is>
      </c>
    </row>
    <row r="3338">
      <c r="A3338" s="13" t="n">
        <v>45945.87053240741</v>
      </c>
      <c r="B3338" t="inlineStr">
        <is>
          <t>HIT</t>
        </is>
      </c>
      <c r="C3338" t="inlineStr">
        <is>
          <t>Folder? C:\Users\cschn\Documents\LIH (Personal)\OneDrive - Lawyers in House</t>
        </is>
      </c>
    </row>
    <row r="3339">
      <c r="A3339" s="13" t="n">
        <v>45945.87053240741</v>
      </c>
      <c r="B3339" t="inlineStr">
        <is>
          <t>MAP</t>
        </is>
      </c>
      <c r="C3339" t="inlineStr">
        <is>
          <t>CombineRoot=C:\Users\cschn\Documents\LIH (Personal)\OneDrive - Lawyers in House</t>
        </is>
      </c>
    </row>
    <row r="3340">
      <c r="A3340" s="13" t="n">
        <v>45945.87053240741</v>
      </c>
      <c r="B3340" t="inlineStr">
        <is>
          <t>MAP</t>
        </is>
      </c>
      <c r="C3340" t="inlineStr">
        <is>
          <t>SubPath=__Invoices\Macros\Branch - October 16, 2025</t>
        </is>
      </c>
    </row>
    <row r="3341">
      <c r="A3341" s="13" t="n">
        <v>45945.87053240741</v>
      </c>
      <c r="B3341" t="inlineStr">
        <is>
          <t>MAP</t>
        </is>
      </c>
      <c r="C3341" t="inlineStr">
        <is>
          <t>Combined=C:\Users\cschn\Documents\LIH (Personal)\OneDrive - Lawyers in House\__Invoices\Macros\Branch - October 16, 2025</t>
        </is>
      </c>
    </row>
    <row r="3342">
      <c r="A3342" s="13" t="n">
        <v>45945.87053240741</v>
      </c>
      <c r="B3342" t="inlineStr">
        <is>
          <t>MAP</t>
        </is>
      </c>
      <c r="C3342" t="inlineStr">
        <is>
          <t>Mapped local folder=C:\Users\cschn\Documents\LIH (Personal)\OneDrive - Lawyers in House\__Invoices\Macros\Branch - October 16, 2025</t>
        </is>
      </c>
    </row>
    <row r="3343">
      <c r="A3343" s="13" t="n">
        <v>45945.87053240741</v>
      </c>
      <c r="B3343" t="inlineStr">
        <is>
          <t>HIT</t>
        </is>
      </c>
      <c r="C3343" t="inlineStr">
        <is>
          <t>Folder? C:\Users\cschn\Documents\LIH (Personal)\OneDrive - Lawyers in House\__Invoices\Macros\Branch - October 16, 2025</t>
        </is>
      </c>
    </row>
    <row r="3344">
      <c r="A3344" s="13" t="n">
        <v>45945.87055555556</v>
      </c>
      <c r="B3344" t="inlineStr">
        <is>
          <t>INFO</t>
        </is>
      </c>
      <c r="C3344" t="inlineStr">
        <is>
          <t>ThisWorkbook.Path (raw)=https://lawyersinhouse-my.sharepoint.com/personal/cory_schneider_lawyersinhouse_com/Documents/__Invoices/Macros/Branch - October 16, 2025</t>
        </is>
      </c>
    </row>
    <row r="3345">
      <c r="A3345" s="13" t="n">
        <v>45945.87055555556</v>
      </c>
      <c r="B3345" t="inlineStr">
        <is>
          <t>HIT</t>
        </is>
      </c>
      <c r="C3345" t="inlineStr">
        <is>
          <t>Folder? C:\Users\cschn\Documents\LIH (Personal)\OneDrive - Lawyers in House</t>
        </is>
      </c>
    </row>
    <row r="3346">
      <c r="A3346" s="13" t="n">
        <v>45945.87055555556</v>
      </c>
      <c r="B3346" t="inlineStr">
        <is>
          <t>MAP</t>
        </is>
      </c>
      <c r="C3346" t="inlineStr">
        <is>
          <t>CombineRoot=C:\Users\cschn\Documents\LIH (Personal)\OneDrive - Lawyers in House</t>
        </is>
      </c>
    </row>
    <row r="3347">
      <c r="A3347" s="13" t="n">
        <v>45945.87055555556</v>
      </c>
      <c r="B3347" t="inlineStr">
        <is>
          <t>MAP</t>
        </is>
      </c>
      <c r="C3347" t="inlineStr">
        <is>
          <t>SubPath=__Invoices\Macros\Branch - October 16, 2025</t>
        </is>
      </c>
    </row>
    <row r="3348">
      <c r="A3348" s="13" t="n">
        <v>45945.87055555556</v>
      </c>
      <c r="B3348" t="inlineStr">
        <is>
          <t>MAP</t>
        </is>
      </c>
      <c r="C3348" t="inlineStr">
        <is>
          <t>Combined=C:\Users\cschn\Documents\LIH (Personal)\OneDrive - Lawyers in House\__Invoices\Macros\Branch - October 16, 2025</t>
        </is>
      </c>
    </row>
    <row r="3349">
      <c r="A3349" s="13" t="n">
        <v>45945.87055555556</v>
      </c>
      <c r="B3349" t="inlineStr">
        <is>
          <t>MAP</t>
        </is>
      </c>
      <c r="C3349" t="inlineStr">
        <is>
          <t>Mapped local folder=C:\Users\cschn\Documents\LIH (Personal)\OneDrive - Lawyers in House\__Invoices\Macros\Branch - October 16, 2025</t>
        </is>
      </c>
    </row>
    <row r="3350">
      <c r="A3350" s="13" t="n">
        <v>45945.87055555556</v>
      </c>
      <c r="B3350" t="inlineStr">
        <is>
          <t>PATH</t>
        </is>
      </c>
      <c r="C3350" t="inlineStr">
        <is>
          <t>FileInBase=C:\Users\cschn\Documents\LIH (Personal)\OneDrive - Lawyers in House\__Invoices\Macros\Branch - October 16, 2025\InvoiceTemplate_v4.docx</t>
        </is>
      </c>
    </row>
    <row r="3351">
      <c r="A3351" s="13" t="n">
        <v>45945.87055555556</v>
      </c>
      <c r="B3351" t="inlineStr">
        <is>
          <t>HIT</t>
        </is>
      </c>
      <c r="C3351" t="inlineStr">
        <is>
          <t>Exists? C:\Users\cschn\Documents\LIH (Personal)\OneDrive - Lawyers in House\__Invoices\Macros\Branch - October 16, 2025\InvoiceTemplate_v4.docx</t>
        </is>
      </c>
    </row>
    <row r="3352">
      <c r="A3352" s="13" t="n">
        <v>45945.87072916667</v>
      </c>
      <c r="B3352" t="inlineStr">
        <is>
          <t>PATH</t>
        </is>
      </c>
      <c r="C3352" t="inlineStr">
        <is>
          <t>FileInBase=C:\Users\cschn\Documents\LIH (Personal)\OneDrive - Lawyers in House\__Invoices\Macros\Branch - October 16, 2025\INV 25-0003 - Test Case 1 - 30SEP2025.docx</t>
        </is>
      </c>
    </row>
    <row r="3353">
      <c r="A3353" s="13" t="n">
        <v>45945.87074074074</v>
      </c>
      <c r="B3353" t="inlineStr">
        <is>
          <t>PATH</t>
        </is>
      </c>
      <c r="C3353" t="inlineStr">
        <is>
          <t>FileInBase=C:\Users\cschn\Documents\LIH (Personal)\OneDrive - Lawyers in House\__Invoices\Macros\Branch - October 16, 2025\sig.jpg</t>
        </is>
      </c>
    </row>
    <row r="3354">
      <c r="A3354" s="13" t="n">
        <v>45945.8731712963</v>
      </c>
      <c r="B3354" t="inlineStr">
        <is>
          <t>INFO</t>
        </is>
      </c>
      <c r="C3354" t="inlineStr">
        <is>
          <t>ThisWorkbook.Path (raw)=https://lawyersinhouse-my.sharepoint.com/personal/cory_schneider_lawyersinhouse_com/Documents/__Invoices/Macros/Branch - October 16, 2025</t>
        </is>
      </c>
    </row>
    <row r="3355">
      <c r="A3355" s="13" t="n">
        <v>45945.8731712963</v>
      </c>
      <c r="B3355" t="inlineStr">
        <is>
          <t>HIT</t>
        </is>
      </c>
      <c r="C3355" t="inlineStr">
        <is>
          <t>Folder? C:\Users\cschn\Documents\LIH (Personal)\OneDrive - Lawyers in House</t>
        </is>
      </c>
    </row>
    <row r="3356">
      <c r="A3356" s="13" t="n">
        <v>45945.8731712963</v>
      </c>
      <c r="B3356" t="inlineStr">
        <is>
          <t>MAP</t>
        </is>
      </c>
      <c r="C3356" t="inlineStr">
        <is>
          <t>CombineRoot=C:\Users\cschn\Documents\LIH (Personal)\OneDrive - Lawyers in House</t>
        </is>
      </c>
    </row>
    <row r="3357">
      <c r="A3357" s="13" t="n">
        <v>45945.8731712963</v>
      </c>
      <c r="B3357" t="inlineStr">
        <is>
          <t>MAP</t>
        </is>
      </c>
      <c r="C3357" t="inlineStr">
        <is>
          <t>SubPath=__Invoices\Macros\Branch - October 16, 2025</t>
        </is>
      </c>
    </row>
    <row r="3358">
      <c r="A3358" s="13" t="n">
        <v>45945.8731712963</v>
      </c>
      <c r="B3358" t="inlineStr">
        <is>
          <t>MAP</t>
        </is>
      </c>
      <c r="C3358" t="inlineStr">
        <is>
          <t>Combined=C:\Users\cschn\Documents\LIH (Personal)\OneDrive - Lawyers in House\__Invoices\Macros\Branch - October 16, 2025</t>
        </is>
      </c>
    </row>
    <row r="3359">
      <c r="A3359" s="13" t="n">
        <v>45945.8731712963</v>
      </c>
      <c r="B3359" t="inlineStr">
        <is>
          <t>MAP</t>
        </is>
      </c>
      <c r="C3359" t="inlineStr">
        <is>
          <t>Mapped local folder=C:\Users\cschn\Documents\LIH (Personal)\OneDrive - Lawyers in House\__Invoices\Macros\Branch - October 16, 2025</t>
        </is>
      </c>
    </row>
    <row r="3360">
      <c r="A3360" s="13" t="n">
        <v>45945.87363425926</v>
      </c>
      <c r="B3360" t="inlineStr">
        <is>
          <t>INFO</t>
        </is>
      </c>
      <c r="C3360" t="inlineStr">
        <is>
          <t>ThisWorkbook.Path (raw)=https://lawyersinhouse-my.sharepoint.com/personal/cory_schneider_lawyersinhouse_com/Documents/__Invoices/Macros/Branch - October 16, 2025</t>
        </is>
      </c>
    </row>
    <row r="3361">
      <c r="A3361" s="13" t="n">
        <v>45945.87363425926</v>
      </c>
      <c r="B3361" t="inlineStr">
        <is>
          <t>HIT</t>
        </is>
      </c>
      <c r="C3361" t="inlineStr">
        <is>
          <t>Folder? C:\Users\cschn\Documents\LIH (Personal)\OneDrive - Lawyers in House</t>
        </is>
      </c>
    </row>
    <row r="3362">
      <c r="A3362" s="13" t="n">
        <v>45945.87363425926</v>
      </c>
      <c r="B3362" t="inlineStr">
        <is>
          <t>MAP</t>
        </is>
      </c>
      <c r="C3362" t="inlineStr">
        <is>
          <t>CombineRoot=C:\Users\cschn\Documents\LIH (Personal)\OneDrive - Lawyers in House</t>
        </is>
      </c>
    </row>
    <row r="3363">
      <c r="A3363" s="13" t="n">
        <v>45945.87363425926</v>
      </c>
      <c r="B3363" t="inlineStr">
        <is>
          <t>MAP</t>
        </is>
      </c>
      <c r="C3363" t="inlineStr">
        <is>
          <t>SubPath=__Invoices\Macros\Branch - October 16, 2025</t>
        </is>
      </c>
    </row>
    <row r="3364">
      <c r="A3364" s="13" t="n">
        <v>45945.87363425926</v>
      </c>
      <c r="B3364" t="inlineStr">
        <is>
          <t>MAP</t>
        </is>
      </c>
      <c r="C3364" t="inlineStr">
        <is>
          <t>Combined=C:\Users\cschn\Documents\LIH (Personal)\OneDrive - Lawyers in House\__Invoices\Macros\Branch - October 16, 2025</t>
        </is>
      </c>
    </row>
    <row r="3365">
      <c r="A3365" s="13" t="n">
        <v>45945.87363425926</v>
      </c>
      <c r="B3365" t="inlineStr">
        <is>
          <t>MAP</t>
        </is>
      </c>
      <c r="C3365" t="inlineStr">
        <is>
          <t>Mapped local folder=C:\Users\cschn\Documents\LIH (Personal)\OneDrive - Lawyers in House\__Invoices\Macros\Branch - October 16, 2025</t>
        </is>
      </c>
    </row>
    <row r="3366">
      <c r="A3366" s="13" t="n">
        <v>45945.87371527778</v>
      </c>
      <c r="B3366" t="inlineStr">
        <is>
          <t>INFO</t>
        </is>
      </c>
      <c r="C3366" t="inlineStr">
        <is>
          <t>ThisWorkbook.Path (raw)=https://lawyersinhouse-my.sharepoint.com/personal/cory_schneider_lawyersinhouse_com/Documents/__Invoices/Macros/Branch - October 16, 2025</t>
        </is>
      </c>
    </row>
    <row r="3367">
      <c r="A3367" s="13" t="n">
        <v>45945.87371527778</v>
      </c>
      <c r="B3367" t="inlineStr">
        <is>
          <t>HIT</t>
        </is>
      </c>
      <c r="C3367" t="inlineStr">
        <is>
          <t>Folder? C:\Users\cschn\Documents\LIH (Personal)\OneDrive - Lawyers in House</t>
        </is>
      </c>
    </row>
    <row r="3368">
      <c r="A3368" s="13" t="n">
        <v>45945.87371527778</v>
      </c>
      <c r="B3368" t="inlineStr">
        <is>
          <t>MAP</t>
        </is>
      </c>
      <c r="C3368" t="inlineStr">
        <is>
          <t>CombineRoot=C:\Users\cschn\Documents\LIH (Personal)\OneDrive - Lawyers in House</t>
        </is>
      </c>
    </row>
    <row r="3369">
      <c r="A3369" s="13" t="n">
        <v>45945.87371527778</v>
      </c>
      <c r="B3369" t="inlineStr">
        <is>
          <t>MAP</t>
        </is>
      </c>
      <c r="C3369" t="inlineStr">
        <is>
          <t>SubPath=__Invoices\Macros\Branch - October 16, 2025</t>
        </is>
      </c>
    </row>
    <row r="3370">
      <c r="A3370" s="13" t="n">
        <v>45945.87371527778</v>
      </c>
      <c r="B3370" t="inlineStr">
        <is>
          <t>MAP</t>
        </is>
      </c>
      <c r="C3370" t="inlineStr">
        <is>
          <t>Combined=C:\Users\cschn\Documents\LIH (Personal)\OneDrive - Lawyers in House\__Invoices\Macros\Branch - October 16, 2025</t>
        </is>
      </c>
    </row>
    <row r="3371">
      <c r="A3371" s="13" t="n">
        <v>45945.87371527778</v>
      </c>
      <c r="B3371" t="inlineStr">
        <is>
          <t>MAP</t>
        </is>
      </c>
      <c r="C3371" t="inlineStr">
        <is>
          <t>Mapped local folder=C:\Users\cschn\Documents\LIH (Personal)\OneDrive - Lawyers in House\__Invoices\Macros\Branch - October 16, 2025</t>
        </is>
      </c>
    </row>
    <row r="3372">
      <c r="A3372" s="13" t="n">
        <v>45945.87372685185</v>
      </c>
      <c r="B3372" t="inlineStr">
        <is>
          <t>INFO</t>
        </is>
      </c>
      <c r="C3372" t="inlineStr">
        <is>
          <t>ThisWorkbook.Path (raw)=https://lawyersinhouse-my.sharepoint.com/personal/cory_schneider_lawyersinhouse_com/Documents/__Invoices/Macros/Branch - October 16, 2025</t>
        </is>
      </c>
    </row>
    <row r="3373">
      <c r="A3373" s="13" t="n">
        <v>45945.87372685185</v>
      </c>
      <c r="B3373" t="inlineStr">
        <is>
          <t>HIT</t>
        </is>
      </c>
      <c r="C3373" t="inlineStr">
        <is>
          <t>Folder? C:\Users\cschn\Documents\LIH (Personal)\OneDrive - Lawyers in House</t>
        </is>
      </c>
    </row>
    <row r="3374">
      <c r="A3374" s="13" t="n">
        <v>45945.87372685185</v>
      </c>
      <c r="B3374" t="inlineStr">
        <is>
          <t>MAP</t>
        </is>
      </c>
      <c r="C3374" t="inlineStr">
        <is>
          <t>CombineRoot=C:\Users\cschn\Documents\LIH (Personal)\OneDrive - Lawyers in House</t>
        </is>
      </c>
    </row>
    <row r="3375">
      <c r="A3375" s="13" t="n">
        <v>45945.87372685185</v>
      </c>
      <c r="B3375" t="inlineStr">
        <is>
          <t>MAP</t>
        </is>
      </c>
      <c r="C3375" t="inlineStr">
        <is>
          <t>SubPath=__Invoices\Macros\Branch - October 16, 2025</t>
        </is>
      </c>
    </row>
    <row r="3376">
      <c r="A3376" s="13" t="n">
        <v>45945.87372685185</v>
      </c>
      <c r="B3376" t="inlineStr">
        <is>
          <t>MAP</t>
        </is>
      </c>
      <c r="C3376" t="inlineStr">
        <is>
          <t>Combined=C:\Users\cschn\Documents\LIH (Personal)\OneDrive - Lawyers in House\__Invoices\Macros\Branch - October 16, 2025</t>
        </is>
      </c>
    </row>
    <row r="3377">
      <c r="A3377" s="13" t="n">
        <v>45945.87372685185</v>
      </c>
      <c r="B3377" t="inlineStr">
        <is>
          <t>MAP</t>
        </is>
      </c>
      <c r="C3377" t="inlineStr">
        <is>
          <t>Mapped local folder=C:\Users\cschn\Documents\LIH (Personal)\OneDrive - Lawyers in House\__Invoices\Macros\Branch - October 16, 2025</t>
        </is>
      </c>
    </row>
    <row r="3378">
      <c r="A3378" s="13" t="n">
        <v>45945.87372685185</v>
      </c>
      <c r="B3378" t="inlineStr">
        <is>
          <t>HIT</t>
        </is>
      </c>
      <c r="C3378" t="inlineStr">
        <is>
          <t>Folder? C:\Users\cschn\Documents\LIH (Personal)\OneDrive - Lawyers in House\__Invoices\Macros\Branch - October 16, 2025</t>
        </is>
      </c>
    </row>
    <row r="3379">
      <c r="A3379" s="13" t="n">
        <v>45945.87375</v>
      </c>
      <c r="B3379" t="inlineStr">
        <is>
          <t>INFO</t>
        </is>
      </c>
      <c r="C3379" t="inlineStr">
        <is>
          <t>ThisWorkbook.Path (raw)=https://lawyersinhouse-my.sharepoint.com/personal/cory_schneider_lawyersinhouse_com/Documents/__Invoices/Macros/Branch - October 16, 2025</t>
        </is>
      </c>
    </row>
    <row r="3380">
      <c r="A3380" s="13" t="n">
        <v>45945.87375</v>
      </c>
      <c r="B3380" t="inlineStr">
        <is>
          <t>HIT</t>
        </is>
      </c>
      <c r="C3380" t="inlineStr">
        <is>
          <t>Folder? C:\Users\cschn\Documents\LIH (Personal)\OneDrive - Lawyers in House</t>
        </is>
      </c>
    </row>
    <row r="3381">
      <c r="A3381" s="13" t="n">
        <v>45945.87375</v>
      </c>
      <c r="B3381" t="inlineStr">
        <is>
          <t>MAP</t>
        </is>
      </c>
      <c r="C3381" t="inlineStr">
        <is>
          <t>CombineRoot=C:\Users\cschn\Documents\LIH (Personal)\OneDrive - Lawyers in House</t>
        </is>
      </c>
    </row>
    <row r="3382">
      <c r="A3382" s="13" t="n">
        <v>45945.87375</v>
      </c>
      <c r="B3382" t="inlineStr">
        <is>
          <t>MAP</t>
        </is>
      </c>
      <c r="C3382" t="inlineStr">
        <is>
          <t>SubPath=__Invoices\Macros\Branch - October 16, 2025</t>
        </is>
      </c>
    </row>
    <row r="3383">
      <c r="A3383" s="13" t="n">
        <v>45945.87375</v>
      </c>
      <c r="B3383" t="inlineStr">
        <is>
          <t>MAP</t>
        </is>
      </c>
      <c r="C3383" t="inlineStr">
        <is>
          <t>Combined=C:\Users\cschn\Documents\LIH (Personal)\OneDrive - Lawyers in House\__Invoices\Macros\Branch - October 16, 2025</t>
        </is>
      </c>
    </row>
    <row r="3384">
      <c r="A3384" s="13" t="n">
        <v>45945.87375</v>
      </c>
      <c r="B3384" t="inlineStr">
        <is>
          <t>MAP</t>
        </is>
      </c>
      <c r="C3384" t="inlineStr">
        <is>
          <t>Mapped local folder=C:\Users\cschn\Documents\LIH (Personal)\OneDrive - Lawyers in House\__Invoices\Macros\Branch - October 16, 2025</t>
        </is>
      </c>
    </row>
    <row r="3385">
      <c r="A3385" s="13" t="n">
        <v>45945.87375</v>
      </c>
      <c r="B3385" t="inlineStr">
        <is>
          <t>HIT</t>
        </is>
      </c>
      <c r="C3385" t="inlineStr">
        <is>
          <t>Folder? C:\Users\cschn\Documents\LIH (Personal)\OneDrive - Lawyers in House\__Invoices\Macros\Branch - October 16, 2025</t>
        </is>
      </c>
    </row>
    <row r="3386">
      <c r="A3386" s="13" t="n">
        <v>45945.87377314815</v>
      </c>
      <c r="B3386" t="inlineStr">
        <is>
          <t>INFO</t>
        </is>
      </c>
      <c r="C3386" t="inlineStr">
        <is>
          <t>ThisWorkbook.Path (raw)=https://lawyersinhouse-my.sharepoint.com/personal/cory_schneider_lawyersinhouse_com/Documents/__Invoices/Macros/Branch - October 16, 2025</t>
        </is>
      </c>
    </row>
    <row r="3387">
      <c r="A3387" s="13" t="n">
        <v>45945.87377314815</v>
      </c>
      <c r="B3387" t="inlineStr">
        <is>
          <t>HIT</t>
        </is>
      </c>
      <c r="C3387" t="inlineStr">
        <is>
          <t>Folder? C:\Users\cschn\Documents\LIH (Personal)\OneDrive - Lawyers in House</t>
        </is>
      </c>
    </row>
    <row r="3388">
      <c r="A3388" s="13" t="n">
        <v>45945.87377314815</v>
      </c>
      <c r="B3388" t="inlineStr">
        <is>
          <t>MAP</t>
        </is>
      </c>
      <c r="C3388" t="inlineStr">
        <is>
          <t>CombineRoot=C:\Users\cschn\Documents\LIH (Personal)\OneDrive - Lawyers in House</t>
        </is>
      </c>
    </row>
    <row r="3389">
      <c r="A3389" s="13" t="n">
        <v>45945.87377314815</v>
      </c>
      <c r="B3389" t="inlineStr">
        <is>
          <t>MAP</t>
        </is>
      </c>
      <c r="C3389" t="inlineStr">
        <is>
          <t>SubPath=__Invoices\Macros\Branch - October 16, 2025</t>
        </is>
      </c>
    </row>
    <row r="3390">
      <c r="A3390" s="13" t="n">
        <v>45945.87377314815</v>
      </c>
      <c r="B3390" t="inlineStr">
        <is>
          <t>MAP</t>
        </is>
      </c>
      <c r="C3390" t="inlineStr">
        <is>
          <t>Combined=C:\Users\cschn\Documents\LIH (Personal)\OneDrive - Lawyers in House\__Invoices\Macros\Branch - October 16, 2025</t>
        </is>
      </c>
    </row>
    <row r="3391">
      <c r="A3391" s="13" t="n">
        <v>45945.87377314815</v>
      </c>
      <c r="B3391" t="inlineStr">
        <is>
          <t>MAP</t>
        </is>
      </c>
      <c r="C3391" t="inlineStr">
        <is>
          <t>Mapped local folder=C:\Users\cschn\Documents\LIH (Personal)\OneDrive - Lawyers in House\__Invoices\Macros\Branch - October 16, 2025</t>
        </is>
      </c>
    </row>
    <row r="3392">
      <c r="A3392" s="13" t="n">
        <v>45945.87377314815</v>
      </c>
      <c r="B3392" t="inlineStr">
        <is>
          <t>PATH</t>
        </is>
      </c>
      <c r="C3392" t="inlineStr">
        <is>
          <t>FileInBase=C:\Users\cschn\Documents\LIH (Personal)\OneDrive - Lawyers in House\__Invoices\Macros\Branch - October 16, 2025\invoicetemplate_v3.docx</t>
        </is>
      </c>
    </row>
    <row r="3393">
      <c r="A3393" s="13" t="n">
        <v>45945.87377314815</v>
      </c>
      <c r="B3393" t="inlineStr">
        <is>
          <t>HIT</t>
        </is>
      </c>
      <c r="C3393" t="inlineStr">
        <is>
          <t>Exists? C:\Users\cschn\Documents\LIH (Personal)\OneDrive - Lawyers in House\__Invoices\Macros\Branch - October 16, 2025\invoicetemplate_v3.docx</t>
        </is>
      </c>
    </row>
    <row r="3394">
      <c r="A3394" s="13" t="n">
        <v>45945.87386574074</v>
      </c>
      <c r="B3394" t="inlineStr">
        <is>
          <t>PATH</t>
        </is>
      </c>
      <c r="C3394" t="inlineStr">
        <is>
          <t>FileInBase=C:\Users\cschn\Documents\LIH (Personal)\OneDrive - Lawyers in House\__Invoices\Macros\Branch - October 16, 2025\INV 25-0001 - LIH Test - 30SEP2025.docx</t>
        </is>
      </c>
    </row>
    <row r="3395">
      <c r="A3395" s="13" t="n">
        <v>45945.87387731481</v>
      </c>
      <c r="B3395" t="inlineStr">
        <is>
          <t>PATH</t>
        </is>
      </c>
      <c r="C3395" t="inlineStr">
        <is>
          <t>FileInBase=C:\Users\cschn\Documents\LIH (Personal)\OneDrive - Lawyers in House\__Invoices\Macros\Branch - October 16, 2025\sig.jpg</t>
        </is>
      </c>
    </row>
    <row r="3396">
      <c r="A3396" s="13" t="n">
        <v>45945.87391203704</v>
      </c>
      <c r="B3396" t="inlineStr">
        <is>
          <t>PATH</t>
        </is>
      </c>
      <c r="C3396" t="inlineStr">
        <is>
          <t>FileInBase=C:\Users\cschn\Documents\LIH (Personal)\OneDrive - Lawyers in House\__Invoices\Macros\Branch - October 16, 2025\INV 25-0001 - LIH Test - 30SEP2025.pdf</t>
        </is>
      </c>
    </row>
    <row r="3397">
      <c r="A3397" s="13" t="n">
        <v>45945.87392361111</v>
      </c>
      <c r="B3397" t="inlineStr">
        <is>
          <t>INFO</t>
        </is>
      </c>
      <c r="C3397" t="inlineStr">
        <is>
          <t>ThisWorkbook.Path (raw)=https://lawyersinhouse-my.sharepoint.com/personal/cory_schneider_lawyersinhouse_com/Documents/__Invoices/Macros/Branch - October 16, 2025</t>
        </is>
      </c>
    </row>
    <row r="3398">
      <c r="A3398" s="13" t="n">
        <v>45945.87392361111</v>
      </c>
      <c r="B3398" t="inlineStr">
        <is>
          <t>HIT</t>
        </is>
      </c>
      <c r="C3398" t="inlineStr">
        <is>
          <t>Folder? C:\Users\cschn\Documents\LIH (Personal)\OneDrive - Lawyers in House</t>
        </is>
      </c>
    </row>
    <row r="3399">
      <c r="A3399" s="13" t="n">
        <v>45945.87392361111</v>
      </c>
      <c r="B3399" t="inlineStr">
        <is>
          <t>MAP</t>
        </is>
      </c>
      <c r="C3399" t="inlineStr">
        <is>
          <t>CombineRoot=C:\Users\cschn\Documents\LIH (Personal)\OneDrive - Lawyers in House</t>
        </is>
      </c>
    </row>
    <row r="3400">
      <c r="A3400" s="13" t="n">
        <v>45945.87392361111</v>
      </c>
      <c r="B3400" t="inlineStr">
        <is>
          <t>MAP</t>
        </is>
      </c>
      <c r="C3400" t="inlineStr">
        <is>
          <t>SubPath=__Invoices\Macros\Branch - October 16, 2025</t>
        </is>
      </c>
    </row>
    <row r="3401">
      <c r="A3401" s="13" t="n">
        <v>45945.87392361111</v>
      </c>
      <c r="B3401" t="inlineStr">
        <is>
          <t>MAP</t>
        </is>
      </c>
      <c r="C3401" t="inlineStr">
        <is>
          <t>Combined=C:\Users\cschn\Documents\LIH (Personal)\OneDrive - Lawyers in House\__Invoices\Macros\Branch - October 16, 2025</t>
        </is>
      </c>
    </row>
    <row r="3402">
      <c r="A3402" s="13" t="n">
        <v>45945.87392361111</v>
      </c>
      <c r="B3402" t="inlineStr">
        <is>
          <t>MAP</t>
        </is>
      </c>
      <c r="C3402" t="inlineStr">
        <is>
          <t>Mapped local folder=C:\Users\cschn\Documents\LIH (Personal)\OneDrive - Lawyers in House\__Invoices\Macros\Branch - October 16, 2025</t>
        </is>
      </c>
    </row>
    <row r="3403">
      <c r="A3403" s="13" t="n">
        <v>45945.87392361111</v>
      </c>
      <c r="B3403" t="inlineStr">
        <is>
          <t>HIT</t>
        </is>
      </c>
      <c r="C3403" t="inlineStr">
        <is>
          <t>Folder? C:\Users\cschn\Documents\LIH (Personal)\OneDrive - Lawyers in House\__Invoices\Macros\Branch - October 16, 2025</t>
        </is>
      </c>
    </row>
    <row r="3404">
      <c r="A3404" s="13" t="n">
        <v>45945.87403935185</v>
      </c>
      <c r="B3404" t="inlineStr">
        <is>
          <t>INFO</t>
        </is>
      </c>
      <c r="C3404" t="inlineStr">
        <is>
          <t>ThisWorkbook.Path (raw)=https://lawyersinhouse-my.sharepoint.com/personal/cory_schneider_lawyersinhouse_com/Documents/__Invoices/Macros/Branch - October 16, 2025</t>
        </is>
      </c>
    </row>
    <row r="3405">
      <c r="A3405" s="13" t="n">
        <v>45945.87403935185</v>
      </c>
      <c r="B3405" t="inlineStr">
        <is>
          <t>HIT</t>
        </is>
      </c>
      <c r="C3405" t="inlineStr">
        <is>
          <t>Folder? C:\Users\cschn\Documents\LIH (Personal)\OneDrive - Lawyers in House</t>
        </is>
      </c>
    </row>
    <row r="3406">
      <c r="A3406" s="13" t="n">
        <v>45945.87403935185</v>
      </c>
      <c r="B3406" t="inlineStr">
        <is>
          <t>MAP</t>
        </is>
      </c>
      <c r="C3406" t="inlineStr">
        <is>
          <t>CombineRoot=C:\Users\cschn\Documents\LIH (Personal)\OneDrive - Lawyers in House</t>
        </is>
      </c>
    </row>
    <row r="3407">
      <c r="A3407" s="13" t="n">
        <v>45945.87403935185</v>
      </c>
      <c r="B3407" t="inlineStr">
        <is>
          <t>MAP</t>
        </is>
      </c>
      <c r="C3407" t="inlineStr">
        <is>
          <t>SubPath=__Invoices\Macros\Branch - October 16, 2025</t>
        </is>
      </c>
    </row>
    <row r="3408">
      <c r="A3408" s="13" t="n">
        <v>45945.87403935185</v>
      </c>
      <c r="B3408" t="inlineStr">
        <is>
          <t>MAP</t>
        </is>
      </c>
      <c r="C3408" t="inlineStr">
        <is>
          <t>Combined=C:\Users\cschn\Documents\LIH (Personal)\OneDrive - Lawyers in House\__Invoices\Macros\Branch - October 16, 2025</t>
        </is>
      </c>
    </row>
    <row r="3409">
      <c r="A3409" s="13" t="n">
        <v>45945.87403935185</v>
      </c>
      <c r="B3409" t="inlineStr">
        <is>
          <t>MAP</t>
        </is>
      </c>
      <c r="C3409" t="inlineStr">
        <is>
          <t>Mapped local folder=C:\Users\cschn\Documents\LIH (Personal)\OneDrive - Lawyers in House\__Invoices\Macros\Branch - October 16, 2025</t>
        </is>
      </c>
    </row>
    <row r="3410">
      <c r="A3410" s="13" t="n">
        <v>45945.87403935185</v>
      </c>
      <c r="B3410" t="inlineStr">
        <is>
          <t>HIT</t>
        </is>
      </c>
      <c r="C3410" t="inlineStr">
        <is>
          <t>Folder? C:\Users\cschn\Documents\LIH (Personal)\OneDrive - Lawyers in House\__Invoices\Macros\Branch - October 16, 2025</t>
        </is>
      </c>
    </row>
    <row r="3411">
      <c r="A3411" s="13" t="n">
        <v>45945.8740625</v>
      </c>
      <c r="B3411" t="inlineStr">
        <is>
          <t>INFO</t>
        </is>
      </c>
      <c r="C3411" t="inlineStr">
        <is>
          <t>ThisWorkbook.Path (raw)=https://lawyersinhouse-my.sharepoint.com/personal/cory_schneider_lawyersinhouse_com/Documents/__Invoices/Macros/Branch - October 16, 2025</t>
        </is>
      </c>
    </row>
    <row r="3412">
      <c r="A3412" s="13" t="n">
        <v>45945.8740625</v>
      </c>
      <c r="B3412" t="inlineStr">
        <is>
          <t>HIT</t>
        </is>
      </c>
      <c r="C3412" t="inlineStr">
        <is>
          <t>Folder? C:\Users\cschn\Documents\LIH (Personal)\OneDrive - Lawyers in House</t>
        </is>
      </c>
    </row>
    <row r="3413">
      <c r="A3413" s="13" t="n">
        <v>45945.8740625</v>
      </c>
      <c r="B3413" t="inlineStr">
        <is>
          <t>MAP</t>
        </is>
      </c>
      <c r="C3413" t="inlineStr">
        <is>
          <t>CombineRoot=C:\Users\cschn\Documents\LIH (Personal)\OneDrive - Lawyers in House</t>
        </is>
      </c>
    </row>
    <row r="3414">
      <c r="A3414" s="13" t="n">
        <v>45945.8740625</v>
      </c>
      <c r="B3414" t="inlineStr">
        <is>
          <t>MAP</t>
        </is>
      </c>
      <c r="C3414" t="inlineStr">
        <is>
          <t>SubPath=__Invoices\Macros\Branch - October 16, 2025</t>
        </is>
      </c>
    </row>
    <row r="3415">
      <c r="A3415" s="13" t="n">
        <v>45945.8740625</v>
      </c>
      <c r="B3415" t="inlineStr">
        <is>
          <t>MAP</t>
        </is>
      </c>
      <c r="C3415" t="inlineStr">
        <is>
          <t>Combined=C:\Users\cschn\Documents\LIH (Personal)\OneDrive - Lawyers in House\__Invoices\Macros\Branch - October 16, 2025</t>
        </is>
      </c>
    </row>
    <row r="3416">
      <c r="A3416" s="13" t="n">
        <v>45945.8740625</v>
      </c>
      <c r="B3416" t="inlineStr">
        <is>
          <t>MAP</t>
        </is>
      </c>
      <c r="C3416" t="inlineStr">
        <is>
          <t>Mapped local folder=C:\Users\cschn\Documents\LIH (Personal)\OneDrive - Lawyers in House\__Invoices\Macros\Branch - October 16, 2025</t>
        </is>
      </c>
    </row>
    <row r="3417">
      <c r="A3417" s="13" t="n">
        <v>45945.8740625</v>
      </c>
      <c r="B3417" t="inlineStr">
        <is>
          <t>PATH</t>
        </is>
      </c>
      <c r="C3417" t="inlineStr">
        <is>
          <t>FileInBase=C:\Users\cschn\Documents\LIH (Personal)\OneDrive - Lawyers in House\__Invoices\Macros\Branch - October 16, 2025\InvoiceTemplate_v4.docx</t>
        </is>
      </c>
    </row>
    <row r="3418">
      <c r="A3418" s="13" t="n">
        <v>45945.8740625</v>
      </c>
      <c r="B3418" t="inlineStr">
        <is>
          <t>HIT</t>
        </is>
      </c>
      <c r="C3418" t="inlineStr">
        <is>
          <t>Exists? C:\Users\cschn\Documents\LIH (Personal)\OneDrive - Lawyers in House\__Invoices\Macros\Branch - October 16, 2025\InvoiceTemplate_v4.docx</t>
        </is>
      </c>
    </row>
    <row r="3419">
      <c r="A3419" s="13" t="n">
        <v>45945.87415509259</v>
      </c>
      <c r="B3419" t="inlineStr">
        <is>
          <t>PATH</t>
        </is>
      </c>
      <c r="C3419" t="inlineStr">
        <is>
          <t>FileInBase=C:\Users\cschn\Documents\LIH (Personal)\OneDrive - Lawyers in House\__Invoices\Macros\Branch - October 16, 2025\INV 25-0002 - NON-LIH Test - 30SEP2025.docx</t>
        </is>
      </c>
    </row>
    <row r="3420">
      <c r="A3420" s="13" t="n">
        <v>45945.87416666667</v>
      </c>
      <c r="B3420" t="inlineStr">
        <is>
          <t>PATH</t>
        </is>
      </c>
      <c r="C3420" t="inlineStr">
        <is>
          <t>FileInBase=C:\Users\cschn\Documents\LIH (Personal)\OneDrive - Lawyers in House\__Invoices\Macros\Branch - October 16, 2025\sig.jpg</t>
        </is>
      </c>
    </row>
    <row r="3421">
      <c r="A3421" s="13" t="n">
        <v>45945.87420138889</v>
      </c>
      <c r="B3421" t="inlineStr">
        <is>
          <t>PATH</t>
        </is>
      </c>
      <c r="C3421" t="inlineStr">
        <is>
          <t>FileInBase=C:\Users\cschn\Documents\LIH (Personal)\OneDrive - Lawyers in House\__Invoices\Macros\Branch - October 16, 2025\INV 25-0002 - NON-LIH Test - 30SEP2025.pdf</t>
        </is>
      </c>
    </row>
    <row r="3422">
      <c r="A3422" s="13" t="n">
        <v>45945.87421296296</v>
      </c>
      <c r="B3422" t="inlineStr">
        <is>
          <t>INFO</t>
        </is>
      </c>
      <c r="C3422" t="inlineStr">
        <is>
          <t>ThisWorkbook.Path (raw)=https://lawyersinhouse-my.sharepoint.com/personal/cory_schneider_lawyersinhouse_com/Documents/__Invoices/Macros/Branch - October 16, 2025</t>
        </is>
      </c>
    </row>
    <row r="3423">
      <c r="A3423" s="13" t="n">
        <v>45945.87421296296</v>
      </c>
      <c r="B3423" t="inlineStr">
        <is>
          <t>HIT</t>
        </is>
      </c>
      <c r="C3423" t="inlineStr">
        <is>
          <t>Folder? C:\Users\cschn\Documents\LIH (Personal)\OneDrive - Lawyers in House</t>
        </is>
      </c>
    </row>
    <row r="3424">
      <c r="A3424" s="13" t="n">
        <v>45945.87421296296</v>
      </c>
      <c r="B3424" t="inlineStr">
        <is>
          <t>MAP</t>
        </is>
      </c>
      <c r="C3424" t="inlineStr">
        <is>
          <t>CombineRoot=C:\Users\cschn\Documents\LIH (Personal)\OneDrive - Lawyers in House</t>
        </is>
      </c>
    </row>
    <row r="3425">
      <c r="A3425" s="13" t="n">
        <v>45945.87421296296</v>
      </c>
      <c r="B3425" t="inlineStr">
        <is>
          <t>MAP</t>
        </is>
      </c>
      <c r="C3425" t="inlineStr">
        <is>
          <t>SubPath=__Invoices\Macros\Branch - October 16, 2025</t>
        </is>
      </c>
    </row>
    <row r="3426">
      <c r="A3426" s="13" t="n">
        <v>45945.87421296296</v>
      </c>
      <c r="B3426" t="inlineStr">
        <is>
          <t>MAP</t>
        </is>
      </c>
      <c r="C3426" t="inlineStr">
        <is>
          <t>Combined=C:\Users\cschn\Documents\LIH (Personal)\OneDrive - Lawyers in House\__Invoices\Macros\Branch - October 16, 2025</t>
        </is>
      </c>
    </row>
    <row r="3427">
      <c r="A3427" s="13" t="n">
        <v>45945.87421296296</v>
      </c>
      <c r="B3427" t="inlineStr">
        <is>
          <t>MAP</t>
        </is>
      </c>
      <c r="C3427" t="inlineStr">
        <is>
          <t>Mapped local folder=C:\Users\cschn\Documents\LIH (Personal)\OneDrive - Lawyers in House\__Invoices\Macros\Branch - October 16, 2025</t>
        </is>
      </c>
    </row>
    <row r="3428">
      <c r="A3428" s="13" t="n">
        <v>45945.87421296296</v>
      </c>
      <c r="B3428" t="inlineStr">
        <is>
          <t>HIT</t>
        </is>
      </c>
      <c r="C3428" t="inlineStr">
        <is>
          <t>Folder? C:\Users\cschn\Documents\LIH (Personal)\OneDrive - Lawyers in House\__Invoices\Macros\Branch - October 16, 2025</t>
        </is>
      </c>
    </row>
    <row r="3429">
      <c r="A3429" s="13" t="n">
        <v>45945.87421296296</v>
      </c>
      <c r="B3429" t="inlineStr">
        <is>
          <t>INFO</t>
        </is>
      </c>
      <c r="C3429" t="inlineStr">
        <is>
          <t>ThisWorkbook.Path (raw)=https://lawyersinhouse-my.sharepoint.com/personal/cory_schneider_lawyersinhouse_com/Documents/__Invoices/Macros/Branch - October 16, 2025</t>
        </is>
      </c>
    </row>
    <row r="3430">
      <c r="A3430" s="13" t="n">
        <v>45945.87421296296</v>
      </c>
      <c r="B3430" t="inlineStr">
        <is>
          <t>HIT</t>
        </is>
      </c>
      <c r="C3430" t="inlineStr">
        <is>
          <t>Folder? C:\Users\cschn\Documents\LIH (Personal)\OneDrive - Lawyers in House</t>
        </is>
      </c>
    </row>
    <row r="3431">
      <c r="A3431" s="13" t="n">
        <v>45945.87421296296</v>
      </c>
      <c r="B3431" t="inlineStr">
        <is>
          <t>MAP</t>
        </is>
      </c>
      <c r="C3431" t="inlineStr">
        <is>
          <t>CombineRoot=C:\Users\cschn\Documents\LIH (Personal)\OneDrive - Lawyers in House</t>
        </is>
      </c>
    </row>
    <row r="3432">
      <c r="A3432" s="13" t="n">
        <v>45945.87421296296</v>
      </c>
      <c r="B3432" t="inlineStr">
        <is>
          <t>MAP</t>
        </is>
      </c>
      <c r="C3432" t="inlineStr">
        <is>
          <t>SubPath=__Invoices\Macros\Branch - October 16, 2025</t>
        </is>
      </c>
    </row>
    <row r="3433">
      <c r="A3433" s="13" t="n">
        <v>45945.87421296296</v>
      </c>
      <c r="B3433" t="inlineStr">
        <is>
          <t>MAP</t>
        </is>
      </c>
      <c r="C3433" t="inlineStr">
        <is>
          <t>Combined=C:\Users\cschn\Documents\LIH (Personal)\OneDrive - Lawyers in House\__Invoices\Macros\Branch - October 16, 2025</t>
        </is>
      </c>
    </row>
    <row r="3434">
      <c r="A3434" s="13" t="n">
        <v>45945.87421296296</v>
      </c>
      <c r="B3434" t="inlineStr">
        <is>
          <t>MAP</t>
        </is>
      </c>
      <c r="C3434" t="inlineStr">
        <is>
          <t>Mapped local folder=C:\Users\cschn\Documents\LIH (Personal)\OneDrive - Lawyers in House\__Invoices\Macros\Branch - October 16, 2025</t>
        </is>
      </c>
    </row>
    <row r="3435">
      <c r="A3435" s="13" t="n">
        <v>45945.87421296296</v>
      </c>
      <c r="B3435" t="inlineStr">
        <is>
          <t>HIT</t>
        </is>
      </c>
      <c r="C3435" t="inlineStr">
        <is>
          <t>Folder? C:\Users\cschn\Documents\LIH (Personal)\OneDrive - Lawyers in House\__Invoices\Macros\Branch - October 16, 2025</t>
        </is>
      </c>
    </row>
    <row r="3436">
      <c r="A3436" s="13" t="n">
        <v>45945.87424768518</v>
      </c>
      <c r="B3436" t="inlineStr">
        <is>
          <t>INFO</t>
        </is>
      </c>
      <c r="C3436" t="inlineStr">
        <is>
          <t>ThisWorkbook.Path (raw)=https://lawyersinhouse-my.sharepoint.com/personal/cory_schneider_lawyersinhouse_com/Documents/__Invoices/Macros/Branch - October 16, 2025</t>
        </is>
      </c>
    </row>
    <row r="3437">
      <c r="A3437" s="13" t="n">
        <v>45945.87424768518</v>
      </c>
      <c r="B3437" t="inlineStr">
        <is>
          <t>HIT</t>
        </is>
      </c>
      <c r="C3437" t="inlineStr">
        <is>
          <t>Folder? C:\Users\cschn\Documents\LIH (Personal)\OneDrive - Lawyers in House</t>
        </is>
      </c>
    </row>
    <row r="3438">
      <c r="A3438" s="13" t="n">
        <v>45945.87424768518</v>
      </c>
      <c r="B3438" t="inlineStr">
        <is>
          <t>MAP</t>
        </is>
      </c>
      <c r="C3438" t="inlineStr">
        <is>
          <t>CombineRoot=C:\Users\cschn\Documents\LIH (Personal)\OneDrive - Lawyers in House</t>
        </is>
      </c>
    </row>
    <row r="3439">
      <c r="A3439" s="13" t="n">
        <v>45945.87424768518</v>
      </c>
      <c r="B3439" t="inlineStr">
        <is>
          <t>MAP</t>
        </is>
      </c>
      <c r="C3439" t="inlineStr">
        <is>
          <t>SubPath=__Invoices\Macros\Branch - October 16, 2025</t>
        </is>
      </c>
    </row>
    <row r="3440">
      <c r="A3440" s="13" t="n">
        <v>45945.87424768518</v>
      </c>
      <c r="B3440" t="inlineStr">
        <is>
          <t>MAP</t>
        </is>
      </c>
      <c r="C3440" t="inlineStr">
        <is>
          <t>Combined=C:\Users\cschn\Documents\LIH (Personal)\OneDrive - Lawyers in House\__Invoices\Macros\Branch - October 16, 2025</t>
        </is>
      </c>
    </row>
    <row r="3441">
      <c r="A3441" s="13" t="n">
        <v>45945.87424768518</v>
      </c>
      <c r="B3441" t="inlineStr">
        <is>
          <t>MAP</t>
        </is>
      </c>
      <c r="C3441" t="inlineStr">
        <is>
          <t>Mapped local folder=C:\Users\cschn\Documents\LIH (Personal)\OneDrive - Lawyers in House\__Invoices\Macros\Branch - October 16, 2025</t>
        </is>
      </c>
    </row>
    <row r="3442">
      <c r="A3442" s="13" t="n">
        <v>45945.87424768518</v>
      </c>
      <c r="B3442" t="inlineStr">
        <is>
          <t>PATH</t>
        </is>
      </c>
      <c r="C3442" t="inlineStr">
        <is>
          <t>FileInBase=C:\Users\cschn\Documents\LIH (Personal)\OneDrive - Lawyers in House\__Invoices\Macros\Branch - October 16, 2025\InvoiceTemplate_v4.docx</t>
        </is>
      </c>
    </row>
    <row r="3443">
      <c r="A3443" s="13" t="n">
        <v>45945.87424768518</v>
      </c>
      <c r="B3443" t="inlineStr">
        <is>
          <t>HIT</t>
        </is>
      </c>
      <c r="C3443" t="inlineStr">
        <is>
          <t>Exists? C:\Users\cschn\Documents\LIH (Personal)\OneDrive - Lawyers in House\__Invoices\Macros\Branch - October 16, 2025\InvoiceTemplate_v4.docx</t>
        </is>
      </c>
    </row>
    <row r="3444">
      <c r="A3444" s="13" t="n">
        <v>45945.87440972222</v>
      </c>
      <c r="B3444" t="inlineStr">
        <is>
          <t>PATH</t>
        </is>
      </c>
      <c r="C3444" t="inlineStr">
        <is>
          <t>FileInBase=C:\Users\cschn\Documents\LIH (Personal)\OneDrive - Lawyers in House\__Invoices\Macros\Branch - October 16, 2025\INV 25-0003 - Test Case 1 - 30SEP2025.docx</t>
        </is>
      </c>
    </row>
    <row r="3445">
      <c r="A3445" s="13" t="n">
        <v>45945.87443287037</v>
      </c>
      <c r="B3445" t="inlineStr">
        <is>
          <t>PATH</t>
        </is>
      </c>
      <c r="C3445" t="inlineStr">
        <is>
          <t>FileInBase=C:\Users\cschn\Documents\LIH (Personal)\OneDrive - Lawyers in House\__Invoices\Macros\Branch - October 16, 2025\sig.jpg</t>
        </is>
      </c>
    </row>
    <row r="3446">
      <c r="A3446" s="13" t="n">
        <v>45945.87447916667</v>
      </c>
      <c r="B3446" t="inlineStr">
        <is>
          <t>PATH</t>
        </is>
      </c>
      <c r="C3446" t="inlineStr">
        <is>
          <t>FileInBase=C:\Users\cschn\Documents\LIH (Personal)\OneDrive - Lawyers in House\__Invoices\Macros\Branch - October 16, 2025\INV 25-0003 - Test Case 1 - 30SEP2025.pdf</t>
        </is>
      </c>
    </row>
    <row r="3447">
      <c r="A3447" s="13" t="n">
        <v>45945.87726851852</v>
      </c>
      <c r="B3447" t="inlineStr">
        <is>
          <t>INFO</t>
        </is>
      </c>
      <c r="C3447" t="inlineStr">
        <is>
          <t>ThisWorkbook.Path (raw)=https://lawyersinhouse-my.sharepoint.com/personal/cory_schneider_lawyersinhouse_com/Documents/__Invoices/Macros/Branch - October 16, 2025</t>
        </is>
      </c>
    </row>
    <row r="3448">
      <c r="A3448" s="13" t="n">
        <v>45945.87726851852</v>
      </c>
      <c r="B3448" t="inlineStr">
        <is>
          <t>HIT</t>
        </is>
      </c>
      <c r="C3448" t="inlineStr">
        <is>
          <t>Folder? C:\Users\cschn\Documents\LIH (Personal)\OneDrive - Lawyers in House</t>
        </is>
      </c>
    </row>
    <row r="3449">
      <c r="A3449" s="13" t="n">
        <v>45945.87726851852</v>
      </c>
      <c r="B3449" t="inlineStr">
        <is>
          <t>MAP</t>
        </is>
      </c>
      <c r="C3449" t="inlineStr">
        <is>
          <t>CombineRoot=C:\Users\cschn\Documents\LIH (Personal)\OneDrive - Lawyers in House</t>
        </is>
      </c>
    </row>
    <row r="3450">
      <c r="A3450" s="13" t="n">
        <v>45945.87726851852</v>
      </c>
      <c r="B3450" t="inlineStr">
        <is>
          <t>MAP</t>
        </is>
      </c>
      <c r="C3450" t="inlineStr">
        <is>
          <t>SubPath=__Invoices\Macros\Branch - October 16, 2025</t>
        </is>
      </c>
    </row>
    <row r="3451">
      <c r="A3451" s="13" t="n">
        <v>45945.87726851852</v>
      </c>
      <c r="B3451" t="inlineStr">
        <is>
          <t>MAP</t>
        </is>
      </c>
      <c r="C3451" t="inlineStr">
        <is>
          <t>Combined=C:\Users\cschn\Documents\LIH (Personal)\OneDrive - Lawyers in House\__Invoices\Macros\Branch - October 16, 2025</t>
        </is>
      </c>
    </row>
    <row r="3452">
      <c r="A3452" s="13" t="n">
        <v>45945.87726851852</v>
      </c>
      <c r="B3452" t="inlineStr">
        <is>
          <t>MAP</t>
        </is>
      </c>
      <c r="C3452" t="inlineStr">
        <is>
          <t>Mapped local folder=C:\Users\cschn\Documents\LIH (Personal)\OneDrive - Lawyers in House\__Invoices\Macros\Branch - October 16, 2025</t>
        </is>
      </c>
    </row>
    <row r="3453">
      <c r="A3453" s="13" t="n">
        <v>45945.87726851852</v>
      </c>
      <c r="B3453" t="inlineStr">
        <is>
          <t>HIT</t>
        </is>
      </c>
      <c r="C3453" t="inlineStr">
        <is>
          <t>Folder? C:\Users\cschn\Documents\LIH (Personal)\OneDrive - Lawyers in House\__Invoices\Macros\Branch - October 16, 2025</t>
        </is>
      </c>
    </row>
    <row r="3454">
      <c r="A3454" s="13" t="n">
        <v>45945.87726851852</v>
      </c>
      <c r="B3454" t="inlineStr">
        <is>
          <t>HIT</t>
        </is>
      </c>
      <c r="C3454" t="inlineStr">
        <is>
          <t>Exists? C:\Users\cschn\Documents\LIH (Personal)\OneDrive - Lawyers in House\__Invoices\Macros\Branch - October 16, 2025\INV 25-0003 - Test Case 1 - 30SEP2025.pdf</t>
        </is>
      </c>
    </row>
    <row r="3455">
      <c r="A3455" s="13" t="n">
        <v>45945.87726851852</v>
      </c>
      <c r="B3455" t="inlineStr">
        <is>
          <t>HIT</t>
        </is>
      </c>
      <c r="C3455" t="inlineStr">
        <is>
          <t>Exists? C:\Users\cschn\Documents\LIH (Personal)\OneDrive - Lawyers in House\__Invoices\Macros\Branch - October 16, 2025\INV 25-0003 - Test Case 1 - 30SEP2025.docx</t>
        </is>
      </c>
    </row>
    <row r="3456">
      <c r="A3456" s="13" t="n">
        <v>45945.87730324074</v>
      </c>
      <c r="B3456" t="inlineStr">
        <is>
          <t>INFO</t>
        </is>
      </c>
      <c r="C3456" t="inlineStr">
        <is>
          <t>ThisWorkbook.Path (raw)=https://lawyersinhouse-my.sharepoint.com/personal/cory_schneider_lawyersinhouse_com/Documents/__Invoices/Macros/Branch - October 16, 2025</t>
        </is>
      </c>
    </row>
    <row r="3457">
      <c r="A3457" s="13" t="n">
        <v>45945.87730324074</v>
      </c>
      <c r="B3457" t="inlineStr">
        <is>
          <t>HIT</t>
        </is>
      </c>
      <c r="C3457" t="inlineStr">
        <is>
          <t>Folder? C:\Users\cschn\Documents\LIH (Personal)\OneDrive - Lawyers in House</t>
        </is>
      </c>
    </row>
    <row r="3458">
      <c r="A3458" s="13" t="n">
        <v>45945.87730324074</v>
      </c>
      <c r="B3458" t="inlineStr">
        <is>
          <t>MAP</t>
        </is>
      </c>
      <c r="C3458" t="inlineStr">
        <is>
          <t>CombineRoot=C:\Users\cschn\Documents\LIH (Personal)\OneDrive - Lawyers in House</t>
        </is>
      </c>
    </row>
    <row r="3459">
      <c r="A3459" s="13" t="n">
        <v>45945.87730324074</v>
      </c>
      <c r="B3459" t="inlineStr">
        <is>
          <t>MAP</t>
        </is>
      </c>
      <c r="C3459" t="inlineStr">
        <is>
          <t>SubPath=__Invoices\Macros\Branch - October 16, 2025</t>
        </is>
      </c>
    </row>
    <row r="3460">
      <c r="A3460" s="13" t="n">
        <v>45945.87730324074</v>
      </c>
      <c r="B3460" t="inlineStr">
        <is>
          <t>MAP</t>
        </is>
      </c>
      <c r="C3460" t="inlineStr">
        <is>
          <t>Combined=C:\Users\cschn\Documents\LIH (Personal)\OneDrive - Lawyers in House\__Invoices\Macros\Branch - October 16, 2025</t>
        </is>
      </c>
    </row>
    <row r="3461">
      <c r="A3461" s="13" t="n">
        <v>45945.87730324074</v>
      </c>
      <c r="B3461" t="inlineStr">
        <is>
          <t>MAP</t>
        </is>
      </c>
      <c r="C3461" t="inlineStr">
        <is>
          <t>Mapped local folder=C:\Users\cschn\Documents\LIH (Personal)\OneDrive - Lawyers in House\__Invoices\Macros\Branch - October 16, 2025</t>
        </is>
      </c>
    </row>
    <row r="3462">
      <c r="A3462" s="13" t="n">
        <v>45945.87730324074</v>
      </c>
      <c r="B3462" t="inlineStr">
        <is>
          <t>PATH</t>
        </is>
      </c>
      <c r="C3462" t="inlineStr">
        <is>
          <t>FileInBase=C:\Users\cschn\Documents\LIH (Personal)\OneDrive - Lawyers in House\__Invoices\Macros\Branch - October 16, 2025\InvoiceTemplate_v4.docx</t>
        </is>
      </c>
    </row>
    <row r="3463">
      <c r="A3463" s="13" t="n">
        <v>45945.87730324074</v>
      </c>
      <c r="B3463" t="inlineStr">
        <is>
          <t>HIT</t>
        </is>
      </c>
      <c r="C3463" t="inlineStr">
        <is>
          <t>Exists? C:\Users\cschn\Documents\LIH (Personal)\OneDrive - Lawyers in House\__Invoices\Macros\Branch - October 16, 2025\InvoiceTemplate_v4.docx</t>
        </is>
      </c>
    </row>
    <row r="3464">
      <c r="A3464" s="13" t="n">
        <v>45945.8774537037</v>
      </c>
      <c r="B3464" t="inlineStr">
        <is>
          <t>PATH</t>
        </is>
      </c>
      <c r="C3464" t="inlineStr">
        <is>
          <t>FileInBase=C:\Users\cschn\Documents\LIH (Personal)\OneDrive - Lawyers in House\__Invoices\Macros\Branch - October 16, 2025\INV 25-0003 - Test Case 1 - 30SEP2025.docx</t>
        </is>
      </c>
    </row>
    <row r="3465">
      <c r="A3465" s="13" t="n">
        <v>45945.87746527778</v>
      </c>
      <c r="B3465" t="inlineStr">
        <is>
          <t>PATH</t>
        </is>
      </c>
      <c r="C3465" t="inlineStr">
        <is>
          <t>FileInBase=C:\Users\cschn\Documents\LIH (Personal)\OneDrive - Lawyers in House\__Invoices\Macros\Branch - October 16, 2025\sig.jpg</t>
        </is>
      </c>
    </row>
    <row r="3466">
      <c r="A3466" s="13" t="n">
        <v>45945.87748842593</v>
      </c>
      <c r="B3466" t="inlineStr">
        <is>
          <t>HIT</t>
        </is>
      </c>
      <c r="C3466" t="inlineStr">
        <is>
          <t>Exists? C:\Users\cschn\Documents\LIH (Personal)\OneDrive - Lawyers in House\__Invoices\Macros\Branch - October 16, 2025\INV 25-0003 - Test Case 1 - 30SEP2025.docx</t>
        </is>
      </c>
    </row>
    <row r="3467">
      <c r="A3467" s="13" t="n">
        <v>45945.87748842593</v>
      </c>
      <c r="B3467" t="inlineStr">
        <is>
          <t>HIT</t>
        </is>
      </c>
      <c r="C3467" t="inlineStr">
        <is>
          <t>Exists? C:\Users\cschn\Documents\LIH (Personal)\OneDrive - Lawyers in House\__Invoices\Macros\Branch - October 16, 2025\INV 25-0003 - Test Case 1 - 30SEP2025.pdf</t>
        </is>
      </c>
    </row>
    <row r="3468">
      <c r="A3468" s="13" t="n">
        <v>45945.8775</v>
      </c>
      <c r="B3468" t="inlineStr">
        <is>
          <t>PATH</t>
        </is>
      </c>
      <c r="C3468" t="inlineStr">
        <is>
          <t>FileInBase=C:\Users\cschn\Documents\LIH (Personal)\OneDrive - Lawyers in House\__Invoices\Macros\Branch - October 16, 2025\INV 25-0003 - Test Case 1 - 30SEP2025.pdf</t>
        </is>
      </c>
    </row>
    <row r="3469">
      <c r="A3469" s="13" t="n">
        <v>45945.88395833333</v>
      </c>
      <c r="B3469" t="inlineStr">
        <is>
          <t>INFO</t>
        </is>
      </c>
      <c r="C3469" t="inlineStr">
        <is>
          <t>ThisWorkbook.Path (raw)=https://lawyersinhouse-my.sharepoint.com/personal/cory_schneider_lawyersinhouse_com/Documents/__Invoices/Macros/Branch - October 16, 2025</t>
        </is>
      </c>
    </row>
    <row r="3470">
      <c r="A3470" s="13" t="n">
        <v>45945.88395833333</v>
      </c>
      <c r="B3470" t="inlineStr">
        <is>
          <t>HIT</t>
        </is>
      </c>
      <c r="C3470" t="inlineStr">
        <is>
          <t>Folder? C:\Users\cschn\Documents\LIH (Personal)\OneDrive - Lawyers in House</t>
        </is>
      </c>
    </row>
    <row r="3471">
      <c r="A3471" s="13" t="n">
        <v>45945.88395833333</v>
      </c>
      <c r="B3471" t="inlineStr">
        <is>
          <t>MAP</t>
        </is>
      </c>
      <c r="C3471" t="inlineStr">
        <is>
          <t>CombineRoot=C:\Users\cschn\Documents\LIH (Personal)\OneDrive - Lawyers in House</t>
        </is>
      </c>
    </row>
    <row r="3472">
      <c r="A3472" s="13" t="n">
        <v>45945.88395833333</v>
      </c>
      <c r="B3472" t="inlineStr">
        <is>
          <t>MAP</t>
        </is>
      </c>
      <c r="C3472" t="inlineStr">
        <is>
          <t>SubPath=__Invoices\Macros\Branch - October 16, 2025</t>
        </is>
      </c>
    </row>
    <row r="3473">
      <c r="A3473" s="13" t="n">
        <v>45945.88395833333</v>
      </c>
      <c r="B3473" t="inlineStr">
        <is>
          <t>MAP</t>
        </is>
      </c>
      <c r="C3473" t="inlineStr">
        <is>
          <t>Combined=C:\Users\cschn\Documents\LIH (Personal)\OneDrive - Lawyers in House\__Invoices\Macros\Branch - October 16, 2025</t>
        </is>
      </c>
    </row>
    <row r="3474">
      <c r="A3474" s="13" t="n">
        <v>45945.88395833333</v>
      </c>
      <c r="B3474" t="inlineStr">
        <is>
          <t>MAP</t>
        </is>
      </c>
      <c r="C3474" t="inlineStr">
        <is>
          <t>Mapped local folder=C:\Users\cschn\Documents\LIH (Personal)\OneDrive - Lawyers in House\__Invoices\Macros\Branch - October 16, 2025</t>
        </is>
      </c>
    </row>
    <row r="3475">
      <c r="A3475" s="13" t="n">
        <v>45945.88395833333</v>
      </c>
      <c r="B3475" t="inlineStr">
        <is>
          <t>HIT</t>
        </is>
      </c>
      <c r="C3475" t="inlineStr">
        <is>
          <t>Folder? C:\Users\cschn\Documents\LIH (Personal)\OneDrive - Lawyers in House\__Invoices\Macros\Branch - October 16, 2025</t>
        </is>
      </c>
    </row>
    <row r="3476">
      <c r="A3476" s="13" t="n">
        <v>45945.88398148148</v>
      </c>
      <c r="B3476" t="inlineStr">
        <is>
          <t>INFO</t>
        </is>
      </c>
      <c r="C3476" t="inlineStr">
        <is>
          <t>ThisWorkbook.Path (raw)=https://lawyersinhouse-my.sharepoint.com/personal/cory_schneider_lawyersinhouse_com/Documents/__Invoices/Macros/Branch - October 16, 2025</t>
        </is>
      </c>
    </row>
    <row r="3477">
      <c r="A3477" s="13" t="n">
        <v>45945.88398148148</v>
      </c>
      <c r="B3477" t="inlineStr">
        <is>
          <t>HIT</t>
        </is>
      </c>
      <c r="C3477" t="inlineStr">
        <is>
          <t>Folder? C:\Users\cschn\Documents\LIH (Personal)\OneDrive - Lawyers in House</t>
        </is>
      </c>
    </row>
    <row r="3478">
      <c r="A3478" s="13" t="n">
        <v>45945.88398148148</v>
      </c>
      <c r="B3478" t="inlineStr">
        <is>
          <t>MAP</t>
        </is>
      </c>
      <c r="C3478" t="inlineStr">
        <is>
          <t>CombineRoot=C:\Users\cschn\Documents\LIH (Personal)\OneDrive - Lawyers in House</t>
        </is>
      </c>
    </row>
    <row r="3479">
      <c r="A3479" s="13" t="n">
        <v>45945.88398148148</v>
      </c>
      <c r="B3479" t="inlineStr">
        <is>
          <t>MAP</t>
        </is>
      </c>
      <c r="C3479" t="inlineStr">
        <is>
          <t>SubPath=__Invoices\Macros\Branch - October 16, 2025</t>
        </is>
      </c>
    </row>
    <row r="3480">
      <c r="A3480" s="13" t="n">
        <v>45945.88398148148</v>
      </c>
      <c r="B3480" t="inlineStr">
        <is>
          <t>MAP</t>
        </is>
      </c>
      <c r="C3480" t="inlineStr">
        <is>
          <t>Combined=C:\Users\cschn\Documents\LIH (Personal)\OneDrive - Lawyers in House\__Invoices\Macros\Branch - October 16, 2025</t>
        </is>
      </c>
    </row>
    <row r="3481">
      <c r="A3481" s="13" t="n">
        <v>45945.88398148148</v>
      </c>
      <c r="B3481" t="inlineStr">
        <is>
          <t>MAP</t>
        </is>
      </c>
      <c r="C3481" t="inlineStr">
        <is>
          <t>Mapped local folder=C:\Users\cschn\Documents\LIH (Personal)\OneDrive - Lawyers in House\__Invoices\Macros\Branch - October 16, 2025</t>
        </is>
      </c>
    </row>
    <row r="3482">
      <c r="A3482" s="13" t="n">
        <v>45945.88398148148</v>
      </c>
      <c r="B3482" t="inlineStr">
        <is>
          <t>PATH</t>
        </is>
      </c>
      <c r="C3482" t="inlineStr">
        <is>
          <t>FileInBase=C:\Users\cschn\Documents\LIH (Personal)\OneDrive - Lawyers in House\__Invoices\Macros\Branch - October 16, 2025\InvoiceTemplate_v4.docx</t>
        </is>
      </c>
    </row>
    <row r="3483">
      <c r="A3483" s="13" t="n">
        <v>45945.88398148148</v>
      </c>
      <c r="B3483" t="inlineStr">
        <is>
          <t>HIT</t>
        </is>
      </c>
      <c r="C3483" t="inlineStr">
        <is>
          <t>Exists? C:\Users\cschn\Documents\LIH (Personal)\OneDrive - Lawyers in House\__Invoices\Macros\Branch - October 16, 2025\InvoiceTemplate_v4.docx</t>
        </is>
      </c>
    </row>
    <row r="3484">
      <c r="A3484" s="13" t="n">
        <v>45945.88415509259</v>
      </c>
      <c r="B3484" t="inlineStr">
        <is>
          <t>PATH</t>
        </is>
      </c>
      <c r="C3484" t="inlineStr">
        <is>
          <t>FileInBase=C:\Users\cschn\Documents\LIH (Personal)\OneDrive - Lawyers in House\__Invoices\Macros\Branch - October 16, 2025\INV 25-0001 - Test Case 1 - 30SEP2025.docx</t>
        </is>
      </c>
    </row>
    <row r="3485">
      <c r="A3485" s="13" t="n">
        <v>45945.88416666666</v>
      </c>
      <c r="B3485" t="inlineStr">
        <is>
          <t>PATH</t>
        </is>
      </c>
      <c r="C3485" t="inlineStr">
        <is>
          <t>FileInBase=C:\Users\cschn\Documents\LIH (Personal)\OneDrive - Lawyers in House\__Invoices\Macros\Branch - October 16, 2025\sig.jpg</t>
        </is>
      </c>
    </row>
    <row r="3486">
      <c r="A3486" s="13" t="n">
        <v>45945.88420138889</v>
      </c>
      <c r="B3486" t="inlineStr">
        <is>
          <t>PATH</t>
        </is>
      </c>
      <c r="C3486" t="inlineStr">
        <is>
          <t>FileInBase=C:\Users\cschn\Documents\LIH (Personal)\OneDrive - Lawyers in House\__Invoices\Macros\Branch - October 16, 2025\INV 25-0001 - Test Case 1 - 30SEP2025.pdf</t>
        </is>
      </c>
    </row>
    <row r="3487">
      <c r="A3487" s="13" t="n">
        <v>45945.88888888889</v>
      </c>
      <c r="B3487" t="inlineStr">
        <is>
          <t>INFO</t>
        </is>
      </c>
      <c r="C3487" t="inlineStr">
        <is>
          <t>ThisWorkbook.Path (raw)=https://lawyersinhouse-my.sharepoint.com/personal/cory_schneider_lawyersinhouse_com/Documents/__Invoices/Macros/Branch - October 16, 2025</t>
        </is>
      </c>
    </row>
    <row r="3488">
      <c r="A3488" s="13" t="n">
        <v>45945.88888888889</v>
      </c>
      <c r="B3488" t="inlineStr">
        <is>
          <t>HIT</t>
        </is>
      </c>
      <c r="C3488" t="inlineStr">
        <is>
          <t>Folder? C:\Users\cschn\Documents\LIH (Personal)\OneDrive - Lawyers in House</t>
        </is>
      </c>
    </row>
    <row r="3489">
      <c r="A3489" s="13" t="n">
        <v>45945.88888888889</v>
      </c>
      <c r="B3489" t="inlineStr">
        <is>
          <t>MAP</t>
        </is>
      </c>
      <c r="C3489" t="inlineStr">
        <is>
          <t>CombineRoot=C:\Users\cschn\Documents\LIH (Personal)\OneDrive - Lawyers in House</t>
        </is>
      </c>
    </row>
    <row r="3490">
      <c r="A3490" s="13" t="n">
        <v>45945.88888888889</v>
      </c>
      <c r="B3490" t="inlineStr">
        <is>
          <t>MAP</t>
        </is>
      </c>
      <c r="C3490" t="inlineStr">
        <is>
          <t>SubPath=__Invoices\Macros\Branch - October 16, 2025</t>
        </is>
      </c>
    </row>
    <row r="3491">
      <c r="A3491" s="13" t="n">
        <v>45945.88888888889</v>
      </c>
      <c r="B3491" t="inlineStr">
        <is>
          <t>MAP</t>
        </is>
      </c>
      <c r="C3491" t="inlineStr">
        <is>
          <t>Combined=C:\Users\cschn\Documents\LIH (Personal)\OneDrive - Lawyers in House\__Invoices\Macros\Branch - October 16, 2025</t>
        </is>
      </c>
    </row>
    <row r="3492">
      <c r="A3492" s="13" t="n">
        <v>45945.88888888889</v>
      </c>
      <c r="B3492" t="inlineStr">
        <is>
          <t>MAP</t>
        </is>
      </c>
      <c r="C3492" t="inlineStr">
        <is>
          <t>Mapped local folder=C:\Users\cschn\Documents\LIH (Personal)\OneDrive - Lawyers in House\__Invoices\Macros\Branch - October 16, 2025</t>
        </is>
      </c>
    </row>
    <row r="3493">
      <c r="A3493" s="13" t="n">
        <v>45945.88888888889</v>
      </c>
      <c r="B3493" t="inlineStr">
        <is>
          <t>HIT</t>
        </is>
      </c>
      <c r="C3493" t="inlineStr">
        <is>
          <t>Folder? C:\Users\cschn\Documents\LIH (Personal)\OneDrive - Lawyers in House\__Invoices\Macros\Branch - October 16, 2025</t>
        </is>
      </c>
    </row>
    <row r="3494">
      <c r="A3494" s="13" t="n">
        <v>45945.88891203704</v>
      </c>
      <c r="B3494" t="inlineStr">
        <is>
          <t>INFO</t>
        </is>
      </c>
      <c r="C3494" t="inlineStr">
        <is>
          <t>ThisWorkbook.Path (raw)=https://lawyersinhouse-my.sharepoint.com/personal/cory_schneider_lawyersinhouse_com/Documents/__Invoices/Macros/Branch - October 16, 2025</t>
        </is>
      </c>
    </row>
    <row r="3495">
      <c r="A3495" s="13" t="n">
        <v>45945.88891203704</v>
      </c>
      <c r="B3495" t="inlineStr">
        <is>
          <t>HIT</t>
        </is>
      </c>
      <c r="C3495" t="inlineStr">
        <is>
          <t>Folder? C:\Users\cschn\Documents\LIH (Personal)\OneDrive - Lawyers in House</t>
        </is>
      </c>
    </row>
    <row r="3496">
      <c r="A3496" s="13" t="n">
        <v>45945.88891203704</v>
      </c>
      <c r="B3496" t="inlineStr">
        <is>
          <t>MAP</t>
        </is>
      </c>
      <c r="C3496" t="inlineStr">
        <is>
          <t>CombineRoot=C:\Users\cschn\Documents\LIH (Personal)\OneDrive - Lawyers in House</t>
        </is>
      </c>
    </row>
    <row r="3497">
      <c r="A3497" s="13" t="n">
        <v>45945.88891203704</v>
      </c>
      <c r="B3497" t="inlineStr">
        <is>
          <t>MAP</t>
        </is>
      </c>
      <c r="C3497" t="inlineStr">
        <is>
          <t>SubPath=__Invoices\Macros\Branch - October 16, 2025</t>
        </is>
      </c>
    </row>
    <row r="3498">
      <c r="A3498" s="13" t="n">
        <v>45945.88891203704</v>
      </c>
      <c r="B3498" t="inlineStr">
        <is>
          <t>MAP</t>
        </is>
      </c>
      <c r="C3498" t="inlineStr">
        <is>
          <t>Combined=C:\Users\cschn\Documents\LIH (Personal)\OneDrive - Lawyers in House\__Invoices\Macros\Branch - October 16, 2025</t>
        </is>
      </c>
    </row>
    <row r="3499">
      <c r="A3499" s="13" t="n">
        <v>45945.88891203704</v>
      </c>
      <c r="B3499" t="inlineStr">
        <is>
          <t>MAP</t>
        </is>
      </c>
      <c r="C3499" t="inlineStr">
        <is>
          <t>Mapped local folder=C:\Users\cschn\Documents\LIH (Personal)\OneDrive - Lawyers in House\__Invoices\Macros\Branch - October 16, 2025</t>
        </is>
      </c>
    </row>
    <row r="3500">
      <c r="A3500" s="13" t="n">
        <v>45945.88891203704</v>
      </c>
      <c r="B3500" t="inlineStr">
        <is>
          <t>PATH</t>
        </is>
      </c>
      <c r="C3500" t="inlineStr">
        <is>
          <t>FileInBase=C:\Users\cschn\Documents\LIH (Personal)\OneDrive - Lawyers in House\__Invoices\Macros\Branch - October 16, 2025\InvoiceTemplate_v4.docx</t>
        </is>
      </c>
    </row>
    <row r="3501">
      <c r="A3501" s="13" t="n">
        <v>45945.88891203704</v>
      </c>
      <c r="B3501" t="inlineStr">
        <is>
          <t>HIT</t>
        </is>
      </c>
      <c r="C3501" t="inlineStr">
        <is>
          <t>Exists? C:\Users\cschn\Documents\LIH (Personal)\OneDrive - Lawyers in House\__Invoices\Macros\Branch - October 16, 2025\InvoiceTemplate_v4.docx</t>
        </is>
      </c>
    </row>
    <row r="3502">
      <c r="A3502" s="13" t="n">
        <v>45945.8890625</v>
      </c>
      <c r="B3502" t="inlineStr">
        <is>
          <t>PATH</t>
        </is>
      </c>
      <c r="C3502" t="inlineStr">
        <is>
          <t>FileInBase=C:\Users\cschn\Documents\LIH (Personal)\OneDrive - Lawyers in House\__Invoices\Macros\Branch - October 16, 2025\INV 25-0001 - Test Case 1 - 30SEP2025.docx</t>
        </is>
      </c>
    </row>
    <row r="3503">
      <c r="A3503" s="13" t="n">
        <v>45945.88907407408</v>
      </c>
      <c r="B3503" t="inlineStr">
        <is>
          <t>PATH</t>
        </is>
      </c>
      <c r="C3503" t="inlineStr">
        <is>
          <t>FileInBase=C:\Users\cschn\Documents\LIH (Personal)\OneDrive - Lawyers in House\__Invoices\Macros\Branch - October 16, 2025\sig.jpg</t>
        </is>
      </c>
    </row>
    <row r="3504">
      <c r="A3504" s="13" t="n">
        <v>45945.8891087963</v>
      </c>
      <c r="B3504" t="inlineStr">
        <is>
          <t>PATH</t>
        </is>
      </c>
      <c r="C3504" t="inlineStr">
        <is>
          <t>FileInBase=C:\Users\cschn\Documents\LIH (Personal)\OneDrive - Lawyers in House\__Invoices\Macros\Branch - October 16, 2025\INV 25-0001 - Test Case 1 - 30SEP2025.pdf</t>
        </is>
      </c>
    </row>
    <row r="3505">
      <c r="A3505" s="13" t="n">
        <v>45945.88965277778</v>
      </c>
      <c r="B3505" t="inlineStr">
        <is>
          <t>INFO</t>
        </is>
      </c>
      <c r="C3505" t="inlineStr">
        <is>
          <t>ThisWorkbook.Path (raw)=https://lawyersinhouse-my.sharepoint.com/personal/cory_schneider_lawyersinhouse_com/Documents/__Invoices/Macros/Branch - October 16, 2025</t>
        </is>
      </c>
    </row>
    <row r="3506">
      <c r="A3506" s="13" t="n">
        <v>45945.88965277778</v>
      </c>
      <c r="B3506" t="inlineStr">
        <is>
          <t>HIT</t>
        </is>
      </c>
      <c r="C3506" t="inlineStr">
        <is>
          <t>Folder? C:\Users\cschn\Documents\LIH (Personal)\OneDrive - Lawyers in House</t>
        </is>
      </c>
    </row>
    <row r="3507">
      <c r="A3507" s="13" t="n">
        <v>45945.88965277778</v>
      </c>
      <c r="B3507" t="inlineStr">
        <is>
          <t>MAP</t>
        </is>
      </c>
      <c r="C3507" t="inlineStr">
        <is>
          <t>CombineRoot=C:\Users\cschn\Documents\LIH (Personal)\OneDrive - Lawyers in House</t>
        </is>
      </c>
    </row>
    <row r="3508">
      <c r="A3508" s="13" t="n">
        <v>45945.88965277778</v>
      </c>
      <c r="B3508" t="inlineStr">
        <is>
          <t>MAP</t>
        </is>
      </c>
      <c r="C3508" t="inlineStr">
        <is>
          <t>SubPath=__Invoices\Macros\Branch - October 16, 2025</t>
        </is>
      </c>
    </row>
    <row r="3509">
      <c r="A3509" s="13" t="n">
        <v>45945.88965277778</v>
      </c>
      <c r="B3509" t="inlineStr">
        <is>
          <t>MAP</t>
        </is>
      </c>
      <c r="C3509" t="inlineStr">
        <is>
          <t>Combined=C:\Users\cschn\Documents\LIH (Personal)\OneDrive - Lawyers in House\__Invoices\Macros\Branch - October 16, 2025</t>
        </is>
      </c>
    </row>
    <row r="3510">
      <c r="A3510" s="13" t="n">
        <v>45945.88965277778</v>
      </c>
      <c r="B3510" t="inlineStr">
        <is>
          <t>MAP</t>
        </is>
      </c>
      <c r="C3510" t="inlineStr">
        <is>
          <t>Mapped local folder=C:\Users\cschn\Documents\LIH (Personal)\OneDrive - Lawyers in House\__Invoices\Macros\Branch - October 16, 2025</t>
        </is>
      </c>
    </row>
    <row r="3511">
      <c r="A3511" s="13" t="n">
        <v>45945.88965277778</v>
      </c>
      <c r="B3511" t="inlineStr">
        <is>
          <t>HIT</t>
        </is>
      </c>
      <c r="C3511" t="inlineStr">
        <is>
          <t>Folder? C:\Users\cschn\Documents\LIH (Personal)\OneDrive - Lawyers in House\__Invoices\Macros\Branch - October 16, 2025</t>
        </is>
      </c>
    </row>
    <row r="3512">
      <c r="A3512" s="13" t="n">
        <v>45945.88967592592</v>
      </c>
      <c r="B3512" t="inlineStr">
        <is>
          <t>INFO</t>
        </is>
      </c>
      <c r="C3512" t="inlineStr">
        <is>
          <t>ThisWorkbook.Path (raw)=https://lawyersinhouse-my.sharepoint.com/personal/cory_schneider_lawyersinhouse_com/Documents/__Invoices/Macros/Branch - October 16, 2025</t>
        </is>
      </c>
    </row>
    <row r="3513">
      <c r="A3513" s="13" t="n">
        <v>45945.88967592592</v>
      </c>
      <c r="B3513" t="inlineStr">
        <is>
          <t>HIT</t>
        </is>
      </c>
      <c r="C3513" t="inlineStr">
        <is>
          <t>Folder? C:\Users\cschn\Documents\LIH (Personal)\OneDrive - Lawyers in House</t>
        </is>
      </c>
    </row>
    <row r="3514">
      <c r="A3514" s="13" t="n">
        <v>45945.88967592592</v>
      </c>
      <c r="B3514" t="inlineStr">
        <is>
          <t>MAP</t>
        </is>
      </c>
      <c r="C3514" t="inlineStr">
        <is>
          <t>CombineRoot=C:\Users\cschn\Documents\LIH (Personal)\OneDrive - Lawyers in House</t>
        </is>
      </c>
    </row>
    <row r="3515">
      <c r="A3515" s="13" t="n">
        <v>45945.88967592592</v>
      </c>
      <c r="B3515" t="inlineStr">
        <is>
          <t>MAP</t>
        </is>
      </c>
      <c r="C3515" t="inlineStr">
        <is>
          <t>SubPath=__Invoices\Macros\Branch - October 16, 2025</t>
        </is>
      </c>
    </row>
    <row r="3516">
      <c r="A3516" s="13" t="n">
        <v>45945.88967592592</v>
      </c>
      <c r="B3516" t="inlineStr">
        <is>
          <t>MAP</t>
        </is>
      </c>
      <c r="C3516" t="inlineStr">
        <is>
          <t>Combined=C:\Users\cschn\Documents\LIH (Personal)\OneDrive - Lawyers in House\__Invoices\Macros\Branch - October 16, 2025</t>
        </is>
      </c>
    </row>
    <row r="3517">
      <c r="A3517" s="13" t="n">
        <v>45945.88967592592</v>
      </c>
      <c r="B3517" t="inlineStr">
        <is>
          <t>MAP</t>
        </is>
      </c>
      <c r="C3517" t="inlineStr">
        <is>
          <t>Mapped local folder=C:\Users\cschn\Documents\LIH (Personal)\OneDrive - Lawyers in House\__Invoices\Macros\Branch - October 16, 2025</t>
        </is>
      </c>
    </row>
    <row r="3518">
      <c r="A3518" s="13" t="n">
        <v>45945.88967592592</v>
      </c>
      <c r="B3518" t="inlineStr">
        <is>
          <t>PATH</t>
        </is>
      </c>
      <c r="C3518" t="inlineStr">
        <is>
          <t>FileInBase=C:\Users\cschn\Documents\LIH (Personal)\OneDrive - Lawyers in House\__Invoices\Macros\Branch - October 16, 2025\InvoiceTemplate_v4.docx</t>
        </is>
      </c>
    </row>
    <row r="3519">
      <c r="A3519" s="13" t="n">
        <v>45945.88967592592</v>
      </c>
      <c r="B3519" t="inlineStr">
        <is>
          <t>HIT</t>
        </is>
      </c>
      <c r="C3519" t="inlineStr">
        <is>
          <t>Exists? C:\Users\cschn\Documents\LIH (Personal)\OneDrive - Lawyers in House\__Invoices\Macros\Branch - October 16, 2025\InvoiceTemplate_v4.docx</t>
        </is>
      </c>
    </row>
    <row r="3520">
      <c r="A3520" s="13" t="n">
        <v>45945.88983796296</v>
      </c>
      <c r="B3520" t="inlineStr">
        <is>
          <t>PATH</t>
        </is>
      </c>
      <c r="C3520" t="inlineStr">
        <is>
          <t>FileInBase=C:\Users\cschn\Documents\LIH (Personal)\OneDrive - Lawyers in House\__Invoices\Macros\Branch - October 16, 2025\INV 25-0001 - Test Case 1 - 30SEP2025.docx</t>
        </is>
      </c>
    </row>
    <row r="3521">
      <c r="A3521" s="13" t="n">
        <v>45945.88986111111</v>
      </c>
      <c r="B3521" t="inlineStr">
        <is>
          <t>PATH</t>
        </is>
      </c>
      <c r="C3521" t="inlineStr">
        <is>
          <t>FileInBase=C:\Users\cschn\Documents\LIH (Personal)\OneDrive - Lawyers in House\__Invoices\Macros\Branch - October 16, 2025\sig.jpg</t>
        </is>
      </c>
    </row>
    <row r="3522">
      <c r="A3522" s="13" t="n">
        <v>45945.88989583333</v>
      </c>
      <c r="B3522" t="inlineStr">
        <is>
          <t>PATH</t>
        </is>
      </c>
      <c r="C3522" t="inlineStr">
        <is>
          <t>FileInBase=C:\Users\cschn\Documents\LIH (Personal)\OneDrive - Lawyers in House\__Invoices\Macros\Branch - October 16, 2025\INV 25-0001 - Test Case 1 - 30SEP2025.pdf</t>
        </is>
      </c>
    </row>
    <row r="3523">
      <c r="A3523" s="13" t="n">
        <v>45946.42280092592</v>
      </c>
      <c r="B3523" t="inlineStr">
        <is>
          <t>INFO</t>
        </is>
      </c>
      <c r="C3523" t="inlineStr">
        <is>
          <t>ThisWorkbook.Path (raw)=https://lawyersinhouse-my.sharepoint.com/personal/cory_schneider_lawyersinhouse_com/Documents/__Invoices/Macros/Branch - October 17, 2025</t>
        </is>
      </c>
    </row>
    <row r="3524">
      <c r="A3524" s="13" t="n">
        <v>45946.42280092592</v>
      </c>
      <c r="B3524" t="inlineStr">
        <is>
          <t>HIT</t>
        </is>
      </c>
      <c r="C3524" t="inlineStr">
        <is>
          <t>Folder? C:\Users\cschn\Documents\LIH (Personal)\OneDrive - Lawyers in House</t>
        </is>
      </c>
    </row>
    <row r="3525">
      <c r="A3525" s="13" t="n">
        <v>45946.42280092592</v>
      </c>
      <c r="B3525" t="inlineStr">
        <is>
          <t>MAP</t>
        </is>
      </c>
      <c r="C3525" t="inlineStr">
        <is>
          <t>CombineRoot=C:\Users\cschn\Documents\LIH (Personal)\OneDrive - Lawyers in House</t>
        </is>
      </c>
    </row>
    <row r="3526">
      <c r="A3526" s="13" t="n">
        <v>45946.42280092592</v>
      </c>
      <c r="B3526" t="inlineStr">
        <is>
          <t>MAP</t>
        </is>
      </c>
      <c r="C3526" t="inlineStr">
        <is>
          <t>SubPath=__Invoices\Macros\Branch - October 17, 2025</t>
        </is>
      </c>
    </row>
    <row r="3527">
      <c r="A3527" s="13" t="n">
        <v>45946.42280092592</v>
      </c>
      <c r="B3527" t="inlineStr">
        <is>
          <t>MAP</t>
        </is>
      </c>
      <c r="C3527" t="inlineStr">
        <is>
          <t>Combined=C:\Users\cschn\Documents\LIH (Personal)\OneDrive - Lawyers in House\__Invoices\Macros\Branch - October 17, 2025</t>
        </is>
      </c>
    </row>
    <row r="3528">
      <c r="A3528" s="13" t="n">
        <v>45946.42280092592</v>
      </c>
      <c r="B3528" t="inlineStr">
        <is>
          <t>MAP</t>
        </is>
      </c>
      <c r="C3528" t="inlineStr">
        <is>
          <t>Mapped local folder=C:\Users\cschn\Documents\LIH (Personal)\OneDrive - Lawyers in House\__Invoices\Macros\Branch - October 17, 2025</t>
        </is>
      </c>
    </row>
    <row r="3529">
      <c r="A3529" s="13" t="n">
        <v>45946.42329861111</v>
      </c>
      <c r="B3529" t="inlineStr">
        <is>
          <t>INFO</t>
        </is>
      </c>
      <c r="C3529" t="inlineStr">
        <is>
          <t>ThisWorkbook.Path (raw)=https://lawyersinhouse-my.sharepoint.com/personal/cory_schneider_lawyersinhouse_com/Documents/__Invoices/Macros/Branch - October 17, 2025</t>
        </is>
      </c>
    </row>
    <row r="3530">
      <c r="A3530" s="13" t="n">
        <v>45946.42329861111</v>
      </c>
      <c r="B3530" t="inlineStr">
        <is>
          <t>HIT</t>
        </is>
      </c>
      <c r="C3530" t="inlineStr">
        <is>
          <t>Folder? C:\Users\cschn\Documents\LIH (Personal)\OneDrive - Lawyers in House</t>
        </is>
      </c>
    </row>
    <row r="3531">
      <c r="A3531" s="13" t="n">
        <v>45946.42329861111</v>
      </c>
      <c r="B3531" t="inlineStr">
        <is>
          <t>MAP</t>
        </is>
      </c>
      <c r="C3531" t="inlineStr">
        <is>
          <t>CombineRoot=C:\Users\cschn\Documents\LIH (Personal)\OneDrive - Lawyers in House</t>
        </is>
      </c>
    </row>
    <row r="3532">
      <c r="A3532" s="13" t="n">
        <v>45946.42329861111</v>
      </c>
      <c r="B3532" t="inlineStr">
        <is>
          <t>MAP</t>
        </is>
      </c>
      <c r="C3532" t="inlineStr">
        <is>
          <t>SubPath=__Invoices\Macros\Branch - October 17, 2025</t>
        </is>
      </c>
    </row>
    <row r="3533">
      <c r="A3533" s="13" t="n">
        <v>45946.42329861111</v>
      </c>
      <c r="B3533" t="inlineStr">
        <is>
          <t>MAP</t>
        </is>
      </c>
      <c r="C3533" t="inlineStr">
        <is>
          <t>Combined=C:\Users\cschn\Documents\LIH (Personal)\OneDrive - Lawyers in House\__Invoices\Macros\Branch - October 17, 2025</t>
        </is>
      </c>
    </row>
    <row r="3534">
      <c r="A3534" s="13" t="n">
        <v>45946.42329861111</v>
      </c>
      <c r="B3534" t="inlineStr">
        <is>
          <t>MAP</t>
        </is>
      </c>
      <c r="C3534" t="inlineStr">
        <is>
          <t>Mapped local folder=C:\Users\cschn\Documents\LIH (Personal)\OneDrive - Lawyers in House\__Invoices\Macros\Branch - October 17, 2025</t>
        </is>
      </c>
    </row>
    <row r="3535">
      <c r="A3535" s="13" t="n">
        <v>45946.42342592592</v>
      </c>
      <c r="B3535" t="inlineStr">
        <is>
          <t>INFO</t>
        </is>
      </c>
      <c r="C3535" t="inlineStr">
        <is>
          <t>ThisWorkbook.Path (raw)=https://lawyersinhouse-my.sharepoint.com/personal/cory_schneider_lawyersinhouse_com/Documents/__Invoices/Macros/Branch - October 17, 2025</t>
        </is>
      </c>
    </row>
    <row r="3536">
      <c r="A3536" s="13" t="n">
        <v>45946.42342592592</v>
      </c>
      <c r="B3536" t="inlineStr">
        <is>
          <t>HIT</t>
        </is>
      </c>
      <c r="C3536" t="inlineStr">
        <is>
          <t>Folder? C:\Users\cschn\Documents\LIH (Personal)\OneDrive - Lawyers in House</t>
        </is>
      </c>
    </row>
    <row r="3537">
      <c r="A3537" s="13" t="n">
        <v>45946.42342592592</v>
      </c>
      <c r="B3537" t="inlineStr">
        <is>
          <t>MAP</t>
        </is>
      </c>
      <c r="C3537" t="inlineStr">
        <is>
          <t>CombineRoot=C:\Users\cschn\Documents\LIH (Personal)\OneDrive - Lawyers in House</t>
        </is>
      </c>
    </row>
    <row r="3538">
      <c r="A3538" s="13" t="n">
        <v>45946.42342592592</v>
      </c>
      <c r="B3538" t="inlineStr">
        <is>
          <t>MAP</t>
        </is>
      </c>
      <c r="C3538" t="inlineStr">
        <is>
          <t>SubPath=__Invoices\Macros\Branch - October 17, 2025</t>
        </is>
      </c>
    </row>
    <row r="3539">
      <c r="A3539" s="13" t="n">
        <v>45946.42342592592</v>
      </c>
      <c r="B3539" t="inlineStr">
        <is>
          <t>MAP</t>
        </is>
      </c>
      <c r="C3539" t="inlineStr">
        <is>
          <t>Combined=C:\Users\cschn\Documents\LIH (Personal)\OneDrive - Lawyers in House\__Invoices\Macros\Branch - October 17, 2025</t>
        </is>
      </c>
    </row>
    <row r="3540">
      <c r="A3540" s="13" t="n">
        <v>45946.42342592592</v>
      </c>
      <c r="B3540" t="inlineStr">
        <is>
          <t>MAP</t>
        </is>
      </c>
      <c r="C3540" t="inlineStr">
        <is>
          <t>Mapped local folder=C:\Users\cschn\Documents\LIH (Personal)\OneDrive - Lawyers in House\__Invoices\Macros\Branch - October 17, 2025</t>
        </is>
      </c>
    </row>
    <row r="3541">
      <c r="A3541" s="13" t="n">
        <v>45946.42356481482</v>
      </c>
      <c r="B3541" t="inlineStr">
        <is>
          <t>INFO</t>
        </is>
      </c>
      <c r="C3541" t="inlineStr">
        <is>
          <t>ThisWorkbook.Path (raw)=https://lawyersinhouse-my.sharepoint.com/personal/cory_schneider_lawyersinhouse_com/Documents/__Invoices/Macros/Branch - October 17, 2025</t>
        </is>
      </c>
    </row>
    <row r="3542">
      <c r="A3542" s="13" t="n">
        <v>45946.42356481482</v>
      </c>
      <c r="B3542" t="inlineStr">
        <is>
          <t>HIT</t>
        </is>
      </c>
      <c r="C3542" t="inlineStr">
        <is>
          <t>Folder? C:\Users\cschn\Documents\LIH (Personal)\OneDrive - Lawyers in House</t>
        </is>
      </c>
    </row>
    <row r="3543">
      <c r="A3543" s="13" t="n">
        <v>45946.42356481482</v>
      </c>
      <c r="B3543" t="inlineStr">
        <is>
          <t>MAP</t>
        </is>
      </c>
      <c r="C3543" t="inlineStr">
        <is>
          <t>CombineRoot=C:\Users\cschn\Documents\LIH (Personal)\OneDrive - Lawyers in House</t>
        </is>
      </c>
    </row>
    <row r="3544">
      <c r="A3544" s="13" t="n">
        <v>45946.42356481482</v>
      </c>
      <c r="B3544" t="inlineStr">
        <is>
          <t>MAP</t>
        </is>
      </c>
      <c r="C3544" t="inlineStr">
        <is>
          <t>SubPath=__Invoices\Macros\Branch - October 17, 2025</t>
        </is>
      </c>
    </row>
    <row r="3545">
      <c r="A3545" s="13" t="n">
        <v>45946.42356481482</v>
      </c>
      <c r="B3545" t="inlineStr">
        <is>
          <t>MAP</t>
        </is>
      </c>
      <c r="C3545" t="inlineStr">
        <is>
          <t>Combined=C:\Users\cschn\Documents\LIH (Personal)\OneDrive - Lawyers in House\__Invoices\Macros\Branch - October 17, 2025</t>
        </is>
      </c>
    </row>
    <row r="3546">
      <c r="A3546" s="13" t="n">
        <v>45946.42356481482</v>
      </c>
      <c r="B3546" t="inlineStr">
        <is>
          <t>MAP</t>
        </is>
      </c>
      <c r="C3546" t="inlineStr">
        <is>
          <t>Mapped local folder=C:\Users\cschn\Documents\LIH (Personal)\OneDrive - Lawyers in House\__Invoices\Macros\Branch - October 17, 2025</t>
        </is>
      </c>
    </row>
    <row r="3547">
      <c r="A3547" s="13" t="n">
        <v>45946.42356481482</v>
      </c>
      <c r="B3547" t="inlineStr">
        <is>
          <t>HIT</t>
        </is>
      </c>
      <c r="C3547" t="inlineStr">
        <is>
          <t>Folder? C:\Users\cschn\Documents\LIH (Personal)\OneDrive - Lawyers in House\__Invoices\Macros\Branch - October 17, 2025</t>
        </is>
      </c>
    </row>
    <row r="3548">
      <c r="A3548" s="13" t="n">
        <v>45946.42358796296</v>
      </c>
      <c r="B3548" t="inlineStr">
        <is>
          <t>INFO</t>
        </is>
      </c>
      <c r="C3548" t="inlineStr">
        <is>
          <t>ThisWorkbook.Path (raw)=https://lawyersinhouse-my.sharepoint.com/personal/cory_schneider_lawyersinhouse_com/Documents/__Invoices/Macros/Branch - October 17, 2025</t>
        </is>
      </c>
    </row>
    <row r="3549">
      <c r="A3549" s="13" t="n">
        <v>45946.42358796296</v>
      </c>
      <c r="B3549" t="inlineStr">
        <is>
          <t>HIT</t>
        </is>
      </c>
      <c r="C3549" t="inlineStr">
        <is>
          <t>Folder? C:\Users\cschn\Documents\LIH (Personal)\OneDrive - Lawyers in House</t>
        </is>
      </c>
    </row>
    <row r="3550">
      <c r="A3550" s="13" t="n">
        <v>45946.42358796296</v>
      </c>
      <c r="B3550" t="inlineStr">
        <is>
          <t>MAP</t>
        </is>
      </c>
      <c r="C3550" t="inlineStr">
        <is>
          <t>CombineRoot=C:\Users\cschn\Documents\LIH (Personal)\OneDrive - Lawyers in House</t>
        </is>
      </c>
    </row>
    <row r="3551">
      <c r="A3551" s="13" t="n">
        <v>45946.42358796296</v>
      </c>
      <c r="B3551" t="inlineStr">
        <is>
          <t>MAP</t>
        </is>
      </c>
      <c r="C3551" t="inlineStr">
        <is>
          <t>SubPath=__Invoices\Macros\Branch - October 17, 2025</t>
        </is>
      </c>
    </row>
    <row r="3552">
      <c r="A3552" s="13" t="n">
        <v>45946.42358796296</v>
      </c>
      <c r="B3552" t="inlineStr">
        <is>
          <t>MAP</t>
        </is>
      </c>
      <c r="C3552" t="inlineStr">
        <is>
          <t>Combined=C:\Users\cschn\Documents\LIH (Personal)\OneDrive - Lawyers in House\__Invoices\Macros\Branch - October 17, 2025</t>
        </is>
      </c>
    </row>
    <row r="3553">
      <c r="A3553" s="13" t="n">
        <v>45946.42358796296</v>
      </c>
      <c r="B3553" t="inlineStr">
        <is>
          <t>MAP</t>
        </is>
      </c>
      <c r="C3553" t="inlineStr">
        <is>
          <t>Mapped local folder=C:\Users\cschn\Documents\LIH (Personal)\OneDrive - Lawyers in House\__Invoices\Macros\Branch - October 17, 2025</t>
        </is>
      </c>
    </row>
    <row r="3554">
      <c r="A3554" s="13" t="n">
        <v>45946.42358796296</v>
      </c>
      <c r="B3554" t="inlineStr">
        <is>
          <t>PATH</t>
        </is>
      </c>
      <c r="C3554" t="inlineStr">
        <is>
          <t>FileInBase=C:\Users\cschn\Documents\LIH (Personal)\OneDrive - Lawyers in House\__Invoices\Macros\Branch - October 17, 2025\InvoiceTemplate_v4.docx</t>
        </is>
      </c>
    </row>
    <row r="3555">
      <c r="A3555" s="13" t="n">
        <v>45946.42358796296</v>
      </c>
      <c r="B3555" t="inlineStr">
        <is>
          <t>HIT</t>
        </is>
      </c>
      <c r="C3555" t="inlineStr">
        <is>
          <t>Exists? C:\Users\cschn\Documents\LIH (Personal)\OneDrive - Lawyers in House\__Invoices\Macros\Branch - October 17, 2025\InvoiceTemplate_v4.docx</t>
        </is>
      </c>
    </row>
    <row r="3556">
      <c r="A3556" s="13" t="n">
        <v>45946.4237037037</v>
      </c>
      <c r="B3556" t="inlineStr">
        <is>
          <t>PATH</t>
        </is>
      </c>
      <c r="C3556" t="inlineStr">
        <is>
          <t>FileInBase=C:\Users\cschn\Documents\LIH (Personal)\OneDrive - Lawyers in House\__Invoices\Macros\Branch - October 17, 2025\INV 25-0001-A - TestClient4 - 30SEP2025.docx</t>
        </is>
      </c>
    </row>
    <row r="3557">
      <c r="A3557" s="13" t="n">
        <v>45946.42371527778</v>
      </c>
      <c r="B3557" t="inlineStr">
        <is>
          <t>PATH</t>
        </is>
      </c>
      <c r="C3557" t="inlineStr">
        <is>
          <t>FileInBase=C:\Users\cschn\Documents\LIH (Personal)\OneDrive - Lawyers in House\__Invoices\Macros\Branch - October 17, 2025\sig.jpg</t>
        </is>
      </c>
    </row>
    <row r="3558">
      <c r="A3558" s="13" t="n">
        <v>45946.42375</v>
      </c>
      <c r="B3558" t="inlineStr">
        <is>
          <t>PATH</t>
        </is>
      </c>
      <c r="C3558" t="inlineStr">
        <is>
          <t>FileInBase=C:\Users\cschn\Documents\LIH (Personal)\OneDrive - Lawyers in House\__Invoices\Macros\Branch - October 17, 2025\INV 25-0001-A - TestClient4 - 30SEP2025.pdf</t>
        </is>
      </c>
    </row>
    <row r="3559">
      <c r="A3559" s="13" t="n">
        <v>45946.42590277778</v>
      </c>
      <c r="B3559" t="inlineStr">
        <is>
          <t>INFO</t>
        </is>
      </c>
      <c r="C3559" t="inlineStr">
        <is>
          <t>ThisWorkbook.Path (raw)=https://lawyersinhouse-my.sharepoint.com/personal/cory_schneider_lawyersinhouse_com/Documents/__Invoices/Macros/Branch - October 17, 2025</t>
        </is>
      </c>
    </row>
    <row r="3560">
      <c r="A3560" s="13" t="n">
        <v>45946.42590277778</v>
      </c>
      <c r="B3560" t="inlineStr">
        <is>
          <t>HIT</t>
        </is>
      </c>
      <c r="C3560" t="inlineStr">
        <is>
          <t>Folder? C:\Users\cschn\Documents\LIH (Personal)\OneDrive - Lawyers in House</t>
        </is>
      </c>
    </row>
    <row r="3561">
      <c r="A3561" s="13" t="n">
        <v>45946.42590277778</v>
      </c>
      <c r="B3561" t="inlineStr">
        <is>
          <t>MAP</t>
        </is>
      </c>
      <c r="C3561" t="inlineStr">
        <is>
          <t>CombineRoot=C:\Users\cschn\Documents\LIH (Personal)\OneDrive - Lawyers in House</t>
        </is>
      </c>
    </row>
    <row r="3562">
      <c r="A3562" s="13" t="n">
        <v>45946.42590277778</v>
      </c>
      <c r="B3562" t="inlineStr">
        <is>
          <t>MAP</t>
        </is>
      </c>
      <c r="C3562" t="inlineStr">
        <is>
          <t>SubPath=__Invoices\Macros\Branch - October 17, 2025</t>
        </is>
      </c>
    </row>
    <row r="3563">
      <c r="A3563" s="13" t="n">
        <v>45946.42590277778</v>
      </c>
      <c r="B3563" t="inlineStr">
        <is>
          <t>MAP</t>
        </is>
      </c>
      <c r="C3563" t="inlineStr">
        <is>
          <t>Combined=C:\Users\cschn\Documents\LIH (Personal)\OneDrive - Lawyers in House\__Invoices\Macros\Branch - October 17, 2025</t>
        </is>
      </c>
    </row>
    <row r="3564">
      <c r="A3564" s="13" t="n">
        <v>45946.42590277778</v>
      </c>
      <c r="B3564" t="inlineStr">
        <is>
          <t>MAP</t>
        </is>
      </c>
      <c r="C3564" t="inlineStr">
        <is>
          <t>Mapped local folder=C:\Users\cschn\Documents\LIH (Personal)\OneDrive - Lawyers in House\__Invoices\Macros\Branch - October 17, 2025</t>
        </is>
      </c>
    </row>
    <row r="3565">
      <c r="A3565" s="13" t="n">
        <v>45946.4260300926</v>
      </c>
      <c r="B3565" t="inlineStr">
        <is>
          <t>INFO</t>
        </is>
      </c>
      <c r="C3565" t="inlineStr">
        <is>
          <t>ThisWorkbook.Path (raw)=https://lawyersinhouse-my.sharepoint.com/personal/cory_schneider_lawyersinhouse_com/Documents/__Invoices/Macros/Branch - October 17, 2025</t>
        </is>
      </c>
    </row>
    <row r="3566">
      <c r="A3566" s="13" t="n">
        <v>45946.4260300926</v>
      </c>
      <c r="B3566" t="inlineStr">
        <is>
          <t>HIT</t>
        </is>
      </c>
      <c r="C3566" t="inlineStr">
        <is>
          <t>Folder? C:\Users\cschn\Documents\LIH (Personal)\OneDrive - Lawyers in House</t>
        </is>
      </c>
    </row>
    <row r="3567">
      <c r="A3567" s="13" t="n">
        <v>45946.4260300926</v>
      </c>
      <c r="B3567" t="inlineStr">
        <is>
          <t>MAP</t>
        </is>
      </c>
      <c r="C3567" t="inlineStr">
        <is>
          <t>CombineRoot=C:\Users\cschn\Documents\LIH (Personal)\OneDrive - Lawyers in House</t>
        </is>
      </c>
    </row>
    <row r="3568">
      <c r="A3568" s="13" t="n">
        <v>45946.4260300926</v>
      </c>
      <c r="B3568" t="inlineStr">
        <is>
          <t>MAP</t>
        </is>
      </c>
      <c r="C3568" t="inlineStr">
        <is>
          <t>SubPath=__Invoices\Macros\Branch - October 17, 2025</t>
        </is>
      </c>
    </row>
    <row r="3569">
      <c r="A3569" s="13" t="n">
        <v>45946.4260300926</v>
      </c>
      <c r="B3569" t="inlineStr">
        <is>
          <t>MAP</t>
        </is>
      </c>
      <c r="C3569" t="inlineStr">
        <is>
          <t>Combined=C:\Users\cschn\Documents\LIH (Personal)\OneDrive - Lawyers in House\__Invoices\Macros\Branch - October 17, 2025</t>
        </is>
      </c>
    </row>
    <row r="3570">
      <c r="A3570" s="13" t="n">
        <v>45946.4260300926</v>
      </c>
      <c r="B3570" t="inlineStr">
        <is>
          <t>MAP</t>
        </is>
      </c>
      <c r="C3570" t="inlineStr">
        <is>
          <t>Mapped local folder=C:\Users\cschn\Documents\LIH (Personal)\OneDrive - Lawyers in House\__Invoices\Macros\Branch - October 17, 2025</t>
        </is>
      </c>
    </row>
    <row r="3571">
      <c r="A3571" s="13" t="n">
        <v>45946.42609953704</v>
      </c>
      <c r="B3571" t="inlineStr">
        <is>
          <t>INFO</t>
        </is>
      </c>
      <c r="C3571" t="inlineStr">
        <is>
          <t>ThisWorkbook.Path (raw)=https://lawyersinhouse-my.sharepoint.com/personal/cory_schneider_lawyersinhouse_com/Documents/__Invoices/Macros/Branch - October 17, 2025</t>
        </is>
      </c>
    </row>
    <row r="3572">
      <c r="A3572" s="13" t="n">
        <v>45946.42609953704</v>
      </c>
      <c r="B3572" t="inlineStr">
        <is>
          <t>HIT</t>
        </is>
      </c>
      <c r="C3572" t="inlineStr">
        <is>
          <t>Folder? C:\Users\cschn\Documents\LIH (Personal)\OneDrive - Lawyers in House</t>
        </is>
      </c>
    </row>
    <row r="3573">
      <c r="A3573" s="13" t="n">
        <v>45946.42609953704</v>
      </c>
      <c r="B3573" t="inlineStr">
        <is>
          <t>MAP</t>
        </is>
      </c>
      <c r="C3573" t="inlineStr">
        <is>
          <t>CombineRoot=C:\Users\cschn\Documents\LIH (Personal)\OneDrive - Lawyers in House</t>
        </is>
      </c>
    </row>
    <row r="3574">
      <c r="A3574" s="13" t="n">
        <v>45946.42609953704</v>
      </c>
      <c r="B3574" t="inlineStr">
        <is>
          <t>MAP</t>
        </is>
      </c>
      <c r="C3574" t="inlineStr">
        <is>
          <t>SubPath=__Invoices\Macros\Branch - October 17, 2025</t>
        </is>
      </c>
    </row>
    <row r="3575">
      <c r="A3575" s="13" t="n">
        <v>45946.42609953704</v>
      </c>
      <c r="B3575" t="inlineStr">
        <is>
          <t>MAP</t>
        </is>
      </c>
      <c r="C3575" t="inlineStr">
        <is>
          <t>Combined=C:\Users\cschn\Documents\LIH (Personal)\OneDrive - Lawyers in House\__Invoices\Macros\Branch - October 17, 2025</t>
        </is>
      </c>
    </row>
    <row r="3576">
      <c r="A3576" s="13" t="n">
        <v>45946.42609953704</v>
      </c>
      <c r="B3576" t="inlineStr">
        <is>
          <t>MAP</t>
        </is>
      </c>
      <c r="C3576" t="inlineStr">
        <is>
          <t>Mapped local folder=C:\Users\cschn\Documents\LIH (Personal)\OneDrive - Lawyers in House\__Invoices\Macros\Branch - October 17, 2025</t>
        </is>
      </c>
    </row>
    <row r="3577">
      <c r="A3577" s="13" t="n">
        <v>45946.42609953704</v>
      </c>
      <c r="B3577" t="inlineStr">
        <is>
          <t>HIT</t>
        </is>
      </c>
      <c r="C3577" t="inlineStr">
        <is>
          <t>Folder? C:\Users\cschn\Documents\LIH (Personal)\OneDrive - Lawyers in House\__Invoices\Macros\Branch - October 17, 2025</t>
        </is>
      </c>
    </row>
    <row r="3578">
      <c r="A3578" s="13" t="n">
        <v>45946.42609953704</v>
      </c>
      <c r="B3578" t="inlineStr">
        <is>
          <t>HIT</t>
        </is>
      </c>
      <c r="C3578" t="inlineStr">
        <is>
          <t>Exists? C:\Users\cschn\Documents\LIH (Personal)\OneDrive - Lawyers in House\__Invoices\Macros\Branch - October 17, 2025\INV 25-0001-A - TestClient4 - 30SEP2025.pdf</t>
        </is>
      </c>
    </row>
    <row r="3579">
      <c r="A3579" s="13" t="n">
        <v>45946.42609953704</v>
      </c>
      <c r="B3579" t="inlineStr">
        <is>
          <t>HIT</t>
        </is>
      </c>
      <c r="C3579" t="inlineStr">
        <is>
          <t>Exists? C:\Users\cschn\Documents\LIH (Personal)\OneDrive - Lawyers in House\__Invoices\Macros\Branch - October 17, 2025\INV 25-0001-A - TestClient4 - 30SEP2025.docx</t>
        </is>
      </c>
    </row>
    <row r="3580">
      <c r="A3580" s="13" t="n">
        <v>45946.42612268519</v>
      </c>
      <c r="B3580" t="inlineStr">
        <is>
          <t>INFO</t>
        </is>
      </c>
      <c r="C3580" t="inlineStr">
        <is>
          <t>ThisWorkbook.Path (raw)=https://lawyersinhouse-my.sharepoint.com/personal/cory_schneider_lawyersinhouse_com/Documents/__Invoices/Macros/Branch - October 17, 2025</t>
        </is>
      </c>
    </row>
    <row r="3581">
      <c r="A3581" s="13" t="n">
        <v>45946.42612268519</v>
      </c>
      <c r="B3581" t="inlineStr">
        <is>
          <t>HIT</t>
        </is>
      </c>
      <c r="C3581" t="inlineStr">
        <is>
          <t>Folder? C:\Users\cschn\Documents\LIH (Personal)\OneDrive - Lawyers in House</t>
        </is>
      </c>
    </row>
    <row r="3582">
      <c r="A3582" s="13" t="n">
        <v>45946.42612268519</v>
      </c>
      <c r="B3582" t="inlineStr">
        <is>
          <t>MAP</t>
        </is>
      </c>
      <c r="C3582" t="inlineStr">
        <is>
          <t>CombineRoot=C:\Users\cschn\Documents\LIH (Personal)\OneDrive - Lawyers in House</t>
        </is>
      </c>
    </row>
    <row r="3583">
      <c r="A3583" s="13" t="n">
        <v>45946.42612268519</v>
      </c>
      <c r="B3583" t="inlineStr">
        <is>
          <t>MAP</t>
        </is>
      </c>
      <c r="C3583" t="inlineStr">
        <is>
          <t>SubPath=__Invoices\Macros\Branch - October 17, 2025</t>
        </is>
      </c>
    </row>
    <row r="3584">
      <c r="A3584" s="13" t="n">
        <v>45946.42612268519</v>
      </c>
      <c r="B3584" t="inlineStr">
        <is>
          <t>MAP</t>
        </is>
      </c>
      <c r="C3584" t="inlineStr">
        <is>
          <t>Combined=C:\Users\cschn\Documents\LIH (Personal)\OneDrive - Lawyers in House\__Invoices\Macros\Branch - October 17, 2025</t>
        </is>
      </c>
    </row>
    <row r="3585">
      <c r="A3585" s="13" t="n">
        <v>45946.42612268519</v>
      </c>
      <c r="B3585" t="inlineStr">
        <is>
          <t>MAP</t>
        </is>
      </c>
      <c r="C3585" t="inlineStr">
        <is>
          <t>Mapped local folder=C:\Users\cschn\Documents\LIH (Personal)\OneDrive - Lawyers in House\__Invoices\Macros\Branch - October 17, 2025</t>
        </is>
      </c>
    </row>
    <row r="3586">
      <c r="A3586" s="13" t="n">
        <v>45946.42612268519</v>
      </c>
      <c r="B3586" t="inlineStr">
        <is>
          <t>PATH</t>
        </is>
      </c>
      <c r="C3586" t="inlineStr">
        <is>
          <t>FileInBase=C:\Users\cschn\Documents\LIH (Personal)\OneDrive - Lawyers in House\__Invoices\Macros\Branch - October 17, 2025\InvoiceTemplate_v4.docx</t>
        </is>
      </c>
    </row>
    <row r="3587">
      <c r="A3587" s="13" t="n">
        <v>45946.42612268519</v>
      </c>
      <c r="B3587" t="inlineStr">
        <is>
          <t>HIT</t>
        </is>
      </c>
      <c r="C3587" t="inlineStr">
        <is>
          <t>Exists? C:\Users\cschn\Documents\LIH (Personal)\OneDrive - Lawyers in House\__Invoices\Macros\Branch - October 17, 2025\InvoiceTemplate_v4.docx</t>
        </is>
      </c>
    </row>
    <row r="3588">
      <c r="A3588" s="13" t="n">
        <v>45946.42630787037</v>
      </c>
      <c r="B3588" t="inlineStr">
        <is>
          <t>PATH</t>
        </is>
      </c>
      <c r="C3588" t="inlineStr">
        <is>
          <t>FileInBase=C:\Users\cschn\Documents\LIH (Personal)\OneDrive - Lawyers in House\__Invoices\Macros\Branch - October 17, 2025\INV 25-0001 - TestClient4 - 30SEP2025.docx</t>
        </is>
      </c>
    </row>
    <row r="3589">
      <c r="A3589" s="13" t="n">
        <v>45946.42633101852</v>
      </c>
      <c r="B3589" t="inlineStr">
        <is>
          <t>PATH</t>
        </is>
      </c>
      <c r="C3589" t="inlineStr">
        <is>
          <t>FileInBase=C:\Users\cschn\Documents\LIH (Personal)\OneDrive - Lawyers in House\__Invoices\Macros\Branch - October 17, 2025\sig.jpg</t>
        </is>
      </c>
    </row>
    <row r="3590">
      <c r="A3590" s="13" t="n">
        <v>45946.42635416667</v>
      </c>
      <c r="B3590" t="inlineStr">
        <is>
          <t>HIT</t>
        </is>
      </c>
      <c r="C3590" t="inlineStr">
        <is>
          <t>Exists? C:\Users\cschn\Documents\LIH (Personal)\OneDrive - Lawyers in House\__Invoices\Macros\Branch - October 17, 2025\INV 25-0001-A - TestClient4 - 30SEP2025.docx</t>
        </is>
      </c>
    </row>
    <row r="3591">
      <c r="A3591" s="13" t="n">
        <v>45946.42635416667</v>
      </c>
      <c r="B3591" t="inlineStr">
        <is>
          <t>HIT</t>
        </is>
      </c>
      <c r="C3591" t="inlineStr">
        <is>
          <t>Exists? C:\Users\cschn\Documents\LIH (Personal)\OneDrive - Lawyers in House\__Invoices\Macros\Branch - October 17, 2025\INV 25-0001-A - TestClient4 - 30SEP2025.pdf</t>
        </is>
      </c>
    </row>
    <row r="3592">
      <c r="A3592" s="13" t="n">
        <v>45946.42636574074</v>
      </c>
      <c r="B3592" t="inlineStr">
        <is>
          <t>PATH</t>
        </is>
      </c>
      <c r="C3592" t="inlineStr">
        <is>
          <t>FileInBase=C:\Users\cschn\Documents\LIH (Personal)\OneDrive - Lawyers in House\__Invoices\Macros\Branch - October 17, 2025\INV 25-0001 - TestClient4 - 30SEP2025.pdf</t>
        </is>
      </c>
    </row>
    <row r="3593">
      <c r="A3593" s="13" t="n">
        <v>45946.42679398148</v>
      </c>
      <c r="B3593" t="inlineStr">
        <is>
          <t>INFO</t>
        </is>
      </c>
      <c r="C3593" t="inlineStr">
        <is>
          <t>ThisWorkbook.Path (raw)=https://lawyersinhouse-my.sharepoint.com/personal/cory_schneider_lawyersinhouse_com/Documents/__Invoices/Macros/Branch - October 17, 2025</t>
        </is>
      </c>
    </row>
    <row r="3594">
      <c r="A3594" s="13" t="n">
        <v>45946.42679398148</v>
      </c>
      <c r="B3594" t="inlineStr">
        <is>
          <t>HIT</t>
        </is>
      </c>
      <c r="C3594" t="inlineStr">
        <is>
          <t>Folder? C:\Users\cschn\Documents\LIH (Personal)\OneDrive - Lawyers in House</t>
        </is>
      </c>
    </row>
    <row r="3595">
      <c r="A3595" s="13" t="n">
        <v>45946.42679398148</v>
      </c>
      <c r="B3595" t="inlineStr">
        <is>
          <t>MAP</t>
        </is>
      </c>
      <c r="C3595" t="inlineStr">
        <is>
          <t>CombineRoot=C:\Users\cschn\Documents\LIH (Personal)\OneDrive - Lawyers in House</t>
        </is>
      </c>
    </row>
    <row r="3596">
      <c r="A3596" s="13" t="n">
        <v>45946.42679398148</v>
      </c>
      <c r="B3596" t="inlineStr">
        <is>
          <t>MAP</t>
        </is>
      </c>
      <c r="C3596" t="inlineStr">
        <is>
          <t>SubPath=__Invoices\Macros\Branch - October 17, 2025</t>
        </is>
      </c>
    </row>
    <row r="3597">
      <c r="A3597" s="13" t="n">
        <v>45946.42679398148</v>
      </c>
      <c r="B3597" t="inlineStr">
        <is>
          <t>MAP</t>
        </is>
      </c>
      <c r="C3597" t="inlineStr">
        <is>
          <t>Combined=C:\Users\cschn\Documents\LIH (Personal)\OneDrive - Lawyers in House\__Invoices\Macros\Branch - October 17, 2025</t>
        </is>
      </c>
    </row>
    <row r="3598">
      <c r="A3598" s="13" t="n">
        <v>45946.42679398148</v>
      </c>
      <c r="B3598" t="inlineStr">
        <is>
          <t>MAP</t>
        </is>
      </c>
      <c r="C3598" t="inlineStr">
        <is>
          <t>Mapped local folder=C:\Users\cschn\Documents\LIH (Personal)\OneDrive - Lawyers in House\__Invoices\Macros\Branch - October 17, 2025</t>
        </is>
      </c>
    </row>
    <row r="3599">
      <c r="A3599" s="13" t="n">
        <v>45946.42700231481</v>
      </c>
      <c r="B3599" t="inlineStr">
        <is>
          <t>INFO</t>
        </is>
      </c>
      <c r="C3599" t="inlineStr">
        <is>
          <t>ThisWorkbook.Path (raw)=https://lawyersinhouse-my.sharepoint.com/personal/cory_schneider_lawyersinhouse_com/Documents/__Invoices/Macros/Branch - October 17, 2025</t>
        </is>
      </c>
    </row>
    <row r="3600">
      <c r="A3600" s="13" t="n">
        <v>45946.42700231481</v>
      </c>
      <c r="B3600" t="inlineStr">
        <is>
          <t>HIT</t>
        </is>
      </c>
      <c r="C3600" t="inlineStr">
        <is>
          <t>Folder? C:\Users\cschn\Documents\LIH (Personal)\OneDrive - Lawyers in House</t>
        </is>
      </c>
    </row>
    <row r="3601">
      <c r="A3601" s="13" t="n">
        <v>45946.42700231481</v>
      </c>
      <c r="B3601" t="inlineStr">
        <is>
          <t>MAP</t>
        </is>
      </c>
      <c r="C3601" t="inlineStr">
        <is>
          <t>CombineRoot=C:\Users\cschn\Documents\LIH (Personal)\OneDrive - Lawyers in House</t>
        </is>
      </c>
    </row>
    <row r="3602">
      <c r="A3602" s="13" t="n">
        <v>45946.42700231481</v>
      </c>
      <c r="B3602" t="inlineStr">
        <is>
          <t>MAP</t>
        </is>
      </c>
      <c r="C3602" t="inlineStr">
        <is>
          <t>SubPath=__Invoices\Macros\Branch - October 17, 2025</t>
        </is>
      </c>
    </row>
    <row r="3603">
      <c r="A3603" s="13" t="n">
        <v>45946.42700231481</v>
      </c>
      <c r="B3603" t="inlineStr">
        <is>
          <t>MAP</t>
        </is>
      </c>
      <c r="C3603" t="inlineStr">
        <is>
          <t>Combined=C:\Users\cschn\Documents\LIH (Personal)\OneDrive - Lawyers in House\__Invoices\Macros\Branch - October 17, 2025</t>
        </is>
      </c>
    </row>
    <row r="3604">
      <c r="A3604" s="13" t="n">
        <v>45946.42700231481</v>
      </c>
      <c r="B3604" t="inlineStr">
        <is>
          <t>MAP</t>
        </is>
      </c>
      <c r="C3604" t="inlineStr">
        <is>
          <t>Mapped local folder=C:\Users\cschn\Documents\LIH (Personal)\OneDrive - Lawyers in House\__Invoices\Macros\Branch - October 17, 2025</t>
        </is>
      </c>
    </row>
    <row r="3605">
      <c r="A3605" s="13" t="n">
        <v>45946.42703703704</v>
      </c>
      <c r="B3605" t="inlineStr">
        <is>
          <t>INFO</t>
        </is>
      </c>
      <c r="C3605" t="inlineStr">
        <is>
          <t>ThisWorkbook.Path (raw)=https://lawyersinhouse-my.sharepoint.com/personal/cory_schneider_lawyersinhouse_com/Documents/__Invoices/Macros/Branch - October 17, 2025</t>
        </is>
      </c>
    </row>
    <row r="3606">
      <c r="A3606" s="13" t="n">
        <v>45946.42703703704</v>
      </c>
      <c r="B3606" t="inlineStr">
        <is>
          <t>HIT</t>
        </is>
      </c>
      <c r="C3606" t="inlineStr">
        <is>
          <t>Folder? C:\Users\cschn\Documents\LIH (Personal)\OneDrive - Lawyers in House</t>
        </is>
      </c>
    </row>
    <row r="3607">
      <c r="A3607" s="13" t="n">
        <v>45946.42703703704</v>
      </c>
      <c r="B3607" t="inlineStr">
        <is>
          <t>MAP</t>
        </is>
      </c>
      <c r="C3607" t="inlineStr">
        <is>
          <t>CombineRoot=C:\Users\cschn\Documents\LIH (Personal)\OneDrive - Lawyers in House</t>
        </is>
      </c>
    </row>
    <row r="3608">
      <c r="A3608" s="13" t="n">
        <v>45946.42703703704</v>
      </c>
      <c r="B3608" t="inlineStr">
        <is>
          <t>MAP</t>
        </is>
      </c>
      <c r="C3608" t="inlineStr">
        <is>
          <t>SubPath=__Invoices\Macros\Branch - October 17, 2025</t>
        </is>
      </c>
    </row>
    <row r="3609">
      <c r="A3609" s="13" t="n">
        <v>45946.42703703704</v>
      </c>
      <c r="B3609" t="inlineStr">
        <is>
          <t>MAP</t>
        </is>
      </c>
      <c r="C3609" t="inlineStr">
        <is>
          <t>Combined=C:\Users\cschn\Documents\LIH (Personal)\OneDrive - Lawyers in House\__Invoices\Macros\Branch - October 17, 2025</t>
        </is>
      </c>
    </row>
    <row r="3610">
      <c r="A3610" s="13" t="n">
        <v>45946.42703703704</v>
      </c>
      <c r="B3610" t="inlineStr">
        <is>
          <t>MAP</t>
        </is>
      </c>
      <c r="C3610" t="inlineStr">
        <is>
          <t>Mapped local folder=C:\Users\cschn\Documents\LIH (Personal)\OneDrive - Lawyers in House\__Invoices\Macros\Branch - October 17, 2025</t>
        </is>
      </c>
    </row>
    <row r="3611">
      <c r="A3611" s="13" t="n">
        <v>45946.42703703704</v>
      </c>
      <c r="B3611" t="inlineStr">
        <is>
          <t>HIT</t>
        </is>
      </c>
      <c r="C3611" t="inlineStr">
        <is>
          <t>Folder? C:\Users\cschn\Documents\LIH (Personal)\OneDrive - Lawyers in House\__Invoices\Macros\Branch - October 17, 2025</t>
        </is>
      </c>
    </row>
    <row r="3612">
      <c r="A3612" s="13" t="n">
        <v>45946.42703703704</v>
      </c>
      <c r="B3612" t="inlineStr">
        <is>
          <t>HIT</t>
        </is>
      </c>
      <c r="C3612" t="inlineStr">
        <is>
          <t>Exists? C:\Users\cschn\Documents\LIH (Personal)\OneDrive - Lawyers in House\__Invoices\Macros\Branch - October 17, 2025\INV 25-0001 - TestClient4 - 30SEP2025.pdf</t>
        </is>
      </c>
    </row>
    <row r="3613">
      <c r="A3613" s="13" t="n">
        <v>45946.42703703704</v>
      </c>
      <c r="B3613" t="inlineStr">
        <is>
          <t>HIT</t>
        </is>
      </c>
      <c r="C3613" t="inlineStr">
        <is>
          <t>Exists? C:\Users\cschn\Documents\LIH (Personal)\OneDrive - Lawyers in House\__Invoices\Macros\Branch - October 17, 2025\INV 25-0001 - TestClient4 - 30SEP2025.docx</t>
        </is>
      </c>
    </row>
    <row r="3614">
      <c r="A3614" s="13" t="n">
        <v>45946.42707175926</v>
      </c>
      <c r="B3614" t="inlineStr">
        <is>
          <t>INFO</t>
        </is>
      </c>
      <c r="C3614" t="inlineStr">
        <is>
          <t>ThisWorkbook.Path (raw)=https://lawyersinhouse-my.sharepoint.com/personal/cory_schneider_lawyersinhouse_com/Documents/__Invoices/Macros/Branch - October 17, 2025</t>
        </is>
      </c>
    </row>
    <row r="3615">
      <c r="A3615" s="13" t="n">
        <v>45946.42707175926</v>
      </c>
      <c r="B3615" t="inlineStr">
        <is>
          <t>HIT</t>
        </is>
      </c>
      <c r="C3615" t="inlineStr">
        <is>
          <t>Folder? C:\Users\cschn\Documents\LIH (Personal)\OneDrive - Lawyers in House</t>
        </is>
      </c>
    </row>
    <row r="3616">
      <c r="A3616" s="13" t="n">
        <v>45946.42707175926</v>
      </c>
      <c r="B3616" t="inlineStr">
        <is>
          <t>MAP</t>
        </is>
      </c>
      <c r="C3616" t="inlineStr">
        <is>
          <t>CombineRoot=C:\Users\cschn\Documents\LIH (Personal)\OneDrive - Lawyers in House</t>
        </is>
      </c>
    </row>
    <row r="3617">
      <c r="A3617" s="13" t="n">
        <v>45946.42707175926</v>
      </c>
      <c r="B3617" t="inlineStr">
        <is>
          <t>MAP</t>
        </is>
      </c>
      <c r="C3617" t="inlineStr">
        <is>
          <t>SubPath=__Invoices\Macros\Branch - October 17, 2025</t>
        </is>
      </c>
    </row>
    <row r="3618">
      <c r="A3618" s="13" t="n">
        <v>45946.42707175926</v>
      </c>
      <c r="B3618" t="inlineStr">
        <is>
          <t>MAP</t>
        </is>
      </c>
      <c r="C3618" t="inlineStr">
        <is>
          <t>Combined=C:\Users\cschn\Documents\LIH (Personal)\OneDrive - Lawyers in House\__Invoices\Macros\Branch - October 17, 2025</t>
        </is>
      </c>
    </row>
    <row r="3619">
      <c r="A3619" s="13" t="n">
        <v>45946.42707175926</v>
      </c>
      <c r="B3619" t="inlineStr">
        <is>
          <t>MAP</t>
        </is>
      </c>
      <c r="C3619" t="inlineStr">
        <is>
          <t>Mapped local folder=C:\Users\cschn\Documents\LIH (Personal)\OneDrive - Lawyers in House\__Invoices\Macros\Branch - October 17, 2025</t>
        </is>
      </c>
    </row>
    <row r="3620">
      <c r="A3620" s="13" t="n">
        <v>45946.42707175926</v>
      </c>
      <c r="B3620" t="inlineStr">
        <is>
          <t>PATH</t>
        </is>
      </c>
      <c r="C3620" t="inlineStr">
        <is>
          <t>FileInBase=C:\Users\cschn\Documents\LIH (Personal)\OneDrive - Lawyers in House\__Invoices\Macros\Branch - October 17, 2025\InvoiceTemplate_v4.docx</t>
        </is>
      </c>
    </row>
    <row r="3621">
      <c r="A3621" s="13" t="n">
        <v>45946.42707175926</v>
      </c>
      <c r="B3621" t="inlineStr">
        <is>
          <t>HIT</t>
        </is>
      </c>
      <c r="C3621" t="inlineStr">
        <is>
          <t>Exists? C:\Users\cschn\Documents\LIH (Personal)\OneDrive - Lawyers in House\__Invoices\Macros\Branch - October 17, 2025\InvoiceTemplate_v4.docx</t>
        </is>
      </c>
    </row>
    <row r="3622">
      <c r="A3622" s="13" t="n">
        <v>45946.42724537037</v>
      </c>
      <c r="B3622" t="inlineStr">
        <is>
          <t>PATH</t>
        </is>
      </c>
      <c r="C3622" t="inlineStr">
        <is>
          <t>FileInBase=C:\Users\cschn\Documents\LIH (Personal)\OneDrive - Lawyers in House\__Invoices\Macros\Branch - October 17, 2025\INV 25-0001 - TestClient4 - 30SEP2025.docx</t>
        </is>
      </c>
    </row>
    <row r="3623">
      <c r="A3623" s="13" t="n">
        <v>45946.42726851852</v>
      </c>
      <c r="B3623" t="inlineStr">
        <is>
          <t>PATH</t>
        </is>
      </c>
      <c r="C3623" t="inlineStr">
        <is>
          <t>FileInBase=C:\Users\cschn\Documents\LIH (Personal)\OneDrive - Lawyers in House\__Invoices\Macros\Branch - October 17, 2025\sig.jpg</t>
        </is>
      </c>
    </row>
    <row r="3624">
      <c r="A3624" s="13" t="n">
        <v>45946.42729166667</v>
      </c>
      <c r="B3624" t="inlineStr">
        <is>
          <t>HIT</t>
        </is>
      </c>
      <c r="C3624" t="inlineStr">
        <is>
          <t>Exists? C:\Users\cschn\Documents\LIH (Personal)\OneDrive - Lawyers in House\__Invoices\Macros\Branch - October 17, 2025\INV 25-0001 - TestClient4 - 30SEP2025.docx</t>
        </is>
      </c>
    </row>
    <row r="3625">
      <c r="A3625" s="13" t="n">
        <v>45946.42729166667</v>
      </c>
      <c r="B3625" t="inlineStr">
        <is>
          <t>HIT</t>
        </is>
      </c>
      <c r="C3625" t="inlineStr">
        <is>
          <t>Exists? C:\Users\cschn\Documents\LIH (Personal)\OneDrive - Lawyers in House\__Invoices\Macros\Branch - October 17, 2025\INV 25-0001 - TestClient4 - 30SEP2025.pdf</t>
        </is>
      </c>
    </row>
    <row r="3626">
      <c r="A3626" s="13" t="n">
        <v>45946.42729166667</v>
      </c>
      <c r="B3626" t="inlineStr">
        <is>
          <t>PATH</t>
        </is>
      </c>
      <c r="C3626" t="inlineStr">
        <is>
          <t>FileInBase=C:\Users\cschn\Documents\LIH (Personal)\OneDrive - Lawyers in House\__Invoices\Macros\Branch - October 17, 2025\INV 25-0001 - TestClient4 - 30SEP2025.pdf</t>
        </is>
      </c>
    </row>
    <row r="3627">
      <c r="A3627" s="13" t="n">
        <v>45946.42745370371</v>
      </c>
      <c r="B3627" t="inlineStr">
        <is>
          <t>INFO</t>
        </is>
      </c>
      <c r="C3627" t="inlineStr">
        <is>
          <t>ThisWorkbook.Path (raw)=https://lawyersinhouse-my.sharepoint.com/personal/cory_schneider_lawyersinhouse_com/Documents/__Invoices/Macros/Branch - October 17, 2025</t>
        </is>
      </c>
    </row>
    <row r="3628">
      <c r="A3628" s="13" t="n">
        <v>45946.42745370371</v>
      </c>
      <c r="B3628" t="inlineStr">
        <is>
          <t>HIT</t>
        </is>
      </c>
      <c r="C3628" t="inlineStr">
        <is>
          <t>Folder? C:\Users\cschn\Documents\LIH (Personal)\OneDrive - Lawyers in House</t>
        </is>
      </c>
    </row>
    <row r="3629">
      <c r="A3629" s="13" t="n">
        <v>45946.42745370371</v>
      </c>
      <c r="B3629" t="inlineStr">
        <is>
          <t>MAP</t>
        </is>
      </c>
      <c r="C3629" t="inlineStr">
        <is>
          <t>CombineRoot=C:\Users\cschn\Documents\LIH (Personal)\OneDrive - Lawyers in House</t>
        </is>
      </c>
    </row>
    <row r="3630">
      <c r="A3630" s="13" t="n">
        <v>45946.42745370371</v>
      </c>
      <c r="B3630" t="inlineStr">
        <is>
          <t>MAP</t>
        </is>
      </c>
      <c r="C3630" t="inlineStr">
        <is>
          <t>SubPath=__Invoices\Macros\Branch - October 17, 2025</t>
        </is>
      </c>
    </row>
    <row r="3631">
      <c r="A3631" s="13" t="n">
        <v>45946.42745370371</v>
      </c>
      <c r="B3631" t="inlineStr">
        <is>
          <t>MAP</t>
        </is>
      </c>
      <c r="C3631" t="inlineStr">
        <is>
          <t>Combined=C:\Users\cschn\Documents\LIH (Personal)\OneDrive - Lawyers in House\__Invoices\Macros\Branch - October 17, 2025</t>
        </is>
      </c>
    </row>
    <row r="3632">
      <c r="A3632" s="13" t="n">
        <v>45946.42745370371</v>
      </c>
      <c r="B3632" t="inlineStr">
        <is>
          <t>MAP</t>
        </is>
      </c>
      <c r="C3632" t="inlineStr">
        <is>
          <t>Mapped local folder=C:\Users\cschn\Documents\LIH (Personal)\OneDrive - Lawyers in House\__Invoices\Macros\Branch - October 17, 2025</t>
        </is>
      </c>
    </row>
    <row r="3633">
      <c r="A3633" s="13" t="n">
        <v>45946.42745370371</v>
      </c>
      <c r="B3633" t="inlineStr">
        <is>
          <t>HIT</t>
        </is>
      </c>
      <c r="C3633" t="inlineStr">
        <is>
          <t>Folder? C:\Users\cschn\Documents\LIH (Personal)\OneDrive - Lawyers in House\__Invoices\Macros\Branch - October 17, 2025</t>
        </is>
      </c>
    </row>
    <row r="3634">
      <c r="A3634" s="13" t="n">
        <v>45946.42745370371</v>
      </c>
      <c r="B3634" t="inlineStr">
        <is>
          <t>HIT</t>
        </is>
      </c>
      <c r="C3634" t="inlineStr">
        <is>
          <t>Exists? C:\Users\cschn\Documents\LIH (Personal)\OneDrive - Lawyers in House\__Invoices\Macros\Branch - October 17, 2025\INV 25-0001 - TestClient4 - 30SEP2025.pdf</t>
        </is>
      </c>
    </row>
    <row r="3635">
      <c r="A3635" s="13" t="n">
        <v>45946.42745370371</v>
      </c>
      <c r="B3635" t="inlineStr">
        <is>
          <t>HIT</t>
        </is>
      </c>
      <c r="C3635" t="inlineStr">
        <is>
          <t>Exists? C:\Users\cschn\Documents\LIH (Personal)\OneDrive - Lawyers in House\__Invoices\Macros\Branch - October 17, 2025\INV 25-0001 - TestClient4 - 30SEP2025.docx</t>
        </is>
      </c>
    </row>
    <row r="3636">
      <c r="A3636" s="13" t="n">
        <v>45946.42748842593</v>
      </c>
      <c r="B3636" t="inlineStr">
        <is>
          <t>INFO</t>
        </is>
      </c>
      <c r="C3636" t="inlineStr">
        <is>
          <t>ThisWorkbook.Path (raw)=https://lawyersinhouse-my.sharepoint.com/personal/cory_schneider_lawyersinhouse_com/Documents/__Invoices/Macros/Branch - October 17, 2025</t>
        </is>
      </c>
    </row>
    <row r="3637">
      <c r="A3637" s="13" t="n">
        <v>45946.42748842593</v>
      </c>
      <c r="B3637" t="inlineStr">
        <is>
          <t>HIT</t>
        </is>
      </c>
      <c r="C3637" t="inlineStr">
        <is>
          <t>Folder? C:\Users\cschn\Documents\LIH (Personal)\OneDrive - Lawyers in House</t>
        </is>
      </c>
    </row>
    <row r="3638">
      <c r="A3638" s="13" t="n">
        <v>45946.42748842593</v>
      </c>
      <c r="B3638" t="inlineStr">
        <is>
          <t>MAP</t>
        </is>
      </c>
      <c r="C3638" t="inlineStr">
        <is>
          <t>CombineRoot=C:\Users\cschn\Documents\LIH (Personal)\OneDrive - Lawyers in House</t>
        </is>
      </c>
    </row>
    <row r="3639">
      <c r="A3639" s="13" t="n">
        <v>45946.42748842593</v>
      </c>
      <c r="B3639" t="inlineStr">
        <is>
          <t>MAP</t>
        </is>
      </c>
      <c r="C3639" t="inlineStr">
        <is>
          <t>SubPath=__Invoices\Macros\Branch - October 17, 2025</t>
        </is>
      </c>
    </row>
    <row r="3640">
      <c r="A3640" s="13" t="n">
        <v>45946.42748842593</v>
      </c>
      <c r="B3640" t="inlineStr">
        <is>
          <t>MAP</t>
        </is>
      </c>
      <c r="C3640" t="inlineStr">
        <is>
          <t>Combined=C:\Users\cschn\Documents\LIH (Personal)\OneDrive - Lawyers in House\__Invoices\Macros\Branch - October 17, 2025</t>
        </is>
      </c>
    </row>
    <row r="3641">
      <c r="A3641" s="13" t="n">
        <v>45946.42748842593</v>
      </c>
      <c r="B3641" t="inlineStr">
        <is>
          <t>MAP</t>
        </is>
      </c>
      <c r="C3641" t="inlineStr">
        <is>
          <t>Mapped local folder=C:\Users\cschn\Documents\LIH (Personal)\OneDrive - Lawyers in House\__Invoices\Macros\Branch - October 17, 2025</t>
        </is>
      </c>
    </row>
    <row r="3642">
      <c r="A3642" s="13" t="n">
        <v>45946.42748842593</v>
      </c>
      <c r="B3642" t="inlineStr">
        <is>
          <t>PATH</t>
        </is>
      </c>
      <c r="C3642" t="inlineStr">
        <is>
          <t>FileInBase=C:\Users\cschn\Documents\LIH (Personal)\OneDrive - Lawyers in House\__Invoices\Macros\Branch - October 17, 2025\InvoiceTemplate_v4.docx</t>
        </is>
      </c>
    </row>
    <row r="3643">
      <c r="A3643" s="13" t="n">
        <v>45946.42748842593</v>
      </c>
      <c r="B3643" t="inlineStr">
        <is>
          <t>HIT</t>
        </is>
      </c>
      <c r="C3643" t="inlineStr">
        <is>
          <t>Exists? C:\Users\cschn\Documents\LIH (Personal)\OneDrive - Lawyers in House\__Invoices\Macros\Branch - October 17, 2025\InvoiceTemplate_v4.docx</t>
        </is>
      </c>
    </row>
    <row r="3644">
      <c r="A3644" s="13" t="n">
        <v>45946.42767361111</v>
      </c>
      <c r="B3644" t="inlineStr">
        <is>
          <t>PATH</t>
        </is>
      </c>
      <c r="C3644" t="inlineStr">
        <is>
          <t>FileInBase=C:\Users\cschn\Documents\LIH (Personal)\OneDrive - Lawyers in House\__Invoices\Macros\Branch - October 17, 2025\INV 25-0001 - TestClient4 - 30SEP2025.docx</t>
        </is>
      </c>
    </row>
    <row r="3645">
      <c r="A3645" s="13" t="n">
        <v>45946.42769675926</v>
      </c>
      <c r="B3645" t="inlineStr">
        <is>
          <t>PATH</t>
        </is>
      </c>
      <c r="C3645" t="inlineStr">
        <is>
          <t>FileInBase=C:\Users\cschn\Documents\LIH (Personal)\OneDrive - Lawyers in House\__Invoices\Macros\Branch - October 17, 2025\sig.jpg</t>
        </is>
      </c>
    </row>
    <row r="3646">
      <c r="A3646" s="13" t="n">
        <v>45946.42880787037</v>
      </c>
      <c r="B3646" t="inlineStr">
        <is>
          <t>INFO</t>
        </is>
      </c>
      <c r="C3646" t="inlineStr">
        <is>
          <t>ThisWorkbook.Path (raw)=https://lawyersinhouse-my.sharepoint.com/personal/cory_schneider_lawyersinhouse_com/Documents/__Invoices/Macros/Branch - October 17, 2025</t>
        </is>
      </c>
    </row>
    <row r="3647">
      <c r="A3647" s="13" t="n">
        <v>45946.42880787037</v>
      </c>
      <c r="B3647" t="inlineStr">
        <is>
          <t>HIT</t>
        </is>
      </c>
      <c r="C3647" t="inlineStr">
        <is>
          <t>Folder? C:\Users\cschn\Documents\LIH (Personal)\OneDrive - Lawyers in House</t>
        </is>
      </c>
    </row>
    <row r="3648">
      <c r="A3648" s="13" t="n">
        <v>45946.42880787037</v>
      </c>
      <c r="B3648" t="inlineStr">
        <is>
          <t>MAP</t>
        </is>
      </c>
      <c r="C3648" t="inlineStr">
        <is>
          <t>CombineRoot=C:\Users\cschn\Documents\LIH (Personal)\OneDrive - Lawyers in House</t>
        </is>
      </c>
    </row>
    <row r="3649">
      <c r="A3649" s="13" t="n">
        <v>45946.42880787037</v>
      </c>
      <c r="B3649" t="inlineStr">
        <is>
          <t>MAP</t>
        </is>
      </c>
      <c r="C3649" t="inlineStr">
        <is>
          <t>SubPath=__Invoices\Macros\Branch - October 17, 2025</t>
        </is>
      </c>
    </row>
    <row r="3650">
      <c r="A3650" s="13" t="n">
        <v>45946.42880787037</v>
      </c>
      <c r="B3650" t="inlineStr">
        <is>
          <t>MAP</t>
        </is>
      </c>
      <c r="C3650" t="inlineStr">
        <is>
          <t>Combined=C:\Users\cschn\Documents\LIH (Personal)\OneDrive - Lawyers in House\__Invoices\Macros\Branch - October 17, 2025</t>
        </is>
      </c>
    </row>
    <row r="3651">
      <c r="A3651" s="13" t="n">
        <v>45946.42880787037</v>
      </c>
      <c r="B3651" t="inlineStr">
        <is>
          <t>MAP</t>
        </is>
      </c>
      <c r="C3651" t="inlineStr">
        <is>
          <t>Mapped local folder=C:\Users\cschn\Documents\LIH (Personal)\OneDrive - Lawyers in House\__Invoices\Macros\Branch - October 17, 2025</t>
        </is>
      </c>
    </row>
    <row r="3652">
      <c r="A3652" s="13" t="n">
        <v>45946.42891203704</v>
      </c>
      <c r="B3652" t="inlineStr">
        <is>
          <t>INFO</t>
        </is>
      </c>
      <c r="C3652" t="inlineStr">
        <is>
          <t>ThisWorkbook.Path (raw)=https://lawyersinhouse-my.sharepoint.com/personal/cory_schneider_lawyersinhouse_com/Documents/__Invoices/Macros/Branch - October 17, 2025</t>
        </is>
      </c>
    </row>
    <row r="3653">
      <c r="A3653" s="13" t="n">
        <v>45946.42891203704</v>
      </c>
      <c r="B3653" t="inlineStr">
        <is>
          <t>HIT</t>
        </is>
      </c>
      <c r="C3653" t="inlineStr">
        <is>
          <t>Folder? C:\Users\cschn\Documents\LIH (Personal)\OneDrive - Lawyers in House</t>
        </is>
      </c>
    </row>
    <row r="3654">
      <c r="A3654" s="13" t="n">
        <v>45946.42891203704</v>
      </c>
      <c r="B3654" t="inlineStr">
        <is>
          <t>MAP</t>
        </is>
      </c>
      <c r="C3654" t="inlineStr">
        <is>
          <t>CombineRoot=C:\Users\cschn\Documents\LIH (Personal)\OneDrive - Lawyers in House</t>
        </is>
      </c>
    </row>
    <row r="3655">
      <c r="A3655" s="13" t="n">
        <v>45946.42891203704</v>
      </c>
      <c r="B3655" t="inlineStr">
        <is>
          <t>MAP</t>
        </is>
      </c>
      <c r="C3655" t="inlineStr">
        <is>
          <t>SubPath=__Invoices\Macros\Branch - October 17, 2025</t>
        </is>
      </c>
    </row>
    <row r="3656">
      <c r="A3656" s="13" t="n">
        <v>45946.42891203704</v>
      </c>
      <c r="B3656" t="inlineStr">
        <is>
          <t>MAP</t>
        </is>
      </c>
      <c r="C3656" t="inlineStr">
        <is>
          <t>Combined=C:\Users\cschn\Documents\LIH (Personal)\OneDrive - Lawyers in House\__Invoices\Macros\Branch - October 17, 2025</t>
        </is>
      </c>
    </row>
    <row r="3657">
      <c r="A3657" s="13" t="n">
        <v>45946.42891203704</v>
      </c>
      <c r="B3657" t="inlineStr">
        <is>
          <t>MAP</t>
        </is>
      </c>
      <c r="C3657" t="inlineStr">
        <is>
          <t>Mapped local folder=C:\Users\cschn\Documents\LIH (Personal)\OneDrive - Lawyers in House\__Invoices\Macros\Branch - October 17, 2025</t>
        </is>
      </c>
    </row>
    <row r="3658">
      <c r="A3658" s="13" t="n">
        <v>45946.42894675926</v>
      </c>
      <c r="B3658" t="inlineStr">
        <is>
          <t>INFO</t>
        </is>
      </c>
      <c r="C3658" t="inlineStr">
        <is>
          <t>ThisWorkbook.Path (raw)=https://lawyersinhouse-my.sharepoint.com/personal/cory_schneider_lawyersinhouse_com/Documents/__Invoices/Macros/Branch - October 17, 2025</t>
        </is>
      </c>
    </row>
    <row r="3659">
      <c r="A3659" s="13" t="n">
        <v>45946.42894675926</v>
      </c>
      <c r="B3659" t="inlineStr">
        <is>
          <t>HIT</t>
        </is>
      </c>
      <c r="C3659" t="inlineStr">
        <is>
          <t>Folder? C:\Users\cschn\Documents\LIH (Personal)\OneDrive - Lawyers in House</t>
        </is>
      </c>
    </row>
    <row r="3660">
      <c r="A3660" s="13" t="n">
        <v>45946.42894675926</v>
      </c>
      <c r="B3660" t="inlineStr">
        <is>
          <t>MAP</t>
        </is>
      </c>
      <c r="C3660" t="inlineStr">
        <is>
          <t>CombineRoot=C:\Users\cschn\Documents\LIH (Personal)\OneDrive - Lawyers in House</t>
        </is>
      </c>
    </row>
    <row r="3661">
      <c r="A3661" s="13" t="n">
        <v>45946.42894675926</v>
      </c>
      <c r="B3661" t="inlineStr">
        <is>
          <t>MAP</t>
        </is>
      </c>
      <c r="C3661" t="inlineStr">
        <is>
          <t>SubPath=__Invoices\Macros\Branch - October 17, 2025</t>
        </is>
      </c>
    </row>
    <row r="3662">
      <c r="A3662" s="13" t="n">
        <v>45946.42894675926</v>
      </c>
      <c r="B3662" t="inlineStr">
        <is>
          <t>MAP</t>
        </is>
      </c>
      <c r="C3662" t="inlineStr">
        <is>
          <t>Combined=C:\Users\cschn\Documents\LIH (Personal)\OneDrive - Lawyers in House\__Invoices\Macros\Branch - October 17, 2025</t>
        </is>
      </c>
    </row>
    <row r="3663">
      <c r="A3663" s="13" t="n">
        <v>45946.42894675926</v>
      </c>
      <c r="B3663" t="inlineStr">
        <is>
          <t>MAP</t>
        </is>
      </c>
      <c r="C3663" t="inlineStr">
        <is>
          <t>Mapped local folder=C:\Users\cschn\Documents\LIH (Personal)\OneDrive - Lawyers in House\__Invoices\Macros\Branch - October 17, 2025</t>
        </is>
      </c>
    </row>
    <row r="3664">
      <c r="A3664" s="13" t="n">
        <v>45946.42894675926</v>
      </c>
      <c r="B3664" t="inlineStr">
        <is>
          <t>HIT</t>
        </is>
      </c>
      <c r="C3664" t="inlineStr">
        <is>
          <t>Folder? C:\Users\cschn\Documents\LIH (Personal)\OneDrive - Lawyers in House\__Invoices\Macros\Branch - October 17, 2025</t>
        </is>
      </c>
    </row>
    <row r="3665">
      <c r="A3665" s="13" t="n">
        <v>45946.42896990741</v>
      </c>
      <c r="B3665" t="inlineStr">
        <is>
          <t>INFO</t>
        </is>
      </c>
      <c r="C3665" t="inlineStr">
        <is>
          <t>ThisWorkbook.Path (raw)=https://lawyersinhouse-my.sharepoint.com/personal/cory_schneider_lawyersinhouse_com/Documents/__Invoices/Macros/Branch - October 17, 2025</t>
        </is>
      </c>
    </row>
    <row r="3666">
      <c r="A3666" s="13" t="n">
        <v>45946.42896990741</v>
      </c>
      <c r="B3666" t="inlineStr">
        <is>
          <t>HIT</t>
        </is>
      </c>
      <c r="C3666" t="inlineStr">
        <is>
          <t>Folder? C:\Users\cschn\Documents\LIH (Personal)\OneDrive - Lawyers in House</t>
        </is>
      </c>
    </row>
    <row r="3667">
      <c r="A3667" s="13" t="n">
        <v>45946.42896990741</v>
      </c>
      <c r="B3667" t="inlineStr">
        <is>
          <t>MAP</t>
        </is>
      </c>
      <c r="C3667" t="inlineStr">
        <is>
          <t>CombineRoot=C:\Users\cschn\Documents\LIH (Personal)\OneDrive - Lawyers in House</t>
        </is>
      </c>
    </row>
    <row r="3668">
      <c r="A3668" s="13" t="n">
        <v>45946.42896990741</v>
      </c>
      <c r="B3668" t="inlineStr">
        <is>
          <t>MAP</t>
        </is>
      </c>
      <c r="C3668" t="inlineStr">
        <is>
          <t>SubPath=__Invoices\Macros\Branch - October 17, 2025</t>
        </is>
      </c>
    </row>
    <row r="3669">
      <c r="A3669" s="13" t="n">
        <v>45946.42896990741</v>
      </c>
      <c r="B3669" t="inlineStr">
        <is>
          <t>MAP</t>
        </is>
      </c>
      <c r="C3669" t="inlineStr">
        <is>
          <t>Combined=C:\Users\cschn\Documents\LIH (Personal)\OneDrive - Lawyers in House\__Invoices\Macros\Branch - October 17, 2025</t>
        </is>
      </c>
    </row>
    <row r="3670">
      <c r="A3670" s="13" t="n">
        <v>45946.42896990741</v>
      </c>
      <c r="B3670" t="inlineStr">
        <is>
          <t>MAP</t>
        </is>
      </c>
      <c r="C3670" t="inlineStr">
        <is>
          <t>Mapped local folder=C:\Users\cschn\Documents\LIH (Personal)\OneDrive - Lawyers in House\__Invoices\Macros\Branch - October 17, 2025</t>
        </is>
      </c>
    </row>
    <row r="3671">
      <c r="A3671" s="13" t="n">
        <v>45946.42896990741</v>
      </c>
      <c r="B3671" t="inlineStr">
        <is>
          <t>PATH</t>
        </is>
      </c>
      <c r="C3671" t="inlineStr">
        <is>
          <t>FileInBase=C:\Users\cschn\Documents\LIH (Personal)\OneDrive - Lawyers in House\__Invoices\Macros\Branch - October 17, 2025\InvoiceTemplate_v4.docx</t>
        </is>
      </c>
    </row>
    <row r="3672">
      <c r="A3672" s="13" t="n">
        <v>45946.42896990741</v>
      </c>
      <c r="B3672" t="inlineStr">
        <is>
          <t>HIT</t>
        </is>
      </c>
      <c r="C3672" t="inlineStr">
        <is>
          <t>Exists? C:\Users\cschn\Documents\LIH (Personal)\OneDrive - Lawyers in House\__Invoices\Macros\Branch - October 17, 2025\InvoiceTemplate_v4.docx</t>
        </is>
      </c>
    </row>
    <row r="3673">
      <c r="A3673" s="13" t="n">
        <v>45946.42908564815</v>
      </c>
      <c r="B3673" t="inlineStr">
        <is>
          <t>PATH</t>
        </is>
      </c>
      <c r="C3673" t="inlineStr">
        <is>
          <t>FileInBase=C:\Users\cschn\Documents\LIH (Personal)\OneDrive - Lawyers in House\__Invoices\Macros\Branch - October 17, 2025\INV 25-0002-A - TestClient4 - 30SEP2025.docx</t>
        </is>
      </c>
    </row>
    <row r="3674">
      <c r="A3674" s="13" t="n">
        <v>45946.42909722222</v>
      </c>
      <c r="B3674" t="inlineStr">
        <is>
          <t>PATH</t>
        </is>
      </c>
      <c r="C3674" t="inlineStr">
        <is>
          <t>FileInBase=C:\Users\cschn\Documents\LIH (Personal)\OneDrive - Lawyers in House\__Invoices\Macros\Branch - October 17, 2025\sig.jpg</t>
        </is>
      </c>
    </row>
    <row r="3675">
      <c r="A3675" s="13" t="n">
        <v>45946.42913194445</v>
      </c>
      <c r="B3675" t="inlineStr">
        <is>
          <t>PATH</t>
        </is>
      </c>
      <c r="C3675" t="inlineStr">
        <is>
          <t>FileInBase=C:\Users\cschn\Documents\LIH (Personal)\OneDrive - Lawyers in House\__Invoices\Macros\Branch - October 17, 2025\INV 25-0002-A - TestClient4 - 30SEP2025.pdf</t>
        </is>
      </c>
    </row>
    <row r="3676">
      <c r="A3676" s="13" t="n">
        <v>45946.45201388889</v>
      </c>
      <c r="B3676" t="inlineStr">
        <is>
          <t>INFO</t>
        </is>
      </c>
      <c r="C3676" t="inlineStr">
        <is>
          <t>ThisWorkbook.Path (raw)=https://lawyersinhouse-my.sharepoint.com/personal/cory_schneider_lawyersinhouse_com/Documents/__Invoices/Macros/Branch - October 17, 2025</t>
        </is>
      </c>
    </row>
    <row r="3677">
      <c r="A3677" s="13" t="n">
        <v>45946.45201388889</v>
      </c>
      <c r="B3677" t="inlineStr">
        <is>
          <t>HIT</t>
        </is>
      </c>
      <c r="C3677" t="inlineStr">
        <is>
          <t>Folder? C:\Users\cschn\Documents\LIH (Personal)\OneDrive - Lawyers in House</t>
        </is>
      </c>
    </row>
    <row r="3678">
      <c r="A3678" s="13" t="n">
        <v>45946.45201388889</v>
      </c>
      <c r="B3678" t="inlineStr">
        <is>
          <t>MAP</t>
        </is>
      </c>
      <c r="C3678" t="inlineStr">
        <is>
          <t>CombineRoot=C:\Users\cschn\Documents\LIH (Personal)\OneDrive - Lawyers in House</t>
        </is>
      </c>
    </row>
    <row r="3679">
      <c r="A3679" s="13" t="n">
        <v>45946.45201388889</v>
      </c>
      <c r="B3679" t="inlineStr">
        <is>
          <t>MAP</t>
        </is>
      </c>
      <c r="C3679" t="inlineStr">
        <is>
          <t>SubPath=__Invoices\Macros\Branch - October 17, 2025</t>
        </is>
      </c>
    </row>
    <row r="3680">
      <c r="A3680" s="13" t="n">
        <v>45946.45201388889</v>
      </c>
      <c r="B3680" t="inlineStr">
        <is>
          <t>MAP</t>
        </is>
      </c>
      <c r="C3680" t="inlineStr">
        <is>
          <t>Combined=C:\Users\cschn\Documents\LIH (Personal)\OneDrive - Lawyers in House\__Invoices\Macros\Branch - October 17, 2025</t>
        </is>
      </c>
    </row>
    <row r="3681">
      <c r="A3681" s="13" t="n">
        <v>45946.45201388889</v>
      </c>
      <c r="B3681" t="inlineStr">
        <is>
          <t>MAP</t>
        </is>
      </c>
      <c r="C3681" t="inlineStr">
        <is>
          <t>Mapped local folder=C:\Users\cschn\Documents\LIH (Personal)\OneDrive - Lawyers in House\__Invoices\Macros\Branch - October 17, 2025</t>
        </is>
      </c>
    </row>
    <row r="3682">
      <c r="A3682" s="13" t="n">
        <v>45946.45211805555</v>
      </c>
      <c r="B3682" t="inlineStr">
        <is>
          <t>INFO</t>
        </is>
      </c>
      <c r="C3682" t="inlineStr">
        <is>
          <t>ThisWorkbook.Path (raw)=https://lawyersinhouse-my.sharepoint.com/personal/cory_schneider_lawyersinhouse_com/Documents/__Invoices/Macros/Branch - October 17, 2025</t>
        </is>
      </c>
    </row>
    <row r="3683">
      <c r="A3683" s="13" t="n">
        <v>45946.45211805555</v>
      </c>
      <c r="B3683" t="inlineStr">
        <is>
          <t>HIT</t>
        </is>
      </c>
      <c r="C3683" t="inlineStr">
        <is>
          <t>Folder? C:\Users\cschn\Documents\LIH (Personal)\OneDrive - Lawyers in House</t>
        </is>
      </c>
    </row>
    <row r="3684">
      <c r="A3684" s="13" t="n">
        <v>45946.45211805555</v>
      </c>
      <c r="B3684" t="inlineStr">
        <is>
          <t>MAP</t>
        </is>
      </c>
      <c r="C3684" t="inlineStr">
        <is>
          <t>CombineRoot=C:\Users\cschn\Documents\LIH (Personal)\OneDrive - Lawyers in House</t>
        </is>
      </c>
    </row>
    <row r="3685">
      <c r="A3685" s="13" t="n">
        <v>45946.45211805555</v>
      </c>
      <c r="B3685" t="inlineStr">
        <is>
          <t>MAP</t>
        </is>
      </c>
      <c r="C3685" t="inlineStr">
        <is>
          <t>SubPath=__Invoices\Macros\Branch - October 17, 2025</t>
        </is>
      </c>
    </row>
    <row r="3686">
      <c r="A3686" s="13" t="n">
        <v>45946.45211805555</v>
      </c>
      <c r="B3686" t="inlineStr">
        <is>
          <t>MAP</t>
        </is>
      </c>
      <c r="C3686" t="inlineStr">
        <is>
          <t>Combined=C:\Users\cschn\Documents\LIH (Personal)\OneDrive - Lawyers in House\__Invoices\Macros\Branch - October 17, 2025</t>
        </is>
      </c>
    </row>
    <row r="3687">
      <c r="A3687" s="13" t="n">
        <v>45946.45211805555</v>
      </c>
      <c r="B3687" t="inlineStr">
        <is>
          <t>MAP</t>
        </is>
      </c>
      <c r="C3687" t="inlineStr">
        <is>
          <t>Mapped local folder=C:\Users\cschn\Documents\LIH (Personal)\OneDrive - Lawyers in House\__Invoices\Macros\Branch - October 17, 2025</t>
        </is>
      </c>
    </row>
    <row r="3688">
      <c r="A3688" s="13" t="n">
        <v>45946.45226851852</v>
      </c>
      <c r="B3688" t="inlineStr">
        <is>
          <t>INFO</t>
        </is>
      </c>
      <c r="C3688" t="inlineStr">
        <is>
          <t>ThisWorkbook.Path (raw)=https://lawyersinhouse-my.sharepoint.com/personal/cory_schneider_lawyersinhouse_com/Documents/__Invoices/Macros/Branch - October 17, 2025</t>
        </is>
      </c>
    </row>
    <row r="3689">
      <c r="A3689" s="13" t="n">
        <v>45946.45226851852</v>
      </c>
      <c r="B3689" t="inlineStr">
        <is>
          <t>HIT</t>
        </is>
      </c>
      <c r="C3689" t="inlineStr">
        <is>
          <t>Folder? C:\Users\cschn\Documents\LIH (Personal)\OneDrive - Lawyers in House</t>
        </is>
      </c>
    </row>
    <row r="3690">
      <c r="A3690" s="13" t="n">
        <v>45946.45226851852</v>
      </c>
      <c r="B3690" t="inlineStr">
        <is>
          <t>MAP</t>
        </is>
      </c>
      <c r="C3690" t="inlineStr">
        <is>
          <t>CombineRoot=C:\Users\cschn\Documents\LIH (Personal)\OneDrive - Lawyers in House</t>
        </is>
      </c>
    </row>
    <row r="3691">
      <c r="A3691" s="13" t="n">
        <v>45946.45226851852</v>
      </c>
      <c r="B3691" t="inlineStr">
        <is>
          <t>MAP</t>
        </is>
      </c>
      <c r="C3691" t="inlineStr">
        <is>
          <t>SubPath=__Invoices\Macros\Branch - October 17, 2025</t>
        </is>
      </c>
    </row>
    <row r="3692">
      <c r="A3692" s="13" t="n">
        <v>45946.45226851852</v>
      </c>
      <c r="B3692" t="inlineStr">
        <is>
          <t>MAP</t>
        </is>
      </c>
      <c r="C3692" t="inlineStr">
        <is>
          <t>Combined=C:\Users\cschn\Documents\LIH (Personal)\OneDrive - Lawyers in House\__Invoices\Macros\Branch - October 17, 2025</t>
        </is>
      </c>
    </row>
    <row r="3693">
      <c r="A3693" s="13" t="n">
        <v>45946.45226851852</v>
      </c>
      <c r="B3693" t="inlineStr">
        <is>
          <t>MAP</t>
        </is>
      </c>
      <c r="C3693" t="inlineStr">
        <is>
          <t>Mapped local folder=C:\Users\cschn\Documents\LIH (Personal)\OneDrive - Lawyers in House\__Invoices\Macros\Branch - October 17, 2025</t>
        </is>
      </c>
    </row>
    <row r="3694">
      <c r="A3694" s="13" t="n">
        <v>45946.45226851852</v>
      </c>
      <c r="B3694" t="inlineStr">
        <is>
          <t>PATH</t>
        </is>
      </c>
      <c r="C3694" t="inlineStr">
        <is>
          <t>FileInBase=C:\Users\cschn\Documents\LIH (Personal)\OneDrive - Lawyers in House\__Invoices\Macros\Branch - October 17, 2025\InvoiceTemplate_v4.docx</t>
        </is>
      </c>
    </row>
    <row r="3695">
      <c r="A3695" s="13" t="n">
        <v>45946.45226851852</v>
      </c>
      <c r="B3695" t="inlineStr">
        <is>
          <t>HIT</t>
        </is>
      </c>
      <c r="C3695" t="inlineStr">
        <is>
          <t>Exists? C:\Users\cschn\Documents\LIH (Personal)\OneDrive - Lawyers in House\__Invoices\Macros\Branch - October 17, 2025\InvoiceTemplate_v4.docx</t>
        </is>
      </c>
    </row>
    <row r="3696">
      <c r="A3696" s="13" t="n">
        <v>45946.45252314815</v>
      </c>
      <c r="B3696" t="inlineStr">
        <is>
          <t>PATH</t>
        </is>
      </c>
      <c r="C3696" t="inlineStr">
        <is>
          <t>FileInBase=C:\Users\cschn\Documents\LIH (Personal)\OneDrive - Lawyers in House\__Invoices\Macros\Branch - October 17, 2025\INV 25-0002 - TestClient4 - 30SEP2025.docx</t>
        </is>
      </c>
    </row>
    <row r="3697">
      <c r="A3697" s="13" t="n">
        <v>45946.45255787037</v>
      </c>
      <c r="B3697" t="inlineStr">
        <is>
          <t>PATH</t>
        </is>
      </c>
      <c r="C3697" t="inlineStr">
        <is>
          <t>FileInBase=C:\Users\cschn\Documents\LIH (Personal)\OneDrive - Lawyers in House\__Invoices\Macros\Branch - October 17, 2025\sig.jpg</t>
        </is>
      </c>
    </row>
    <row r="3698">
      <c r="A3698" s="13" t="n">
        <v>45946.45259259259</v>
      </c>
      <c r="B3698" t="inlineStr">
        <is>
          <t>PATH</t>
        </is>
      </c>
      <c r="C3698" t="inlineStr">
        <is>
          <t>FileInBase=C:\Users\cschn\Documents\LIH (Personal)\OneDrive - Lawyers in House\__Invoices\Macros\Branch - October 17, 2025\INV 25-0002 - TestClient4 - 30SEP2025.pdf</t>
        </is>
      </c>
    </row>
    <row r="3699">
      <c r="A3699" s="13" t="n">
        <v>45946.45810185185</v>
      </c>
      <c r="B3699" t="inlineStr">
        <is>
          <t>INFO</t>
        </is>
      </c>
      <c r="C3699" t="inlineStr">
        <is>
          <t>ThisWorkbook.Path (raw)=https://lawyersinhouse-my.sharepoint.com/personal/cory_schneider_lawyersinhouse_com/Documents/__Invoices/Macros/Branch - October 17, 2025</t>
        </is>
      </c>
    </row>
    <row r="3700">
      <c r="A3700" s="13" t="n">
        <v>45946.45810185185</v>
      </c>
      <c r="B3700" t="inlineStr">
        <is>
          <t>HIT</t>
        </is>
      </c>
      <c r="C3700" t="inlineStr">
        <is>
          <t>Folder? C:\Users\cschn\Documents\LIH (Personal)\OneDrive - Lawyers in House</t>
        </is>
      </c>
    </row>
    <row r="3701">
      <c r="A3701" s="13" t="n">
        <v>45946.45810185185</v>
      </c>
      <c r="B3701" t="inlineStr">
        <is>
          <t>MAP</t>
        </is>
      </c>
      <c r="C3701" t="inlineStr">
        <is>
          <t>CombineRoot=C:\Users\cschn\Documents\LIH (Personal)\OneDrive - Lawyers in House</t>
        </is>
      </c>
    </row>
    <row r="3702">
      <c r="A3702" s="13" t="n">
        <v>45946.45810185185</v>
      </c>
      <c r="B3702" t="inlineStr">
        <is>
          <t>MAP</t>
        </is>
      </c>
      <c r="C3702" t="inlineStr">
        <is>
          <t>SubPath=__Invoices\Macros\Branch - October 17, 2025</t>
        </is>
      </c>
    </row>
    <row r="3703">
      <c r="A3703" s="13" t="n">
        <v>45946.45810185185</v>
      </c>
      <c r="B3703" t="inlineStr">
        <is>
          <t>MAP</t>
        </is>
      </c>
      <c r="C3703" t="inlineStr">
        <is>
          <t>Combined=C:\Users\cschn\Documents\LIH (Personal)\OneDrive - Lawyers in House\__Invoices\Macros\Branch - October 17, 2025</t>
        </is>
      </c>
    </row>
    <row r="3704">
      <c r="A3704" s="13" t="n">
        <v>45946.45810185185</v>
      </c>
      <c r="B3704" t="inlineStr">
        <is>
          <t>MAP</t>
        </is>
      </c>
      <c r="C3704" t="inlineStr">
        <is>
          <t>Mapped local folder=C:\Users\cschn\Documents\LIH (Personal)\OneDrive - Lawyers in House\__Invoices\Macros\Branch - October 17, 2025</t>
        </is>
      </c>
    </row>
    <row r="3705">
      <c r="A3705" s="13" t="n">
        <v>45946.45818287037</v>
      </c>
      <c r="B3705" t="inlineStr">
        <is>
          <t>INFO</t>
        </is>
      </c>
      <c r="C3705" t="inlineStr">
        <is>
          <t>ThisWorkbook.Path (raw)=https://lawyersinhouse-my.sharepoint.com/personal/cory_schneider_lawyersinhouse_com/Documents/__Invoices/Macros/Branch - October 17, 2025</t>
        </is>
      </c>
    </row>
    <row r="3706">
      <c r="A3706" s="13" t="n">
        <v>45946.45818287037</v>
      </c>
      <c r="B3706" t="inlineStr">
        <is>
          <t>HIT</t>
        </is>
      </c>
      <c r="C3706" t="inlineStr">
        <is>
          <t>Folder? C:\Users\cschn\Documents\LIH (Personal)\OneDrive - Lawyers in House</t>
        </is>
      </c>
    </row>
    <row r="3707">
      <c r="A3707" s="13" t="n">
        <v>45946.45818287037</v>
      </c>
      <c r="B3707" t="inlineStr">
        <is>
          <t>MAP</t>
        </is>
      </c>
      <c r="C3707" t="inlineStr">
        <is>
          <t>CombineRoot=C:\Users\cschn\Documents\LIH (Personal)\OneDrive - Lawyers in House</t>
        </is>
      </c>
    </row>
    <row r="3708">
      <c r="A3708" s="13" t="n">
        <v>45946.45818287037</v>
      </c>
      <c r="B3708" t="inlineStr">
        <is>
          <t>MAP</t>
        </is>
      </c>
      <c r="C3708" t="inlineStr">
        <is>
          <t>SubPath=__Invoices\Macros\Branch - October 17, 2025</t>
        </is>
      </c>
    </row>
    <row r="3709">
      <c r="A3709" s="13" t="n">
        <v>45946.45818287037</v>
      </c>
      <c r="B3709" t="inlineStr">
        <is>
          <t>MAP</t>
        </is>
      </c>
      <c r="C3709" t="inlineStr">
        <is>
          <t>Combined=C:\Users\cschn\Documents\LIH (Personal)\OneDrive - Lawyers in House\__Invoices\Macros\Branch - October 17, 2025</t>
        </is>
      </c>
    </row>
    <row r="3710">
      <c r="A3710" s="13" t="n">
        <v>45946.45818287037</v>
      </c>
      <c r="B3710" t="inlineStr">
        <is>
          <t>MAP</t>
        </is>
      </c>
      <c r="C3710" t="inlineStr">
        <is>
          <t>Mapped local folder=C:\Users\cschn\Documents\LIH (Personal)\OneDrive - Lawyers in House\__Invoices\Macros\Branch - October 17, 2025</t>
        </is>
      </c>
    </row>
    <row r="3711">
      <c r="A3711" s="13" t="n">
        <v>45946.45822916667</v>
      </c>
      <c r="B3711" t="inlineStr">
        <is>
          <t>INFO</t>
        </is>
      </c>
      <c r="C3711" t="inlineStr">
        <is>
          <t>ThisWorkbook.Path (raw)=https://lawyersinhouse-my.sharepoint.com/personal/cory_schneider_lawyersinhouse_com/Documents/__Invoices/Macros/Branch - October 17, 2025</t>
        </is>
      </c>
    </row>
    <row r="3712">
      <c r="A3712" s="13" t="n">
        <v>45946.45822916667</v>
      </c>
      <c r="B3712" t="inlineStr">
        <is>
          <t>HIT</t>
        </is>
      </c>
      <c r="C3712" t="inlineStr">
        <is>
          <t>Folder? C:\Users\cschn\Documents\LIH (Personal)\OneDrive - Lawyers in House</t>
        </is>
      </c>
    </row>
    <row r="3713">
      <c r="A3713" s="13" t="n">
        <v>45946.45822916667</v>
      </c>
      <c r="B3713" t="inlineStr">
        <is>
          <t>MAP</t>
        </is>
      </c>
      <c r="C3713" t="inlineStr">
        <is>
          <t>CombineRoot=C:\Users\cschn\Documents\LIH (Personal)\OneDrive - Lawyers in House</t>
        </is>
      </c>
    </row>
    <row r="3714">
      <c r="A3714" s="13" t="n">
        <v>45946.45822916667</v>
      </c>
      <c r="B3714" t="inlineStr">
        <is>
          <t>MAP</t>
        </is>
      </c>
      <c r="C3714" t="inlineStr">
        <is>
          <t>SubPath=__Invoices\Macros\Branch - October 17, 2025</t>
        </is>
      </c>
    </row>
    <row r="3715">
      <c r="A3715" s="13" t="n">
        <v>45946.45822916667</v>
      </c>
      <c r="B3715" t="inlineStr">
        <is>
          <t>MAP</t>
        </is>
      </c>
      <c r="C3715" t="inlineStr">
        <is>
          <t>Combined=C:\Users\cschn\Documents\LIH (Personal)\OneDrive - Lawyers in House\__Invoices\Macros\Branch - October 17, 2025</t>
        </is>
      </c>
    </row>
    <row r="3716">
      <c r="A3716" s="13" t="n">
        <v>45946.45822916667</v>
      </c>
      <c r="B3716" t="inlineStr">
        <is>
          <t>MAP</t>
        </is>
      </c>
      <c r="C3716" t="inlineStr">
        <is>
          <t>Mapped local folder=C:\Users\cschn\Documents\LIH (Personal)\OneDrive - Lawyers in House\__Invoices\Macros\Branch - October 17, 2025</t>
        </is>
      </c>
    </row>
    <row r="3717">
      <c r="A3717" s="13" t="n">
        <v>45946.45822916667</v>
      </c>
      <c r="B3717" t="inlineStr">
        <is>
          <t>PATH</t>
        </is>
      </c>
      <c r="C3717" t="inlineStr">
        <is>
          <t>FileInBase=C:\Users\cschn\Documents\LIH (Personal)\OneDrive - Lawyers in House\__Invoices\Macros\Branch - October 17, 2025\InvoiceTemplate_v4.docx</t>
        </is>
      </c>
    </row>
    <row r="3718">
      <c r="A3718" s="13" t="n">
        <v>45946.45822916667</v>
      </c>
      <c r="B3718" t="inlineStr">
        <is>
          <t>HIT</t>
        </is>
      </c>
      <c r="C3718" t="inlineStr">
        <is>
          <t>Exists? C:\Users\cschn\Documents\LIH (Personal)\OneDrive - Lawyers in House\__Invoices\Macros\Branch - October 17, 2025\InvoiceTemplate_v4.docx</t>
        </is>
      </c>
    </row>
    <row r="3719">
      <c r="A3719" s="13" t="n">
        <v>45946.45847222222</v>
      </c>
      <c r="B3719" t="inlineStr">
        <is>
          <t>PATH</t>
        </is>
      </c>
      <c r="C3719" t="inlineStr">
        <is>
          <t>FileInBase=C:\Users\cschn\Documents\LIH (Personal)\OneDrive - Lawyers in House\__Invoices\Macros\Branch - October 17, 2025\INV 25-0001 - TestClient4 - 30SEP2025.docx</t>
        </is>
      </c>
    </row>
    <row r="3720">
      <c r="A3720" s="13" t="n">
        <v>45946.45850694444</v>
      </c>
      <c r="B3720" t="inlineStr">
        <is>
          <t>PATH</t>
        </is>
      </c>
      <c r="C3720" t="inlineStr">
        <is>
          <t>FileInBase=C:\Users\cschn\Documents\LIH (Personal)\OneDrive - Lawyers in House\__Invoices\Macros\Branch - October 17, 2025\sig.jpg</t>
        </is>
      </c>
    </row>
    <row r="3721">
      <c r="A3721" s="13" t="n">
        <v>45946.45855324074</v>
      </c>
      <c r="B3721" t="inlineStr">
        <is>
          <t>PATH</t>
        </is>
      </c>
      <c r="C3721" t="inlineStr">
        <is>
          <t>FileInBase=C:\Users\cschn\Documents\LIH (Personal)\OneDrive - Lawyers in House\__Invoices\Macros\Branch - October 17, 2025\INV 25-0001 - TestClient4 - 30SEP2025.pdf</t>
        </is>
      </c>
    </row>
    <row r="3722">
      <c r="A3722" s="13" t="n">
        <v>45946.48143518518</v>
      </c>
      <c r="B3722" t="inlineStr">
        <is>
          <t>INFO</t>
        </is>
      </c>
      <c r="C3722" t="inlineStr">
        <is>
          <t>ThisWorkbook.Path (raw)=https://lawyersinhouse-my.sharepoint.com/personal/cory_schneider_lawyersinhouse_com/Documents/__Invoices/Macros/Branch - October 17, 2025</t>
        </is>
      </c>
    </row>
    <row r="3723">
      <c r="A3723" s="13" t="n">
        <v>45946.48143518518</v>
      </c>
      <c r="B3723" t="inlineStr">
        <is>
          <t>HIT</t>
        </is>
      </c>
      <c r="C3723" t="inlineStr">
        <is>
          <t>Folder? C:\Users\cschn\Documents\LIH (Personal)\OneDrive - Lawyers in House</t>
        </is>
      </c>
    </row>
    <row r="3724">
      <c r="A3724" s="13" t="n">
        <v>45946.48143518518</v>
      </c>
      <c r="B3724" t="inlineStr">
        <is>
          <t>MAP</t>
        </is>
      </c>
      <c r="C3724" t="inlineStr">
        <is>
          <t>CombineRoot=C:\Users\cschn\Documents\LIH (Personal)\OneDrive - Lawyers in House</t>
        </is>
      </c>
    </row>
    <row r="3725">
      <c r="A3725" s="13" t="n">
        <v>45946.48143518518</v>
      </c>
      <c r="B3725" t="inlineStr">
        <is>
          <t>MAP</t>
        </is>
      </c>
      <c r="C3725" t="inlineStr">
        <is>
          <t>SubPath=__Invoices\Macros\Branch - October 17, 2025</t>
        </is>
      </c>
    </row>
    <row r="3726">
      <c r="A3726" s="13" t="n">
        <v>45946.48143518518</v>
      </c>
      <c r="B3726" t="inlineStr">
        <is>
          <t>MAP</t>
        </is>
      </c>
      <c r="C3726" t="inlineStr">
        <is>
          <t>Combined=C:\Users\cschn\Documents\LIH (Personal)\OneDrive - Lawyers in House\__Invoices\Macros\Branch - October 17, 2025</t>
        </is>
      </c>
    </row>
    <row r="3727">
      <c r="A3727" s="13" t="n">
        <v>45946.48143518518</v>
      </c>
      <c r="B3727" t="inlineStr">
        <is>
          <t>MAP</t>
        </is>
      </c>
      <c r="C3727" t="inlineStr">
        <is>
          <t>Mapped local folder=C:\Users\cschn\Documents\LIH (Personal)\OneDrive - Lawyers in House\__Invoices\Macros\Branch - October 17, 2025</t>
        </is>
      </c>
    </row>
    <row r="3728">
      <c r="A3728" s="13" t="n">
        <v>45946.48143518518</v>
      </c>
      <c r="B3728" t="inlineStr">
        <is>
          <t>PATH</t>
        </is>
      </c>
      <c r="C3728" t="inlineStr">
        <is>
          <t>FileInBase=C:\Users\cschn\Documents\LIH (Personal)\OneDrive - Lawyers in House\__Invoices\Macros\Branch - October 17, 2025\InvoiceTemplate_v4.docx</t>
        </is>
      </c>
    </row>
    <row r="3729">
      <c r="A3729" s="13" t="n">
        <v>45946.48143518518</v>
      </c>
      <c r="B3729" t="inlineStr">
        <is>
          <t>HIT</t>
        </is>
      </c>
      <c r="C3729" t="inlineStr">
        <is>
          <t>Exists? C:\Users\cschn\Documents\LIH (Personal)\OneDrive - Lawyers in House\__Invoices\Macros\Branch - October 17, 2025\InvoiceTemplate_v4.docx</t>
        </is>
      </c>
    </row>
    <row r="3730">
      <c r="A3730" s="13" t="n">
        <v>45946.48163194444</v>
      </c>
      <c r="B3730" t="inlineStr">
        <is>
          <t>PATH</t>
        </is>
      </c>
      <c r="C3730" t="inlineStr">
        <is>
          <t>FileInBase=C:\Users\cschn\Documents\LIH (Personal)\OneDrive - Lawyers in House\__Invoices\Macros\Branch - October 17, 2025\INV 25-0001 - TestClient4 - 30SEP2025.docx</t>
        </is>
      </c>
    </row>
    <row r="3731">
      <c r="A3731" s="13" t="n">
        <v>45946.48165509259</v>
      </c>
      <c r="B3731" t="inlineStr">
        <is>
          <t>PATH</t>
        </is>
      </c>
      <c r="C3731" t="inlineStr">
        <is>
          <t>FileInBase=C:\Users\cschn\Documents\LIH (Personal)\OneDrive - Lawyers in House\__Invoices\Macros\Branch - October 17, 2025\sig.jpg</t>
        </is>
      </c>
    </row>
    <row r="3732">
      <c r="A3732" s="13" t="n">
        <v>45946.48168981481</v>
      </c>
      <c r="B3732" t="inlineStr">
        <is>
          <t>PATH</t>
        </is>
      </c>
      <c r="C3732" t="inlineStr">
        <is>
          <t>FileInBase=C:\Users\cschn\Documents\LIH (Personal)\OneDrive - Lawyers in House\__Invoices\Macros\Branch - October 17, 2025\INV 25-0001 - TestClient4 - 30SEP2025.pdf</t>
        </is>
      </c>
    </row>
    <row r="3733">
      <c r="A3733" s="13" t="n">
        <v>45946.49040509259</v>
      </c>
      <c r="B3733" t="inlineStr">
        <is>
          <t>INFO</t>
        </is>
      </c>
      <c r="C3733" t="inlineStr">
        <is>
          <t>ThisWorkbook.Path (raw)=https://lawyersinhouse-my.sharepoint.com/personal/cory_schneider_lawyersinhouse_com/Documents/__Invoices/Macros/Branch - October 17, 2025</t>
        </is>
      </c>
    </row>
    <row r="3734">
      <c r="A3734" s="13" t="n">
        <v>45946.49040509259</v>
      </c>
      <c r="B3734" t="inlineStr">
        <is>
          <t>HIT</t>
        </is>
      </c>
      <c r="C3734" t="inlineStr">
        <is>
          <t>Folder? C:\Users\cschn\Documents\LIH (Personal)\OneDrive - Lawyers in House</t>
        </is>
      </c>
    </row>
    <row r="3735">
      <c r="A3735" s="13" t="n">
        <v>45946.49040509259</v>
      </c>
      <c r="B3735" t="inlineStr">
        <is>
          <t>MAP</t>
        </is>
      </c>
      <c r="C3735" t="inlineStr">
        <is>
          <t>CombineRoot=C:\Users\cschn\Documents\LIH (Personal)\OneDrive - Lawyers in House</t>
        </is>
      </c>
    </row>
    <row r="3736">
      <c r="A3736" s="13" t="n">
        <v>45946.49040509259</v>
      </c>
      <c r="B3736" t="inlineStr">
        <is>
          <t>MAP</t>
        </is>
      </c>
      <c r="C3736" t="inlineStr">
        <is>
          <t>SubPath=__Invoices\Macros\Branch - October 17, 2025</t>
        </is>
      </c>
    </row>
    <row r="3737">
      <c r="A3737" s="13" t="n">
        <v>45946.49040509259</v>
      </c>
      <c r="B3737" t="inlineStr">
        <is>
          <t>MAP</t>
        </is>
      </c>
      <c r="C3737" t="inlineStr">
        <is>
          <t>Combined=C:\Users\cschn\Documents\LIH (Personal)\OneDrive - Lawyers in House\__Invoices\Macros\Branch - October 17, 2025</t>
        </is>
      </c>
    </row>
    <row r="3738">
      <c r="A3738" s="13" t="n">
        <v>45946.49040509259</v>
      </c>
      <c r="B3738" t="inlineStr">
        <is>
          <t>MAP</t>
        </is>
      </c>
      <c r="C3738" t="inlineStr">
        <is>
          <t>Mapped local folder=C:\Users\cschn\Documents\LIH (Personal)\OneDrive - Lawyers in House\__Invoices\Macros\Branch - October 17, 2025</t>
        </is>
      </c>
    </row>
    <row r="3739">
      <c r="A3739" s="13" t="n">
        <v>45946.49040509259</v>
      </c>
      <c r="B3739" t="inlineStr">
        <is>
          <t>PATH</t>
        </is>
      </c>
      <c r="C3739" t="inlineStr">
        <is>
          <t>FileInBase=C:\Users\cschn\Documents\LIH (Personal)\OneDrive - Lawyers in House\__Invoices\Macros\Branch - October 17, 2025\InvoiceTemplate_v4.docx</t>
        </is>
      </c>
    </row>
    <row r="3740">
      <c r="A3740" s="13" t="n">
        <v>45946.49040509259</v>
      </c>
      <c r="B3740" t="inlineStr">
        <is>
          <t>HIT</t>
        </is>
      </c>
      <c r="C3740" t="inlineStr">
        <is>
          <t>Exists? C:\Users\cschn\Documents\LIH (Personal)\OneDrive - Lawyers in House\__Invoices\Macros\Branch - October 17, 2025\InvoiceTemplate_v4.docx</t>
        </is>
      </c>
    </row>
    <row r="3741">
      <c r="A3741" s="13" t="n">
        <v>45946.49055555555</v>
      </c>
      <c r="B3741" t="inlineStr">
        <is>
          <t>PATH</t>
        </is>
      </c>
      <c r="C3741" t="inlineStr">
        <is>
          <t>FileInBase=C:\Users\cschn\Documents\LIH (Personal)\OneDrive - Lawyers in House\__Invoices\Macros\Branch - October 17, 2025\INV 25-0001 - TestClient4 - 30SEP2025.docx</t>
        </is>
      </c>
    </row>
    <row r="3742">
      <c r="A3742" s="13" t="n">
        <v>45946.49057870371</v>
      </c>
      <c r="B3742" t="inlineStr">
        <is>
          <t>PATH</t>
        </is>
      </c>
      <c r="C3742" t="inlineStr">
        <is>
          <t>FileInBase=C:\Users\cschn\Documents\LIH (Personal)\OneDrive - Lawyers in House\__Invoices\Macros\Branch - October 17, 2025\sig.jpg</t>
        </is>
      </c>
    </row>
    <row r="3743">
      <c r="A3743" s="13" t="n">
        <v>45946.49061342593</v>
      </c>
      <c r="B3743" t="inlineStr">
        <is>
          <t>PATH</t>
        </is>
      </c>
      <c r="C3743" t="inlineStr">
        <is>
          <t>FileInBase=C:\Users\cschn\Documents\LIH (Personal)\OneDrive - Lawyers in House\__Invoices\Macros\Branch - October 17, 2025\INV 25-0001 - TestClient4 - 30SEP2025.pdf</t>
        </is>
      </c>
    </row>
    <row r="3744">
      <c r="A3744" s="13" t="n">
        <v>45946.4966087963</v>
      </c>
      <c r="B3744" t="inlineStr">
        <is>
          <t>INFO</t>
        </is>
      </c>
      <c r="C3744" t="inlineStr">
        <is>
          <t>ThisWorkbook.Path (raw)=https://lawyersinhouse-my.sharepoint.com/personal/cory_schneider_lawyersinhouse_com/Documents/__Invoices/Macros/Branch - October 17, 2025</t>
        </is>
      </c>
    </row>
    <row r="3745">
      <c r="A3745" s="13" t="n">
        <v>45946.4966087963</v>
      </c>
      <c r="B3745" t="inlineStr">
        <is>
          <t>HIT</t>
        </is>
      </c>
      <c r="C3745" t="inlineStr">
        <is>
          <t>Folder? C:\Users\cschn\Documents\LIH (Personal)\OneDrive - Lawyers in House</t>
        </is>
      </c>
    </row>
    <row r="3746">
      <c r="A3746" s="13" t="n">
        <v>45946.4966087963</v>
      </c>
      <c r="B3746" t="inlineStr">
        <is>
          <t>MAP</t>
        </is>
      </c>
      <c r="C3746" t="inlineStr">
        <is>
          <t>CombineRoot=C:\Users\cschn\Documents\LIH (Personal)\OneDrive - Lawyers in House</t>
        </is>
      </c>
    </row>
    <row r="3747">
      <c r="A3747" s="13" t="n">
        <v>45946.4966087963</v>
      </c>
      <c r="B3747" t="inlineStr">
        <is>
          <t>MAP</t>
        </is>
      </c>
      <c r="C3747" t="inlineStr">
        <is>
          <t>SubPath=__Invoices\Macros\Branch - October 17, 2025</t>
        </is>
      </c>
    </row>
    <row r="3748">
      <c r="A3748" s="13" t="n">
        <v>45946.4966087963</v>
      </c>
      <c r="B3748" t="inlineStr">
        <is>
          <t>MAP</t>
        </is>
      </c>
      <c r="C3748" t="inlineStr">
        <is>
          <t>Combined=C:\Users\cschn\Documents\LIH (Personal)\OneDrive - Lawyers in House\__Invoices\Macros\Branch - October 17, 2025</t>
        </is>
      </c>
    </row>
    <row r="3749">
      <c r="A3749" s="13" t="n">
        <v>45946.4966087963</v>
      </c>
      <c r="B3749" t="inlineStr">
        <is>
          <t>MAP</t>
        </is>
      </c>
      <c r="C3749" t="inlineStr">
        <is>
          <t>Mapped local folder=C:\Users\cschn\Documents\LIH (Personal)\OneDrive - Lawyers in House\__Invoices\Macros\Branch - October 17, 2025</t>
        </is>
      </c>
    </row>
    <row r="3750">
      <c r="A3750" s="13" t="n">
        <v>45946.4966087963</v>
      </c>
      <c r="B3750" t="inlineStr">
        <is>
          <t>PATH</t>
        </is>
      </c>
      <c r="C3750" t="inlineStr">
        <is>
          <t>FileInBase=C:\Users\cschn\Documents\LIH (Personal)\OneDrive - Lawyers in House\__Invoices\Macros\Branch - October 17, 2025\InvoiceTemplate_v4.docx</t>
        </is>
      </c>
    </row>
    <row r="3751">
      <c r="A3751" s="13" t="n">
        <v>45946.4966087963</v>
      </c>
      <c r="B3751" t="inlineStr">
        <is>
          <t>HIT</t>
        </is>
      </c>
      <c r="C3751" t="inlineStr">
        <is>
          <t>Exists? C:\Users\cschn\Documents\LIH (Personal)\OneDrive - Lawyers in House\__Invoices\Macros\Branch - October 17, 2025\InvoiceTemplate_v4.docx</t>
        </is>
      </c>
    </row>
    <row r="3752">
      <c r="A3752" s="13" t="n">
        <v>45946.4967824074</v>
      </c>
      <c r="B3752" t="inlineStr">
        <is>
          <t>PATH</t>
        </is>
      </c>
      <c r="C3752" t="inlineStr">
        <is>
          <t>FileInBase=C:\Users\cschn\Documents\LIH (Personal)\OneDrive - Lawyers in House\__Invoices\Macros\Branch - October 17, 2025\INV 25-0001 - TestClient4 - 30SEP2025.docx</t>
        </is>
      </c>
    </row>
    <row r="3753">
      <c r="A3753" s="13" t="n">
        <v>45946.49680555556</v>
      </c>
      <c r="B3753" t="inlineStr">
        <is>
          <t>PATH</t>
        </is>
      </c>
      <c r="C3753" t="inlineStr">
        <is>
          <t>FileInBase=C:\Users\cschn\Documents\LIH (Personal)\OneDrive - Lawyers in House\__Invoices\Macros\Branch - October 17, 2025\sig.jpg</t>
        </is>
      </c>
    </row>
    <row r="3754">
      <c r="A3754" s="13" t="n">
        <v>45946.49684027778</v>
      </c>
      <c r="B3754" t="inlineStr">
        <is>
          <t>PATH</t>
        </is>
      </c>
      <c r="C3754" t="inlineStr">
        <is>
          <t>FileInBase=C:\Users\cschn\Documents\LIH (Personal)\OneDrive - Lawyers in House\__Invoices\Macros\Branch - October 17, 2025\INV 25-0001 - TestClient4 - 30SEP2025.pdf</t>
        </is>
      </c>
    </row>
    <row r="3755">
      <c r="A3755" s="13" t="n">
        <v>45946.49766203704</v>
      </c>
      <c r="B3755" t="inlineStr">
        <is>
          <t>INFO</t>
        </is>
      </c>
      <c r="C3755" t="inlineStr">
        <is>
          <t>ThisWorkbook.Path (raw)=https://lawyersinhouse-my.sharepoint.com/personal/cory_schneider_lawyersinhouse_com/Documents/__Invoices/Macros/Branch - October 17, 2025</t>
        </is>
      </c>
    </row>
    <row r="3756">
      <c r="A3756" s="13" t="n">
        <v>45946.49766203704</v>
      </c>
      <c r="B3756" t="inlineStr">
        <is>
          <t>HIT</t>
        </is>
      </c>
      <c r="C3756" t="inlineStr">
        <is>
          <t>Folder? C:\Users\cschn\Documents\LIH (Personal)\OneDrive - Lawyers in House</t>
        </is>
      </c>
    </row>
    <row r="3757">
      <c r="A3757" s="13" t="n">
        <v>45946.49766203704</v>
      </c>
      <c r="B3757" t="inlineStr">
        <is>
          <t>MAP</t>
        </is>
      </c>
      <c r="C3757" t="inlineStr">
        <is>
          <t>CombineRoot=C:\Users\cschn\Documents\LIH (Personal)\OneDrive - Lawyers in House</t>
        </is>
      </c>
    </row>
    <row r="3758">
      <c r="A3758" s="13" t="n">
        <v>45946.49766203704</v>
      </c>
      <c r="B3758" t="inlineStr">
        <is>
          <t>MAP</t>
        </is>
      </c>
      <c r="C3758" t="inlineStr">
        <is>
          <t>SubPath=__Invoices\Macros\Branch - October 17, 2025</t>
        </is>
      </c>
    </row>
    <row r="3759">
      <c r="A3759" s="13" t="n">
        <v>45946.49766203704</v>
      </c>
      <c r="B3759" t="inlineStr">
        <is>
          <t>MAP</t>
        </is>
      </c>
      <c r="C3759" t="inlineStr">
        <is>
          <t>Combined=C:\Users\cschn\Documents\LIH (Personal)\OneDrive - Lawyers in House\__Invoices\Macros\Branch - October 17, 2025</t>
        </is>
      </c>
    </row>
    <row r="3760">
      <c r="A3760" s="13" t="n">
        <v>45946.49766203704</v>
      </c>
      <c r="B3760" t="inlineStr">
        <is>
          <t>MAP</t>
        </is>
      </c>
      <c r="C3760" t="inlineStr">
        <is>
          <t>Mapped local folder=C:\Users\cschn\Documents\LIH (Personal)\OneDrive - Lawyers in House\__Invoices\Macros\Branch - October 17, 2025</t>
        </is>
      </c>
    </row>
    <row r="3761">
      <c r="A3761" s="13" t="n">
        <v>45946.49776620371</v>
      </c>
      <c r="B3761" t="inlineStr">
        <is>
          <t>INFO</t>
        </is>
      </c>
      <c r="C3761" t="inlineStr">
        <is>
          <t>ThisWorkbook.Path (raw)=https://lawyersinhouse-my.sharepoint.com/personal/cory_schneider_lawyersinhouse_com/Documents/__Invoices/Macros/Branch - October 17, 2025</t>
        </is>
      </c>
    </row>
    <row r="3762">
      <c r="A3762" s="13" t="n">
        <v>45946.49776620371</v>
      </c>
      <c r="B3762" t="inlineStr">
        <is>
          <t>HIT</t>
        </is>
      </c>
      <c r="C3762" t="inlineStr">
        <is>
          <t>Folder? C:\Users\cschn\Documents\LIH (Personal)\OneDrive - Lawyers in House</t>
        </is>
      </c>
    </row>
    <row r="3763">
      <c r="A3763" s="13" t="n">
        <v>45946.49776620371</v>
      </c>
      <c r="B3763" t="inlineStr">
        <is>
          <t>MAP</t>
        </is>
      </c>
      <c r="C3763" t="inlineStr">
        <is>
          <t>CombineRoot=C:\Users\cschn\Documents\LIH (Personal)\OneDrive - Lawyers in House</t>
        </is>
      </c>
    </row>
    <row r="3764">
      <c r="A3764" s="13" t="n">
        <v>45946.49776620371</v>
      </c>
      <c r="B3764" t="inlineStr">
        <is>
          <t>MAP</t>
        </is>
      </c>
      <c r="C3764" t="inlineStr">
        <is>
          <t>SubPath=__Invoices\Macros\Branch - October 17, 2025</t>
        </is>
      </c>
    </row>
    <row r="3765">
      <c r="A3765" s="13" t="n">
        <v>45946.49776620371</v>
      </c>
      <c r="B3765" t="inlineStr">
        <is>
          <t>MAP</t>
        </is>
      </c>
      <c r="C3765" t="inlineStr">
        <is>
          <t>Combined=C:\Users\cschn\Documents\LIH (Personal)\OneDrive - Lawyers in House\__Invoices\Macros\Branch - October 17, 2025</t>
        </is>
      </c>
    </row>
    <row r="3766">
      <c r="A3766" s="13" t="n">
        <v>45946.49776620371</v>
      </c>
      <c r="B3766" t="inlineStr">
        <is>
          <t>MAP</t>
        </is>
      </c>
      <c r="C3766" t="inlineStr">
        <is>
          <t>Mapped local folder=C:\Users\cschn\Documents\LIH (Personal)\OneDrive - Lawyers in House\__Invoices\Macros\Branch - October 17, 2025</t>
        </is>
      </c>
    </row>
    <row r="3767">
      <c r="A3767" s="13" t="n">
        <v>45946.4978125</v>
      </c>
      <c r="B3767" t="inlineStr">
        <is>
          <t>INFO</t>
        </is>
      </c>
      <c r="C3767" t="inlineStr">
        <is>
          <t>ThisWorkbook.Path (raw)=https://lawyersinhouse-my.sharepoint.com/personal/cory_schneider_lawyersinhouse_com/Documents/__Invoices/Macros/Branch - October 17, 2025</t>
        </is>
      </c>
    </row>
    <row r="3768">
      <c r="A3768" s="13" t="n">
        <v>45946.4978125</v>
      </c>
      <c r="B3768" t="inlineStr">
        <is>
          <t>HIT</t>
        </is>
      </c>
      <c r="C3768" t="inlineStr">
        <is>
          <t>Folder? C:\Users\cschn\Documents\LIH (Personal)\OneDrive - Lawyers in House</t>
        </is>
      </c>
    </row>
    <row r="3769">
      <c r="A3769" s="13" t="n">
        <v>45946.4978125</v>
      </c>
      <c r="B3769" t="inlineStr">
        <is>
          <t>MAP</t>
        </is>
      </c>
      <c r="C3769" t="inlineStr">
        <is>
          <t>CombineRoot=C:\Users\cschn\Documents\LIH (Personal)\OneDrive - Lawyers in House</t>
        </is>
      </c>
    </row>
    <row r="3770">
      <c r="A3770" s="13" t="n">
        <v>45946.4978125</v>
      </c>
      <c r="B3770" t="inlineStr">
        <is>
          <t>MAP</t>
        </is>
      </c>
      <c r="C3770" t="inlineStr">
        <is>
          <t>SubPath=__Invoices\Macros\Branch - October 17, 2025</t>
        </is>
      </c>
    </row>
    <row r="3771">
      <c r="A3771" s="13" t="n">
        <v>45946.4978125</v>
      </c>
      <c r="B3771" t="inlineStr">
        <is>
          <t>MAP</t>
        </is>
      </c>
      <c r="C3771" t="inlineStr">
        <is>
          <t>Combined=C:\Users\cschn\Documents\LIH (Personal)\OneDrive - Lawyers in House\__Invoices\Macros\Branch - October 17, 2025</t>
        </is>
      </c>
    </row>
    <row r="3772">
      <c r="A3772" s="13" t="n">
        <v>45946.4978125</v>
      </c>
      <c r="B3772" t="inlineStr">
        <is>
          <t>MAP</t>
        </is>
      </c>
      <c r="C3772" t="inlineStr">
        <is>
          <t>Mapped local folder=C:\Users\cschn\Documents\LIH (Personal)\OneDrive - Lawyers in House\__Invoices\Macros\Branch - October 17, 2025</t>
        </is>
      </c>
    </row>
    <row r="3773">
      <c r="A3773" s="13" t="n">
        <v>45946.4978125</v>
      </c>
      <c r="B3773" t="inlineStr">
        <is>
          <t>PATH</t>
        </is>
      </c>
      <c r="C3773" t="inlineStr">
        <is>
          <t>FileInBase=C:\Users\cschn\Documents\LIH (Personal)\OneDrive - Lawyers in House\__Invoices\Macros\Branch - October 17, 2025\InvoiceTemplate_v4.docx</t>
        </is>
      </c>
    </row>
    <row r="3774">
      <c r="A3774" s="13" t="n">
        <v>45946.4978125</v>
      </c>
      <c r="B3774" t="inlineStr">
        <is>
          <t>HIT</t>
        </is>
      </c>
      <c r="C3774" t="inlineStr">
        <is>
          <t>Exists? C:\Users\cschn\Documents\LIH (Personal)\OneDrive - Lawyers in House\__Invoices\Macros\Branch - October 17, 2025\InvoiceTemplate_v4.docx</t>
        </is>
      </c>
    </row>
    <row r="3775">
      <c r="A3775" s="13" t="n">
        <v>45946.49793981481</v>
      </c>
      <c r="B3775" t="inlineStr">
        <is>
          <t>PATH</t>
        </is>
      </c>
      <c r="C3775" t="inlineStr">
        <is>
          <t>FileInBase=C:\Users\cschn\Documents\LIH (Personal)\OneDrive - Lawyers in House\__Invoices\Macros\Branch - October 17, 2025\INV 25-0001-A - TestClient4 - General_Not client-specific - 30SEP2025.docx</t>
        </is>
      </c>
    </row>
    <row r="3776">
      <c r="A3776" s="13" t="n">
        <v>45946.49795138889</v>
      </c>
      <c r="B3776" t="inlineStr">
        <is>
          <t>PATH</t>
        </is>
      </c>
      <c r="C3776" t="inlineStr">
        <is>
          <t>FileInBase=C:\Users\cschn\Documents\LIH (Personal)\OneDrive - Lawyers in House\__Invoices\Macros\Branch - October 17, 2025\sig.jpg</t>
        </is>
      </c>
    </row>
    <row r="3777">
      <c r="A3777" s="13" t="n">
        <v>45946.49798611111</v>
      </c>
      <c r="B3777" t="inlineStr">
        <is>
          <t>PATH</t>
        </is>
      </c>
      <c r="C3777" t="inlineStr">
        <is>
          <t>FileInBase=C:\Users\cschn\Documents\LIH (Personal)\OneDrive - Lawyers in House\__Invoices\Macros\Branch - October 17, 2025\INV 25-0001-A - TestClient4 - General_Not client-specific - 30SEP2025.pdf</t>
        </is>
      </c>
    </row>
    <row r="3778">
      <c r="A3778" s="13" t="n">
        <v>45946.50082175926</v>
      </c>
      <c r="B3778" t="inlineStr">
        <is>
          <t>INFO</t>
        </is>
      </c>
      <c r="C3778" t="inlineStr">
        <is>
          <t>ThisWorkbook.Path (raw)=https://lawyersinhouse-my.sharepoint.com/personal/cory_schneider_lawyersinhouse_com/Documents/__Invoices/Macros/Branch - October 17, 2025</t>
        </is>
      </c>
    </row>
    <row r="3779">
      <c r="A3779" s="13" t="n">
        <v>45946.50082175926</v>
      </c>
      <c r="B3779" t="inlineStr">
        <is>
          <t>HIT</t>
        </is>
      </c>
      <c r="C3779" t="inlineStr">
        <is>
          <t>Folder? C:\Users\cschn\Documents\LIH (Personal)\OneDrive - Lawyers in House</t>
        </is>
      </c>
    </row>
    <row r="3780">
      <c r="A3780" s="13" t="n">
        <v>45946.50082175926</v>
      </c>
      <c r="B3780" t="inlineStr">
        <is>
          <t>MAP</t>
        </is>
      </c>
      <c r="C3780" t="inlineStr">
        <is>
          <t>CombineRoot=C:\Users\cschn\Documents\LIH (Personal)\OneDrive - Lawyers in House</t>
        </is>
      </c>
    </row>
    <row r="3781">
      <c r="A3781" s="13" t="n">
        <v>45946.50082175926</v>
      </c>
      <c r="B3781" t="inlineStr">
        <is>
          <t>MAP</t>
        </is>
      </c>
      <c r="C3781" t="inlineStr">
        <is>
          <t>SubPath=__Invoices\Macros\Branch - October 17, 2025</t>
        </is>
      </c>
    </row>
    <row r="3782">
      <c r="A3782" s="13" t="n">
        <v>45946.50082175926</v>
      </c>
      <c r="B3782" t="inlineStr">
        <is>
          <t>MAP</t>
        </is>
      </c>
      <c r="C3782" t="inlineStr">
        <is>
          <t>Combined=C:\Users\cschn\Documents\LIH (Personal)\OneDrive - Lawyers in House\__Invoices\Macros\Branch - October 17, 2025</t>
        </is>
      </c>
    </row>
    <row r="3783">
      <c r="A3783" s="13" t="n">
        <v>45946.50082175926</v>
      </c>
      <c r="B3783" t="inlineStr">
        <is>
          <t>MAP</t>
        </is>
      </c>
      <c r="C3783" t="inlineStr">
        <is>
          <t>Mapped local folder=C:\Users\cschn\Documents\LIH (Personal)\OneDrive - Lawyers in House\__Invoices\Macros\Branch - October 17, 2025</t>
        </is>
      </c>
    </row>
    <row r="3784">
      <c r="A3784" s="13" t="n">
        <v>45946.50100694445</v>
      </c>
      <c r="B3784" t="inlineStr">
        <is>
          <t>INFO</t>
        </is>
      </c>
      <c r="C3784" t="inlineStr">
        <is>
          <t>ThisWorkbook.Path (raw)=https://lawyersinhouse-my.sharepoint.com/personal/cory_schneider_lawyersinhouse_com/Documents/__Invoices/Macros/Branch - October 17, 2025</t>
        </is>
      </c>
    </row>
    <row r="3785">
      <c r="A3785" s="13" t="n">
        <v>45946.50100694445</v>
      </c>
      <c r="B3785" t="inlineStr">
        <is>
          <t>HIT</t>
        </is>
      </c>
      <c r="C3785" t="inlineStr">
        <is>
          <t>Folder? C:\Users\cschn\Documents\LIH (Personal)\OneDrive - Lawyers in House</t>
        </is>
      </c>
    </row>
    <row r="3786">
      <c r="A3786" s="13" t="n">
        <v>45946.50100694445</v>
      </c>
      <c r="B3786" t="inlineStr">
        <is>
          <t>MAP</t>
        </is>
      </c>
      <c r="C3786" t="inlineStr">
        <is>
          <t>CombineRoot=C:\Users\cschn\Documents\LIH (Personal)\OneDrive - Lawyers in House</t>
        </is>
      </c>
    </row>
    <row r="3787">
      <c r="A3787" s="13" t="n">
        <v>45946.50100694445</v>
      </c>
      <c r="B3787" t="inlineStr">
        <is>
          <t>MAP</t>
        </is>
      </c>
      <c r="C3787" t="inlineStr">
        <is>
          <t>SubPath=__Invoices\Macros\Branch - October 17, 2025</t>
        </is>
      </c>
    </row>
    <row r="3788">
      <c r="A3788" s="13" t="n">
        <v>45946.50100694445</v>
      </c>
      <c r="B3788" t="inlineStr">
        <is>
          <t>MAP</t>
        </is>
      </c>
      <c r="C3788" t="inlineStr">
        <is>
          <t>Combined=C:\Users\cschn\Documents\LIH (Personal)\OneDrive - Lawyers in House\__Invoices\Macros\Branch - October 17, 2025</t>
        </is>
      </c>
    </row>
    <row r="3789">
      <c r="A3789" s="13" t="n">
        <v>45946.50100694445</v>
      </c>
      <c r="B3789" t="inlineStr">
        <is>
          <t>MAP</t>
        </is>
      </c>
      <c r="C3789" t="inlineStr">
        <is>
          <t>Mapped local folder=C:\Users\cschn\Documents\LIH (Personal)\OneDrive - Lawyers in House\__Invoices\Macros\Branch - October 17, 2025</t>
        </is>
      </c>
    </row>
    <row r="3790">
      <c r="A3790" s="13" t="n">
        <v>45946.50157407407</v>
      </c>
      <c r="B3790" t="inlineStr">
        <is>
          <t>INFO</t>
        </is>
      </c>
      <c r="C3790" t="inlineStr">
        <is>
          <t>ThisWorkbook.Path (raw)=https://lawyersinhouse-my.sharepoint.com/personal/cory_schneider_lawyersinhouse_com/Documents/__Invoices/Macros/Branch - October 17, 2025</t>
        </is>
      </c>
    </row>
    <row r="3791">
      <c r="A3791" s="13" t="n">
        <v>45946.50157407407</v>
      </c>
      <c r="B3791" t="inlineStr">
        <is>
          <t>HIT</t>
        </is>
      </c>
      <c r="C3791" t="inlineStr">
        <is>
          <t>Folder? C:\Users\cschn\Documents\LIH (Personal)\OneDrive - Lawyers in House</t>
        </is>
      </c>
    </row>
    <row r="3792">
      <c r="A3792" s="13" t="n">
        <v>45946.50157407407</v>
      </c>
      <c r="B3792" t="inlineStr">
        <is>
          <t>MAP</t>
        </is>
      </c>
      <c r="C3792" t="inlineStr">
        <is>
          <t>CombineRoot=C:\Users\cschn\Documents\LIH (Personal)\OneDrive - Lawyers in House</t>
        </is>
      </c>
    </row>
    <row r="3793">
      <c r="A3793" s="13" t="n">
        <v>45946.50157407407</v>
      </c>
      <c r="B3793" t="inlineStr">
        <is>
          <t>MAP</t>
        </is>
      </c>
      <c r="C3793" t="inlineStr">
        <is>
          <t>SubPath=__Invoices\Macros\Branch - October 17, 2025</t>
        </is>
      </c>
    </row>
    <row r="3794">
      <c r="A3794" s="13" t="n">
        <v>45946.50157407407</v>
      </c>
      <c r="B3794" t="inlineStr">
        <is>
          <t>MAP</t>
        </is>
      </c>
      <c r="C3794" t="inlineStr">
        <is>
          <t>Combined=C:\Users\cschn\Documents\LIH (Personal)\OneDrive - Lawyers in House\__Invoices\Macros\Branch - October 17, 2025</t>
        </is>
      </c>
    </row>
    <row r="3795">
      <c r="A3795" s="13" t="n">
        <v>45946.50157407407</v>
      </c>
      <c r="B3795" t="inlineStr">
        <is>
          <t>MAP</t>
        </is>
      </c>
      <c r="C3795" t="inlineStr">
        <is>
          <t>Mapped local folder=C:\Users\cschn\Documents\LIH (Personal)\OneDrive - Lawyers in House\__Invoices\Macros\Branch - October 17, 2025</t>
        </is>
      </c>
    </row>
    <row r="3796">
      <c r="A3796" s="13" t="n">
        <v>45946.50164351852</v>
      </c>
      <c r="B3796" t="inlineStr">
        <is>
          <t>INFO</t>
        </is>
      </c>
      <c r="C3796" t="inlineStr">
        <is>
          <t>ThisWorkbook.Path (raw)=https://lawyersinhouse-my.sharepoint.com/personal/cory_schneider_lawyersinhouse_com/Documents/__Invoices/Macros/Branch - October 17, 2025</t>
        </is>
      </c>
    </row>
    <row r="3797">
      <c r="A3797" s="13" t="n">
        <v>45946.50164351852</v>
      </c>
      <c r="B3797" t="inlineStr">
        <is>
          <t>HIT</t>
        </is>
      </c>
      <c r="C3797" t="inlineStr">
        <is>
          <t>Folder? C:\Users\cschn\Documents\LIH (Personal)\OneDrive - Lawyers in House</t>
        </is>
      </c>
    </row>
    <row r="3798">
      <c r="A3798" s="13" t="n">
        <v>45946.50164351852</v>
      </c>
      <c r="B3798" t="inlineStr">
        <is>
          <t>MAP</t>
        </is>
      </c>
      <c r="C3798" t="inlineStr">
        <is>
          <t>CombineRoot=C:\Users\cschn\Documents\LIH (Personal)\OneDrive - Lawyers in House</t>
        </is>
      </c>
    </row>
    <row r="3799">
      <c r="A3799" s="13" t="n">
        <v>45946.50164351852</v>
      </c>
      <c r="B3799" t="inlineStr">
        <is>
          <t>MAP</t>
        </is>
      </c>
      <c r="C3799" t="inlineStr">
        <is>
          <t>SubPath=__Invoices\Macros\Branch - October 17, 2025</t>
        </is>
      </c>
    </row>
    <row r="3800">
      <c r="A3800" s="13" t="n">
        <v>45946.50164351852</v>
      </c>
      <c r="B3800" t="inlineStr">
        <is>
          <t>MAP</t>
        </is>
      </c>
      <c r="C3800" t="inlineStr">
        <is>
          <t>Combined=C:\Users\cschn\Documents\LIH (Personal)\OneDrive - Lawyers in House\__Invoices\Macros\Branch - October 17, 2025</t>
        </is>
      </c>
    </row>
    <row r="3801">
      <c r="A3801" s="13" t="n">
        <v>45946.50164351852</v>
      </c>
      <c r="B3801" t="inlineStr">
        <is>
          <t>MAP</t>
        </is>
      </c>
      <c r="C3801" t="inlineStr">
        <is>
          <t>Mapped local folder=C:\Users\cschn\Documents\LIH (Personal)\OneDrive - Lawyers in House\__Invoices\Macros\Branch - October 17, 2025</t>
        </is>
      </c>
    </row>
    <row r="3802">
      <c r="A3802" s="13" t="n">
        <v>45946.5030787037</v>
      </c>
      <c r="B3802" t="inlineStr">
        <is>
          <t>INFO</t>
        </is>
      </c>
      <c r="C3802" t="inlineStr">
        <is>
          <t>ThisWorkbook.Path (raw)=https://lawyersinhouse-my.sharepoint.com/personal/cory_schneider_lawyersinhouse_com/Documents/__Invoices/Macros/Branch - October 17, 2025</t>
        </is>
      </c>
    </row>
    <row r="3803">
      <c r="A3803" s="13" t="n">
        <v>45946.5030787037</v>
      </c>
      <c r="B3803" t="inlineStr">
        <is>
          <t>HIT</t>
        </is>
      </c>
      <c r="C3803" t="inlineStr">
        <is>
          <t>Folder? C:\Users\cschn\Documents\LIH (Personal)\OneDrive - Lawyers in House</t>
        </is>
      </c>
    </row>
    <row r="3804">
      <c r="A3804" s="13" t="n">
        <v>45946.5030787037</v>
      </c>
      <c r="B3804" t="inlineStr">
        <is>
          <t>MAP</t>
        </is>
      </c>
      <c r="C3804" t="inlineStr">
        <is>
          <t>CombineRoot=C:\Users\cschn\Documents\LIH (Personal)\OneDrive - Lawyers in House</t>
        </is>
      </c>
    </row>
    <row r="3805">
      <c r="A3805" s="13" t="n">
        <v>45946.5030787037</v>
      </c>
      <c r="B3805" t="inlineStr">
        <is>
          <t>MAP</t>
        </is>
      </c>
      <c r="C3805" t="inlineStr">
        <is>
          <t>SubPath=__Invoices\Macros\Branch - October 17, 2025</t>
        </is>
      </c>
    </row>
    <row r="3806">
      <c r="A3806" s="13" t="n">
        <v>45946.5030787037</v>
      </c>
      <c r="B3806" t="inlineStr">
        <is>
          <t>MAP</t>
        </is>
      </c>
      <c r="C3806" t="inlineStr">
        <is>
          <t>Combined=C:\Users\cschn\Documents\LIH (Personal)\OneDrive - Lawyers in House\__Invoices\Macros\Branch - October 17, 2025</t>
        </is>
      </c>
    </row>
    <row r="3807">
      <c r="A3807" s="13" t="n">
        <v>45946.5030787037</v>
      </c>
      <c r="B3807" t="inlineStr">
        <is>
          <t>MAP</t>
        </is>
      </c>
      <c r="C3807" t="inlineStr">
        <is>
          <t>Mapped local folder=C:\Users\cschn\Documents\LIH (Personal)\OneDrive - Lawyers in House\__Invoices\Macros\Branch - October 17, 2025</t>
        </is>
      </c>
    </row>
    <row r="3808">
      <c r="A3808" s="13" t="n">
        <v>45946.50314814815</v>
      </c>
      <c r="B3808" t="inlineStr">
        <is>
          <t>INFO</t>
        </is>
      </c>
      <c r="C3808" t="inlineStr">
        <is>
          <t>ThisWorkbook.Path (raw)=https://lawyersinhouse-my.sharepoint.com/personal/cory_schneider_lawyersinhouse_com/Documents/__Invoices/Macros/Branch - October 17, 2025</t>
        </is>
      </c>
    </row>
    <row r="3809">
      <c r="A3809" s="13" t="n">
        <v>45946.50314814815</v>
      </c>
      <c r="B3809" t="inlineStr">
        <is>
          <t>HIT</t>
        </is>
      </c>
      <c r="C3809" t="inlineStr">
        <is>
          <t>Folder? C:\Users\cschn\Documents\LIH (Personal)\OneDrive - Lawyers in House</t>
        </is>
      </c>
    </row>
    <row r="3810">
      <c r="A3810" s="13" t="n">
        <v>45946.50314814815</v>
      </c>
      <c r="B3810" t="inlineStr">
        <is>
          <t>MAP</t>
        </is>
      </c>
      <c r="C3810" t="inlineStr">
        <is>
          <t>CombineRoot=C:\Users\cschn\Documents\LIH (Personal)\OneDrive - Lawyers in House</t>
        </is>
      </c>
    </row>
    <row r="3811">
      <c r="A3811" s="13" t="n">
        <v>45946.50314814815</v>
      </c>
      <c r="B3811" t="inlineStr">
        <is>
          <t>MAP</t>
        </is>
      </c>
      <c r="C3811" t="inlineStr">
        <is>
          <t>SubPath=__Invoices\Macros\Branch - October 17, 2025</t>
        </is>
      </c>
    </row>
    <row r="3812">
      <c r="A3812" s="13" t="n">
        <v>45946.50314814815</v>
      </c>
      <c r="B3812" t="inlineStr">
        <is>
          <t>MAP</t>
        </is>
      </c>
      <c r="C3812" t="inlineStr">
        <is>
          <t>Combined=C:\Users\cschn\Documents\LIH (Personal)\OneDrive - Lawyers in House\__Invoices\Macros\Branch - October 17, 2025</t>
        </is>
      </c>
    </row>
    <row r="3813">
      <c r="A3813" s="13" t="n">
        <v>45946.50314814815</v>
      </c>
      <c r="B3813" t="inlineStr">
        <is>
          <t>MAP</t>
        </is>
      </c>
      <c r="C3813" t="inlineStr">
        <is>
          <t>Mapped local folder=C:\Users\cschn\Documents\LIH (Personal)\OneDrive - Lawyers in House\__Invoices\Macros\Branch - October 17, 2025</t>
        </is>
      </c>
    </row>
    <row r="3814">
      <c r="A3814" s="13" t="n">
        <v>45946.50319444444</v>
      </c>
      <c r="B3814" t="inlineStr">
        <is>
          <t>INFO</t>
        </is>
      </c>
      <c r="C3814" t="inlineStr">
        <is>
          <t>ThisWorkbook.Path (raw)=https://lawyersinhouse-my.sharepoint.com/personal/cory_schneider_lawyersinhouse_com/Documents/__Invoices/Macros/Branch - October 17, 2025</t>
        </is>
      </c>
    </row>
    <row r="3815">
      <c r="A3815" s="13" t="n">
        <v>45946.50319444444</v>
      </c>
      <c r="B3815" t="inlineStr">
        <is>
          <t>HIT</t>
        </is>
      </c>
      <c r="C3815" t="inlineStr">
        <is>
          <t>Folder? C:\Users\cschn\Documents\LIH (Personal)\OneDrive - Lawyers in House</t>
        </is>
      </c>
    </row>
    <row r="3816">
      <c r="A3816" s="13" t="n">
        <v>45946.50319444444</v>
      </c>
      <c r="B3816" t="inlineStr">
        <is>
          <t>MAP</t>
        </is>
      </c>
      <c r="C3816" t="inlineStr">
        <is>
          <t>CombineRoot=C:\Users\cschn\Documents\LIH (Personal)\OneDrive - Lawyers in House</t>
        </is>
      </c>
    </row>
    <row r="3817">
      <c r="A3817" s="13" t="n">
        <v>45946.50319444444</v>
      </c>
      <c r="B3817" t="inlineStr">
        <is>
          <t>MAP</t>
        </is>
      </c>
      <c r="C3817" t="inlineStr">
        <is>
          <t>SubPath=__Invoices\Macros\Branch - October 17, 2025</t>
        </is>
      </c>
    </row>
    <row r="3818">
      <c r="A3818" s="13" t="n">
        <v>45946.50319444444</v>
      </c>
      <c r="B3818" t="inlineStr">
        <is>
          <t>MAP</t>
        </is>
      </c>
      <c r="C3818" t="inlineStr">
        <is>
          <t>Combined=C:\Users\cschn\Documents\LIH (Personal)\OneDrive - Lawyers in House\__Invoices\Macros\Branch - October 17, 2025</t>
        </is>
      </c>
    </row>
    <row r="3819">
      <c r="A3819" s="13" t="n">
        <v>45946.50319444444</v>
      </c>
      <c r="B3819" t="inlineStr">
        <is>
          <t>MAP</t>
        </is>
      </c>
      <c r="C3819" t="inlineStr">
        <is>
          <t>Mapped local folder=C:\Users\cschn\Documents\LIH (Personal)\OneDrive - Lawyers in House\__Invoices\Macros\Branch - October 17, 2025</t>
        </is>
      </c>
    </row>
    <row r="3820">
      <c r="A3820" s="13" t="n">
        <v>45946.50319444444</v>
      </c>
      <c r="B3820" t="inlineStr">
        <is>
          <t>PATH</t>
        </is>
      </c>
      <c r="C3820" t="inlineStr">
        <is>
          <t>FileInBase=C:\Users\cschn\Documents\LIH (Personal)\OneDrive - Lawyers in House\__Invoices\Macros\Branch - October 17, 2025\InvoiceTemplate_v4.docx</t>
        </is>
      </c>
    </row>
    <row r="3821">
      <c r="A3821" s="13" t="n">
        <v>45946.50319444444</v>
      </c>
      <c r="B3821" t="inlineStr">
        <is>
          <t>HIT</t>
        </is>
      </c>
      <c r="C3821" t="inlineStr">
        <is>
          <t>Exists? C:\Users\cschn\Documents\LIH (Personal)\OneDrive - Lawyers in House\__Invoices\Macros\Branch - October 17, 2025\InvoiceTemplate_v4.docx</t>
        </is>
      </c>
    </row>
    <row r="3822">
      <c r="A3822" s="13" t="n">
        <v>45946.50332175926</v>
      </c>
      <c r="B3822" t="inlineStr">
        <is>
          <t>PATH</t>
        </is>
      </c>
      <c r="C3822" t="inlineStr">
        <is>
          <t>FileInBase=C:\Users\cschn\Documents\LIH (Personal)\OneDrive - Lawyers in House\__Invoices\Macros\Branch - October 17, 2025\INV 25-0001-A - TestClient4 - General_Not client-specific - 30SEP2025.docx</t>
        </is>
      </c>
    </row>
    <row r="3823">
      <c r="A3823" s="13" t="n">
        <v>45946.50333333333</v>
      </c>
      <c r="B3823" t="inlineStr">
        <is>
          <t>PATH</t>
        </is>
      </c>
      <c r="C3823" t="inlineStr">
        <is>
          <t>FileInBase=C:\Users\cschn\Documents\LIH (Personal)\OneDrive - Lawyers in House\__Invoices\Macros\Branch - October 17, 2025\sig.jpg</t>
        </is>
      </c>
    </row>
    <row r="3824">
      <c r="A3824" s="13" t="n">
        <v>45946.50336805556</v>
      </c>
      <c r="B3824" t="inlineStr">
        <is>
          <t>PATH</t>
        </is>
      </c>
      <c r="C3824" t="inlineStr">
        <is>
          <t>FileInBase=C:\Users\cschn\Documents\LIH (Personal)\OneDrive - Lawyers in House\__Invoices\Macros\Branch - October 17, 2025\INV 25-0001-A - TestClient4 - General_Not client-specific - 30SEP2025.pdf</t>
        </is>
      </c>
    </row>
    <row r="3825">
      <c r="A3825" s="13" t="n">
        <v>45946.50538194444</v>
      </c>
      <c r="B3825" t="inlineStr">
        <is>
          <t>INFO</t>
        </is>
      </c>
      <c r="C3825" t="inlineStr">
        <is>
          <t>ThisWorkbook.Path (raw)=https://lawyersinhouse-my.sharepoint.com/personal/cory_schneider_lawyersinhouse_com/Documents/__Invoices/Macros/Branch - October 17, 2025</t>
        </is>
      </c>
    </row>
    <row r="3826">
      <c r="A3826" s="13" t="n">
        <v>45946.50538194444</v>
      </c>
      <c r="B3826" t="inlineStr">
        <is>
          <t>HIT</t>
        </is>
      </c>
      <c r="C3826" t="inlineStr">
        <is>
          <t>Folder? C:\Users\cschn\Documents\LIH (Personal)\OneDrive - Lawyers in House</t>
        </is>
      </c>
    </row>
    <row r="3827">
      <c r="A3827" s="13" t="n">
        <v>45946.50538194444</v>
      </c>
      <c r="B3827" t="inlineStr">
        <is>
          <t>MAP</t>
        </is>
      </c>
      <c r="C3827" t="inlineStr">
        <is>
          <t>CombineRoot=C:\Users\cschn\Documents\LIH (Personal)\OneDrive - Lawyers in House</t>
        </is>
      </c>
    </row>
    <row r="3828">
      <c r="A3828" s="13" t="n">
        <v>45946.50538194444</v>
      </c>
      <c r="B3828" t="inlineStr">
        <is>
          <t>MAP</t>
        </is>
      </c>
      <c r="C3828" t="inlineStr">
        <is>
          <t>SubPath=__Invoices\Macros\Branch - October 17, 2025</t>
        </is>
      </c>
    </row>
    <row r="3829">
      <c r="A3829" s="13" t="n">
        <v>45946.50538194444</v>
      </c>
      <c r="B3829" t="inlineStr">
        <is>
          <t>MAP</t>
        </is>
      </c>
      <c r="C3829" t="inlineStr">
        <is>
          <t>Combined=C:\Users\cschn\Documents\LIH (Personal)\OneDrive - Lawyers in House\__Invoices\Macros\Branch - October 17, 2025</t>
        </is>
      </c>
    </row>
    <row r="3830">
      <c r="A3830" s="13" t="n">
        <v>45946.50538194444</v>
      </c>
      <c r="B3830" t="inlineStr">
        <is>
          <t>MAP</t>
        </is>
      </c>
      <c r="C3830" t="inlineStr">
        <is>
          <t>Mapped local folder=C:\Users\cschn\Documents\LIH (Personal)\OneDrive - Lawyers in House\__Invoices\Macros\Branch - October 17, 2025</t>
        </is>
      </c>
    </row>
    <row r="3831">
      <c r="A3831" s="13" t="n">
        <v>45946.50545138889</v>
      </c>
      <c r="B3831" t="inlineStr">
        <is>
          <t>INFO</t>
        </is>
      </c>
      <c r="C3831" t="inlineStr">
        <is>
          <t>ThisWorkbook.Path (raw)=https://lawyersinhouse-my.sharepoint.com/personal/cory_schneider_lawyersinhouse_com/Documents/__Invoices/Macros/Branch - October 17, 2025</t>
        </is>
      </c>
    </row>
    <row r="3832">
      <c r="A3832" s="13" t="n">
        <v>45946.50545138889</v>
      </c>
      <c r="B3832" t="inlineStr">
        <is>
          <t>HIT</t>
        </is>
      </c>
      <c r="C3832" t="inlineStr">
        <is>
          <t>Folder? C:\Users\cschn\Documents\LIH (Personal)\OneDrive - Lawyers in House</t>
        </is>
      </c>
    </row>
    <row r="3833">
      <c r="A3833" s="13" t="n">
        <v>45946.50545138889</v>
      </c>
      <c r="B3833" t="inlineStr">
        <is>
          <t>MAP</t>
        </is>
      </c>
      <c r="C3833" t="inlineStr">
        <is>
          <t>CombineRoot=C:\Users\cschn\Documents\LIH (Personal)\OneDrive - Lawyers in House</t>
        </is>
      </c>
    </row>
    <row r="3834">
      <c r="A3834" s="13" t="n">
        <v>45946.50545138889</v>
      </c>
      <c r="B3834" t="inlineStr">
        <is>
          <t>MAP</t>
        </is>
      </c>
      <c r="C3834" t="inlineStr">
        <is>
          <t>SubPath=__Invoices\Macros\Branch - October 17, 2025</t>
        </is>
      </c>
    </row>
    <row r="3835">
      <c r="A3835" s="13" t="n">
        <v>45946.50545138889</v>
      </c>
      <c r="B3835" t="inlineStr">
        <is>
          <t>MAP</t>
        </is>
      </c>
      <c r="C3835" t="inlineStr">
        <is>
          <t>Combined=C:\Users\cschn\Documents\LIH (Personal)\OneDrive - Lawyers in House\__Invoices\Macros\Branch - October 17, 2025</t>
        </is>
      </c>
    </row>
    <row r="3836">
      <c r="A3836" s="13" t="n">
        <v>45946.50545138889</v>
      </c>
      <c r="B3836" t="inlineStr">
        <is>
          <t>MAP</t>
        </is>
      </c>
      <c r="C3836" t="inlineStr">
        <is>
          <t>Mapped local folder=C:\Users\cschn\Documents\LIH (Personal)\OneDrive - Lawyers in House\__Invoices\Macros\Branch - October 17, 2025</t>
        </is>
      </c>
    </row>
    <row r="3837">
      <c r="A3837" s="13" t="n">
        <v>45946.50547453704</v>
      </c>
      <c r="B3837" t="inlineStr">
        <is>
          <t>INFO</t>
        </is>
      </c>
      <c r="C3837" t="inlineStr">
        <is>
          <t>ThisWorkbook.Path (raw)=https://lawyersinhouse-my.sharepoint.com/personal/cory_schneider_lawyersinhouse_com/Documents/__Invoices/Macros/Branch - October 17, 2025</t>
        </is>
      </c>
    </row>
    <row r="3838">
      <c r="A3838" s="13" t="n">
        <v>45946.50547453704</v>
      </c>
      <c r="B3838" t="inlineStr">
        <is>
          <t>HIT</t>
        </is>
      </c>
      <c r="C3838" t="inlineStr">
        <is>
          <t>Folder? C:\Users\cschn\Documents\LIH (Personal)\OneDrive - Lawyers in House</t>
        </is>
      </c>
    </row>
    <row r="3839">
      <c r="A3839" s="13" t="n">
        <v>45946.50547453704</v>
      </c>
      <c r="B3839" t="inlineStr">
        <is>
          <t>MAP</t>
        </is>
      </c>
      <c r="C3839" t="inlineStr">
        <is>
          <t>CombineRoot=C:\Users\cschn\Documents\LIH (Personal)\OneDrive - Lawyers in House</t>
        </is>
      </c>
    </row>
    <row r="3840">
      <c r="A3840" s="13" t="n">
        <v>45946.50547453704</v>
      </c>
      <c r="B3840" t="inlineStr">
        <is>
          <t>MAP</t>
        </is>
      </c>
      <c r="C3840" t="inlineStr">
        <is>
          <t>SubPath=__Invoices\Macros\Branch - October 17, 2025</t>
        </is>
      </c>
    </row>
    <row r="3841">
      <c r="A3841" s="13" t="n">
        <v>45946.50547453704</v>
      </c>
      <c r="B3841" t="inlineStr">
        <is>
          <t>MAP</t>
        </is>
      </c>
      <c r="C3841" t="inlineStr">
        <is>
          <t>Combined=C:\Users\cschn\Documents\LIH (Personal)\OneDrive - Lawyers in House\__Invoices\Macros\Branch - October 17, 2025</t>
        </is>
      </c>
    </row>
    <row r="3842">
      <c r="A3842" s="13" t="n">
        <v>45946.50547453704</v>
      </c>
      <c r="B3842" t="inlineStr">
        <is>
          <t>MAP</t>
        </is>
      </c>
      <c r="C3842" t="inlineStr">
        <is>
          <t>Mapped local folder=C:\Users\cschn\Documents\LIH (Personal)\OneDrive - Lawyers in House\__Invoices\Macros\Branch - October 17, 2025</t>
        </is>
      </c>
    </row>
    <row r="3843">
      <c r="A3843" s="13" t="n">
        <v>45946.50547453704</v>
      </c>
      <c r="B3843" t="inlineStr">
        <is>
          <t>PATH</t>
        </is>
      </c>
      <c r="C3843" t="inlineStr">
        <is>
          <t>FileInBase=C:\Users\cschn\Documents\LIH (Personal)\OneDrive - Lawyers in House\__Invoices\Macros\Branch - October 17, 2025\InvoiceTemplate_v4.docx</t>
        </is>
      </c>
    </row>
    <row r="3844">
      <c r="A3844" s="13" t="n">
        <v>45946.50547453704</v>
      </c>
      <c r="B3844" t="inlineStr">
        <is>
          <t>HIT</t>
        </is>
      </c>
      <c r="C3844" t="inlineStr">
        <is>
          <t>Exists? C:\Users\cschn\Documents\LIH (Personal)\OneDrive - Lawyers in House\__Invoices\Macros\Branch - October 17, 2025\InvoiceTemplate_v4.docx</t>
        </is>
      </c>
    </row>
    <row r="3845">
      <c r="A3845" s="13" t="n">
        <v>45946.50560185185</v>
      </c>
      <c r="B3845" t="inlineStr">
        <is>
          <t>PATH</t>
        </is>
      </c>
      <c r="C3845" t="inlineStr">
        <is>
          <t>FileInBase=C:\Users\cschn\Documents\LIH (Personal)\OneDrive - Lawyers in House\__Invoices\Macros\Branch - October 17, 2025\INV 25-0001-A - TestClient4 - General_Not client-specific - 30SEP2025.docx</t>
        </is>
      </c>
    </row>
    <row r="3846">
      <c r="A3846" s="13" t="n">
        <v>45946.50561342593</v>
      </c>
      <c r="B3846" t="inlineStr">
        <is>
          <t>PATH</t>
        </is>
      </c>
      <c r="C3846" t="inlineStr">
        <is>
          <t>FileInBase=C:\Users\cschn\Documents\LIH (Personal)\OneDrive - Lawyers in House\__Invoices\Macros\Branch - October 17, 2025\sig.jpg</t>
        </is>
      </c>
    </row>
    <row r="3847">
      <c r="A3847" s="13" t="n">
        <v>45946.50564814815</v>
      </c>
      <c r="B3847" t="inlineStr">
        <is>
          <t>PATH</t>
        </is>
      </c>
      <c r="C3847" t="inlineStr">
        <is>
          <t>FileInBase=C:\Users\cschn\Documents\LIH (Personal)\OneDrive - Lawyers in House\__Invoices\Macros\Branch - October 17, 2025\INV 25-0001-A - TestClient4 - General_Not client-specific - 30SEP2025.pdf</t>
        </is>
      </c>
    </row>
    <row r="3848">
      <c r="A3848" s="13" t="n">
        <v>45946.5103125</v>
      </c>
      <c r="B3848" t="inlineStr">
        <is>
          <t>INFO</t>
        </is>
      </c>
      <c r="C3848" t="inlineStr">
        <is>
          <t>ThisWorkbook.Path (raw)=https://lawyersinhouse-my.sharepoint.com/personal/cory_schneider_lawyersinhouse_com/Documents/__Invoices/Macros/Branch - October 17, 2025</t>
        </is>
      </c>
    </row>
    <row r="3849">
      <c r="A3849" s="13" t="n">
        <v>45946.5103125</v>
      </c>
      <c r="B3849" t="inlineStr">
        <is>
          <t>HIT</t>
        </is>
      </c>
      <c r="C3849" t="inlineStr">
        <is>
          <t>Folder? C:\Users\cschn\Documents\LIH (Personal)\OneDrive - Lawyers in House</t>
        </is>
      </c>
    </row>
    <row r="3850">
      <c r="A3850" s="13" t="n">
        <v>45946.5103125</v>
      </c>
      <c r="B3850" t="inlineStr">
        <is>
          <t>MAP</t>
        </is>
      </c>
      <c r="C3850" t="inlineStr">
        <is>
          <t>CombineRoot=C:\Users\cschn\Documents\LIH (Personal)\OneDrive - Lawyers in House</t>
        </is>
      </c>
    </row>
    <row r="3851">
      <c r="A3851" s="13" t="n">
        <v>45946.5103125</v>
      </c>
      <c r="B3851" t="inlineStr">
        <is>
          <t>MAP</t>
        </is>
      </c>
      <c r="C3851" t="inlineStr">
        <is>
          <t>SubPath=__Invoices\Macros\Branch - October 17, 2025</t>
        </is>
      </c>
    </row>
    <row r="3852">
      <c r="A3852" s="13" t="n">
        <v>45946.5103125</v>
      </c>
      <c r="B3852" t="inlineStr">
        <is>
          <t>MAP</t>
        </is>
      </c>
      <c r="C3852" t="inlineStr">
        <is>
          <t>Combined=C:\Users\cschn\Documents\LIH (Personal)\OneDrive - Lawyers in House\__Invoices\Macros\Branch - October 17, 2025</t>
        </is>
      </c>
    </row>
    <row r="3853">
      <c r="A3853" s="13" t="n">
        <v>45946.5103125</v>
      </c>
      <c r="B3853" t="inlineStr">
        <is>
          <t>MAP</t>
        </is>
      </c>
      <c r="C3853" t="inlineStr">
        <is>
          <t>Mapped local folder=C:\Users\cschn\Documents\LIH (Personal)\OneDrive - Lawyers in House\__Invoices\Macros\Branch - October 17, 2025</t>
        </is>
      </c>
    </row>
    <row r="3854">
      <c r="A3854" s="13" t="n">
        <v>45946.51041666666</v>
      </c>
      <c r="B3854" t="inlineStr">
        <is>
          <t>INFO</t>
        </is>
      </c>
      <c r="C3854" t="inlineStr">
        <is>
          <t>ThisWorkbook.Path (raw)=https://lawyersinhouse-my.sharepoint.com/personal/cory_schneider_lawyersinhouse_com/Documents/__Invoices/Macros/Branch - October 17, 2025</t>
        </is>
      </c>
    </row>
    <row r="3855">
      <c r="A3855" s="13" t="n">
        <v>45946.51041666666</v>
      </c>
      <c r="B3855" t="inlineStr">
        <is>
          <t>HIT</t>
        </is>
      </c>
      <c r="C3855" t="inlineStr">
        <is>
          <t>Folder? C:\Users\cschn\Documents\LIH (Personal)\OneDrive - Lawyers in House</t>
        </is>
      </c>
    </row>
    <row r="3856">
      <c r="A3856" s="13" t="n">
        <v>45946.51041666666</v>
      </c>
      <c r="B3856" t="inlineStr">
        <is>
          <t>MAP</t>
        </is>
      </c>
      <c r="C3856" t="inlineStr">
        <is>
          <t>CombineRoot=C:\Users\cschn\Documents\LIH (Personal)\OneDrive - Lawyers in House</t>
        </is>
      </c>
    </row>
    <row r="3857">
      <c r="A3857" s="13" t="n">
        <v>45946.51041666666</v>
      </c>
      <c r="B3857" t="inlineStr">
        <is>
          <t>MAP</t>
        </is>
      </c>
      <c r="C3857" t="inlineStr">
        <is>
          <t>SubPath=__Invoices\Macros\Branch - October 17, 2025</t>
        </is>
      </c>
    </row>
    <row r="3858">
      <c r="A3858" s="13" t="n">
        <v>45946.51041666666</v>
      </c>
      <c r="B3858" t="inlineStr">
        <is>
          <t>MAP</t>
        </is>
      </c>
      <c r="C3858" t="inlineStr">
        <is>
          <t>Combined=C:\Users\cschn\Documents\LIH (Personal)\OneDrive - Lawyers in House\__Invoices\Macros\Branch - October 17, 2025</t>
        </is>
      </c>
    </row>
    <row r="3859">
      <c r="A3859" s="13" t="n">
        <v>45946.51041666666</v>
      </c>
      <c r="B3859" t="inlineStr">
        <is>
          <t>MAP</t>
        </is>
      </c>
      <c r="C3859" t="inlineStr">
        <is>
          <t>Mapped local folder=C:\Users\cschn\Documents\LIH (Personal)\OneDrive - Lawyers in House\__Invoices\Macros\Branch - October 17, 2025</t>
        </is>
      </c>
    </row>
    <row r="3860">
      <c r="A3860" s="13" t="n">
        <v>45946.51055555556</v>
      </c>
      <c r="B3860" t="inlineStr">
        <is>
          <t>INFO</t>
        </is>
      </c>
      <c r="C3860" t="inlineStr">
        <is>
          <t>ThisWorkbook.Path (raw)=https://lawyersinhouse-my.sharepoint.com/personal/cory_schneider_lawyersinhouse_com/Documents/__Invoices/Macros/Branch - October 17, 2025</t>
        </is>
      </c>
    </row>
    <row r="3861">
      <c r="A3861" s="13" t="n">
        <v>45946.51055555556</v>
      </c>
      <c r="B3861" t="inlineStr">
        <is>
          <t>HIT</t>
        </is>
      </c>
      <c r="C3861" t="inlineStr">
        <is>
          <t>Folder? C:\Users\cschn\Documents\LIH (Personal)\OneDrive - Lawyers in House</t>
        </is>
      </c>
    </row>
    <row r="3862">
      <c r="A3862" s="13" t="n">
        <v>45946.51055555556</v>
      </c>
      <c r="B3862" t="inlineStr">
        <is>
          <t>MAP</t>
        </is>
      </c>
      <c r="C3862" t="inlineStr">
        <is>
          <t>CombineRoot=C:\Users\cschn\Documents\LIH (Personal)\OneDrive - Lawyers in House</t>
        </is>
      </c>
    </row>
    <row r="3863">
      <c r="A3863" s="13" t="n">
        <v>45946.51055555556</v>
      </c>
      <c r="B3863" t="inlineStr">
        <is>
          <t>MAP</t>
        </is>
      </c>
      <c r="C3863" t="inlineStr">
        <is>
          <t>SubPath=__Invoices\Macros\Branch - October 17, 2025</t>
        </is>
      </c>
    </row>
    <row r="3864">
      <c r="A3864" s="13" t="n">
        <v>45946.51055555556</v>
      </c>
      <c r="B3864" t="inlineStr">
        <is>
          <t>MAP</t>
        </is>
      </c>
      <c r="C3864" t="inlineStr">
        <is>
          <t>Combined=C:\Users\cschn\Documents\LIH (Personal)\OneDrive - Lawyers in House\__Invoices\Macros\Branch - October 17, 2025</t>
        </is>
      </c>
    </row>
    <row r="3865">
      <c r="A3865" s="13" t="n">
        <v>45946.51055555556</v>
      </c>
      <c r="B3865" t="inlineStr">
        <is>
          <t>MAP</t>
        </is>
      </c>
      <c r="C3865" t="inlineStr">
        <is>
          <t>Mapped local folder=C:\Users\cschn\Documents\LIH (Personal)\OneDrive - Lawyers in House\__Invoices\Macros\Branch - October 17, 2025</t>
        </is>
      </c>
    </row>
    <row r="3866">
      <c r="A3866" s="13" t="n">
        <v>45946.51055555556</v>
      </c>
      <c r="B3866" t="inlineStr">
        <is>
          <t>PATH</t>
        </is>
      </c>
      <c r="C3866" t="inlineStr">
        <is>
          <t>FileInBase=C:\Users\cschn\Documents\LIH (Personal)\OneDrive - Lawyers in House\__Invoices\Macros\Branch - October 17, 2025\InvoiceTemplate_v4.docx</t>
        </is>
      </c>
    </row>
    <row r="3867">
      <c r="A3867" s="13" t="n">
        <v>45946.51055555556</v>
      </c>
      <c r="B3867" t="inlineStr">
        <is>
          <t>HIT</t>
        </is>
      </c>
      <c r="C3867" t="inlineStr">
        <is>
          <t>Exists? C:\Users\cschn\Documents\LIH (Personal)\OneDrive - Lawyers in House\__Invoices\Macros\Branch - October 17, 2025\InvoiceTemplate_v4.docx</t>
        </is>
      </c>
    </row>
    <row r="3868">
      <c r="A3868" s="13" t="n">
        <v>45946.51068287037</v>
      </c>
      <c r="B3868" t="inlineStr">
        <is>
          <t>PATH</t>
        </is>
      </c>
      <c r="C3868" t="inlineStr">
        <is>
          <t>FileInBase=C:\Users\cschn\Documents\LIH (Personal)\OneDrive - Lawyers in House\__Invoices\Macros\Branch - October 17, 2025\INV 25-0001-A - TestClient4 - General_Not client-specific - 30SEP2025.docx</t>
        </is>
      </c>
    </row>
    <row r="3869">
      <c r="A3869" s="13" t="n">
        <v>45946.51070601852</v>
      </c>
      <c r="B3869" t="inlineStr">
        <is>
          <t>PATH</t>
        </is>
      </c>
      <c r="C3869" t="inlineStr">
        <is>
          <t>FileInBase=C:\Users\cschn\Documents\LIH (Personal)\OneDrive - Lawyers in House\__Invoices\Macros\Branch - October 17, 2025\sig.jpg</t>
        </is>
      </c>
    </row>
    <row r="3870">
      <c r="A3870" s="13" t="n">
        <v>45946.51074074074</v>
      </c>
      <c r="B3870" t="inlineStr">
        <is>
          <t>PATH</t>
        </is>
      </c>
      <c r="C3870" t="inlineStr">
        <is>
          <t>FileInBase=C:\Users\cschn\Documents\LIH (Personal)\OneDrive - Lawyers in House\__Invoices\Macros\Branch - October 17, 2025\INV 25-0001-A - TestClient4 - General_Not client-specific - 30SEP2025.pdf</t>
        </is>
      </c>
    </row>
    <row r="3871">
      <c r="A3871" s="13" t="n">
        <v>45946.51244212963</v>
      </c>
      <c r="B3871" t="inlineStr">
        <is>
          <t>INFO</t>
        </is>
      </c>
      <c r="C3871" t="inlineStr">
        <is>
          <t>ThisWorkbook.Path (raw)=https://lawyersinhouse-my.sharepoint.com/personal/cory_schneider_lawyersinhouse_com/Documents/__Invoices/Macros/Branch - October 17, 2025</t>
        </is>
      </c>
    </row>
    <row r="3872">
      <c r="A3872" s="13" t="n">
        <v>45946.51244212963</v>
      </c>
      <c r="B3872" t="inlineStr">
        <is>
          <t>HIT</t>
        </is>
      </c>
      <c r="C3872" t="inlineStr">
        <is>
          <t>Folder? C:\Users\cschn\Documents\LIH (Personal)\OneDrive - Lawyers in House</t>
        </is>
      </c>
    </row>
    <row r="3873">
      <c r="A3873" s="13" t="n">
        <v>45946.51244212963</v>
      </c>
      <c r="B3873" t="inlineStr">
        <is>
          <t>MAP</t>
        </is>
      </c>
      <c r="C3873" t="inlineStr">
        <is>
          <t>CombineRoot=C:\Users\cschn\Documents\LIH (Personal)\OneDrive - Lawyers in House</t>
        </is>
      </c>
    </row>
    <row r="3874">
      <c r="A3874" s="13" t="n">
        <v>45946.51244212963</v>
      </c>
      <c r="B3874" t="inlineStr">
        <is>
          <t>MAP</t>
        </is>
      </c>
      <c r="C3874" t="inlineStr">
        <is>
          <t>SubPath=__Invoices\Macros\Branch - October 17, 2025</t>
        </is>
      </c>
    </row>
    <row r="3875">
      <c r="A3875" s="13" t="n">
        <v>45946.51244212963</v>
      </c>
      <c r="B3875" t="inlineStr">
        <is>
          <t>MAP</t>
        </is>
      </c>
      <c r="C3875" t="inlineStr">
        <is>
          <t>Combined=C:\Users\cschn\Documents\LIH (Personal)\OneDrive - Lawyers in House\__Invoices\Macros\Branch - October 17, 2025</t>
        </is>
      </c>
    </row>
    <row r="3876">
      <c r="A3876" s="13" t="n">
        <v>45946.51244212963</v>
      </c>
      <c r="B3876" t="inlineStr">
        <is>
          <t>MAP</t>
        </is>
      </c>
      <c r="C3876" t="inlineStr">
        <is>
          <t>Mapped local folder=C:\Users\cschn\Documents\LIH (Personal)\OneDrive - Lawyers in House\__Invoices\Macros\Branch - October 17, 2025</t>
        </is>
      </c>
    </row>
    <row r="3877">
      <c r="A3877" s="13" t="n">
        <v>45946.51251157407</v>
      </c>
      <c r="B3877" t="inlineStr">
        <is>
          <t>INFO</t>
        </is>
      </c>
      <c r="C3877" t="inlineStr">
        <is>
          <t>ThisWorkbook.Path (raw)=https://lawyersinhouse-my.sharepoint.com/personal/cory_schneider_lawyersinhouse_com/Documents/__Invoices/Macros/Branch - October 17, 2025</t>
        </is>
      </c>
    </row>
    <row r="3878">
      <c r="A3878" s="13" t="n">
        <v>45946.51251157407</v>
      </c>
      <c r="B3878" t="inlineStr">
        <is>
          <t>HIT</t>
        </is>
      </c>
      <c r="C3878" t="inlineStr">
        <is>
          <t>Folder? C:\Users\cschn\Documents\LIH (Personal)\OneDrive - Lawyers in House</t>
        </is>
      </c>
    </row>
    <row r="3879">
      <c r="A3879" s="13" t="n">
        <v>45946.51251157407</v>
      </c>
      <c r="B3879" t="inlineStr">
        <is>
          <t>MAP</t>
        </is>
      </c>
      <c r="C3879" t="inlineStr">
        <is>
          <t>CombineRoot=C:\Users\cschn\Documents\LIH (Personal)\OneDrive - Lawyers in House</t>
        </is>
      </c>
    </row>
    <row r="3880">
      <c r="A3880" s="13" t="n">
        <v>45946.51251157407</v>
      </c>
      <c r="B3880" t="inlineStr">
        <is>
          <t>MAP</t>
        </is>
      </c>
      <c r="C3880" t="inlineStr">
        <is>
          <t>SubPath=__Invoices\Macros\Branch - October 17, 2025</t>
        </is>
      </c>
    </row>
    <row r="3881">
      <c r="A3881" s="13" t="n">
        <v>45946.51251157407</v>
      </c>
      <c r="B3881" t="inlineStr">
        <is>
          <t>MAP</t>
        </is>
      </c>
      <c r="C3881" t="inlineStr">
        <is>
          <t>Combined=C:\Users\cschn\Documents\LIH (Personal)\OneDrive - Lawyers in House\__Invoices\Macros\Branch - October 17, 2025</t>
        </is>
      </c>
    </row>
    <row r="3882">
      <c r="A3882" s="13" t="n">
        <v>45946.51251157407</v>
      </c>
      <c r="B3882" t="inlineStr">
        <is>
          <t>MAP</t>
        </is>
      </c>
      <c r="C3882" t="inlineStr">
        <is>
          <t>Mapped local folder=C:\Users\cschn\Documents\LIH (Personal)\OneDrive - Lawyers in House\__Invoices\Macros\Branch - October 17, 2025</t>
        </is>
      </c>
    </row>
    <row r="3883">
      <c r="A3883" s="13" t="n">
        <v>45946.5125462963</v>
      </c>
      <c r="B3883" t="inlineStr">
        <is>
          <t>INFO</t>
        </is>
      </c>
      <c r="C3883" t="inlineStr">
        <is>
          <t>ThisWorkbook.Path (raw)=https://lawyersinhouse-my.sharepoint.com/personal/cory_schneider_lawyersinhouse_com/Documents/__Invoices/Macros/Branch - October 17, 2025</t>
        </is>
      </c>
    </row>
    <row r="3884">
      <c r="A3884" s="13" t="n">
        <v>45946.5125462963</v>
      </c>
      <c r="B3884" t="inlineStr">
        <is>
          <t>HIT</t>
        </is>
      </c>
      <c r="C3884" t="inlineStr">
        <is>
          <t>Folder? C:\Users\cschn\Documents\LIH (Personal)\OneDrive - Lawyers in House</t>
        </is>
      </c>
    </row>
    <row r="3885">
      <c r="A3885" s="13" t="n">
        <v>45946.5125462963</v>
      </c>
      <c r="B3885" t="inlineStr">
        <is>
          <t>MAP</t>
        </is>
      </c>
      <c r="C3885" t="inlineStr">
        <is>
          <t>CombineRoot=C:\Users\cschn\Documents\LIH (Personal)\OneDrive - Lawyers in House</t>
        </is>
      </c>
    </row>
    <row r="3886">
      <c r="A3886" s="13" t="n">
        <v>45946.5125462963</v>
      </c>
      <c r="B3886" t="inlineStr">
        <is>
          <t>MAP</t>
        </is>
      </c>
      <c r="C3886" t="inlineStr">
        <is>
          <t>SubPath=__Invoices\Macros\Branch - October 17, 2025</t>
        </is>
      </c>
    </row>
    <row r="3887">
      <c r="A3887" s="13" t="n">
        <v>45946.5125462963</v>
      </c>
      <c r="B3887" t="inlineStr">
        <is>
          <t>MAP</t>
        </is>
      </c>
      <c r="C3887" t="inlineStr">
        <is>
          <t>Combined=C:\Users\cschn\Documents\LIH (Personal)\OneDrive - Lawyers in House\__Invoices\Macros\Branch - October 17, 2025</t>
        </is>
      </c>
    </row>
    <row r="3888">
      <c r="A3888" s="13" t="n">
        <v>45946.5125462963</v>
      </c>
      <c r="B3888" t="inlineStr">
        <is>
          <t>MAP</t>
        </is>
      </c>
      <c r="C3888" t="inlineStr">
        <is>
          <t>Mapped local folder=C:\Users\cschn\Documents\LIH (Personal)\OneDrive - Lawyers in House\__Invoices\Macros\Branch - October 17, 2025</t>
        </is>
      </c>
    </row>
    <row r="3889">
      <c r="A3889" s="13" t="n">
        <v>45946.5125462963</v>
      </c>
      <c r="B3889" t="inlineStr">
        <is>
          <t>PATH</t>
        </is>
      </c>
      <c r="C3889" t="inlineStr">
        <is>
          <t>FileInBase=C:\Users\cschn\Documents\LIH (Personal)\OneDrive - Lawyers in House\__Invoices\Macros\Branch - October 17, 2025\InvoiceTemplate_v4.docx</t>
        </is>
      </c>
    </row>
    <row r="3890">
      <c r="A3890" s="13" t="n">
        <v>45946.5125462963</v>
      </c>
      <c r="B3890" t="inlineStr">
        <is>
          <t>HIT</t>
        </is>
      </c>
      <c r="C3890" t="inlineStr">
        <is>
          <t>Exists? C:\Users\cschn\Documents\LIH (Personal)\OneDrive - Lawyers in House\__Invoices\Macros\Branch - October 17, 2025\InvoiceTemplate_v4.docx</t>
        </is>
      </c>
    </row>
    <row r="3891">
      <c r="A3891" s="13" t="n">
        <v>45946.51268518518</v>
      </c>
      <c r="B3891" t="inlineStr">
        <is>
          <t>PATH</t>
        </is>
      </c>
      <c r="C3891" t="inlineStr">
        <is>
          <t>FileInBase=C:\Users\cschn\Documents\LIH (Personal)\OneDrive - Lawyers in House\__Invoices\Macros\Branch - October 17, 2025\INV 25-0001-A - TestClient4 - General_Not client-specific - 30SEP2025.docx</t>
        </is>
      </c>
    </row>
    <row r="3892">
      <c r="A3892" s="13" t="n">
        <v>45946.51269675926</v>
      </c>
      <c r="B3892" t="inlineStr">
        <is>
          <t>PATH</t>
        </is>
      </c>
      <c r="C3892" t="inlineStr">
        <is>
          <t>FileInBase=C:\Users\cschn\Documents\LIH (Personal)\OneDrive - Lawyers in House\__Invoices\Macros\Branch - October 17, 2025\sig.jpg</t>
        </is>
      </c>
    </row>
    <row r="3893">
      <c r="A3893" s="13" t="n">
        <v>45946.51273148148</v>
      </c>
      <c r="B3893" t="inlineStr">
        <is>
          <t>PATH</t>
        </is>
      </c>
      <c r="C3893" t="inlineStr">
        <is>
          <t>FileInBase=C:\Users\cschn\Documents\LIH (Personal)\OneDrive - Lawyers in House\__Invoices\Macros\Branch - October 17, 2025\INV 25-0001-A - TestClient4 - General_Not client-specific - 30SEP2025.pdf</t>
        </is>
      </c>
    </row>
    <row r="3894">
      <c r="A3894" s="13" t="n">
        <v>45946.51416666667</v>
      </c>
      <c r="B3894" t="inlineStr">
        <is>
          <t>INFO</t>
        </is>
      </c>
      <c r="C3894" t="inlineStr">
        <is>
          <t>ThisWorkbook.Path (raw)=https://lawyersinhouse-my.sharepoint.com/personal/cory_schneider_lawyersinhouse_com/Documents/__Invoices/Macros/Branch - October 17, 2025</t>
        </is>
      </c>
    </row>
    <row r="3895">
      <c r="A3895" s="13" t="n">
        <v>45946.51416666667</v>
      </c>
      <c r="B3895" t="inlineStr">
        <is>
          <t>HIT</t>
        </is>
      </c>
      <c r="C3895" t="inlineStr">
        <is>
          <t>Folder? C:\Users\cschn\Documents\LIH (Personal)\OneDrive - Lawyers in House</t>
        </is>
      </c>
    </row>
    <row r="3896">
      <c r="A3896" s="13" t="n">
        <v>45946.51416666667</v>
      </c>
      <c r="B3896" t="inlineStr">
        <is>
          <t>MAP</t>
        </is>
      </c>
      <c r="C3896" t="inlineStr">
        <is>
          <t>CombineRoot=C:\Users\cschn\Documents\LIH (Personal)\OneDrive - Lawyers in House</t>
        </is>
      </c>
    </row>
    <row r="3897">
      <c r="A3897" s="13" t="n">
        <v>45946.51416666667</v>
      </c>
      <c r="B3897" t="inlineStr">
        <is>
          <t>MAP</t>
        </is>
      </c>
      <c r="C3897" t="inlineStr">
        <is>
          <t>SubPath=__Invoices\Macros\Branch - October 17, 2025</t>
        </is>
      </c>
    </row>
    <row r="3898">
      <c r="A3898" s="13" t="n">
        <v>45946.51416666667</v>
      </c>
      <c r="B3898" t="inlineStr">
        <is>
          <t>MAP</t>
        </is>
      </c>
      <c r="C3898" t="inlineStr">
        <is>
          <t>Combined=C:\Users\cschn\Documents\LIH (Personal)\OneDrive - Lawyers in House\__Invoices\Macros\Branch - October 17, 2025</t>
        </is>
      </c>
    </row>
    <row r="3899">
      <c r="A3899" s="13" t="n">
        <v>45946.51416666667</v>
      </c>
      <c r="B3899" t="inlineStr">
        <is>
          <t>MAP</t>
        </is>
      </c>
      <c r="C3899" t="inlineStr">
        <is>
          <t>Mapped local folder=C:\Users\cschn\Documents\LIH (Personal)\OneDrive - Lawyers in House\__Invoices\Macros\Branch - October 17, 2025</t>
        </is>
      </c>
    </row>
    <row r="3900">
      <c r="A3900" s="13" t="n">
        <v>45946.51425925926</v>
      </c>
      <c r="B3900" t="inlineStr">
        <is>
          <t>INFO</t>
        </is>
      </c>
      <c r="C3900" t="inlineStr">
        <is>
          <t>ThisWorkbook.Path (raw)=https://lawyersinhouse-my.sharepoint.com/personal/cory_schneider_lawyersinhouse_com/Documents/__Invoices/Macros/Branch - October 17, 2025</t>
        </is>
      </c>
    </row>
    <row r="3901">
      <c r="A3901" s="13" t="n">
        <v>45946.51425925926</v>
      </c>
      <c r="B3901" t="inlineStr">
        <is>
          <t>HIT</t>
        </is>
      </c>
      <c r="C3901" t="inlineStr">
        <is>
          <t>Folder? C:\Users\cschn\Documents\LIH (Personal)\OneDrive - Lawyers in House</t>
        </is>
      </c>
    </row>
    <row r="3902">
      <c r="A3902" s="13" t="n">
        <v>45946.51425925926</v>
      </c>
      <c r="B3902" t="inlineStr">
        <is>
          <t>MAP</t>
        </is>
      </c>
      <c r="C3902" t="inlineStr">
        <is>
          <t>CombineRoot=C:\Users\cschn\Documents\LIH (Personal)\OneDrive - Lawyers in House</t>
        </is>
      </c>
    </row>
    <row r="3903">
      <c r="A3903" s="13" t="n">
        <v>45946.51425925926</v>
      </c>
      <c r="B3903" t="inlineStr">
        <is>
          <t>MAP</t>
        </is>
      </c>
      <c r="C3903" t="inlineStr">
        <is>
          <t>SubPath=__Invoices\Macros\Branch - October 17, 2025</t>
        </is>
      </c>
    </row>
    <row r="3904">
      <c r="A3904" s="13" t="n">
        <v>45946.51425925926</v>
      </c>
      <c r="B3904" t="inlineStr">
        <is>
          <t>MAP</t>
        </is>
      </c>
      <c r="C3904" t="inlineStr">
        <is>
          <t>Combined=C:\Users\cschn\Documents\LIH (Personal)\OneDrive - Lawyers in House\__Invoices\Macros\Branch - October 17, 2025</t>
        </is>
      </c>
    </row>
    <row r="3905">
      <c r="A3905" s="13" t="n">
        <v>45946.51425925926</v>
      </c>
      <c r="B3905" t="inlineStr">
        <is>
          <t>MAP</t>
        </is>
      </c>
      <c r="C3905" t="inlineStr">
        <is>
          <t>Mapped local folder=C:\Users\cschn\Documents\LIH (Personal)\OneDrive - Lawyers in House\__Invoices\Macros\Branch - October 17, 2025</t>
        </is>
      </c>
    </row>
    <row r="3906">
      <c r="A3906" s="13" t="n">
        <v>45946.51429398148</v>
      </c>
      <c r="B3906" t="inlineStr">
        <is>
          <t>INFO</t>
        </is>
      </c>
      <c r="C3906" t="inlineStr">
        <is>
          <t>ThisWorkbook.Path (raw)=https://lawyersinhouse-my.sharepoint.com/personal/cory_schneider_lawyersinhouse_com/Documents/__Invoices/Macros/Branch - October 17, 2025</t>
        </is>
      </c>
    </row>
    <row r="3907">
      <c r="A3907" s="13" t="n">
        <v>45946.51429398148</v>
      </c>
      <c r="B3907" t="inlineStr">
        <is>
          <t>HIT</t>
        </is>
      </c>
      <c r="C3907" t="inlineStr">
        <is>
          <t>Folder? C:\Users\cschn\Documents\LIH (Personal)\OneDrive - Lawyers in House</t>
        </is>
      </c>
    </row>
    <row r="3908">
      <c r="A3908" s="13" t="n">
        <v>45946.51429398148</v>
      </c>
      <c r="B3908" t="inlineStr">
        <is>
          <t>MAP</t>
        </is>
      </c>
      <c r="C3908" t="inlineStr">
        <is>
          <t>CombineRoot=C:\Users\cschn\Documents\LIH (Personal)\OneDrive - Lawyers in House</t>
        </is>
      </c>
    </row>
    <row r="3909">
      <c r="A3909" s="13" t="n">
        <v>45946.51429398148</v>
      </c>
      <c r="B3909" t="inlineStr">
        <is>
          <t>MAP</t>
        </is>
      </c>
      <c r="C3909" t="inlineStr">
        <is>
          <t>SubPath=__Invoices\Macros\Branch - October 17, 2025</t>
        </is>
      </c>
    </row>
    <row r="3910">
      <c r="A3910" s="13" t="n">
        <v>45946.51429398148</v>
      </c>
      <c r="B3910" t="inlineStr">
        <is>
          <t>MAP</t>
        </is>
      </c>
      <c r="C3910" t="inlineStr">
        <is>
          <t>Combined=C:\Users\cschn\Documents\LIH (Personal)\OneDrive - Lawyers in House\__Invoices\Macros\Branch - October 17, 2025</t>
        </is>
      </c>
    </row>
    <row r="3911">
      <c r="A3911" s="13" t="n">
        <v>45946.51429398148</v>
      </c>
      <c r="B3911" t="inlineStr">
        <is>
          <t>MAP</t>
        </is>
      </c>
      <c r="C3911" t="inlineStr">
        <is>
          <t>Mapped local folder=C:\Users\cschn\Documents\LIH (Personal)\OneDrive - Lawyers in House\__Invoices\Macros\Branch - October 17, 2025</t>
        </is>
      </c>
    </row>
    <row r="3912">
      <c r="A3912" s="13" t="n">
        <v>45946.51429398148</v>
      </c>
      <c r="B3912" t="inlineStr">
        <is>
          <t>PATH</t>
        </is>
      </c>
      <c r="C3912" t="inlineStr">
        <is>
          <t>FileInBase=C:\Users\cschn\Documents\LIH (Personal)\OneDrive - Lawyers in House\__Invoices\Macros\Branch - October 17, 2025\InvoiceTemplate_v4.docx</t>
        </is>
      </c>
    </row>
    <row r="3913">
      <c r="A3913" s="13" t="n">
        <v>45946.51429398148</v>
      </c>
      <c r="B3913" t="inlineStr">
        <is>
          <t>HIT</t>
        </is>
      </c>
      <c r="C3913" t="inlineStr">
        <is>
          <t>Exists? C:\Users\cschn\Documents\LIH (Personal)\OneDrive - Lawyers in House\__Invoices\Macros\Branch - October 17, 2025\InvoiceTemplate_v4.docx</t>
        </is>
      </c>
    </row>
    <row r="3914">
      <c r="A3914" s="13" t="n">
        <v>45946.5144212963</v>
      </c>
      <c r="B3914" t="inlineStr">
        <is>
          <t>PATH</t>
        </is>
      </c>
      <c r="C3914" t="inlineStr">
        <is>
          <t>FileInBase=C:\Users\cschn\Documents\LIH (Personal)\OneDrive - Lawyers in House\__Invoices\Macros\Branch - October 17, 2025\INV 25-0001-A - TestClient4 - General_Not client-specific - 30SEP2025.docx</t>
        </is>
      </c>
    </row>
    <row r="3915">
      <c r="A3915" s="13" t="n">
        <v>45946.51444444444</v>
      </c>
      <c r="B3915" t="inlineStr">
        <is>
          <t>PATH</t>
        </is>
      </c>
      <c r="C3915" t="inlineStr">
        <is>
          <t>FileInBase=C:\Users\cschn\Documents\LIH (Personal)\OneDrive - Lawyers in House\__Invoices\Macros\Branch - October 17, 2025\sig.jpg</t>
        </is>
      </c>
    </row>
    <row r="3916">
      <c r="A3916" s="13" t="n">
        <v>45946.51447916667</v>
      </c>
      <c r="B3916" t="inlineStr">
        <is>
          <t>PATH</t>
        </is>
      </c>
      <c r="C3916" t="inlineStr">
        <is>
          <t>FileInBase=C:\Users\cschn\Documents\LIH (Personal)\OneDrive - Lawyers in House\__Invoices\Macros\Branch - October 17, 2025\INV 25-0001-A - TestClient4 - General_Not client-specific - 30SEP2025.pdf</t>
        </is>
      </c>
    </row>
    <row r="3917">
      <c r="A3917" s="13" t="n">
        <v>45946.51518518518</v>
      </c>
      <c r="B3917" t="inlineStr">
        <is>
          <t>INFO</t>
        </is>
      </c>
      <c r="C3917" t="inlineStr">
        <is>
          <t>ThisWorkbook.Path (raw)=https://lawyersinhouse-my.sharepoint.com/personal/cory_schneider_lawyersinhouse_com/Documents/__Invoices/Macros/Branch - October 17, 2025</t>
        </is>
      </c>
    </row>
    <row r="3918">
      <c r="A3918" s="13" t="n">
        <v>45946.51518518518</v>
      </c>
      <c r="B3918" t="inlineStr">
        <is>
          <t>HIT</t>
        </is>
      </c>
      <c r="C3918" t="inlineStr">
        <is>
          <t>Folder? C:\Users\cschn\Documents\LIH (Personal)\OneDrive - Lawyers in House</t>
        </is>
      </c>
    </row>
    <row r="3919">
      <c r="A3919" s="13" t="n">
        <v>45946.51518518518</v>
      </c>
      <c r="B3919" t="inlineStr">
        <is>
          <t>MAP</t>
        </is>
      </c>
      <c r="C3919" t="inlineStr">
        <is>
          <t>CombineRoot=C:\Users\cschn\Documents\LIH (Personal)\OneDrive - Lawyers in House</t>
        </is>
      </c>
    </row>
    <row r="3920">
      <c r="A3920" s="13" t="n">
        <v>45946.51518518518</v>
      </c>
      <c r="B3920" t="inlineStr">
        <is>
          <t>MAP</t>
        </is>
      </c>
      <c r="C3920" t="inlineStr">
        <is>
          <t>SubPath=__Invoices\Macros\Branch - October 17, 2025</t>
        </is>
      </c>
    </row>
    <row r="3921">
      <c r="A3921" s="13" t="n">
        <v>45946.51518518518</v>
      </c>
      <c r="B3921" t="inlineStr">
        <is>
          <t>MAP</t>
        </is>
      </c>
      <c r="C3921" t="inlineStr">
        <is>
          <t>Combined=C:\Users\cschn\Documents\LIH (Personal)\OneDrive - Lawyers in House\__Invoices\Macros\Branch - October 17, 2025</t>
        </is>
      </c>
    </row>
    <row r="3922">
      <c r="A3922" s="13" t="n">
        <v>45946.51518518518</v>
      </c>
      <c r="B3922" t="inlineStr">
        <is>
          <t>MAP</t>
        </is>
      </c>
      <c r="C3922" t="inlineStr">
        <is>
          <t>Mapped local folder=C:\Users\cschn\Documents\LIH (Personal)\OneDrive - Lawyers in House\__Invoices\Macros\Branch - October 17, 2025</t>
        </is>
      </c>
    </row>
    <row r="3923">
      <c r="A3923" s="13" t="n">
        <v>45946.51525462963</v>
      </c>
      <c r="B3923" t="inlineStr">
        <is>
          <t>INFO</t>
        </is>
      </c>
      <c r="C3923" t="inlineStr">
        <is>
          <t>ThisWorkbook.Path (raw)=https://lawyersinhouse-my.sharepoint.com/personal/cory_schneider_lawyersinhouse_com/Documents/__Invoices/Macros/Branch - October 17, 2025</t>
        </is>
      </c>
    </row>
    <row r="3924">
      <c r="A3924" s="13" t="n">
        <v>45946.51525462963</v>
      </c>
      <c r="B3924" t="inlineStr">
        <is>
          <t>HIT</t>
        </is>
      </c>
      <c r="C3924" t="inlineStr">
        <is>
          <t>Folder? C:\Users\cschn\Documents\LIH (Personal)\OneDrive - Lawyers in House</t>
        </is>
      </c>
    </row>
    <row r="3925">
      <c r="A3925" s="13" t="n">
        <v>45946.51525462963</v>
      </c>
      <c r="B3925" t="inlineStr">
        <is>
          <t>MAP</t>
        </is>
      </c>
      <c r="C3925" t="inlineStr">
        <is>
          <t>CombineRoot=C:\Users\cschn\Documents\LIH (Personal)\OneDrive - Lawyers in House</t>
        </is>
      </c>
    </row>
    <row r="3926">
      <c r="A3926" s="13" t="n">
        <v>45946.51525462963</v>
      </c>
      <c r="B3926" t="inlineStr">
        <is>
          <t>MAP</t>
        </is>
      </c>
      <c r="C3926" t="inlineStr">
        <is>
          <t>SubPath=__Invoices\Macros\Branch - October 17, 2025</t>
        </is>
      </c>
    </row>
    <row r="3927">
      <c r="A3927" s="13" t="n">
        <v>45946.51525462963</v>
      </c>
      <c r="B3927" t="inlineStr">
        <is>
          <t>MAP</t>
        </is>
      </c>
      <c r="C3927" t="inlineStr">
        <is>
          <t>Combined=C:\Users\cschn\Documents\LIH (Personal)\OneDrive - Lawyers in House\__Invoices\Macros\Branch - October 17, 2025</t>
        </is>
      </c>
    </row>
    <row r="3928">
      <c r="A3928" s="13" t="n">
        <v>45946.51525462963</v>
      </c>
      <c r="B3928" t="inlineStr">
        <is>
          <t>MAP</t>
        </is>
      </c>
      <c r="C3928" t="inlineStr">
        <is>
          <t>Mapped local folder=C:\Users\cschn\Documents\LIH (Personal)\OneDrive - Lawyers in House\__Invoices\Macros\Branch - October 17, 2025</t>
        </is>
      </c>
    </row>
    <row r="3929">
      <c r="A3929" s="13" t="n">
        <v>45946.51528935185</v>
      </c>
      <c r="B3929" t="inlineStr">
        <is>
          <t>INFO</t>
        </is>
      </c>
      <c r="C3929" t="inlineStr">
        <is>
          <t>ThisWorkbook.Path (raw)=https://lawyersinhouse-my.sharepoint.com/personal/cory_schneider_lawyersinhouse_com/Documents/__Invoices/Macros/Branch - October 17, 2025</t>
        </is>
      </c>
    </row>
    <row r="3930">
      <c r="A3930" s="13" t="n">
        <v>45946.51528935185</v>
      </c>
      <c r="B3930" t="inlineStr">
        <is>
          <t>HIT</t>
        </is>
      </c>
      <c r="C3930" t="inlineStr">
        <is>
          <t>Folder? C:\Users\cschn\Documents\LIH (Personal)\OneDrive - Lawyers in House</t>
        </is>
      </c>
    </row>
    <row r="3931">
      <c r="A3931" s="13" t="n">
        <v>45946.51528935185</v>
      </c>
      <c r="B3931" t="inlineStr">
        <is>
          <t>MAP</t>
        </is>
      </c>
      <c r="C3931" t="inlineStr">
        <is>
          <t>CombineRoot=C:\Users\cschn\Documents\LIH (Personal)\OneDrive - Lawyers in House</t>
        </is>
      </c>
    </row>
    <row r="3932">
      <c r="A3932" s="13" t="n">
        <v>45946.51528935185</v>
      </c>
      <c r="B3932" t="inlineStr">
        <is>
          <t>MAP</t>
        </is>
      </c>
      <c r="C3932" t="inlineStr">
        <is>
          <t>SubPath=__Invoices\Macros\Branch - October 17, 2025</t>
        </is>
      </c>
    </row>
    <row r="3933">
      <c r="A3933" s="13" t="n">
        <v>45946.51528935185</v>
      </c>
      <c r="B3933" t="inlineStr">
        <is>
          <t>MAP</t>
        </is>
      </c>
      <c r="C3933" t="inlineStr">
        <is>
          <t>Combined=C:\Users\cschn\Documents\LIH (Personal)\OneDrive - Lawyers in House\__Invoices\Macros\Branch - October 17, 2025</t>
        </is>
      </c>
    </row>
    <row r="3934">
      <c r="A3934" s="13" t="n">
        <v>45946.51528935185</v>
      </c>
      <c r="B3934" t="inlineStr">
        <is>
          <t>MAP</t>
        </is>
      </c>
      <c r="C3934" t="inlineStr">
        <is>
          <t>Mapped local folder=C:\Users\cschn\Documents\LIH (Personal)\OneDrive - Lawyers in House\__Invoices\Macros\Branch - October 17, 2025</t>
        </is>
      </c>
    </row>
    <row r="3935">
      <c r="A3935" s="13" t="n">
        <v>45946.51528935185</v>
      </c>
      <c r="B3935" t="inlineStr">
        <is>
          <t>PATH</t>
        </is>
      </c>
      <c r="C3935" t="inlineStr">
        <is>
          <t>FileInBase=C:\Users\cschn\Documents\LIH (Personal)\OneDrive - Lawyers in House\__Invoices\Macros\Branch - October 17, 2025\InvoiceTemplate_v4.docx</t>
        </is>
      </c>
    </row>
    <row r="3936">
      <c r="A3936" s="13" t="n">
        <v>45946.51528935185</v>
      </c>
      <c r="B3936" t="inlineStr">
        <is>
          <t>HIT</t>
        </is>
      </c>
      <c r="C3936" t="inlineStr">
        <is>
          <t>Exists? C:\Users\cschn\Documents\LIH (Personal)\OneDrive - Lawyers in House\__Invoices\Macros\Branch - October 17, 2025\InvoiceTemplate_v4.docx</t>
        </is>
      </c>
    </row>
    <row r="3937">
      <c r="A3937" s="13" t="n">
        <v>45946.51541666667</v>
      </c>
      <c r="B3937" t="inlineStr">
        <is>
          <t>PATH</t>
        </is>
      </c>
      <c r="C3937" t="inlineStr">
        <is>
          <t>FileInBase=C:\Users\cschn\Documents\LIH (Personal)\OneDrive - Lawyers in House\__Invoices\Macros\Branch - October 17, 2025\INV 25-0001-A - TestClient4 - General_Not client-specific - 30SEP2025.docx</t>
        </is>
      </c>
    </row>
    <row r="3938">
      <c r="A3938" s="13" t="n">
        <v>45946.51542824074</v>
      </c>
      <c r="B3938" t="inlineStr">
        <is>
          <t>PATH</t>
        </is>
      </c>
      <c r="C3938" t="inlineStr">
        <is>
          <t>FileInBase=C:\Users\cschn\Documents\LIH (Personal)\OneDrive - Lawyers in House\__Invoices\Macros\Branch - October 17, 2025\sig.jpg</t>
        </is>
      </c>
    </row>
    <row r="3939">
      <c r="A3939" s="13" t="n">
        <v>45946.51548611111</v>
      </c>
      <c r="B3939" t="inlineStr">
        <is>
          <t>PATH</t>
        </is>
      </c>
      <c r="C3939" t="inlineStr">
        <is>
          <t>FileInBase=C:\Users\cschn\Documents\LIH (Personal)\OneDrive - Lawyers in House\__Invoices\Macros\Branch - October 17, 2025\INV 25-0001-A - TestClient4 - General_Not client-specific - 30SEP2025.pdf</t>
        </is>
      </c>
    </row>
    <row r="3940">
      <c r="A3940" s="13" t="n">
        <v>45946.51674768519</v>
      </c>
      <c r="B3940" t="inlineStr">
        <is>
          <t>INFO</t>
        </is>
      </c>
      <c r="C3940" t="inlineStr">
        <is>
          <t>ThisWorkbook.Path (raw)=https://lawyersinhouse-my.sharepoint.com/personal/cory_schneider_lawyersinhouse_com/Documents/__Invoices/Macros/Branch - October 17, 2025</t>
        </is>
      </c>
    </row>
    <row r="3941">
      <c r="A3941" s="13" t="n">
        <v>45946.51674768519</v>
      </c>
      <c r="B3941" t="inlineStr">
        <is>
          <t>HIT</t>
        </is>
      </c>
      <c r="C3941" t="inlineStr">
        <is>
          <t>Folder? C:\Users\cschn\Documents\LIH (Personal)\OneDrive - Lawyers in House</t>
        </is>
      </c>
    </row>
    <row r="3942">
      <c r="A3942" s="13" t="n">
        <v>45946.51674768519</v>
      </c>
      <c r="B3942" t="inlineStr">
        <is>
          <t>MAP</t>
        </is>
      </c>
      <c r="C3942" t="inlineStr">
        <is>
          <t>CombineRoot=C:\Users\cschn\Documents\LIH (Personal)\OneDrive - Lawyers in House</t>
        </is>
      </c>
    </row>
    <row r="3943">
      <c r="A3943" s="13" t="n">
        <v>45946.51674768519</v>
      </c>
      <c r="B3943" t="inlineStr">
        <is>
          <t>MAP</t>
        </is>
      </c>
      <c r="C3943" t="inlineStr">
        <is>
          <t>SubPath=__Invoices\Macros\Branch - October 17, 2025</t>
        </is>
      </c>
    </row>
    <row r="3944">
      <c r="A3944" s="13" t="n">
        <v>45946.51674768519</v>
      </c>
      <c r="B3944" t="inlineStr">
        <is>
          <t>MAP</t>
        </is>
      </c>
      <c r="C3944" t="inlineStr">
        <is>
          <t>Combined=C:\Users\cschn\Documents\LIH (Personal)\OneDrive - Lawyers in House\__Invoices\Macros\Branch - October 17, 2025</t>
        </is>
      </c>
    </row>
    <row r="3945">
      <c r="A3945" s="13" t="n">
        <v>45946.51674768519</v>
      </c>
      <c r="B3945" t="inlineStr">
        <is>
          <t>MAP</t>
        </is>
      </c>
      <c r="C3945" t="inlineStr">
        <is>
          <t>Mapped local folder=C:\Users\cschn\Documents\LIH (Personal)\OneDrive - Lawyers in House\__Invoices\Macros\Branch - October 17, 2025</t>
        </is>
      </c>
    </row>
    <row r="3946">
      <c r="A3946" s="13" t="n">
        <v>45946.51680555556</v>
      </c>
      <c r="B3946" t="inlineStr">
        <is>
          <t>INFO</t>
        </is>
      </c>
      <c r="C3946" t="inlineStr">
        <is>
          <t>ThisWorkbook.Path (raw)=https://lawyersinhouse-my.sharepoint.com/personal/cory_schneider_lawyersinhouse_com/Documents/__Invoices/Macros/Branch - October 17, 2025</t>
        </is>
      </c>
    </row>
    <row r="3947">
      <c r="A3947" s="13" t="n">
        <v>45946.51680555556</v>
      </c>
      <c r="B3947" t="inlineStr">
        <is>
          <t>HIT</t>
        </is>
      </c>
      <c r="C3947" t="inlineStr">
        <is>
          <t>Folder? C:\Users\cschn\Documents\LIH (Personal)\OneDrive - Lawyers in House</t>
        </is>
      </c>
    </row>
    <row r="3948">
      <c r="A3948" s="13" t="n">
        <v>45946.51680555556</v>
      </c>
      <c r="B3948" t="inlineStr">
        <is>
          <t>MAP</t>
        </is>
      </c>
      <c r="C3948" t="inlineStr">
        <is>
          <t>CombineRoot=C:\Users\cschn\Documents\LIH (Personal)\OneDrive - Lawyers in House</t>
        </is>
      </c>
    </row>
    <row r="3949">
      <c r="A3949" s="13" t="n">
        <v>45946.51680555556</v>
      </c>
      <c r="B3949" t="inlineStr">
        <is>
          <t>MAP</t>
        </is>
      </c>
      <c r="C3949" t="inlineStr">
        <is>
          <t>SubPath=__Invoices\Macros\Branch - October 17, 2025</t>
        </is>
      </c>
    </row>
    <row r="3950">
      <c r="A3950" s="13" t="n">
        <v>45946.51680555556</v>
      </c>
      <c r="B3950" t="inlineStr">
        <is>
          <t>MAP</t>
        </is>
      </c>
      <c r="C3950" t="inlineStr">
        <is>
          <t>Combined=C:\Users\cschn\Documents\LIH (Personal)\OneDrive - Lawyers in House\__Invoices\Macros\Branch - October 17, 2025</t>
        </is>
      </c>
    </row>
    <row r="3951">
      <c r="A3951" s="13" t="n">
        <v>45946.51680555556</v>
      </c>
      <c r="B3951" t="inlineStr">
        <is>
          <t>MAP</t>
        </is>
      </c>
      <c r="C3951" t="inlineStr">
        <is>
          <t>Mapped local folder=C:\Users\cschn\Documents\LIH (Personal)\OneDrive - Lawyers in House\__Invoices\Macros\Branch - October 17, 2025</t>
        </is>
      </c>
    </row>
    <row r="3952">
      <c r="A3952" s="13" t="n">
        <v>45946.51684027778</v>
      </c>
      <c r="B3952" t="inlineStr">
        <is>
          <t>INFO</t>
        </is>
      </c>
      <c r="C3952" t="inlineStr">
        <is>
          <t>ThisWorkbook.Path (raw)=https://lawyersinhouse-my.sharepoint.com/personal/cory_schneider_lawyersinhouse_com/Documents/__Invoices/Macros/Branch - October 17, 2025</t>
        </is>
      </c>
    </row>
    <row r="3953">
      <c r="A3953" s="13" t="n">
        <v>45946.51684027778</v>
      </c>
      <c r="B3953" t="inlineStr">
        <is>
          <t>HIT</t>
        </is>
      </c>
      <c r="C3953" t="inlineStr">
        <is>
          <t>Folder? C:\Users\cschn\Documents\LIH (Personal)\OneDrive - Lawyers in House</t>
        </is>
      </c>
    </row>
    <row r="3954">
      <c r="A3954" s="13" t="n">
        <v>45946.51684027778</v>
      </c>
      <c r="B3954" t="inlineStr">
        <is>
          <t>MAP</t>
        </is>
      </c>
      <c r="C3954" t="inlineStr">
        <is>
          <t>CombineRoot=C:\Users\cschn\Documents\LIH (Personal)\OneDrive - Lawyers in House</t>
        </is>
      </c>
    </row>
    <row r="3955">
      <c r="A3955" s="13" t="n">
        <v>45946.51684027778</v>
      </c>
      <c r="B3955" t="inlineStr">
        <is>
          <t>MAP</t>
        </is>
      </c>
      <c r="C3955" t="inlineStr">
        <is>
          <t>SubPath=__Invoices\Macros\Branch - October 17, 2025</t>
        </is>
      </c>
    </row>
    <row r="3956">
      <c r="A3956" s="13" t="n">
        <v>45946.51684027778</v>
      </c>
      <c r="B3956" t="inlineStr">
        <is>
          <t>MAP</t>
        </is>
      </c>
      <c r="C3956" t="inlineStr">
        <is>
          <t>Combined=C:\Users\cschn\Documents\LIH (Personal)\OneDrive - Lawyers in House\__Invoices\Macros\Branch - October 17, 2025</t>
        </is>
      </c>
    </row>
    <row r="3957">
      <c r="A3957" s="13" t="n">
        <v>45946.51684027778</v>
      </c>
      <c r="B3957" t="inlineStr">
        <is>
          <t>MAP</t>
        </is>
      </c>
      <c r="C3957" t="inlineStr">
        <is>
          <t>Mapped local folder=C:\Users\cschn\Documents\LIH (Personal)\OneDrive - Lawyers in House\__Invoices\Macros\Branch - October 17, 2025</t>
        </is>
      </c>
    </row>
    <row r="3958">
      <c r="A3958" s="13" t="n">
        <v>45946.51684027778</v>
      </c>
      <c r="B3958" t="inlineStr">
        <is>
          <t>PATH</t>
        </is>
      </c>
      <c r="C3958" t="inlineStr">
        <is>
          <t>FileInBase=C:\Users\cschn\Documents\LIH (Personal)\OneDrive - Lawyers in House\__Invoices\Macros\Branch - October 17, 2025\InvoiceTemplate_v4.docx</t>
        </is>
      </c>
    </row>
    <row r="3959">
      <c r="A3959" s="13" t="n">
        <v>45946.51684027778</v>
      </c>
      <c r="B3959" t="inlineStr">
        <is>
          <t>HIT</t>
        </is>
      </c>
      <c r="C3959" t="inlineStr">
        <is>
          <t>Exists? C:\Users\cschn\Documents\LIH (Personal)\OneDrive - Lawyers in House\__Invoices\Macros\Branch - October 17, 2025\InvoiceTemplate_v4.docx</t>
        </is>
      </c>
    </row>
    <row r="3960">
      <c r="A3960" s="13" t="n">
        <v>45946.51697916666</v>
      </c>
      <c r="B3960" t="inlineStr">
        <is>
          <t>PATH</t>
        </is>
      </c>
      <c r="C3960" t="inlineStr">
        <is>
          <t>FileInBase=C:\Users\cschn\Documents\LIH (Personal)\OneDrive - Lawyers in House\__Invoices\Macros\Branch - October 17, 2025\INV 25-0001-A - TestClient4 - General_Not client-specific - 30SEP2025.docx</t>
        </is>
      </c>
    </row>
    <row r="3961">
      <c r="A3961" s="13" t="n">
        <v>45946.51700231482</v>
      </c>
      <c r="B3961" t="inlineStr">
        <is>
          <t>PATH</t>
        </is>
      </c>
      <c r="C3961" t="inlineStr">
        <is>
          <t>FileInBase=C:\Users\cschn\Documents\LIH (Personal)\OneDrive - Lawyers in House\__Invoices\Macros\Branch - October 17, 2025\sig.jpg</t>
        </is>
      </c>
    </row>
    <row r="3962">
      <c r="A3962" s="13" t="n">
        <v>45946.51703703704</v>
      </c>
      <c r="B3962" t="inlineStr">
        <is>
          <t>PATH</t>
        </is>
      </c>
      <c r="C3962" t="inlineStr">
        <is>
          <t>FileInBase=C:\Users\cschn\Documents\LIH (Personal)\OneDrive - Lawyers in House\__Invoices\Macros\Branch - October 17, 2025\INV 25-0001-A - TestClient4 - General_Not client-specific - 30SEP2025.pdf</t>
        </is>
      </c>
    </row>
    <row r="3963">
      <c r="A3963" s="13" t="n">
        <v>45946.51793981482</v>
      </c>
      <c r="B3963" t="inlineStr">
        <is>
          <t>INFO</t>
        </is>
      </c>
      <c r="C3963" t="inlineStr">
        <is>
          <t>ThisWorkbook.Path (raw)=https://lawyersinhouse-my.sharepoint.com/personal/cory_schneider_lawyersinhouse_com/Documents/__Invoices/Macros/Branch - October 17, 2025</t>
        </is>
      </c>
    </row>
    <row r="3964">
      <c r="A3964" s="13" t="n">
        <v>45946.51793981482</v>
      </c>
      <c r="B3964" t="inlineStr">
        <is>
          <t>HIT</t>
        </is>
      </c>
      <c r="C3964" t="inlineStr">
        <is>
          <t>Folder? C:\Users\cschn\Documents\LIH (Personal)\OneDrive - Lawyers in House</t>
        </is>
      </c>
    </row>
    <row r="3965">
      <c r="A3965" s="13" t="n">
        <v>45946.51793981482</v>
      </c>
      <c r="B3965" t="inlineStr">
        <is>
          <t>MAP</t>
        </is>
      </c>
      <c r="C3965" t="inlineStr">
        <is>
          <t>CombineRoot=C:\Users\cschn\Documents\LIH (Personal)\OneDrive - Lawyers in House</t>
        </is>
      </c>
    </row>
    <row r="3966">
      <c r="A3966" s="13" t="n">
        <v>45946.51793981482</v>
      </c>
      <c r="B3966" t="inlineStr">
        <is>
          <t>MAP</t>
        </is>
      </c>
      <c r="C3966" t="inlineStr">
        <is>
          <t>SubPath=__Invoices\Macros\Branch - October 17, 2025</t>
        </is>
      </c>
    </row>
    <row r="3967">
      <c r="A3967" s="13" t="n">
        <v>45946.51793981482</v>
      </c>
      <c r="B3967" t="inlineStr">
        <is>
          <t>MAP</t>
        </is>
      </c>
      <c r="C3967" t="inlineStr">
        <is>
          <t>Combined=C:\Users\cschn\Documents\LIH (Personal)\OneDrive - Lawyers in House\__Invoices\Macros\Branch - October 17, 2025</t>
        </is>
      </c>
    </row>
    <row r="3968">
      <c r="A3968" s="13" t="n">
        <v>45946.51793981482</v>
      </c>
      <c r="B3968" t="inlineStr">
        <is>
          <t>MAP</t>
        </is>
      </c>
      <c r="C3968" t="inlineStr">
        <is>
          <t>Mapped local folder=C:\Users\cschn\Documents\LIH (Personal)\OneDrive - Lawyers in House\__Invoices\Macros\Branch - October 17, 2025</t>
        </is>
      </c>
    </row>
    <row r="3969">
      <c r="A3969" s="13" t="n">
        <v>45946.51802083333</v>
      </c>
      <c r="B3969" t="inlineStr">
        <is>
          <t>INFO</t>
        </is>
      </c>
      <c r="C3969" t="inlineStr">
        <is>
          <t>ThisWorkbook.Path (raw)=https://lawyersinhouse-my.sharepoint.com/personal/cory_schneider_lawyersinhouse_com/Documents/__Invoices/Macros/Branch - October 17, 2025</t>
        </is>
      </c>
    </row>
    <row r="3970">
      <c r="A3970" s="13" t="n">
        <v>45946.51802083333</v>
      </c>
      <c r="B3970" t="inlineStr">
        <is>
          <t>HIT</t>
        </is>
      </c>
      <c r="C3970" t="inlineStr">
        <is>
          <t>Folder? C:\Users\cschn\Documents\LIH (Personal)\OneDrive - Lawyers in House</t>
        </is>
      </c>
    </row>
    <row r="3971">
      <c r="A3971" s="13" t="n">
        <v>45946.51802083333</v>
      </c>
      <c r="B3971" t="inlineStr">
        <is>
          <t>MAP</t>
        </is>
      </c>
      <c r="C3971" t="inlineStr">
        <is>
          <t>CombineRoot=C:\Users\cschn\Documents\LIH (Personal)\OneDrive - Lawyers in House</t>
        </is>
      </c>
    </row>
    <row r="3972">
      <c r="A3972" s="13" t="n">
        <v>45946.51802083333</v>
      </c>
      <c r="B3972" t="inlineStr">
        <is>
          <t>MAP</t>
        </is>
      </c>
      <c r="C3972" t="inlineStr">
        <is>
          <t>SubPath=__Invoices\Macros\Branch - October 17, 2025</t>
        </is>
      </c>
    </row>
    <row r="3973">
      <c r="A3973" s="13" t="n">
        <v>45946.51802083333</v>
      </c>
      <c r="B3973" t="inlineStr">
        <is>
          <t>MAP</t>
        </is>
      </c>
      <c r="C3973" t="inlineStr">
        <is>
          <t>Combined=C:\Users\cschn\Documents\LIH (Personal)\OneDrive - Lawyers in House\__Invoices\Macros\Branch - October 17, 2025</t>
        </is>
      </c>
    </row>
    <row r="3974">
      <c r="A3974" s="13" t="n">
        <v>45946.51802083333</v>
      </c>
      <c r="B3974" t="inlineStr">
        <is>
          <t>MAP</t>
        </is>
      </c>
      <c r="C3974" t="inlineStr">
        <is>
          <t>Mapped local folder=C:\Users\cschn\Documents\LIH (Personal)\OneDrive - Lawyers in House\__Invoices\Macros\Branch - October 17, 2025</t>
        </is>
      </c>
    </row>
    <row r="3975">
      <c r="A3975" s="13" t="n">
        <v>45946.51890046296</v>
      </c>
      <c r="B3975" t="inlineStr">
        <is>
          <t>INFO</t>
        </is>
      </c>
      <c r="C3975" t="inlineStr">
        <is>
          <t>ThisWorkbook.Path (raw)=https://lawyersinhouse-my.sharepoint.com/personal/cory_schneider_lawyersinhouse_com/Documents/__Invoices/Macros/Branch - October 17, 2025</t>
        </is>
      </c>
    </row>
    <row r="3976">
      <c r="A3976" s="13" t="n">
        <v>45946.51890046296</v>
      </c>
      <c r="B3976" t="inlineStr">
        <is>
          <t>HIT</t>
        </is>
      </c>
      <c r="C3976" t="inlineStr">
        <is>
          <t>Folder? C:\Users\cschn\Documents\LIH (Personal)\OneDrive - Lawyers in House</t>
        </is>
      </c>
    </row>
    <row r="3977">
      <c r="A3977" s="13" t="n">
        <v>45946.51890046296</v>
      </c>
      <c r="B3977" t="inlineStr">
        <is>
          <t>MAP</t>
        </is>
      </c>
      <c r="C3977" t="inlineStr">
        <is>
          <t>CombineRoot=C:\Users\cschn\Documents\LIH (Personal)\OneDrive - Lawyers in House</t>
        </is>
      </c>
    </row>
    <row r="3978">
      <c r="A3978" s="13" t="n">
        <v>45946.51890046296</v>
      </c>
      <c r="B3978" t="inlineStr">
        <is>
          <t>MAP</t>
        </is>
      </c>
      <c r="C3978" t="inlineStr">
        <is>
          <t>SubPath=__Invoices\Macros\Branch - October 17, 2025</t>
        </is>
      </c>
    </row>
    <row r="3979">
      <c r="A3979" s="13" t="n">
        <v>45946.51890046296</v>
      </c>
      <c r="B3979" t="inlineStr">
        <is>
          <t>MAP</t>
        </is>
      </c>
      <c r="C3979" t="inlineStr">
        <is>
          <t>Combined=C:\Users\cschn\Documents\LIH (Personal)\OneDrive - Lawyers in House\__Invoices\Macros\Branch - October 17, 2025</t>
        </is>
      </c>
    </row>
    <row r="3980">
      <c r="A3980" s="13" t="n">
        <v>45946.51890046296</v>
      </c>
      <c r="B3980" t="inlineStr">
        <is>
          <t>MAP</t>
        </is>
      </c>
      <c r="C3980" t="inlineStr">
        <is>
          <t>Mapped local folder=C:\Users\cschn\Documents\LIH (Personal)\OneDrive - Lawyers in House\__Invoices\Macros\Branch - October 17, 2025</t>
        </is>
      </c>
    </row>
    <row r="3981">
      <c r="A3981" s="13" t="n">
        <v>45946.51896990741</v>
      </c>
      <c r="B3981" t="inlineStr">
        <is>
          <t>INFO</t>
        </is>
      </c>
      <c r="C3981" t="inlineStr">
        <is>
          <t>ThisWorkbook.Path (raw)=https://lawyersinhouse-my.sharepoint.com/personal/cory_schneider_lawyersinhouse_com/Documents/__Invoices/Macros/Branch - October 17, 2025</t>
        </is>
      </c>
    </row>
    <row r="3982">
      <c r="A3982" s="13" t="n">
        <v>45946.51896990741</v>
      </c>
      <c r="B3982" t="inlineStr">
        <is>
          <t>HIT</t>
        </is>
      </c>
      <c r="C3982" t="inlineStr">
        <is>
          <t>Folder? C:\Users\cschn\Documents\LIH (Personal)\OneDrive - Lawyers in House</t>
        </is>
      </c>
    </row>
    <row r="3983">
      <c r="A3983" s="13" t="n">
        <v>45946.51896990741</v>
      </c>
      <c r="B3983" t="inlineStr">
        <is>
          <t>MAP</t>
        </is>
      </c>
      <c r="C3983" t="inlineStr">
        <is>
          <t>CombineRoot=C:\Users\cschn\Documents\LIH (Personal)\OneDrive - Lawyers in House</t>
        </is>
      </c>
    </row>
    <row r="3984">
      <c r="A3984" s="13" t="n">
        <v>45946.51896990741</v>
      </c>
      <c r="B3984" t="inlineStr">
        <is>
          <t>MAP</t>
        </is>
      </c>
      <c r="C3984" t="inlineStr">
        <is>
          <t>SubPath=__Invoices\Macros\Branch - October 17, 2025</t>
        </is>
      </c>
    </row>
    <row r="3985">
      <c r="A3985" s="13" t="n">
        <v>45946.51896990741</v>
      </c>
      <c r="B3985" t="inlineStr">
        <is>
          <t>MAP</t>
        </is>
      </c>
      <c r="C3985" t="inlineStr">
        <is>
          <t>Combined=C:\Users\cschn\Documents\LIH (Personal)\OneDrive - Lawyers in House\__Invoices\Macros\Branch - October 17, 2025</t>
        </is>
      </c>
    </row>
    <row r="3986">
      <c r="A3986" s="13" t="n">
        <v>45946.51896990741</v>
      </c>
      <c r="B3986" t="inlineStr">
        <is>
          <t>MAP</t>
        </is>
      </c>
      <c r="C3986" t="inlineStr">
        <is>
          <t>Mapped local folder=C:\Users\cschn\Documents\LIH (Personal)\OneDrive - Lawyers in House\__Invoices\Macros\Branch - October 17, 2025</t>
        </is>
      </c>
    </row>
    <row r="3987">
      <c r="A3987" s="13" t="n">
        <v>45946.51900462963</v>
      </c>
      <c r="B3987" t="inlineStr">
        <is>
          <t>INFO</t>
        </is>
      </c>
      <c r="C3987" t="inlineStr">
        <is>
          <t>ThisWorkbook.Path (raw)=https://lawyersinhouse-my.sharepoint.com/personal/cory_schneider_lawyersinhouse_com/Documents/__Invoices/Macros/Branch - October 17, 2025</t>
        </is>
      </c>
    </row>
    <row r="3988">
      <c r="A3988" s="13" t="n">
        <v>45946.51900462963</v>
      </c>
      <c r="B3988" t="inlineStr">
        <is>
          <t>HIT</t>
        </is>
      </c>
      <c r="C3988" t="inlineStr">
        <is>
          <t>Folder? C:\Users\cschn\Documents\LIH (Personal)\OneDrive - Lawyers in House</t>
        </is>
      </c>
    </row>
    <row r="3989">
      <c r="A3989" s="13" t="n">
        <v>45946.51900462963</v>
      </c>
      <c r="B3989" t="inlineStr">
        <is>
          <t>MAP</t>
        </is>
      </c>
      <c r="C3989" t="inlineStr">
        <is>
          <t>CombineRoot=C:\Users\cschn\Documents\LIH (Personal)\OneDrive - Lawyers in House</t>
        </is>
      </c>
    </row>
    <row r="3990">
      <c r="A3990" s="13" t="n">
        <v>45946.51900462963</v>
      </c>
      <c r="B3990" t="inlineStr">
        <is>
          <t>MAP</t>
        </is>
      </c>
      <c r="C3990" t="inlineStr">
        <is>
          <t>SubPath=__Invoices\Macros\Branch - October 17, 2025</t>
        </is>
      </c>
    </row>
    <row r="3991">
      <c r="A3991" s="13" t="n">
        <v>45946.51900462963</v>
      </c>
      <c r="B3991" t="inlineStr">
        <is>
          <t>MAP</t>
        </is>
      </c>
      <c r="C3991" t="inlineStr">
        <is>
          <t>Combined=C:\Users\cschn\Documents\LIH (Personal)\OneDrive - Lawyers in House\__Invoices\Macros\Branch - October 17, 2025</t>
        </is>
      </c>
    </row>
    <row r="3992">
      <c r="A3992" s="13" t="n">
        <v>45946.51900462963</v>
      </c>
      <c r="B3992" t="inlineStr">
        <is>
          <t>MAP</t>
        </is>
      </c>
      <c r="C3992" t="inlineStr">
        <is>
          <t>Mapped local folder=C:\Users\cschn\Documents\LIH (Personal)\OneDrive - Lawyers in House\__Invoices\Macros\Branch - October 17, 2025</t>
        </is>
      </c>
    </row>
    <row r="3993">
      <c r="A3993" s="13" t="n">
        <v>45946.51900462963</v>
      </c>
      <c r="B3993" t="inlineStr">
        <is>
          <t>PATH</t>
        </is>
      </c>
      <c r="C3993" t="inlineStr">
        <is>
          <t>FileInBase=C:\Users\cschn\Documents\LIH (Personal)\OneDrive - Lawyers in House\__Invoices\Macros\Branch - October 17, 2025\InvoiceTemplate_v4.docx</t>
        </is>
      </c>
    </row>
    <row r="3994">
      <c r="A3994" s="13" t="n">
        <v>45946.51900462963</v>
      </c>
      <c r="B3994" t="inlineStr">
        <is>
          <t>HIT</t>
        </is>
      </c>
      <c r="C3994" t="inlineStr">
        <is>
          <t>Exists? C:\Users\cschn\Documents\LIH (Personal)\OneDrive - Lawyers in House\__Invoices\Macros\Branch - October 17, 2025\InvoiceTemplate_v4.docx</t>
        </is>
      </c>
    </row>
    <row r="3995">
      <c r="A3995" s="13" t="n">
        <v>45946.51913194444</v>
      </c>
      <c r="B3995" t="inlineStr">
        <is>
          <t>PATH</t>
        </is>
      </c>
      <c r="C3995" t="inlineStr">
        <is>
          <t>FileInBase=C:\Users\cschn\Documents\LIH (Personal)\OneDrive - Lawyers in House\__Invoices\Macros\Branch - October 17, 2025\INV 25-0001-A - TestClient4 - General_Not client-specific - 30SEP2025.docx</t>
        </is>
      </c>
    </row>
    <row r="3996">
      <c r="A3996" s="13" t="n">
        <v>45946.51914351852</v>
      </c>
      <c r="B3996" t="inlineStr">
        <is>
          <t>PATH</t>
        </is>
      </c>
      <c r="C3996" t="inlineStr">
        <is>
          <t>FileInBase=C:\Users\cschn\Documents\LIH (Personal)\OneDrive - Lawyers in House\__Invoices\Macros\Branch - October 17, 2025\sig.jpg</t>
        </is>
      </c>
    </row>
    <row r="3997">
      <c r="A3997" s="13" t="n">
        <v>45946.51917824074</v>
      </c>
      <c r="B3997" t="inlineStr">
        <is>
          <t>PATH</t>
        </is>
      </c>
      <c r="C3997" t="inlineStr">
        <is>
          <t>FileInBase=C:\Users\cschn\Documents\LIH (Personal)\OneDrive - Lawyers in House\__Invoices\Macros\Branch - October 17, 2025\INV 25-0001-A - TestClient4 - General_Not client-specific - 30SEP2025.pdf</t>
        </is>
      </c>
    </row>
    <row r="3998">
      <c r="A3998" s="13" t="n">
        <v>45946.52307870371</v>
      </c>
      <c r="B3998" t="inlineStr">
        <is>
          <t>INFO</t>
        </is>
      </c>
      <c r="C3998" t="inlineStr">
        <is>
          <t>ThisWorkbook.Path (raw)=https://lawyersinhouse-my.sharepoint.com/personal/cory_schneider_lawyersinhouse_com/Documents/__Invoices/Macros/Branch - October 17, 2025</t>
        </is>
      </c>
    </row>
    <row r="3999">
      <c r="A3999" s="13" t="n">
        <v>45946.52307870371</v>
      </c>
      <c r="B3999" t="inlineStr">
        <is>
          <t>HIT</t>
        </is>
      </c>
      <c r="C3999" t="inlineStr">
        <is>
          <t>Folder? C:\Users\cschn\Documents\LIH (Personal)\OneDrive - Lawyers in House</t>
        </is>
      </c>
    </row>
    <row r="4000">
      <c r="A4000" s="13" t="n">
        <v>45946.52307870371</v>
      </c>
      <c r="B4000" t="inlineStr">
        <is>
          <t>MAP</t>
        </is>
      </c>
      <c r="C4000" t="inlineStr">
        <is>
          <t>CombineRoot=C:\Users\cschn\Documents\LIH (Personal)\OneDrive - Lawyers in House</t>
        </is>
      </c>
    </row>
    <row r="4001">
      <c r="A4001" s="13" t="n">
        <v>45946.52307870371</v>
      </c>
      <c r="B4001" t="inlineStr">
        <is>
          <t>MAP</t>
        </is>
      </c>
      <c r="C4001" t="inlineStr">
        <is>
          <t>SubPath=__Invoices\Macros\Branch - October 17, 2025</t>
        </is>
      </c>
    </row>
    <row r="4002">
      <c r="A4002" s="13" t="n">
        <v>45946.52307870371</v>
      </c>
      <c r="B4002" t="inlineStr">
        <is>
          <t>MAP</t>
        </is>
      </c>
      <c r="C4002" t="inlineStr">
        <is>
          <t>Combined=C:\Users\cschn\Documents\LIH (Personal)\OneDrive - Lawyers in House\__Invoices\Macros\Branch - October 17, 2025</t>
        </is>
      </c>
    </row>
    <row r="4003">
      <c r="A4003" s="13" t="n">
        <v>45946.52307870371</v>
      </c>
      <c r="B4003" t="inlineStr">
        <is>
          <t>MAP</t>
        </is>
      </c>
      <c r="C4003" t="inlineStr">
        <is>
          <t>Mapped local folder=C:\Users\cschn\Documents\LIH (Personal)\OneDrive - Lawyers in House\__Invoices\Macros\Branch - October 17, 2025</t>
        </is>
      </c>
    </row>
    <row r="4004">
      <c r="A4004" s="13" t="n">
        <v>45946.52314814815</v>
      </c>
      <c r="B4004" t="inlineStr">
        <is>
          <t>INFO</t>
        </is>
      </c>
      <c r="C4004" t="inlineStr">
        <is>
          <t>ThisWorkbook.Path (raw)=https://lawyersinhouse-my.sharepoint.com/personal/cory_schneider_lawyersinhouse_com/Documents/__Invoices/Macros/Branch - October 17, 2025</t>
        </is>
      </c>
    </row>
    <row r="4005">
      <c r="A4005" s="13" t="n">
        <v>45946.52314814815</v>
      </c>
      <c r="B4005" t="inlineStr">
        <is>
          <t>HIT</t>
        </is>
      </c>
      <c r="C4005" t="inlineStr">
        <is>
          <t>Folder? C:\Users\cschn\Documents\LIH (Personal)\OneDrive - Lawyers in House</t>
        </is>
      </c>
    </row>
    <row r="4006">
      <c r="A4006" s="13" t="n">
        <v>45946.52314814815</v>
      </c>
      <c r="B4006" t="inlineStr">
        <is>
          <t>MAP</t>
        </is>
      </c>
      <c r="C4006" t="inlineStr">
        <is>
          <t>CombineRoot=C:\Users\cschn\Documents\LIH (Personal)\OneDrive - Lawyers in House</t>
        </is>
      </c>
    </row>
    <row r="4007">
      <c r="A4007" s="13" t="n">
        <v>45946.52314814815</v>
      </c>
      <c r="B4007" t="inlineStr">
        <is>
          <t>MAP</t>
        </is>
      </c>
      <c r="C4007" t="inlineStr">
        <is>
          <t>SubPath=__Invoices\Macros\Branch - October 17, 2025</t>
        </is>
      </c>
    </row>
    <row r="4008">
      <c r="A4008" s="13" t="n">
        <v>45946.52314814815</v>
      </c>
      <c r="B4008" t="inlineStr">
        <is>
          <t>MAP</t>
        </is>
      </c>
      <c r="C4008" t="inlineStr">
        <is>
          <t>Combined=C:\Users\cschn\Documents\LIH (Personal)\OneDrive - Lawyers in House\__Invoices\Macros\Branch - October 17, 2025</t>
        </is>
      </c>
    </row>
    <row r="4009">
      <c r="A4009" s="13" t="n">
        <v>45946.52314814815</v>
      </c>
      <c r="B4009" t="inlineStr">
        <is>
          <t>MAP</t>
        </is>
      </c>
      <c r="C4009" t="inlineStr">
        <is>
          <t>Mapped local folder=C:\Users\cschn\Documents\LIH (Personal)\OneDrive - Lawyers in House\__Invoices\Macros\Branch - October 17, 2025</t>
        </is>
      </c>
    </row>
    <row r="4010">
      <c r="A4010" s="13" t="n">
        <v>45946.52318287037</v>
      </c>
      <c r="B4010" t="inlineStr">
        <is>
          <t>INFO</t>
        </is>
      </c>
      <c r="C4010" t="inlineStr">
        <is>
          <t>ThisWorkbook.Path (raw)=https://lawyersinhouse-my.sharepoint.com/personal/cory_schneider_lawyersinhouse_com/Documents/__Invoices/Macros/Branch - October 17, 2025</t>
        </is>
      </c>
    </row>
    <row r="4011">
      <c r="A4011" s="13" t="n">
        <v>45946.52318287037</v>
      </c>
      <c r="B4011" t="inlineStr">
        <is>
          <t>HIT</t>
        </is>
      </c>
      <c r="C4011" t="inlineStr">
        <is>
          <t>Folder? C:\Users\cschn\Documents\LIH (Personal)\OneDrive - Lawyers in House</t>
        </is>
      </c>
    </row>
    <row r="4012">
      <c r="A4012" s="13" t="n">
        <v>45946.52318287037</v>
      </c>
      <c r="B4012" t="inlineStr">
        <is>
          <t>MAP</t>
        </is>
      </c>
      <c r="C4012" t="inlineStr">
        <is>
          <t>CombineRoot=C:\Users\cschn\Documents\LIH (Personal)\OneDrive - Lawyers in House</t>
        </is>
      </c>
    </row>
    <row r="4013">
      <c r="A4013" s="13" t="n">
        <v>45946.52318287037</v>
      </c>
      <c r="B4013" t="inlineStr">
        <is>
          <t>MAP</t>
        </is>
      </c>
      <c r="C4013" t="inlineStr">
        <is>
          <t>SubPath=__Invoices\Macros\Branch - October 17, 2025</t>
        </is>
      </c>
    </row>
    <row r="4014">
      <c r="A4014" s="13" t="n">
        <v>45946.52318287037</v>
      </c>
      <c r="B4014" t="inlineStr">
        <is>
          <t>MAP</t>
        </is>
      </c>
      <c r="C4014" t="inlineStr">
        <is>
          <t>Combined=C:\Users\cschn\Documents\LIH (Personal)\OneDrive - Lawyers in House\__Invoices\Macros\Branch - October 17, 2025</t>
        </is>
      </c>
    </row>
    <row r="4015">
      <c r="A4015" s="13" t="n">
        <v>45946.52318287037</v>
      </c>
      <c r="B4015" t="inlineStr">
        <is>
          <t>MAP</t>
        </is>
      </c>
      <c r="C4015" t="inlineStr">
        <is>
          <t>Mapped local folder=C:\Users\cschn\Documents\LIH (Personal)\OneDrive - Lawyers in House\__Invoices\Macros\Branch - October 17, 2025</t>
        </is>
      </c>
    </row>
    <row r="4016">
      <c r="A4016" s="13" t="n">
        <v>45946.52318287037</v>
      </c>
      <c r="B4016" t="inlineStr">
        <is>
          <t>PATH</t>
        </is>
      </c>
      <c r="C4016" t="inlineStr">
        <is>
          <t>FileInBase=C:\Users\cschn\Documents\LIH (Personal)\OneDrive - Lawyers in House\__Invoices\Macros\Branch - October 17, 2025\InvoiceTemplate_v4.docx</t>
        </is>
      </c>
    </row>
    <row r="4017">
      <c r="A4017" s="13" t="n">
        <v>45946.52318287037</v>
      </c>
      <c r="B4017" t="inlineStr">
        <is>
          <t>HIT</t>
        </is>
      </c>
      <c r="C4017" t="inlineStr">
        <is>
          <t>Exists? C:\Users\cschn\Documents\LIH (Personal)\OneDrive - Lawyers in House\__Invoices\Macros\Branch - October 17, 2025\InvoiceTemplate_v4.docx</t>
        </is>
      </c>
    </row>
    <row r="4018">
      <c r="A4018" s="13" t="n">
        <v>45946.52332175926</v>
      </c>
      <c r="B4018" t="inlineStr">
        <is>
          <t>PATH</t>
        </is>
      </c>
      <c r="C4018" t="inlineStr">
        <is>
          <t>FileInBase=C:\Users\cschn\Documents\LIH (Personal)\OneDrive - Lawyers in House\__Invoices\Macros\Branch - October 17, 2025\INV 25-0001-A - TestClient4 - General_Not client-specific - 30SEP2025.docx</t>
        </is>
      </c>
    </row>
    <row r="4019">
      <c r="A4019" s="13" t="n">
        <v>45946.52333333333</v>
      </c>
      <c r="B4019" t="inlineStr">
        <is>
          <t>PATH</t>
        </is>
      </c>
      <c r="C4019" t="inlineStr">
        <is>
          <t>FileInBase=C:\Users\cschn\Documents\LIH (Personal)\OneDrive - Lawyers in House\__Invoices\Macros\Branch - October 17, 2025\sig.jpg</t>
        </is>
      </c>
    </row>
    <row r="4020">
      <c r="A4020" s="13" t="n">
        <v>45946.52336805555</v>
      </c>
      <c r="B4020" t="inlineStr">
        <is>
          <t>PATH</t>
        </is>
      </c>
      <c r="C4020" t="inlineStr">
        <is>
          <t>FileInBase=C:\Users\cschn\Documents\LIH (Personal)\OneDrive - Lawyers in House\__Invoices\Macros\Branch - October 17, 2025\INV 25-0001-A - TestClient4 - General_Not client-specific - 30SEP2025.pdf</t>
        </is>
      </c>
    </row>
    <row r="4021">
      <c r="A4021" s="13" t="n">
        <v>45946.52587962963</v>
      </c>
      <c r="B4021" t="inlineStr">
        <is>
          <t>INFO</t>
        </is>
      </c>
      <c r="C4021" t="inlineStr">
        <is>
          <t>ThisWorkbook.Path (raw)=https://lawyersinhouse-my.sharepoint.com/personal/cory_schneider_lawyersinhouse_com/Documents/__Invoices/Macros/Branch - October 17, 2025</t>
        </is>
      </c>
    </row>
    <row r="4022">
      <c r="A4022" s="13" t="n">
        <v>45946.52587962963</v>
      </c>
      <c r="B4022" t="inlineStr">
        <is>
          <t>HIT</t>
        </is>
      </c>
      <c r="C4022" t="inlineStr">
        <is>
          <t>Folder? C:\Users\cschn\Documents\LIH (Personal)\OneDrive - Lawyers in House</t>
        </is>
      </c>
    </row>
    <row r="4023">
      <c r="A4023" s="13" t="n">
        <v>45946.52587962963</v>
      </c>
      <c r="B4023" t="inlineStr">
        <is>
          <t>MAP</t>
        </is>
      </c>
      <c r="C4023" t="inlineStr">
        <is>
          <t>CombineRoot=C:\Users\cschn\Documents\LIH (Personal)\OneDrive - Lawyers in House</t>
        </is>
      </c>
    </row>
    <row r="4024">
      <c r="A4024" s="13" t="n">
        <v>45946.52587962963</v>
      </c>
      <c r="B4024" t="inlineStr">
        <is>
          <t>MAP</t>
        </is>
      </c>
      <c r="C4024" t="inlineStr">
        <is>
          <t>SubPath=__Invoices\Macros\Branch - October 17, 2025</t>
        </is>
      </c>
    </row>
    <row r="4025">
      <c r="A4025" s="13" t="n">
        <v>45946.52587962963</v>
      </c>
      <c r="B4025" t="inlineStr">
        <is>
          <t>MAP</t>
        </is>
      </c>
      <c r="C4025" t="inlineStr">
        <is>
          <t>Combined=C:\Users\cschn\Documents\LIH (Personal)\OneDrive - Lawyers in House\__Invoices\Macros\Branch - October 17, 2025</t>
        </is>
      </c>
    </row>
    <row r="4026">
      <c r="A4026" s="13" t="n">
        <v>45946.52587962963</v>
      </c>
      <c r="B4026" t="inlineStr">
        <is>
          <t>MAP</t>
        </is>
      </c>
      <c r="C4026" t="inlineStr">
        <is>
          <t>Mapped local folder=C:\Users\cschn\Documents\LIH (Personal)\OneDrive - Lawyers in House\__Invoices\Macros\Branch - October 17, 2025</t>
        </is>
      </c>
    </row>
    <row r="4027">
      <c r="A4027" s="13" t="n">
        <v>45946.52594907407</v>
      </c>
      <c r="B4027" t="inlineStr">
        <is>
          <t>INFO</t>
        </is>
      </c>
      <c r="C4027" t="inlineStr">
        <is>
          <t>ThisWorkbook.Path (raw)=https://lawyersinhouse-my.sharepoint.com/personal/cory_schneider_lawyersinhouse_com/Documents/__Invoices/Macros/Branch - October 17, 2025</t>
        </is>
      </c>
    </row>
    <row r="4028">
      <c r="A4028" s="13" t="n">
        <v>45946.52594907407</v>
      </c>
      <c r="B4028" t="inlineStr">
        <is>
          <t>HIT</t>
        </is>
      </c>
      <c r="C4028" t="inlineStr">
        <is>
          <t>Folder? C:\Users\cschn\Documents\LIH (Personal)\OneDrive - Lawyers in House</t>
        </is>
      </c>
    </row>
    <row r="4029">
      <c r="A4029" s="13" t="n">
        <v>45946.52594907407</v>
      </c>
      <c r="B4029" t="inlineStr">
        <is>
          <t>MAP</t>
        </is>
      </c>
      <c r="C4029" t="inlineStr">
        <is>
          <t>CombineRoot=C:\Users\cschn\Documents\LIH (Personal)\OneDrive - Lawyers in House</t>
        </is>
      </c>
    </row>
    <row r="4030">
      <c r="A4030" s="13" t="n">
        <v>45946.52594907407</v>
      </c>
      <c r="B4030" t="inlineStr">
        <is>
          <t>MAP</t>
        </is>
      </c>
      <c r="C4030" t="inlineStr">
        <is>
          <t>SubPath=__Invoices\Macros\Branch - October 17, 2025</t>
        </is>
      </c>
    </row>
    <row r="4031">
      <c r="A4031" s="13" t="n">
        <v>45946.52594907407</v>
      </c>
      <c r="B4031" t="inlineStr">
        <is>
          <t>MAP</t>
        </is>
      </c>
      <c r="C4031" t="inlineStr">
        <is>
          <t>Combined=C:\Users\cschn\Documents\LIH (Personal)\OneDrive - Lawyers in House\__Invoices\Macros\Branch - October 17, 2025</t>
        </is>
      </c>
    </row>
    <row r="4032">
      <c r="A4032" s="13" t="n">
        <v>45946.52594907407</v>
      </c>
      <c r="B4032" t="inlineStr">
        <is>
          <t>MAP</t>
        </is>
      </c>
      <c r="C4032" t="inlineStr">
        <is>
          <t>Mapped local folder=C:\Users\cschn\Documents\LIH (Personal)\OneDrive - Lawyers in House\__Invoices\Macros\Branch - October 17, 2025</t>
        </is>
      </c>
    </row>
    <row r="4033">
      <c r="A4033" s="13" t="n">
        <v>45946.52598379629</v>
      </c>
      <c r="B4033" t="inlineStr">
        <is>
          <t>INFO</t>
        </is>
      </c>
      <c r="C4033" t="inlineStr">
        <is>
          <t>ThisWorkbook.Path (raw)=https://lawyersinhouse-my.sharepoint.com/personal/cory_schneider_lawyersinhouse_com/Documents/__Invoices/Macros/Branch - October 17, 2025</t>
        </is>
      </c>
    </row>
    <row r="4034">
      <c r="A4034" s="13" t="n">
        <v>45946.52598379629</v>
      </c>
      <c r="B4034" t="inlineStr">
        <is>
          <t>HIT</t>
        </is>
      </c>
      <c r="C4034" t="inlineStr">
        <is>
          <t>Folder? C:\Users\cschn\Documents\LIH (Personal)\OneDrive - Lawyers in House</t>
        </is>
      </c>
    </row>
    <row r="4035">
      <c r="A4035" s="13" t="n">
        <v>45946.52598379629</v>
      </c>
      <c r="B4035" t="inlineStr">
        <is>
          <t>MAP</t>
        </is>
      </c>
      <c r="C4035" t="inlineStr">
        <is>
          <t>CombineRoot=C:\Users\cschn\Documents\LIH (Personal)\OneDrive - Lawyers in House</t>
        </is>
      </c>
    </row>
    <row r="4036">
      <c r="A4036" s="13" t="n">
        <v>45946.52598379629</v>
      </c>
      <c r="B4036" t="inlineStr">
        <is>
          <t>MAP</t>
        </is>
      </c>
      <c r="C4036" t="inlineStr">
        <is>
          <t>SubPath=__Invoices\Macros\Branch - October 17, 2025</t>
        </is>
      </c>
    </row>
    <row r="4037">
      <c r="A4037" s="13" t="n">
        <v>45946.52598379629</v>
      </c>
      <c r="B4037" t="inlineStr">
        <is>
          <t>MAP</t>
        </is>
      </c>
      <c r="C4037" t="inlineStr">
        <is>
          <t>Combined=C:\Users\cschn\Documents\LIH (Personal)\OneDrive - Lawyers in House\__Invoices\Macros\Branch - October 17, 2025</t>
        </is>
      </c>
    </row>
    <row r="4038">
      <c r="A4038" s="13" t="n">
        <v>45946.52598379629</v>
      </c>
      <c r="B4038" t="inlineStr">
        <is>
          <t>MAP</t>
        </is>
      </c>
      <c r="C4038" t="inlineStr">
        <is>
          <t>Mapped local folder=C:\Users\cschn\Documents\LIH (Personal)\OneDrive - Lawyers in House\__Invoices\Macros\Branch - October 17, 2025</t>
        </is>
      </c>
    </row>
    <row r="4039">
      <c r="A4039" s="13" t="n">
        <v>45946.52598379629</v>
      </c>
      <c r="B4039" t="inlineStr">
        <is>
          <t>PATH</t>
        </is>
      </c>
      <c r="C4039" t="inlineStr">
        <is>
          <t>FileInBase=C:\Users\cschn\Documents\LIH (Personal)\OneDrive - Lawyers in House\__Invoices\Macros\Branch - October 17, 2025\InvoiceTemplate_v4.docx</t>
        </is>
      </c>
    </row>
    <row r="4040">
      <c r="A4040" s="13" t="n">
        <v>45946.52598379629</v>
      </c>
      <c r="B4040" t="inlineStr">
        <is>
          <t>HIT</t>
        </is>
      </c>
      <c r="C4040" t="inlineStr">
        <is>
          <t>Exists? C:\Users\cschn\Documents\LIH (Personal)\OneDrive - Lawyers in House\__Invoices\Macros\Branch - October 17, 2025\InvoiceTemplate_v4.docx</t>
        </is>
      </c>
    </row>
    <row r="4041">
      <c r="A4041" s="13" t="n">
        <v>45946.52612268519</v>
      </c>
      <c r="B4041" t="inlineStr">
        <is>
          <t>PATH</t>
        </is>
      </c>
      <c r="C4041" t="inlineStr">
        <is>
          <t>FileInBase=C:\Users\cschn\Documents\LIH (Personal)\OneDrive - Lawyers in House\__Invoices\Macros\Branch - October 17, 2025\INV 25-0001-A - TestClient4 - General_Not client-specific - 30SEP2025.docx</t>
        </is>
      </c>
    </row>
    <row r="4042">
      <c r="A4042" s="13" t="n">
        <v>45946.52613425926</v>
      </c>
      <c r="B4042" t="inlineStr">
        <is>
          <t>PATH</t>
        </is>
      </c>
      <c r="C4042" t="inlineStr">
        <is>
          <t>FileInBase=C:\Users\cschn\Documents\LIH (Personal)\OneDrive - Lawyers in House\__Invoices\Macros\Branch - October 17, 2025\sig.jpg</t>
        </is>
      </c>
    </row>
    <row r="4043">
      <c r="A4043" s="13" t="n">
        <v>45946.52616898148</v>
      </c>
      <c r="B4043" t="inlineStr">
        <is>
          <t>PATH</t>
        </is>
      </c>
      <c r="C4043" t="inlineStr">
        <is>
          <t>FileInBase=C:\Users\cschn\Documents\LIH (Personal)\OneDrive - Lawyers in House\__Invoices\Macros\Branch - October 17, 2025\INV 25-0001-A - TestClient4 - General_Not client-specific - 30SEP2025.pdf</t>
        </is>
      </c>
    </row>
    <row r="4044">
      <c r="A4044" s="13" t="n">
        <v>45946.63243055555</v>
      </c>
      <c r="B4044" t="inlineStr">
        <is>
          <t>INFO</t>
        </is>
      </c>
      <c r="C4044" t="inlineStr">
        <is>
          <t>ThisWorkbook.Path (raw)=https://lawyersinhouse-my.sharepoint.com/personal/cory_schneider_lawyersinhouse_com/Documents/__Invoices/Macros/Branch - October 17, 2025</t>
        </is>
      </c>
    </row>
    <row r="4045">
      <c r="A4045" s="13" t="n">
        <v>45946.63243055555</v>
      </c>
      <c r="B4045" t="inlineStr">
        <is>
          <t>HIT</t>
        </is>
      </c>
      <c r="C4045" t="inlineStr">
        <is>
          <t>Folder? C:\Users\cschn\Documents\LIH (Personal)\OneDrive - Lawyers in House</t>
        </is>
      </c>
    </row>
    <row r="4046">
      <c r="A4046" s="13" t="n">
        <v>45946.63243055555</v>
      </c>
      <c r="B4046" t="inlineStr">
        <is>
          <t>MAP</t>
        </is>
      </c>
      <c r="C4046" t="inlineStr">
        <is>
          <t>CombineRoot=C:\Users\cschn\Documents\LIH (Personal)\OneDrive - Lawyers in House</t>
        </is>
      </c>
    </row>
    <row r="4047">
      <c r="A4047" s="13" t="n">
        <v>45946.63243055555</v>
      </c>
      <c r="B4047" t="inlineStr">
        <is>
          <t>MAP</t>
        </is>
      </c>
      <c r="C4047" t="inlineStr">
        <is>
          <t>SubPath=__Invoices\Macros\Branch - October 17, 2025</t>
        </is>
      </c>
    </row>
    <row r="4048">
      <c r="A4048" s="13" t="n">
        <v>45946.63243055555</v>
      </c>
      <c r="B4048" t="inlineStr">
        <is>
          <t>MAP</t>
        </is>
      </c>
      <c r="C4048" t="inlineStr">
        <is>
          <t>Combined=C:\Users\cschn\Documents\LIH (Personal)\OneDrive - Lawyers in House\__Invoices\Macros\Branch - October 17, 2025</t>
        </is>
      </c>
    </row>
    <row r="4049">
      <c r="A4049" s="13" t="n">
        <v>45946.63243055555</v>
      </c>
      <c r="B4049" t="inlineStr">
        <is>
          <t>MAP</t>
        </is>
      </c>
      <c r="C4049" t="inlineStr">
        <is>
          <t>Mapped local folder=C:\Users\cschn\Documents\LIH (Personal)\OneDrive - Lawyers in House\__Invoices\Macros\Branch - October 17, 2025</t>
        </is>
      </c>
    </row>
    <row r="4050">
      <c r="A4050" s="13" t="n">
        <v>45946.63251157408</v>
      </c>
      <c r="B4050" t="inlineStr">
        <is>
          <t>INFO</t>
        </is>
      </c>
      <c r="C4050" t="inlineStr">
        <is>
          <t>ThisWorkbook.Path (raw)=https://lawyersinhouse-my.sharepoint.com/personal/cory_schneider_lawyersinhouse_com/Documents/__Invoices/Macros/Branch - October 17, 2025</t>
        </is>
      </c>
    </row>
    <row r="4051">
      <c r="A4051" s="13" t="n">
        <v>45946.63251157408</v>
      </c>
      <c r="B4051" t="inlineStr">
        <is>
          <t>HIT</t>
        </is>
      </c>
      <c r="C4051" t="inlineStr">
        <is>
          <t>Folder? C:\Users\cschn\Documents\LIH (Personal)\OneDrive - Lawyers in House</t>
        </is>
      </c>
    </row>
    <row r="4052">
      <c r="A4052" s="13" t="n">
        <v>45946.63251157408</v>
      </c>
      <c r="B4052" t="inlineStr">
        <is>
          <t>MAP</t>
        </is>
      </c>
      <c r="C4052" t="inlineStr">
        <is>
          <t>CombineRoot=C:\Users\cschn\Documents\LIH (Personal)\OneDrive - Lawyers in House</t>
        </is>
      </c>
    </row>
    <row r="4053">
      <c r="A4053" s="13" t="n">
        <v>45946.63251157408</v>
      </c>
      <c r="B4053" t="inlineStr">
        <is>
          <t>MAP</t>
        </is>
      </c>
      <c r="C4053" t="inlineStr">
        <is>
          <t>SubPath=__Invoices\Macros\Branch - October 17, 2025</t>
        </is>
      </c>
    </row>
    <row r="4054">
      <c r="A4054" s="13" t="n">
        <v>45946.63251157408</v>
      </c>
      <c r="B4054" t="inlineStr">
        <is>
          <t>MAP</t>
        </is>
      </c>
      <c r="C4054" t="inlineStr">
        <is>
          <t>Combined=C:\Users\cschn\Documents\LIH (Personal)\OneDrive - Lawyers in House\__Invoices\Macros\Branch - October 17, 2025</t>
        </is>
      </c>
    </row>
    <row r="4055">
      <c r="A4055" s="13" t="n">
        <v>45946.63251157408</v>
      </c>
      <c r="B4055" t="inlineStr">
        <is>
          <t>MAP</t>
        </is>
      </c>
      <c r="C4055" t="inlineStr">
        <is>
          <t>Mapped local folder=C:\Users\cschn\Documents\LIH (Personal)\OneDrive - Lawyers in House\__Invoices\Macros\Branch - October 17, 2025</t>
        </is>
      </c>
    </row>
    <row r="4056">
      <c r="A4056" s="13" t="n">
        <v>45946.6325462963</v>
      </c>
      <c r="B4056" t="inlineStr">
        <is>
          <t>INFO</t>
        </is>
      </c>
      <c r="C4056" t="inlineStr">
        <is>
          <t>ThisWorkbook.Path (raw)=https://lawyersinhouse-my.sharepoint.com/personal/cory_schneider_lawyersinhouse_com/Documents/__Invoices/Macros/Branch - October 17, 2025</t>
        </is>
      </c>
    </row>
    <row r="4057">
      <c r="A4057" s="13" t="n">
        <v>45946.6325462963</v>
      </c>
      <c r="B4057" t="inlineStr">
        <is>
          <t>HIT</t>
        </is>
      </c>
      <c r="C4057" t="inlineStr">
        <is>
          <t>Folder? C:\Users\cschn\Documents\LIH (Personal)\OneDrive - Lawyers in House</t>
        </is>
      </c>
    </row>
    <row r="4058">
      <c r="A4058" s="13" t="n">
        <v>45946.6325462963</v>
      </c>
      <c r="B4058" t="inlineStr">
        <is>
          <t>MAP</t>
        </is>
      </c>
      <c r="C4058" t="inlineStr">
        <is>
          <t>CombineRoot=C:\Users\cschn\Documents\LIH (Personal)\OneDrive - Lawyers in House</t>
        </is>
      </c>
    </row>
    <row r="4059">
      <c r="A4059" s="13" t="n">
        <v>45946.6325462963</v>
      </c>
      <c r="B4059" t="inlineStr">
        <is>
          <t>MAP</t>
        </is>
      </c>
      <c r="C4059" t="inlineStr">
        <is>
          <t>SubPath=__Invoices\Macros\Branch - October 17, 2025</t>
        </is>
      </c>
    </row>
    <row r="4060">
      <c r="A4060" s="13" t="n">
        <v>45946.6325462963</v>
      </c>
      <c r="B4060" t="inlineStr">
        <is>
          <t>MAP</t>
        </is>
      </c>
      <c r="C4060" t="inlineStr">
        <is>
          <t>Combined=C:\Users\cschn\Documents\LIH (Personal)\OneDrive - Lawyers in House\__Invoices\Macros\Branch - October 17, 2025</t>
        </is>
      </c>
    </row>
    <row r="4061">
      <c r="A4061" s="13" t="n">
        <v>45946.6325462963</v>
      </c>
      <c r="B4061" t="inlineStr">
        <is>
          <t>MAP</t>
        </is>
      </c>
      <c r="C4061" t="inlineStr">
        <is>
          <t>Mapped local folder=C:\Users\cschn\Documents\LIH (Personal)\OneDrive - Lawyers in House\__Invoices\Macros\Branch - October 17, 2025</t>
        </is>
      </c>
    </row>
    <row r="4062">
      <c r="A4062" s="13" t="n">
        <v>45946.6325462963</v>
      </c>
      <c r="B4062" t="inlineStr">
        <is>
          <t>PATH</t>
        </is>
      </c>
      <c r="C4062" t="inlineStr">
        <is>
          <t>FileInBase=C:\Users\cschn\Documents\LIH (Personal)\OneDrive - Lawyers in House\__Invoices\Macros\Branch - October 17, 2025\InvoiceTemplate_v4.docx</t>
        </is>
      </c>
    </row>
    <row r="4063">
      <c r="A4063" s="13" t="n">
        <v>45946.6325462963</v>
      </c>
      <c r="B4063" t="inlineStr">
        <is>
          <t>HIT</t>
        </is>
      </c>
      <c r="C4063" t="inlineStr">
        <is>
          <t>Exists? C:\Users\cschn\Documents\LIH (Personal)\OneDrive - Lawyers in House\__Invoices\Macros\Branch - October 17, 2025\InvoiceTemplate_v4.docx</t>
        </is>
      </c>
    </row>
    <row r="4064">
      <c r="A4064" s="13" t="n">
        <v>45946.63268518518</v>
      </c>
      <c r="B4064" t="inlineStr">
        <is>
          <t>PATH</t>
        </is>
      </c>
      <c r="C4064" t="inlineStr">
        <is>
          <t>FileInBase=C:\Users\cschn\Documents\LIH (Personal)\OneDrive - Lawyers in House\__Invoices\Macros\Branch - October 17, 2025\INV 25-0001-A - TestClient4 - General_Not client-specific - 30SEP2025.docx</t>
        </is>
      </c>
    </row>
    <row r="4065">
      <c r="A4065" s="13" t="n">
        <v>45946.63269675926</v>
      </c>
      <c r="B4065" t="inlineStr">
        <is>
          <t>PATH</t>
        </is>
      </c>
      <c r="C4065" t="inlineStr">
        <is>
          <t>FileInBase=C:\Users\cschn\Documents\LIH (Personal)\OneDrive - Lawyers in House\__Invoices\Macros\Branch - October 17, 2025\sig.jpg</t>
        </is>
      </c>
    </row>
    <row r="4066">
      <c r="A4066" s="13" t="n">
        <v>45946.63273148148</v>
      </c>
      <c r="B4066" t="inlineStr">
        <is>
          <t>PATH</t>
        </is>
      </c>
      <c r="C4066" t="inlineStr">
        <is>
          <t>FileInBase=C:\Users\cschn\Documents\LIH (Personal)\OneDrive - Lawyers in House\__Invoices\Macros\Branch - October 17, 2025\INV 25-0001-A - TestClient4 - General_Not client-specific - 30SEP2025.pdf</t>
        </is>
      </c>
    </row>
    <row r="4067">
      <c r="A4067" s="13" t="n">
        <v>45946.63666666667</v>
      </c>
      <c r="B4067" t="inlineStr">
        <is>
          <t>INFO</t>
        </is>
      </c>
      <c r="C4067" t="inlineStr">
        <is>
          <t>ThisWorkbook.Path (raw)=https://lawyersinhouse-my.sharepoint.com/personal/cory_schneider_lawyersinhouse_com/Documents/__Invoices/Macros/Branch - October 17, 2025</t>
        </is>
      </c>
    </row>
    <row r="4068">
      <c r="A4068" s="13" t="n">
        <v>45946.63666666667</v>
      </c>
      <c r="B4068" t="inlineStr">
        <is>
          <t>HIT</t>
        </is>
      </c>
      <c r="C4068" t="inlineStr">
        <is>
          <t>Folder? C:\Users\cschn\Documents\LIH (Personal)\OneDrive - Lawyers in House</t>
        </is>
      </c>
    </row>
    <row r="4069">
      <c r="A4069" s="13" t="n">
        <v>45946.63666666667</v>
      </c>
      <c r="B4069" t="inlineStr">
        <is>
          <t>MAP</t>
        </is>
      </c>
      <c r="C4069" t="inlineStr">
        <is>
          <t>CombineRoot=C:\Users\cschn\Documents\LIH (Personal)\OneDrive - Lawyers in House</t>
        </is>
      </c>
    </row>
    <row r="4070">
      <c r="A4070" s="13" t="n">
        <v>45946.63666666667</v>
      </c>
      <c r="B4070" t="inlineStr">
        <is>
          <t>MAP</t>
        </is>
      </c>
      <c r="C4070" t="inlineStr">
        <is>
          <t>SubPath=__Invoices\Macros\Branch - October 17, 2025</t>
        </is>
      </c>
    </row>
    <row r="4071">
      <c r="A4071" s="13" t="n">
        <v>45946.63666666667</v>
      </c>
      <c r="B4071" t="inlineStr">
        <is>
          <t>MAP</t>
        </is>
      </c>
      <c r="C4071" t="inlineStr">
        <is>
          <t>Combined=C:\Users\cschn\Documents\LIH (Personal)\OneDrive - Lawyers in House\__Invoices\Macros\Branch - October 17, 2025</t>
        </is>
      </c>
    </row>
    <row r="4072">
      <c r="A4072" s="13" t="n">
        <v>45946.63666666667</v>
      </c>
      <c r="B4072" t="inlineStr">
        <is>
          <t>MAP</t>
        </is>
      </c>
      <c r="C4072" t="inlineStr">
        <is>
          <t>Mapped local folder=C:\Users\cschn\Documents\LIH (Personal)\OneDrive - Lawyers in House\__Invoices\Macros\Branch - October 17, 2025</t>
        </is>
      </c>
    </row>
    <row r="4073">
      <c r="A4073" s="13" t="n">
        <v>45946.63675925926</v>
      </c>
      <c r="B4073" t="inlineStr">
        <is>
          <t>INFO</t>
        </is>
      </c>
      <c r="C4073" t="inlineStr">
        <is>
          <t>ThisWorkbook.Path (raw)=https://lawyersinhouse-my.sharepoint.com/personal/cory_schneider_lawyersinhouse_com/Documents/__Invoices/Macros/Branch - October 17, 2025</t>
        </is>
      </c>
    </row>
    <row r="4074">
      <c r="A4074" s="13" t="n">
        <v>45946.63675925926</v>
      </c>
      <c r="B4074" t="inlineStr">
        <is>
          <t>HIT</t>
        </is>
      </c>
      <c r="C4074" t="inlineStr">
        <is>
          <t>Folder? C:\Users\cschn\Documents\LIH (Personal)\OneDrive - Lawyers in House</t>
        </is>
      </c>
    </row>
    <row r="4075">
      <c r="A4075" s="13" t="n">
        <v>45946.63675925926</v>
      </c>
      <c r="B4075" t="inlineStr">
        <is>
          <t>MAP</t>
        </is>
      </c>
      <c r="C4075" t="inlineStr">
        <is>
          <t>CombineRoot=C:\Users\cschn\Documents\LIH (Personal)\OneDrive - Lawyers in House</t>
        </is>
      </c>
    </row>
    <row r="4076">
      <c r="A4076" s="13" t="n">
        <v>45946.63675925926</v>
      </c>
      <c r="B4076" t="inlineStr">
        <is>
          <t>MAP</t>
        </is>
      </c>
      <c r="C4076" t="inlineStr">
        <is>
          <t>SubPath=__Invoices\Macros\Branch - October 17, 2025</t>
        </is>
      </c>
    </row>
    <row r="4077">
      <c r="A4077" s="13" t="n">
        <v>45946.63675925926</v>
      </c>
      <c r="B4077" t="inlineStr">
        <is>
          <t>MAP</t>
        </is>
      </c>
      <c r="C4077" t="inlineStr">
        <is>
          <t>Combined=C:\Users\cschn\Documents\LIH (Personal)\OneDrive - Lawyers in House\__Invoices\Macros\Branch - October 17, 2025</t>
        </is>
      </c>
    </row>
    <row r="4078">
      <c r="A4078" s="13" t="n">
        <v>45946.63675925926</v>
      </c>
      <c r="B4078" t="inlineStr">
        <is>
          <t>MAP</t>
        </is>
      </c>
      <c r="C4078" t="inlineStr">
        <is>
          <t>Mapped local folder=C:\Users\cschn\Documents\LIH (Personal)\OneDrive - Lawyers in House\__Invoices\Macros\Branch - October 17, 2025</t>
        </is>
      </c>
    </row>
    <row r="4079">
      <c r="A4079" s="13" t="n">
        <v>45946.63681712963</v>
      </c>
      <c r="B4079" t="inlineStr">
        <is>
          <t>INFO</t>
        </is>
      </c>
      <c r="C4079" t="inlineStr">
        <is>
          <t>ThisWorkbook.Path (raw)=https://lawyersinhouse-my.sharepoint.com/personal/cory_schneider_lawyersinhouse_com/Documents/__Invoices/Macros/Branch - October 17, 2025</t>
        </is>
      </c>
    </row>
    <row r="4080">
      <c r="A4080" s="13" t="n">
        <v>45946.63681712963</v>
      </c>
      <c r="B4080" t="inlineStr">
        <is>
          <t>HIT</t>
        </is>
      </c>
      <c r="C4080" t="inlineStr">
        <is>
          <t>Folder? C:\Users\cschn\Documents\LIH (Personal)\OneDrive - Lawyers in House</t>
        </is>
      </c>
    </row>
    <row r="4081">
      <c r="A4081" s="13" t="n">
        <v>45946.63681712963</v>
      </c>
      <c r="B4081" t="inlineStr">
        <is>
          <t>MAP</t>
        </is>
      </c>
      <c r="C4081" t="inlineStr">
        <is>
          <t>CombineRoot=C:\Users\cschn\Documents\LIH (Personal)\OneDrive - Lawyers in House</t>
        </is>
      </c>
    </row>
    <row r="4082">
      <c r="A4082" s="13" t="n">
        <v>45946.63681712963</v>
      </c>
      <c r="B4082" t="inlineStr">
        <is>
          <t>MAP</t>
        </is>
      </c>
      <c r="C4082" t="inlineStr">
        <is>
          <t>SubPath=__Invoices\Macros\Branch - October 17, 2025</t>
        </is>
      </c>
    </row>
    <row r="4083">
      <c r="A4083" s="13" t="n">
        <v>45946.63681712963</v>
      </c>
      <c r="B4083" t="inlineStr">
        <is>
          <t>MAP</t>
        </is>
      </c>
      <c r="C4083" t="inlineStr">
        <is>
          <t>Combined=C:\Users\cschn\Documents\LIH (Personal)\OneDrive - Lawyers in House\__Invoices\Macros\Branch - October 17, 2025</t>
        </is>
      </c>
    </row>
    <row r="4084">
      <c r="A4084" s="13" t="n">
        <v>45946.63681712963</v>
      </c>
      <c r="B4084" t="inlineStr">
        <is>
          <t>MAP</t>
        </is>
      </c>
      <c r="C4084" t="inlineStr">
        <is>
          <t>Mapped local folder=C:\Users\cschn\Documents\LIH (Personal)\OneDrive - Lawyers in House\__Invoices\Macros\Branch - October 17, 2025</t>
        </is>
      </c>
    </row>
    <row r="4085">
      <c r="A4085" s="13" t="n">
        <v>45946.63681712963</v>
      </c>
      <c r="B4085" t="inlineStr">
        <is>
          <t>PATH</t>
        </is>
      </c>
      <c r="C4085" t="inlineStr">
        <is>
          <t>FileInBase=C:\Users\cschn\Documents\LIH (Personal)\OneDrive - Lawyers in House\__Invoices\Macros\Branch - October 17, 2025\InvoiceTemplate_v4.docx</t>
        </is>
      </c>
    </row>
    <row r="4086">
      <c r="A4086" s="13" t="n">
        <v>45946.63681712963</v>
      </c>
      <c r="B4086" t="inlineStr">
        <is>
          <t>MISS</t>
        </is>
      </c>
      <c r="C4086" t="inlineStr">
        <is>
          <t>Exists? C:\Users\cschn\Documents\LIH (Personal)\OneDrive - Lawyers in House\__Invoices\Macros\Branch - October 17, 2025\InvoiceTemplate_v4.docx</t>
        </is>
      </c>
    </row>
    <row r="4087">
      <c r="A4087" s="13" t="n">
        <v>45946.63681712963</v>
      </c>
      <c r="B4087" t="inlineStr">
        <is>
          <t>PATH</t>
        </is>
      </c>
      <c r="C4087" t="inlineStr">
        <is>
          <t>FileInBase=C:\Users\cschn\Documents\LIH (Personal)\OneDrive - Lawyers in House\__Invoices\Macros\Branch - October 17, 2025\invoicetemplate_v4.docx</t>
        </is>
      </c>
    </row>
    <row r="4088">
      <c r="A4088" s="13" t="n">
        <v>45946.63681712963</v>
      </c>
      <c r="B4088" t="inlineStr">
        <is>
          <t>MISS</t>
        </is>
      </c>
      <c r="C4088" t="inlineStr">
        <is>
          <t>Exists? C:\Users\cschn\Documents\LIH (Personal)\OneDrive - Lawyers in House\__Invoices\Macros\Branch - October 17, 2025\invoicetemplate_v4.docx</t>
        </is>
      </c>
    </row>
    <row r="4089">
      <c r="A4089" s="13" t="n">
        <v>45946.63717592593</v>
      </c>
      <c r="B4089" t="inlineStr">
        <is>
          <t>INFO</t>
        </is>
      </c>
      <c r="C4089" t="inlineStr">
        <is>
          <t>ThisWorkbook.Path (raw)=https://lawyersinhouse-my.sharepoint.com/personal/cory_schneider_lawyersinhouse_com/Documents/__Invoices/Macros/Branch - October 17, 2025</t>
        </is>
      </c>
    </row>
    <row r="4090">
      <c r="A4090" s="13" t="n">
        <v>45946.63717592593</v>
      </c>
      <c r="B4090" t="inlineStr">
        <is>
          <t>HIT</t>
        </is>
      </c>
      <c r="C4090" t="inlineStr">
        <is>
          <t>Folder? C:\Users\cschn\Documents\LIH (Personal)\OneDrive - Lawyers in House</t>
        </is>
      </c>
    </row>
    <row r="4091">
      <c r="A4091" s="13" t="n">
        <v>45946.63717592593</v>
      </c>
      <c r="B4091" t="inlineStr">
        <is>
          <t>MAP</t>
        </is>
      </c>
      <c r="C4091" t="inlineStr">
        <is>
          <t>CombineRoot=C:\Users\cschn\Documents\LIH (Personal)\OneDrive - Lawyers in House</t>
        </is>
      </c>
    </row>
    <row r="4092">
      <c r="A4092" s="13" t="n">
        <v>45946.63717592593</v>
      </c>
      <c r="B4092" t="inlineStr">
        <is>
          <t>MAP</t>
        </is>
      </c>
      <c r="C4092" t="inlineStr">
        <is>
          <t>SubPath=__Invoices\Macros\Branch - October 17, 2025</t>
        </is>
      </c>
    </row>
    <row r="4093">
      <c r="A4093" s="13" t="n">
        <v>45946.63717592593</v>
      </c>
      <c r="B4093" t="inlineStr">
        <is>
          <t>MAP</t>
        </is>
      </c>
      <c r="C4093" t="inlineStr">
        <is>
          <t>Combined=C:\Users\cschn\Documents\LIH (Personal)\OneDrive - Lawyers in House\__Invoices\Macros\Branch - October 17, 2025</t>
        </is>
      </c>
    </row>
    <row r="4094">
      <c r="A4094" s="13" t="n">
        <v>45946.63717592593</v>
      </c>
      <c r="B4094" t="inlineStr">
        <is>
          <t>MAP</t>
        </is>
      </c>
      <c r="C4094" t="inlineStr">
        <is>
          <t>Mapped local folder=C:\Users\cschn\Documents\LIH (Personal)\OneDrive - Lawyers in House\__Invoices\Macros\Branch - October 17, 2025</t>
        </is>
      </c>
    </row>
    <row r="4095">
      <c r="A4095" s="13" t="n">
        <v>45946.63724537037</v>
      </c>
      <c r="B4095" t="inlineStr">
        <is>
          <t>INFO</t>
        </is>
      </c>
      <c r="C4095" t="inlineStr">
        <is>
          <t>ThisWorkbook.Path (raw)=https://lawyersinhouse-my.sharepoint.com/personal/cory_schneider_lawyersinhouse_com/Documents/__Invoices/Macros/Branch - October 17, 2025</t>
        </is>
      </c>
    </row>
    <row r="4096">
      <c r="A4096" s="13" t="n">
        <v>45946.63724537037</v>
      </c>
      <c r="B4096" t="inlineStr">
        <is>
          <t>HIT</t>
        </is>
      </c>
      <c r="C4096" t="inlineStr">
        <is>
          <t>Folder? C:\Users\cschn\Documents\LIH (Personal)\OneDrive - Lawyers in House</t>
        </is>
      </c>
    </row>
    <row r="4097">
      <c r="A4097" s="13" t="n">
        <v>45946.63724537037</v>
      </c>
      <c r="B4097" t="inlineStr">
        <is>
          <t>MAP</t>
        </is>
      </c>
      <c r="C4097" t="inlineStr">
        <is>
          <t>CombineRoot=C:\Users\cschn\Documents\LIH (Personal)\OneDrive - Lawyers in House</t>
        </is>
      </c>
    </row>
    <row r="4098">
      <c r="A4098" s="13" t="n">
        <v>45946.63724537037</v>
      </c>
      <c r="B4098" t="inlineStr">
        <is>
          <t>MAP</t>
        </is>
      </c>
      <c r="C4098" t="inlineStr">
        <is>
          <t>SubPath=__Invoices\Macros\Branch - October 17, 2025</t>
        </is>
      </c>
    </row>
    <row r="4099">
      <c r="A4099" s="13" t="n">
        <v>45946.63724537037</v>
      </c>
      <c r="B4099" t="inlineStr">
        <is>
          <t>MAP</t>
        </is>
      </c>
      <c r="C4099" t="inlineStr">
        <is>
          <t>Combined=C:\Users\cschn\Documents\LIH (Personal)\OneDrive - Lawyers in House\__Invoices\Macros\Branch - October 17, 2025</t>
        </is>
      </c>
    </row>
    <row r="4100">
      <c r="A4100" s="13" t="n">
        <v>45946.63724537037</v>
      </c>
      <c r="B4100" t="inlineStr">
        <is>
          <t>MAP</t>
        </is>
      </c>
      <c r="C4100" t="inlineStr">
        <is>
          <t>Mapped local folder=C:\Users\cschn\Documents\LIH (Personal)\OneDrive - Lawyers in House\__Invoices\Macros\Branch - October 17, 2025</t>
        </is>
      </c>
    </row>
    <row r="4101">
      <c r="A4101" s="13" t="n">
        <v>45946.63728009259</v>
      </c>
      <c r="B4101" t="inlineStr">
        <is>
          <t>INFO</t>
        </is>
      </c>
      <c r="C4101" t="inlineStr">
        <is>
          <t>ThisWorkbook.Path (raw)=https://lawyersinhouse-my.sharepoint.com/personal/cory_schneider_lawyersinhouse_com/Documents/__Invoices/Macros/Branch - October 17, 2025</t>
        </is>
      </c>
    </row>
    <row r="4102">
      <c r="A4102" s="13" t="n">
        <v>45946.63728009259</v>
      </c>
      <c r="B4102" t="inlineStr">
        <is>
          <t>HIT</t>
        </is>
      </c>
      <c r="C4102" t="inlineStr">
        <is>
          <t>Folder? C:\Users\cschn\Documents\LIH (Personal)\OneDrive - Lawyers in House</t>
        </is>
      </c>
    </row>
    <row r="4103">
      <c r="A4103" s="13" t="n">
        <v>45946.63728009259</v>
      </c>
      <c r="B4103" t="inlineStr">
        <is>
          <t>MAP</t>
        </is>
      </c>
      <c r="C4103" t="inlineStr">
        <is>
          <t>CombineRoot=C:\Users\cschn\Documents\LIH (Personal)\OneDrive - Lawyers in House</t>
        </is>
      </c>
    </row>
    <row r="4104">
      <c r="A4104" s="13" t="n">
        <v>45946.63728009259</v>
      </c>
      <c r="B4104" t="inlineStr">
        <is>
          <t>MAP</t>
        </is>
      </c>
      <c r="C4104" t="inlineStr">
        <is>
          <t>SubPath=__Invoices\Macros\Branch - October 17, 2025</t>
        </is>
      </c>
    </row>
    <row r="4105">
      <c r="A4105" s="13" t="n">
        <v>45946.63728009259</v>
      </c>
      <c r="B4105" t="inlineStr">
        <is>
          <t>MAP</t>
        </is>
      </c>
      <c r="C4105" t="inlineStr">
        <is>
          <t>Combined=C:\Users\cschn\Documents\LIH (Personal)\OneDrive - Lawyers in House\__Invoices\Macros\Branch - October 17, 2025</t>
        </is>
      </c>
    </row>
    <row r="4106">
      <c r="A4106" s="13" t="n">
        <v>45946.63728009259</v>
      </c>
      <c r="B4106" t="inlineStr">
        <is>
          <t>MAP</t>
        </is>
      </c>
      <c r="C4106" t="inlineStr">
        <is>
          <t>Mapped local folder=C:\Users\cschn\Documents\LIH (Personal)\OneDrive - Lawyers in House\__Invoices\Macros\Branch - October 17, 2025</t>
        </is>
      </c>
    </row>
    <row r="4107">
      <c r="A4107" s="13" t="n">
        <v>45946.63728009259</v>
      </c>
      <c r="B4107" t="inlineStr">
        <is>
          <t>PATH</t>
        </is>
      </c>
      <c r="C4107" t="inlineStr">
        <is>
          <t>FileInBase=C:\Users\cschn\Documents\LIH (Personal)\OneDrive - Lawyers in House\__Invoices\Macros\Branch - October 17, 2025\InvoiceTemplate_v4.docx</t>
        </is>
      </c>
    </row>
    <row r="4108">
      <c r="A4108" s="13" t="n">
        <v>45946.63728009259</v>
      </c>
      <c r="B4108" t="inlineStr">
        <is>
          <t>HIT</t>
        </is>
      </c>
      <c r="C4108" t="inlineStr">
        <is>
          <t>Exists? C:\Users\cschn\Documents\LIH (Personal)\OneDrive - Lawyers in House\__Invoices\Macros\Branch - October 17, 2025\InvoiceTemplate_v4.docx</t>
        </is>
      </c>
    </row>
    <row r="4109">
      <c r="A4109" s="13" t="n">
        <v>45946.6374074074</v>
      </c>
      <c r="B4109" t="inlineStr">
        <is>
          <t>PATH</t>
        </is>
      </c>
      <c r="C4109" t="inlineStr">
        <is>
          <t>FileInBase=C:\Users\cschn\Documents\LIH (Personal)\OneDrive - Lawyers in House\__Invoices\Macros\Branch - October 17, 2025\INV 25-0001-A - TestClient4 - General_Not client-specific - 30SEP2025.docx</t>
        </is>
      </c>
    </row>
    <row r="4110">
      <c r="A4110" s="13" t="n">
        <v>45946.63743055556</v>
      </c>
      <c r="B4110" t="inlineStr">
        <is>
          <t>PATH</t>
        </is>
      </c>
      <c r="C4110" t="inlineStr">
        <is>
          <t>FileInBase=C:\Users\cschn\Documents\LIH (Personal)\OneDrive - Lawyers in House\__Invoices\Macros\Branch - October 17, 2025\sig.jpg</t>
        </is>
      </c>
    </row>
    <row r="4111">
      <c r="A4111" s="13" t="n">
        <v>45946.63746527778</v>
      </c>
      <c r="B4111" t="inlineStr">
        <is>
          <t>PATH</t>
        </is>
      </c>
      <c r="C4111" t="inlineStr">
        <is>
          <t>FileInBase=C:\Users\cschn\Documents\LIH (Personal)\OneDrive - Lawyers in House\__Invoices\Macros\Branch - October 17, 2025\INV 25-0001-A - TestClient4 - General_Not client-specific - 30SEP2025.pdf</t>
        </is>
      </c>
    </row>
    <row r="4112">
      <c r="A4112" s="13" t="n">
        <v>45946.64296296296</v>
      </c>
      <c r="B4112" t="inlineStr">
        <is>
          <t>INFO</t>
        </is>
      </c>
      <c r="C4112" t="inlineStr">
        <is>
          <t>ThisWorkbook.Path (raw)=https://lawyersinhouse-my.sharepoint.com/personal/cory_schneider_lawyersinhouse_com/Documents/__Invoices/Macros/Branch - October 17, 2025</t>
        </is>
      </c>
    </row>
    <row r="4113">
      <c r="A4113" s="13" t="n">
        <v>45946.64296296296</v>
      </c>
      <c r="B4113" t="inlineStr">
        <is>
          <t>HIT</t>
        </is>
      </c>
      <c r="C4113" t="inlineStr">
        <is>
          <t>Folder? C:\Users\cschn\Documents\LIH (Personal)\OneDrive - Lawyers in House</t>
        </is>
      </c>
    </row>
    <row r="4114">
      <c r="A4114" s="13" t="n">
        <v>45946.64296296296</v>
      </c>
      <c r="B4114" t="inlineStr">
        <is>
          <t>MAP</t>
        </is>
      </c>
      <c r="C4114" t="inlineStr">
        <is>
          <t>CombineRoot=C:\Users\cschn\Documents\LIH (Personal)\OneDrive - Lawyers in House</t>
        </is>
      </c>
    </row>
    <row r="4115">
      <c r="A4115" s="13" t="n">
        <v>45946.64296296296</v>
      </c>
      <c r="B4115" t="inlineStr">
        <is>
          <t>MAP</t>
        </is>
      </c>
      <c r="C4115" t="inlineStr">
        <is>
          <t>SubPath=__Invoices\Macros\Branch - October 17, 2025</t>
        </is>
      </c>
    </row>
    <row r="4116">
      <c r="A4116" s="13" t="n">
        <v>45946.64296296296</v>
      </c>
      <c r="B4116" t="inlineStr">
        <is>
          <t>MAP</t>
        </is>
      </c>
      <c r="C4116" t="inlineStr">
        <is>
          <t>Combined=C:\Users\cschn\Documents\LIH (Personal)\OneDrive - Lawyers in House\__Invoices\Macros\Branch - October 17, 2025</t>
        </is>
      </c>
    </row>
    <row r="4117">
      <c r="A4117" s="13" t="n">
        <v>45946.64296296296</v>
      </c>
      <c r="B4117" t="inlineStr">
        <is>
          <t>MAP</t>
        </is>
      </c>
      <c r="C4117" t="inlineStr">
        <is>
          <t>Mapped local folder=C:\Users\cschn\Documents\LIH (Personal)\OneDrive - Lawyers in House\__Invoices\Macros\Branch - October 17, 2025</t>
        </is>
      </c>
    </row>
    <row r="4118">
      <c r="A4118" s="13" t="n">
        <v>45946.64302083333</v>
      </c>
      <c r="B4118" t="inlineStr">
        <is>
          <t>INFO</t>
        </is>
      </c>
      <c r="C4118" t="inlineStr">
        <is>
          <t>ThisWorkbook.Path (raw)=https://lawyersinhouse-my.sharepoint.com/personal/cory_schneider_lawyersinhouse_com/Documents/__Invoices/Macros/Branch - October 17, 2025</t>
        </is>
      </c>
    </row>
    <row r="4119">
      <c r="A4119" s="13" t="n">
        <v>45946.64302083333</v>
      </c>
      <c r="B4119" t="inlineStr">
        <is>
          <t>HIT</t>
        </is>
      </c>
      <c r="C4119" t="inlineStr">
        <is>
          <t>Folder? C:\Users\cschn\Documents\LIH (Personal)\OneDrive - Lawyers in House</t>
        </is>
      </c>
    </row>
    <row r="4120">
      <c r="A4120" s="13" t="n">
        <v>45946.64302083333</v>
      </c>
      <c r="B4120" t="inlineStr">
        <is>
          <t>MAP</t>
        </is>
      </c>
      <c r="C4120" t="inlineStr">
        <is>
          <t>CombineRoot=C:\Users\cschn\Documents\LIH (Personal)\OneDrive - Lawyers in House</t>
        </is>
      </c>
    </row>
    <row r="4121">
      <c r="A4121" s="13" t="n">
        <v>45946.64302083333</v>
      </c>
      <c r="B4121" t="inlineStr">
        <is>
          <t>MAP</t>
        </is>
      </c>
      <c r="C4121" t="inlineStr">
        <is>
          <t>SubPath=__Invoices\Macros\Branch - October 17, 2025</t>
        </is>
      </c>
    </row>
    <row r="4122">
      <c r="A4122" s="13" t="n">
        <v>45946.64302083333</v>
      </c>
      <c r="B4122" t="inlineStr">
        <is>
          <t>MAP</t>
        </is>
      </c>
      <c r="C4122" t="inlineStr">
        <is>
          <t>Combined=C:\Users\cschn\Documents\LIH (Personal)\OneDrive - Lawyers in House\__Invoices\Macros\Branch - October 17, 2025</t>
        </is>
      </c>
    </row>
    <row r="4123">
      <c r="A4123" s="13" t="n">
        <v>45946.64302083333</v>
      </c>
      <c r="B4123" t="inlineStr">
        <is>
          <t>MAP</t>
        </is>
      </c>
      <c r="C4123" t="inlineStr">
        <is>
          <t>Mapped local folder=C:\Users\cschn\Documents\LIH (Personal)\OneDrive - Lawyers in House\__Invoices\Macros\Branch - October 17, 2025</t>
        </is>
      </c>
    </row>
    <row r="4124">
      <c r="A4124" s="13" t="n">
        <v>45946.64305555556</v>
      </c>
      <c r="B4124" t="inlineStr">
        <is>
          <t>INFO</t>
        </is>
      </c>
      <c r="C4124" t="inlineStr">
        <is>
          <t>ThisWorkbook.Path (raw)=https://lawyersinhouse-my.sharepoint.com/personal/cory_schneider_lawyersinhouse_com/Documents/__Invoices/Macros/Branch - October 17, 2025</t>
        </is>
      </c>
    </row>
    <row r="4125">
      <c r="A4125" s="13" t="n">
        <v>45946.64305555556</v>
      </c>
      <c r="B4125" t="inlineStr">
        <is>
          <t>HIT</t>
        </is>
      </c>
      <c r="C4125" t="inlineStr">
        <is>
          <t>Folder? C:\Users\cschn\Documents\LIH (Personal)\OneDrive - Lawyers in House</t>
        </is>
      </c>
    </row>
    <row r="4126">
      <c r="A4126" s="13" t="n">
        <v>45946.64305555556</v>
      </c>
      <c r="B4126" t="inlineStr">
        <is>
          <t>MAP</t>
        </is>
      </c>
      <c r="C4126" t="inlineStr">
        <is>
          <t>CombineRoot=C:\Users\cschn\Documents\LIH (Personal)\OneDrive - Lawyers in House</t>
        </is>
      </c>
    </row>
    <row r="4127">
      <c r="A4127" s="13" t="n">
        <v>45946.64305555556</v>
      </c>
      <c r="B4127" t="inlineStr">
        <is>
          <t>MAP</t>
        </is>
      </c>
      <c r="C4127" t="inlineStr">
        <is>
          <t>SubPath=__Invoices\Macros\Branch - October 17, 2025</t>
        </is>
      </c>
    </row>
    <row r="4128">
      <c r="A4128" s="13" t="n">
        <v>45946.64305555556</v>
      </c>
      <c r="B4128" t="inlineStr">
        <is>
          <t>MAP</t>
        </is>
      </c>
      <c r="C4128" t="inlineStr">
        <is>
          <t>Combined=C:\Users\cschn\Documents\LIH (Personal)\OneDrive - Lawyers in House\__Invoices\Macros\Branch - October 17, 2025</t>
        </is>
      </c>
    </row>
    <row r="4129">
      <c r="A4129" s="13" t="n">
        <v>45946.64305555556</v>
      </c>
      <c r="B4129" t="inlineStr">
        <is>
          <t>MAP</t>
        </is>
      </c>
      <c r="C4129" t="inlineStr">
        <is>
          <t>Mapped local folder=C:\Users\cschn\Documents\LIH (Personal)\OneDrive - Lawyers in House\__Invoices\Macros\Branch - October 17, 2025</t>
        </is>
      </c>
    </row>
    <row r="4130">
      <c r="A4130" s="13" t="n">
        <v>45946.64305555556</v>
      </c>
      <c r="B4130" t="inlineStr">
        <is>
          <t>PATH</t>
        </is>
      </c>
      <c r="C4130" t="inlineStr">
        <is>
          <t>FileInBase=C:\Users\cschn\Documents\LIH (Personal)\OneDrive - Lawyers in House\__Invoices\Macros\Branch - October 17, 2025\InvoiceTemplate_v4.docx</t>
        </is>
      </c>
    </row>
    <row r="4131">
      <c r="A4131" s="13" t="n">
        <v>45946.64305555556</v>
      </c>
      <c r="B4131" t="inlineStr">
        <is>
          <t>HIT</t>
        </is>
      </c>
      <c r="C4131" t="inlineStr">
        <is>
          <t>Exists? C:\Users\cschn\Documents\LIH (Personal)\OneDrive - Lawyers in House\__Invoices\Macros\Branch - October 17, 2025\InvoiceTemplate_v4.docx</t>
        </is>
      </c>
    </row>
    <row r="4132">
      <c r="A4132" s="13" t="n">
        <v>45946.64318287037</v>
      </c>
      <c r="B4132" t="inlineStr">
        <is>
          <t>PATH</t>
        </is>
      </c>
      <c r="C4132" t="inlineStr">
        <is>
          <t>FileInBase=C:\Users\cschn\Documents\LIH (Personal)\OneDrive - Lawyers in House\__Invoices\Macros\Branch - October 17, 2025\INV 25-0001-A - TestClient4 - General_Not client-specific - 30SEP2025.docx</t>
        </is>
      </c>
    </row>
    <row r="4133">
      <c r="A4133" s="13" t="n">
        <v>45946.64319444444</v>
      </c>
      <c r="B4133" t="inlineStr">
        <is>
          <t>PATH</t>
        </is>
      </c>
      <c r="C4133" t="inlineStr">
        <is>
          <t>FileInBase=C:\Users\cschn\Documents\LIH (Personal)\OneDrive - Lawyers in House\__Invoices\Macros\Branch - October 17, 2025\sig.jpg</t>
        </is>
      </c>
    </row>
    <row r="4134">
      <c r="A4134" s="13" t="n">
        <v>45946.64322916666</v>
      </c>
      <c r="B4134" t="inlineStr">
        <is>
          <t>PATH</t>
        </is>
      </c>
      <c r="C4134" t="inlineStr">
        <is>
          <t>FileInBase=C:\Users\cschn\Documents\LIH (Personal)\OneDrive - Lawyers in House\__Invoices\Macros\Branch - October 17, 2025\INV 25-0001-A - TestClient4 - General_Not client-specific - 30SEP2025.pdf</t>
        </is>
      </c>
    </row>
    <row r="4135">
      <c r="A4135" s="13" t="n">
        <v>45946.64512731481</v>
      </c>
      <c r="B4135" t="inlineStr">
        <is>
          <t>INFO</t>
        </is>
      </c>
      <c r="C4135" t="inlineStr">
        <is>
          <t>ThisWorkbook.Path (raw)=https://lawyersinhouse-my.sharepoint.com/personal/cory_schneider_lawyersinhouse_com/Documents/__Invoices/Macros/Branch - October 17, 2025</t>
        </is>
      </c>
    </row>
    <row r="4136">
      <c r="A4136" s="13" t="n">
        <v>45946.64512731481</v>
      </c>
      <c r="B4136" t="inlineStr">
        <is>
          <t>HIT</t>
        </is>
      </c>
      <c r="C4136" t="inlineStr">
        <is>
          <t>Folder? C:\Users\cschn\Documents\LIH (Personal)\OneDrive - Lawyers in House</t>
        </is>
      </c>
    </row>
    <row r="4137">
      <c r="A4137" s="13" t="n">
        <v>45946.64512731481</v>
      </c>
      <c r="B4137" t="inlineStr">
        <is>
          <t>MAP</t>
        </is>
      </c>
      <c r="C4137" t="inlineStr">
        <is>
          <t>CombineRoot=C:\Users\cschn\Documents\LIH (Personal)\OneDrive - Lawyers in House</t>
        </is>
      </c>
    </row>
    <row r="4138">
      <c r="A4138" s="13" t="n">
        <v>45946.64512731481</v>
      </c>
      <c r="B4138" t="inlineStr">
        <is>
          <t>MAP</t>
        </is>
      </c>
      <c r="C4138" t="inlineStr">
        <is>
          <t>SubPath=__Invoices\Macros\Branch - October 17, 2025</t>
        </is>
      </c>
    </row>
    <row r="4139">
      <c r="A4139" s="13" t="n">
        <v>45946.64512731481</v>
      </c>
      <c r="B4139" t="inlineStr">
        <is>
          <t>MAP</t>
        </is>
      </c>
      <c r="C4139" t="inlineStr">
        <is>
          <t>Combined=C:\Users\cschn\Documents\LIH (Personal)\OneDrive - Lawyers in House\__Invoices\Macros\Branch - October 17, 2025</t>
        </is>
      </c>
    </row>
    <row r="4140">
      <c r="A4140" s="13" t="n">
        <v>45946.64512731481</v>
      </c>
      <c r="B4140" t="inlineStr">
        <is>
          <t>MAP</t>
        </is>
      </c>
      <c r="C4140" t="inlineStr">
        <is>
          <t>Mapped local folder=C:\Users\cschn\Documents\LIH (Personal)\OneDrive - Lawyers in House\__Invoices\Macros\Branch - October 17, 2025</t>
        </is>
      </c>
    </row>
    <row r="4141">
      <c r="A4141" s="13" t="n">
        <v>45946.64519675926</v>
      </c>
      <c r="B4141" t="inlineStr">
        <is>
          <t>INFO</t>
        </is>
      </c>
      <c r="C4141" t="inlineStr">
        <is>
          <t>ThisWorkbook.Path (raw)=https://lawyersinhouse-my.sharepoint.com/personal/cory_schneider_lawyersinhouse_com/Documents/__Invoices/Macros/Branch - October 17, 2025</t>
        </is>
      </c>
    </row>
    <row r="4142">
      <c r="A4142" s="13" t="n">
        <v>45946.64519675926</v>
      </c>
      <c r="B4142" t="inlineStr">
        <is>
          <t>HIT</t>
        </is>
      </c>
      <c r="C4142" t="inlineStr">
        <is>
          <t>Folder? C:\Users\cschn\Documents\LIH (Personal)\OneDrive - Lawyers in House</t>
        </is>
      </c>
    </row>
    <row r="4143">
      <c r="A4143" s="13" t="n">
        <v>45946.64520833334</v>
      </c>
      <c r="B4143" t="inlineStr">
        <is>
          <t>MAP</t>
        </is>
      </c>
      <c r="C4143" t="inlineStr">
        <is>
          <t>CombineRoot=C:\Users\cschn\Documents\LIH (Personal)\OneDrive - Lawyers in House</t>
        </is>
      </c>
    </row>
    <row r="4144">
      <c r="A4144" s="13" t="n">
        <v>45946.64520833334</v>
      </c>
      <c r="B4144" t="inlineStr">
        <is>
          <t>MAP</t>
        </is>
      </c>
      <c r="C4144" t="inlineStr">
        <is>
          <t>SubPath=__Invoices\Macros\Branch - October 17, 2025</t>
        </is>
      </c>
    </row>
    <row r="4145">
      <c r="A4145" s="13" t="n">
        <v>45946.64520833334</v>
      </c>
      <c r="B4145" t="inlineStr">
        <is>
          <t>MAP</t>
        </is>
      </c>
      <c r="C4145" t="inlineStr">
        <is>
          <t>Combined=C:\Users\cschn\Documents\LIH (Personal)\OneDrive - Lawyers in House\__Invoices\Macros\Branch - October 17, 2025</t>
        </is>
      </c>
    </row>
    <row r="4146">
      <c r="A4146" s="13" t="n">
        <v>45946.64520833334</v>
      </c>
      <c r="B4146" t="inlineStr">
        <is>
          <t>MAP</t>
        </is>
      </c>
      <c r="C4146" t="inlineStr">
        <is>
          <t>Mapped local folder=C:\Users\cschn\Documents\LIH (Personal)\OneDrive - Lawyers in House\__Invoices\Macros\Branch - October 17, 2025</t>
        </is>
      </c>
    </row>
    <row r="4147">
      <c r="A4147" s="13" t="n">
        <v>45946.64524305556</v>
      </c>
      <c r="B4147" t="inlineStr">
        <is>
          <t>INFO</t>
        </is>
      </c>
      <c r="C4147" t="inlineStr">
        <is>
          <t>ThisWorkbook.Path (raw)=https://lawyersinhouse-my.sharepoint.com/personal/cory_schneider_lawyersinhouse_com/Documents/__Invoices/Macros/Branch - October 17, 2025</t>
        </is>
      </c>
    </row>
    <row r="4148">
      <c r="A4148" s="13" t="n">
        <v>45946.64524305556</v>
      </c>
      <c r="B4148" t="inlineStr">
        <is>
          <t>HIT</t>
        </is>
      </c>
      <c r="C4148" t="inlineStr">
        <is>
          <t>Folder? C:\Users\cschn\Documents\LIH (Personal)\OneDrive - Lawyers in House</t>
        </is>
      </c>
    </row>
    <row r="4149">
      <c r="A4149" s="13" t="n">
        <v>45946.64524305556</v>
      </c>
      <c r="B4149" t="inlineStr">
        <is>
          <t>MAP</t>
        </is>
      </c>
      <c r="C4149" t="inlineStr">
        <is>
          <t>CombineRoot=C:\Users\cschn\Documents\LIH (Personal)\OneDrive - Lawyers in House</t>
        </is>
      </c>
    </row>
    <row r="4150">
      <c r="A4150" s="13" t="n">
        <v>45946.64524305556</v>
      </c>
      <c r="B4150" t="inlineStr">
        <is>
          <t>MAP</t>
        </is>
      </c>
      <c r="C4150" t="inlineStr">
        <is>
          <t>SubPath=__Invoices\Macros\Branch - October 17, 2025</t>
        </is>
      </c>
    </row>
    <row r="4151">
      <c r="A4151" s="13" t="n">
        <v>45946.64524305556</v>
      </c>
      <c r="B4151" t="inlineStr">
        <is>
          <t>MAP</t>
        </is>
      </c>
      <c r="C4151" t="inlineStr">
        <is>
          <t>Combined=C:\Users\cschn\Documents\LIH (Personal)\OneDrive - Lawyers in House\__Invoices\Macros\Branch - October 17, 2025</t>
        </is>
      </c>
    </row>
    <row r="4152">
      <c r="A4152" s="13" t="n">
        <v>45946.64524305556</v>
      </c>
      <c r="B4152" t="inlineStr">
        <is>
          <t>MAP</t>
        </is>
      </c>
      <c r="C4152" t="inlineStr">
        <is>
          <t>Mapped local folder=C:\Users\cschn\Documents\LIH (Personal)\OneDrive - Lawyers in House\__Invoices\Macros\Branch - October 17, 2025</t>
        </is>
      </c>
    </row>
    <row r="4153">
      <c r="A4153" s="13" t="n">
        <v>45946.64524305556</v>
      </c>
      <c r="B4153" t="inlineStr">
        <is>
          <t>PATH</t>
        </is>
      </c>
      <c r="C4153" t="inlineStr">
        <is>
          <t>FileInBase=C:\Users\cschn\Documents\LIH (Personal)\OneDrive - Lawyers in House\__Invoices\Macros\Branch - October 17, 2025\InvoiceTemplate_v4.docx</t>
        </is>
      </c>
    </row>
    <row r="4154">
      <c r="A4154" s="13" t="n">
        <v>45946.64524305556</v>
      </c>
      <c r="B4154" t="inlineStr">
        <is>
          <t>HIT</t>
        </is>
      </c>
      <c r="C4154" t="inlineStr">
        <is>
          <t>Exists? C:\Users\cschn\Documents\LIH (Personal)\OneDrive - Lawyers in House\__Invoices\Macros\Branch - October 17, 2025\InvoiceTemplate_v4.docx</t>
        </is>
      </c>
    </row>
    <row r="4155">
      <c r="A4155" s="13" t="n">
        <v>45946.64537037037</v>
      </c>
      <c r="B4155" t="inlineStr">
        <is>
          <t>PATH</t>
        </is>
      </c>
      <c r="C4155" t="inlineStr">
        <is>
          <t>FileInBase=C:\Users\cschn\Documents\LIH (Personal)\OneDrive - Lawyers in House\__Invoices\Macros\Branch - October 17, 2025\INV 25-0001-A - TestClient4 - General_Not client-specific - 30SEP2025.docx</t>
        </is>
      </c>
    </row>
    <row r="4156">
      <c r="A4156" s="13" t="n">
        <v>45946.64538194444</v>
      </c>
      <c r="B4156" t="inlineStr">
        <is>
          <t>PATH</t>
        </is>
      </c>
      <c r="C4156" t="inlineStr">
        <is>
          <t>FileInBase=C:\Users\cschn\Documents\LIH (Personal)\OneDrive - Lawyers in House\__Invoices\Macros\Branch - October 17, 2025\sig.jpg</t>
        </is>
      </c>
    </row>
    <row r="4157">
      <c r="A4157" s="13" t="n">
        <v>45946.64541666667</v>
      </c>
      <c r="B4157" t="inlineStr">
        <is>
          <t>PATH</t>
        </is>
      </c>
      <c r="C4157" t="inlineStr">
        <is>
          <t>FileInBase=C:\Users\cschn\Documents\LIH (Personal)\OneDrive - Lawyers in House\__Invoices\Macros\Branch - October 17, 2025\INV 25-0001-A - TestClient4 - General_Not client-specific - 30SEP2025.pdf</t>
        </is>
      </c>
    </row>
    <row r="4158">
      <c r="A4158" s="13" t="n">
        <v>45946.64550925926</v>
      </c>
      <c r="B4158" t="inlineStr">
        <is>
          <t>INFO</t>
        </is>
      </c>
      <c r="C4158" t="inlineStr">
        <is>
          <t>ThisWorkbook.Path (raw)=https://lawyersinhouse-my.sharepoint.com/personal/cory_schneider_lawyersinhouse_com/Documents/__Invoices/Macros/Branch - October 17, 2025</t>
        </is>
      </c>
    </row>
    <row r="4159">
      <c r="A4159" s="13" t="n">
        <v>45946.64550925926</v>
      </c>
      <c r="B4159" t="inlineStr">
        <is>
          <t>HIT</t>
        </is>
      </c>
      <c r="C4159" t="inlineStr">
        <is>
          <t>Folder? C:\Users\cschn\Documents\LIH (Personal)\OneDrive - Lawyers in House</t>
        </is>
      </c>
    </row>
    <row r="4160">
      <c r="A4160" s="13" t="n">
        <v>45946.64550925926</v>
      </c>
      <c r="B4160" t="inlineStr">
        <is>
          <t>MAP</t>
        </is>
      </c>
      <c r="C4160" t="inlineStr">
        <is>
          <t>CombineRoot=C:\Users\cschn\Documents\LIH (Personal)\OneDrive - Lawyers in House</t>
        </is>
      </c>
    </row>
    <row r="4161">
      <c r="A4161" s="13" t="n">
        <v>45946.64550925926</v>
      </c>
      <c r="B4161" t="inlineStr">
        <is>
          <t>MAP</t>
        </is>
      </c>
      <c r="C4161" t="inlineStr">
        <is>
          <t>SubPath=__Invoices\Macros\Branch - October 17, 2025</t>
        </is>
      </c>
    </row>
    <row r="4162">
      <c r="A4162" s="13" t="n">
        <v>45946.64550925926</v>
      </c>
      <c r="B4162" t="inlineStr">
        <is>
          <t>MAP</t>
        </is>
      </c>
      <c r="C4162" t="inlineStr">
        <is>
          <t>Combined=C:\Users\cschn\Documents\LIH (Personal)\OneDrive - Lawyers in House\__Invoices\Macros\Branch - October 17, 2025</t>
        </is>
      </c>
    </row>
    <row r="4163">
      <c r="A4163" s="13" t="n">
        <v>45946.64550925926</v>
      </c>
      <c r="B4163" t="inlineStr">
        <is>
          <t>MAP</t>
        </is>
      </c>
      <c r="C4163" t="inlineStr">
        <is>
          <t>Mapped local folder=C:\Users\cschn\Documents\LIH (Personal)\OneDrive - Lawyers in House\__Invoices\Macros\Branch - October 17, 2025</t>
        </is>
      </c>
    </row>
    <row r="4164">
      <c r="A4164" s="13" t="n">
        <v>45946.64550925926</v>
      </c>
      <c r="B4164" t="inlineStr">
        <is>
          <t>PATH</t>
        </is>
      </c>
      <c r="C4164" t="inlineStr">
        <is>
          <t>FileInBase=C:\Users\cschn\Documents\LIH (Personal)\OneDrive - Lawyers in House\__Invoices\Macros\Branch - October 17, 2025\InvoiceTemplate_v4.docx</t>
        </is>
      </c>
    </row>
    <row r="4165">
      <c r="A4165" s="13" t="n">
        <v>45946.64550925926</v>
      </c>
      <c r="B4165" t="inlineStr">
        <is>
          <t>HIT</t>
        </is>
      </c>
      <c r="C4165" t="inlineStr">
        <is>
          <t>Exists? C:\Users\cschn\Documents\LIH (Personal)\OneDrive - Lawyers in House\__Invoices\Macros\Branch - October 17, 2025\InvoiceTemplate_v4.docx</t>
        </is>
      </c>
    </row>
    <row r="4166">
      <c r="A4166" s="13" t="n">
        <v>45946.64563657407</v>
      </c>
      <c r="B4166" t="inlineStr">
        <is>
          <t>PATH</t>
        </is>
      </c>
      <c r="C4166" t="inlineStr">
        <is>
          <t>FileInBase=C:\Users\cschn\Documents\LIH (Personal)\OneDrive - Lawyers in House\__Invoices\Macros\Branch - October 17, 2025\INV 25-0001-B - TestClient4 - SubA - 30SEP2025.docx</t>
        </is>
      </c>
    </row>
    <row r="4167">
      <c r="A4167" s="13" t="n">
        <v>45946.64564814815</v>
      </c>
      <c r="B4167" t="inlineStr">
        <is>
          <t>PATH</t>
        </is>
      </c>
      <c r="C4167" t="inlineStr">
        <is>
          <t>FileInBase=C:\Users\cschn\Documents\LIH (Personal)\OneDrive - Lawyers in House\__Invoices\Macros\Branch - October 17, 2025\sig.jpg</t>
        </is>
      </c>
    </row>
    <row r="4168">
      <c r="A4168" s="13" t="n">
        <v>45946.64568287037</v>
      </c>
      <c r="B4168" t="inlineStr">
        <is>
          <t>PATH</t>
        </is>
      </c>
      <c r="C4168" t="inlineStr">
        <is>
          <t>FileInBase=C:\Users\cschn\Documents\LIH (Personal)\OneDrive - Lawyers in House\__Invoices\Macros\Branch - October 17, 2025\INV 25-0001-B - TestClient4 - SubA - 30SEP2025.pdf</t>
        </is>
      </c>
    </row>
    <row r="4169">
      <c r="A4169" s="13" t="n">
        <v>45946.64578703704</v>
      </c>
      <c r="B4169" t="inlineStr">
        <is>
          <t>INFO</t>
        </is>
      </c>
      <c r="C4169" t="inlineStr">
        <is>
          <t>ThisWorkbook.Path (raw)=https://lawyersinhouse-my.sharepoint.com/personal/cory_schneider_lawyersinhouse_com/Documents/__Invoices/Macros/Branch - October 17, 2025</t>
        </is>
      </c>
    </row>
    <row r="4170">
      <c r="A4170" s="13" t="n">
        <v>45946.64578703704</v>
      </c>
      <c r="B4170" t="inlineStr">
        <is>
          <t>HIT</t>
        </is>
      </c>
      <c r="C4170" t="inlineStr">
        <is>
          <t>Folder? C:\Users\cschn\Documents\LIH (Personal)\OneDrive - Lawyers in House</t>
        </is>
      </c>
    </row>
    <row r="4171">
      <c r="A4171" s="13" t="n">
        <v>45946.64578703704</v>
      </c>
      <c r="B4171" t="inlineStr">
        <is>
          <t>MAP</t>
        </is>
      </c>
      <c r="C4171" t="inlineStr">
        <is>
          <t>CombineRoot=C:\Users\cschn\Documents\LIH (Personal)\OneDrive - Lawyers in House</t>
        </is>
      </c>
    </row>
    <row r="4172">
      <c r="A4172" s="13" t="n">
        <v>45946.64578703704</v>
      </c>
      <c r="B4172" t="inlineStr">
        <is>
          <t>MAP</t>
        </is>
      </c>
      <c r="C4172" t="inlineStr">
        <is>
          <t>SubPath=__Invoices\Macros\Branch - October 17, 2025</t>
        </is>
      </c>
    </row>
    <row r="4173">
      <c r="A4173" s="13" t="n">
        <v>45946.64578703704</v>
      </c>
      <c r="B4173" t="inlineStr">
        <is>
          <t>MAP</t>
        </is>
      </c>
      <c r="C4173" t="inlineStr">
        <is>
          <t>Combined=C:\Users\cschn\Documents\LIH (Personal)\OneDrive - Lawyers in House\__Invoices\Macros\Branch - October 17, 2025</t>
        </is>
      </c>
    </row>
    <row r="4174">
      <c r="A4174" s="13" t="n">
        <v>45946.64578703704</v>
      </c>
      <c r="B4174" t="inlineStr">
        <is>
          <t>MAP</t>
        </is>
      </c>
      <c r="C4174" t="inlineStr">
        <is>
          <t>Mapped local folder=C:\Users\cschn\Documents\LIH (Personal)\OneDrive - Lawyers in House\__Invoices\Macros\Branch - October 17, 2025</t>
        </is>
      </c>
    </row>
    <row r="4175">
      <c r="A4175" s="13" t="n">
        <v>45946.64578703704</v>
      </c>
      <c r="B4175" t="inlineStr">
        <is>
          <t>PATH</t>
        </is>
      </c>
      <c r="C4175" t="inlineStr">
        <is>
          <t>FileInBase=C:\Users\cschn\Documents\LIH (Personal)\OneDrive - Lawyers in House\__Invoices\Macros\Branch - October 17, 2025\InvoiceTemplate_v4.docx</t>
        </is>
      </c>
    </row>
    <row r="4176">
      <c r="A4176" s="13" t="n">
        <v>45946.64578703704</v>
      </c>
      <c r="B4176" t="inlineStr">
        <is>
          <t>HIT</t>
        </is>
      </c>
      <c r="C4176" t="inlineStr">
        <is>
          <t>Exists? C:\Users\cschn\Documents\LIH (Personal)\OneDrive - Lawyers in House\__Invoices\Macros\Branch - October 17, 2025\InvoiceTemplate_v4.docx</t>
        </is>
      </c>
    </row>
    <row r="4177">
      <c r="A4177" s="13" t="n">
        <v>45946.64591435185</v>
      </c>
      <c r="B4177" t="inlineStr">
        <is>
          <t>PATH</t>
        </is>
      </c>
      <c r="C4177" t="inlineStr">
        <is>
          <t>FileInBase=C:\Users\cschn\Documents\LIH (Personal)\OneDrive - Lawyers in House\__Invoices\Macros\Branch - October 17, 2025\INV 25-0001-C - TestClient4 - SubB - 30SEP2025.docx</t>
        </is>
      </c>
    </row>
    <row r="4178">
      <c r="A4178" s="13" t="n">
        <v>45946.6459375</v>
      </c>
      <c r="B4178" t="inlineStr">
        <is>
          <t>PATH</t>
        </is>
      </c>
      <c r="C4178" t="inlineStr">
        <is>
          <t>FileInBase=C:\Users\cschn\Documents\LIH (Personal)\OneDrive - Lawyers in House\__Invoices\Macros\Branch - October 17, 2025\sig.jpg</t>
        </is>
      </c>
    </row>
    <row r="4179">
      <c r="A4179" s="13" t="n">
        <v>45946.64597222222</v>
      </c>
      <c r="B4179" t="inlineStr">
        <is>
          <t>PATH</t>
        </is>
      </c>
      <c r="C4179" t="inlineStr">
        <is>
          <t>FileInBase=C:\Users\cschn\Documents\LIH (Personal)\OneDrive - Lawyers in House\__Invoices\Macros\Branch - October 17, 2025\INV 25-0001-C - TestClient4 - SubB - 30SEP2025.pdf</t>
        </is>
      </c>
    </row>
    <row r="4180">
      <c r="A4180" s="13" t="n">
        <v>45946.65076388889</v>
      </c>
      <c r="B4180" t="inlineStr">
        <is>
          <t>INFO</t>
        </is>
      </c>
      <c r="C4180" t="inlineStr">
        <is>
          <t>ThisWorkbook.Path (raw)=https://lawyersinhouse-my.sharepoint.com/personal/cory_schneider_lawyersinhouse_com/Documents/__Invoices/Macros/Branch - October 17, 2025</t>
        </is>
      </c>
    </row>
    <row r="4181">
      <c r="A4181" s="13" t="n">
        <v>45946.65076388889</v>
      </c>
      <c r="B4181" t="inlineStr">
        <is>
          <t>HIT</t>
        </is>
      </c>
      <c r="C4181" t="inlineStr">
        <is>
          <t>Folder? C:\Users\cschn\Documents\LIH (Personal)\OneDrive - Lawyers in House</t>
        </is>
      </c>
    </row>
    <row r="4182">
      <c r="A4182" s="13" t="n">
        <v>45946.65076388889</v>
      </c>
      <c r="B4182" t="inlineStr">
        <is>
          <t>MAP</t>
        </is>
      </c>
      <c r="C4182" t="inlineStr">
        <is>
          <t>CombineRoot=C:\Users\cschn\Documents\LIH (Personal)\OneDrive - Lawyers in House</t>
        </is>
      </c>
    </row>
    <row r="4183">
      <c r="A4183" s="13" t="n">
        <v>45946.65076388889</v>
      </c>
      <c r="B4183" t="inlineStr">
        <is>
          <t>MAP</t>
        </is>
      </c>
      <c r="C4183" t="inlineStr">
        <is>
          <t>SubPath=__Invoices\Macros\Branch - October 17, 2025</t>
        </is>
      </c>
    </row>
    <row r="4184">
      <c r="A4184" s="13" t="n">
        <v>45946.65076388889</v>
      </c>
      <c r="B4184" t="inlineStr">
        <is>
          <t>MAP</t>
        </is>
      </c>
      <c r="C4184" t="inlineStr">
        <is>
          <t>Combined=C:\Users\cschn\Documents\LIH (Personal)\OneDrive - Lawyers in House\__Invoices\Macros\Branch - October 17, 2025</t>
        </is>
      </c>
    </row>
    <row r="4185">
      <c r="A4185" s="13" t="n">
        <v>45946.65076388889</v>
      </c>
      <c r="B4185" t="inlineStr">
        <is>
          <t>MAP</t>
        </is>
      </c>
      <c r="C4185" t="inlineStr">
        <is>
          <t>Mapped local folder=C:\Users\cschn\Documents\LIH (Personal)\OneDrive - Lawyers in House\__Invoices\Macros\Branch - October 17, 2025</t>
        </is>
      </c>
    </row>
    <row r="4186">
      <c r="A4186" s="13" t="n">
        <v>45946.65082175926</v>
      </c>
      <c r="B4186" t="inlineStr">
        <is>
          <t>INFO</t>
        </is>
      </c>
      <c r="C4186" t="inlineStr">
        <is>
          <t>ThisWorkbook.Path (raw)=https://lawyersinhouse-my.sharepoint.com/personal/cory_schneider_lawyersinhouse_com/Documents/__Invoices/Macros/Branch - October 17, 2025</t>
        </is>
      </c>
    </row>
    <row r="4187">
      <c r="A4187" s="13" t="n">
        <v>45946.65082175926</v>
      </c>
      <c r="B4187" t="inlineStr">
        <is>
          <t>HIT</t>
        </is>
      </c>
      <c r="C4187" t="inlineStr">
        <is>
          <t>Folder? C:\Users\cschn\Documents\LIH (Personal)\OneDrive - Lawyers in House</t>
        </is>
      </c>
    </row>
    <row r="4188">
      <c r="A4188" s="13" t="n">
        <v>45946.65082175926</v>
      </c>
      <c r="B4188" t="inlineStr">
        <is>
          <t>MAP</t>
        </is>
      </c>
      <c r="C4188" t="inlineStr">
        <is>
          <t>CombineRoot=C:\Users\cschn\Documents\LIH (Personal)\OneDrive - Lawyers in House</t>
        </is>
      </c>
    </row>
    <row r="4189">
      <c r="A4189" s="13" t="n">
        <v>45946.65082175926</v>
      </c>
      <c r="B4189" t="inlineStr">
        <is>
          <t>MAP</t>
        </is>
      </c>
      <c r="C4189" t="inlineStr">
        <is>
          <t>SubPath=__Invoices\Macros\Branch - October 17, 2025</t>
        </is>
      </c>
    </row>
    <row r="4190">
      <c r="A4190" s="13" t="n">
        <v>45946.65082175926</v>
      </c>
      <c r="B4190" t="inlineStr">
        <is>
          <t>MAP</t>
        </is>
      </c>
      <c r="C4190" t="inlineStr">
        <is>
          <t>Combined=C:\Users\cschn\Documents\LIH (Personal)\OneDrive - Lawyers in House\__Invoices\Macros\Branch - October 17, 2025</t>
        </is>
      </c>
    </row>
    <row r="4191">
      <c r="A4191" s="13" t="n">
        <v>45946.65082175926</v>
      </c>
      <c r="B4191" t="inlineStr">
        <is>
          <t>MAP</t>
        </is>
      </c>
      <c r="C4191" t="inlineStr">
        <is>
          <t>Mapped local folder=C:\Users\cschn\Documents\LIH (Personal)\OneDrive - Lawyers in House\__Invoices\Macros\Branch - October 17, 2025</t>
        </is>
      </c>
    </row>
    <row r="4192">
      <c r="A4192" s="13" t="n">
        <v>45946.65085648148</v>
      </c>
      <c r="B4192" t="inlineStr">
        <is>
          <t>INFO</t>
        </is>
      </c>
      <c r="C4192" t="inlineStr">
        <is>
          <t>ThisWorkbook.Path (raw)=https://lawyersinhouse-my.sharepoint.com/personal/cory_schneider_lawyersinhouse_com/Documents/__Invoices/Macros/Branch - October 17, 2025</t>
        </is>
      </c>
    </row>
    <row r="4193">
      <c r="A4193" s="13" t="n">
        <v>45946.65085648148</v>
      </c>
      <c r="B4193" t="inlineStr">
        <is>
          <t>HIT</t>
        </is>
      </c>
      <c r="C4193" t="inlineStr">
        <is>
          <t>Folder? C:\Users\cschn\Documents\LIH (Personal)\OneDrive - Lawyers in House</t>
        </is>
      </c>
    </row>
    <row r="4194">
      <c r="A4194" s="13" t="n">
        <v>45946.65085648148</v>
      </c>
      <c r="B4194" t="inlineStr">
        <is>
          <t>MAP</t>
        </is>
      </c>
      <c r="C4194" t="inlineStr">
        <is>
          <t>CombineRoot=C:\Users\cschn\Documents\LIH (Personal)\OneDrive - Lawyers in House</t>
        </is>
      </c>
    </row>
    <row r="4195">
      <c r="A4195" s="13" t="n">
        <v>45946.65085648148</v>
      </c>
      <c r="B4195" t="inlineStr">
        <is>
          <t>MAP</t>
        </is>
      </c>
      <c r="C4195" t="inlineStr">
        <is>
          <t>SubPath=__Invoices\Macros\Branch - October 17, 2025</t>
        </is>
      </c>
    </row>
    <row r="4196">
      <c r="A4196" s="13" t="n">
        <v>45946.65085648148</v>
      </c>
      <c r="B4196" t="inlineStr">
        <is>
          <t>MAP</t>
        </is>
      </c>
      <c r="C4196" t="inlineStr">
        <is>
          <t>Combined=C:\Users\cschn\Documents\LIH (Personal)\OneDrive - Lawyers in House\__Invoices\Macros\Branch - October 17, 2025</t>
        </is>
      </c>
    </row>
    <row r="4197">
      <c r="A4197" s="13" t="n">
        <v>45946.65085648148</v>
      </c>
      <c r="B4197" t="inlineStr">
        <is>
          <t>MAP</t>
        </is>
      </c>
      <c r="C4197" t="inlineStr">
        <is>
          <t>Mapped local folder=C:\Users\cschn\Documents\LIH (Personal)\OneDrive - Lawyers in House\__Invoices\Macros\Branch - October 17, 2025</t>
        </is>
      </c>
    </row>
    <row r="4198">
      <c r="A4198" s="13" t="n">
        <v>45946.65085648148</v>
      </c>
      <c r="B4198" t="inlineStr">
        <is>
          <t>PATH</t>
        </is>
      </c>
      <c r="C4198" t="inlineStr">
        <is>
          <t>FileInBase=C:\Users\cschn\Documents\LIH (Personal)\OneDrive - Lawyers in House\__Invoices\Macros\Branch - October 17, 2025\InvoiceTemplate_v4.docx</t>
        </is>
      </c>
    </row>
    <row r="4199">
      <c r="A4199" s="13" t="n">
        <v>45946.65085648148</v>
      </c>
      <c r="B4199" t="inlineStr">
        <is>
          <t>HIT</t>
        </is>
      </c>
      <c r="C4199" t="inlineStr">
        <is>
          <t>Exists? C:\Users\cschn\Documents\LIH (Personal)\OneDrive - Lawyers in House\__Invoices\Macros\Branch - October 17, 2025\InvoiceTemplate_v4.docx</t>
        </is>
      </c>
    </row>
    <row r="4200">
      <c r="A4200" s="13" t="n">
        <v>45946.65098379629</v>
      </c>
      <c r="B4200" t="inlineStr">
        <is>
          <t>PATH</t>
        </is>
      </c>
      <c r="C4200" t="inlineStr">
        <is>
          <t>FileInBase=C:\Users\cschn\Documents\LIH (Personal)\OneDrive - Lawyers in House\__Invoices\Macros\Branch - October 17, 2025\INV 25-0001-A - TestClient4 - General - 30SEP2025.docx</t>
        </is>
      </c>
    </row>
    <row r="4201">
      <c r="A4201" s="13" t="n">
        <v>45946.65099537037</v>
      </c>
      <c r="B4201" t="inlineStr">
        <is>
          <t>PATH</t>
        </is>
      </c>
      <c r="C4201" t="inlineStr">
        <is>
          <t>FileInBase=C:\Users\cschn\Documents\LIH (Personal)\OneDrive - Lawyers in House\__Invoices\Macros\Branch - October 17, 2025\sig.jpg</t>
        </is>
      </c>
    </row>
    <row r="4202">
      <c r="A4202" s="13" t="n">
        <v>45946.65103009259</v>
      </c>
      <c r="B4202" t="inlineStr">
        <is>
          <t>PATH</t>
        </is>
      </c>
      <c r="C4202" t="inlineStr">
        <is>
          <t>FileInBase=C:\Users\cschn\Documents\LIH (Personal)\OneDrive - Lawyers in House\__Invoices\Macros\Branch - October 17, 2025\INV 25-0001-A - TestClient4 - General - 30SEP2025.pdf</t>
        </is>
      </c>
    </row>
    <row r="4203">
      <c r="A4203" s="13" t="n">
        <v>45946.65108796296</v>
      </c>
      <c r="B4203" t="inlineStr">
        <is>
          <t>INFO</t>
        </is>
      </c>
      <c r="C4203" t="inlineStr">
        <is>
          <t>ThisWorkbook.Path (raw)=https://lawyersinhouse-my.sharepoint.com/personal/cory_schneider_lawyersinhouse_com/Documents/__Invoices/Macros/Branch - October 17, 2025</t>
        </is>
      </c>
    </row>
    <row r="4204">
      <c r="A4204" s="13" t="n">
        <v>45946.65108796296</v>
      </c>
      <c r="B4204" t="inlineStr">
        <is>
          <t>HIT</t>
        </is>
      </c>
      <c r="C4204" t="inlineStr">
        <is>
          <t>Folder? C:\Users\cschn\Documents\LIH (Personal)\OneDrive - Lawyers in House</t>
        </is>
      </c>
    </row>
    <row r="4205">
      <c r="A4205" s="13" t="n">
        <v>45946.65108796296</v>
      </c>
      <c r="B4205" t="inlineStr">
        <is>
          <t>MAP</t>
        </is>
      </c>
      <c r="C4205" t="inlineStr">
        <is>
          <t>CombineRoot=C:\Users\cschn\Documents\LIH (Personal)\OneDrive - Lawyers in House</t>
        </is>
      </c>
    </row>
    <row r="4206">
      <c r="A4206" s="13" t="n">
        <v>45946.65108796296</v>
      </c>
      <c r="B4206" t="inlineStr">
        <is>
          <t>MAP</t>
        </is>
      </c>
      <c r="C4206" t="inlineStr">
        <is>
          <t>SubPath=__Invoices\Macros\Branch - October 17, 2025</t>
        </is>
      </c>
    </row>
    <row r="4207">
      <c r="A4207" s="13" t="n">
        <v>45946.65108796296</v>
      </c>
      <c r="B4207" t="inlineStr">
        <is>
          <t>MAP</t>
        </is>
      </c>
      <c r="C4207" t="inlineStr">
        <is>
          <t>Combined=C:\Users\cschn\Documents\LIH (Personal)\OneDrive - Lawyers in House\__Invoices\Macros\Branch - October 17, 2025</t>
        </is>
      </c>
    </row>
    <row r="4208">
      <c r="A4208" s="13" t="n">
        <v>45946.65108796296</v>
      </c>
      <c r="B4208" t="inlineStr">
        <is>
          <t>MAP</t>
        </is>
      </c>
      <c r="C4208" t="inlineStr">
        <is>
          <t>Mapped local folder=C:\Users\cschn\Documents\LIH (Personal)\OneDrive - Lawyers in House\__Invoices\Macros\Branch - October 17, 2025</t>
        </is>
      </c>
    </row>
    <row r="4209">
      <c r="A4209" s="13" t="n">
        <v>45946.65108796296</v>
      </c>
      <c r="B4209" t="inlineStr">
        <is>
          <t>PATH</t>
        </is>
      </c>
      <c r="C4209" t="inlineStr">
        <is>
          <t>FileInBase=C:\Users\cschn\Documents\LIH (Personal)\OneDrive - Lawyers in House\__Invoices\Macros\Branch - October 17, 2025\InvoiceTemplate_v4.docx</t>
        </is>
      </c>
    </row>
    <row r="4210">
      <c r="A4210" s="13" t="n">
        <v>45946.65108796296</v>
      </c>
      <c r="B4210" t="inlineStr">
        <is>
          <t>HIT</t>
        </is>
      </c>
      <c r="C4210" t="inlineStr">
        <is>
          <t>Exists? C:\Users\cschn\Documents\LIH (Personal)\OneDrive - Lawyers in House\__Invoices\Macros\Branch - October 17, 2025\InvoiceTemplate_v4.docx</t>
        </is>
      </c>
    </row>
    <row r="4211">
      <c r="A4211" s="13" t="n">
        <v>45946.65121527778</v>
      </c>
      <c r="B4211" t="inlineStr">
        <is>
          <t>PATH</t>
        </is>
      </c>
      <c r="C4211" t="inlineStr">
        <is>
          <t>FileInBase=C:\Users\cschn\Documents\LIH (Personal)\OneDrive - Lawyers in House\__Invoices\Macros\Branch - October 17, 2025\INV 25-0001-B - TestClient4 - SubA - 30SEP2025.docx</t>
        </is>
      </c>
    </row>
    <row r="4212">
      <c r="A4212" s="13" t="n">
        <v>45946.65123842593</v>
      </c>
      <c r="B4212" t="inlineStr">
        <is>
          <t>PATH</t>
        </is>
      </c>
      <c r="C4212" t="inlineStr">
        <is>
          <t>FileInBase=C:\Users\cschn\Documents\LIH (Personal)\OneDrive - Lawyers in House\__Invoices\Macros\Branch - October 17, 2025\sig.jpg</t>
        </is>
      </c>
    </row>
    <row r="4213">
      <c r="A4213" s="13" t="n">
        <v>45946.65126157407</v>
      </c>
      <c r="B4213" t="inlineStr">
        <is>
          <t>PATH</t>
        </is>
      </c>
      <c r="C4213" t="inlineStr">
        <is>
          <t>FileInBase=C:\Users\cschn\Documents\LIH (Personal)\OneDrive - Lawyers in House\__Invoices\Macros\Branch - October 17, 2025\INV 25-0001-B - TestClient4 - SubA - 30SEP2025.pdf</t>
        </is>
      </c>
    </row>
    <row r="4214">
      <c r="A4214" s="13" t="n">
        <v>45946.65131944444</v>
      </c>
      <c r="B4214" t="inlineStr">
        <is>
          <t>INFO</t>
        </is>
      </c>
      <c r="C4214" t="inlineStr">
        <is>
          <t>ThisWorkbook.Path (raw)=https://lawyersinhouse-my.sharepoint.com/personal/cory_schneider_lawyersinhouse_com/Documents/__Invoices/Macros/Branch - October 17, 2025</t>
        </is>
      </c>
    </row>
    <row r="4215">
      <c r="A4215" s="13" t="n">
        <v>45946.65131944444</v>
      </c>
      <c r="B4215" t="inlineStr">
        <is>
          <t>HIT</t>
        </is>
      </c>
      <c r="C4215" t="inlineStr">
        <is>
          <t>Folder? C:\Users\cschn\Documents\LIH (Personal)\OneDrive - Lawyers in House</t>
        </is>
      </c>
    </row>
    <row r="4216">
      <c r="A4216" s="13" t="n">
        <v>45946.65131944444</v>
      </c>
      <c r="B4216" t="inlineStr">
        <is>
          <t>MAP</t>
        </is>
      </c>
      <c r="C4216" t="inlineStr">
        <is>
          <t>CombineRoot=C:\Users\cschn\Documents\LIH (Personal)\OneDrive - Lawyers in House</t>
        </is>
      </c>
    </row>
    <row r="4217">
      <c r="A4217" s="13" t="n">
        <v>45946.65131944444</v>
      </c>
      <c r="B4217" t="inlineStr">
        <is>
          <t>MAP</t>
        </is>
      </c>
      <c r="C4217" t="inlineStr">
        <is>
          <t>SubPath=__Invoices\Macros\Branch - October 17, 2025</t>
        </is>
      </c>
    </row>
    <row r="4218">
      <c r="A4218" s="13" t="n">
        <v>45946.65131944444</v>
      </c>
      <c r="B4218" t="inlineStr">
        <is>
          <t>MAP</t>
        </is>
      </c>
      <c r="C4218" t="inlineStr">
        <is>
          <t>Combined=C:\Users\cschn\Documents\LIH (Personal)\OneDrive - Lawyers in House\__Invoices\Macros\Branch - October 17, 2025</t>
        </is>
      </c>
    </row>
    <row r="4219">
      <c r="A4219" s="13" t="n">
        <v>45946.65131944444</v>
      </c>
      <c r="B4219" t="inlineStr">
        <is>
          <t>MAP</t>
        </is>
      </c>
      <c r="C4219" t="inlineStr">
        <is>
          <t>Mapped local folder=C:\Users\cschn\Documents\LIH (Personal)\OneDrive - Lawyers in House\__Invoices\Macros\Branch - October 17, 2025</t>
        </is>
      </c>
    </row>
    <row r="4220">
      <c r="A4220" s="13" t="n">
        <v>45946.65131944444</v>
      </c>
      <c r="B4220" t="inlineStr">
        <is>
          <t>PATH</t>
        </is>
      </c>
      <c r="C4220" t="inlineStr">
        <is>
          <t>FileInBase=C:\Users\cschn\Documents\LIH (Personal)\OneDrive - Lawyers in House\__Invoices\Macros\Branch - October 17, 2025\InvoiceTemplate_v4.docx</t>
        </is>
      </c>
    </row>
    <row r="4221">
      <c r="A4221" s="13" t="n">
        <v>45946.65131944444</v>
      </c>
      <c r="B4221" t="inlineStr">
        <is>
          <t>HIT</t>
        </is>
      </c>
      <c r="C4221" t="inlineStr">
        <is>
          <t>Exists? C:\Users\cschn\Documents\LIH (Personal)\OneDrive - Lawyers in House\__Invoices\Macros\Branch - October 17, 2025\InvoiceTemplate_v4.docx</t>
        </is>
      </c>
    </row>
    <row r="4222">
      <c r="A4222" s="13" t="n">
        <v>45946.65144675926</v>
      </c>
      <c r="B4222" t="inlineStr">
        <is>
          <t>PATH</t>
        </is>
      </c>
      <c r="C4222" t="inlineStr">
        <is>
          <t>FileInBase=C:\Users\cschn\Documents\LIH (Personal)\OneDrive - Lawyers in House\__Invoices\Macros\Branch - October 17, 2025\INV 25-0001-C - TestClient4 - SubB - 30SEP2025.docx</t>
        </is>
      </c>
    </row>
    <row r="4223">
      <c r="A4223" s="13" t="n">
        <v>45946.65145833333</v>
      </c>
      <c r="B4223" t="inlineStr">
        <is>
          <t>PATH</t>
        </is>
      </c>
      <c r="C4223" t="inlineStr">
        <is>
          <t>FileInBase=C:\Users\cschn\Documents\LIH (Personal)\OneDrive - Lawyers in House\__Invoices\Macros\Branch - October 17, 2025\sig.jpg</t>
        </is>
      </c>
    </row>
    <row r="4224">
      <c r="A4224" s="13" t="n">
        <v>45946.65150462963</v>
      </c>
      <c r="B4224" t="inlineStr">
        <is>
          <t>PATH</t>
        </is>
      </c>
      <c r="C4224" t="inlineStr">
        <is>
          <t>FileInBase=C:\Users\cschn\Documents\LIH (Personal)\OneDrive - Lawyers in House\__Invoices\Macros\Branch - October 17, 2025\INV 25-0001-C - TestClient4 - SubB - 30SEP2025.pdf</t>
        </is>
      </c>
    </row>
    <row r="4225">
      <c r="A4225" s="13" t="n">
        <v>45946.65863425926</v>
      </c>
      <c r="B4225" t="inlineStr">
        <is>
          <t>INFO</t>
        </is>
      </c>
      <c r="C4225" t="inlineStr">
        <is>
          <t>ThisWorkbook.Path (raw)=https://lawyersinhouse-my.sharepoint.com/personal/cory_schneider_lawyersinhouse_com/Documents/__Invoices/Macros/Branch - October 17, 2025</t>
        </is>
      </c>
    </row>
    <row r="4226">
      <c r="A4226" s="13" t="n">
        <v>45946.65863425926</v>
      </c>
      <c r="B4226" t="inlineStr">
        <is>
          <t>HIT</t>
        </is>
      </c>
      <c r="C4226" t="inlineStr">
        <is>
          <t>Folder? C:\Users\cschn\Documents\LIH (Personal)\OneDrive - Lawyers in House</t>
        </is>
      </c>
    </row>
    <row r="4227">
      <c r="A4227" s="13" t="n">
        <v>45946.65863425926</v>
      </c>
      <c r="B4227" t="inlineStr">
        <is>
          <t>MAP</t>
        </is>
      </c>
      <c r="C4227" t="inlineStr">
        <is>
          <t>CombineRoot=C:\Users\cschn\Documents\LIH (Personal)\OneDrive - Lawyers in House</t>
        </is>
      </c>
    </row>
    <row r="4228">
      <c r="A4228" s="13" t="n">
        <v>45946.65863425926</v>
      </c>
      <c r="B4228" t="inlineStr">
        <is>
          <t>MAP</t>
        </is>
      </c>
      <c r="C4228" t="inlineStr">
        <is>
          <t>SubPath=__Invoices\Macros\Branch - October 17, 2025</t>
        </is>
      </c>
    </row>
    <row r="4229">
      <c r="A4229" s="13" t="n">
        <v>45946.65863425926</v>
      </c>
      <c r="B4229" t="inlineStr">
        <is>
          <t>MAP</t>
        </is>
      </c>
      <c r="C4229" t="inlineStr">
        <is>
          <t>Combined=C:\Users\cschn\Documents\LIH (Personal)\OneDrive - Lawyers in House\__Invoices\Macros\Branch - October 17, 2025</t>
        </is>
      </c>
    </row>
    <row r="4230">
      <c r="A4230" s="13" t="n">
        <v>45946.65863425926</v>
      </c>
      <c r="B4230" t="inlineStr">
        <is>
          <t>MAP</t>
        </is>
      </c>
      <c r="C4230" t="inlineStr">
        <is>
          <t>Mapped local folder=C:\Users\cschn\Documents\LIH (Personal)\OneDrive - Lawyers in House\__Invoices\Macros\Branch - October 17, 2025</t>
        </is>
      </c>
    </row>
    <row r="4231">
      <c r="A4231" s="13" t="n">
        <v>45946.6587037037</v>
      </c>
      <c r="B4231" t="inlineStr">
        <is>
          <t>INFO</t>
        </is>
      </c>
      <c r="C4231" t="inlineStr">
        <is>
          <t>ThisWorkbook.Path (raw)=https://lawyersinhouse-my.sharepoint.com/personal/cory_schneider_lawyersinhouse_com/Documents/__Invoices/Macros/Branch - October 17, 2025</t>
        </is>
      </c>
    </row>
    <row r="4232">
      <c r="A4232" s="13" t="n">
        <v>45946.6587037037</v>
      </c>
      <c r="B4232" t="inlineStr">
        <is>
          <t>HIT</t>
        </is>
      </c>
      <c r="C4232" t="inlineStr">
        <is>
          <t>Folder? C:\Users\cschn\Documents\LIH (Personal)\OneDrive - Lawyers in House</t>
        </is>
      </c>
    </row>
    <row r="4233">
      <c r="A4233" s="13" t="n">
        <v>45946.6587037037</v>
      </c>
      <c r="B4233" t="inlineStr">
        <is>
          <t>MAP</t>
        </is>
      </c>
      <c r="C4233" t="inlineStr">
        <is>
          <t>CombineRoot=C:\Users\cschn\Documents\LIH (Personal)\OneDrive - Lawyers in House</t>
        </is>
      </c>
    </row>
    <row r="4234">
      <c r="A4234" s="13" t="n">
        <v>45946.6587037037</v>
      </c>
      <c r="B4234" t="inlineStr">
        <is>
          <t>MAP</t>
        </is>
      </c>
      <c r="C4234" t="inlineStr">
        <is>
          <t>SubPath=__Invoices\Macros\Branch - October 17, 2025</t>
        </is>
      </c>
    </row>
    <row r="4235">
      <c r="A4235" s="13" t="n">
        <v>45946.6587037037</v>
      </c>
      <c r="B4235" t="inlineStr">
        <is>
          <t>MAP</t>
        </is>
      </c>
      <c r="C4235" t="inlineStr">
        <is>
          <t>Combined=C:\Users\cschn\Documents\LIH (Personal)\OneDrive - Lawyers in House\__Invoices\Macros\Branch - October 17, 2025</t>
        </is>
      </c>
    </row>
    <row r="4236">
      <c r="A4236" s="13" t="n">
        <v>45946.6587037037</v>
      </c>
      <c r="B4236" t="inlineStr">
        <is>
          <t>MAP</t>
        </is>
      </c>
      <c r="C4236" t="inlineStr">
        <is>
          <t>Mapped local folder=C:\Users\cschn\Documents\LIH (Personal)\OneDrive - Lawyers in House\__Invoices\Macros\Branch - October 17, 2025</t>
        </is>
      </c>
    </row>
    <row r="4237">
      <c r="A4237" s="13" t="n">
        <v>45946.65873842593</v>
      </c>
      <c r="B4237" t="inlineStr">
        <is>
          <t>INFO</t>
        </is>
      </c>
      <c r="C4237" t="inlineStr">
        <is>
          <t>ThisWorkbook.Path (raw)=https://lawyersinhouse-my.sharepoint.com/personal/cory_schneider_lawyersinhouse_com/Documents/__Invoices/Macros/Branch - October 17, 2025</t>
        </is>
      </c>
    </row>
    <row r="4238">
      <c r="A4238" s="13" t="n">
        <v>45946.65873842593</v>
      </c>
      <c r="B4238" t="inlineStr">
        <is>
          <t>HIT</t>
        </is>
      </c>
      <c r="C4238" t="inlineStr">
        <is>
          <t>Folder? C:\Users\cschn\Documents\LIH (Personal)\OneDrive - Lawyers in House</t>
        </is>
      </c>
    </row>
    <row r="4239">
      <c r="A4239" s="13" t="n">
        <v>45946.65873842593</v>
      </c>
      <c r="B4239" t="inlineStr">
        <is>
          <t>MAP</t>
        </is>
      </c>
      <c r="C4239" t="inlineStr">
        <is>
          <t>CombineRoot=C:\Users\cschn\Documents\LIH (Personal)\OneDrive - Lawyers in House</t>
        </is>
      </c>
    </row>
    <row r="4240">
      <c r="A4240" s="13" t="n">
        <v>45946.65873842593</v>
      </c>
      <c r="B4240" t="inlineStr">
        <is>
          <t>MAP</t>
        </is>
      </c>
      <c r="C4240" t="inlineStr">
        <is>
          <t>SubPath=__Invoices\Macros\Branch - October 17, 2025</t>
        </is>
      </c>
    </row>
    <row r="4241">
      <c r="A4241" s="13" t="n">
        <v>45946.65873842593</v>
      </c>
      <c r="B4241" t="inlineStr">
        <is>
          <t>MAP</t>
        </is>
      </c>
      <c r="C4241" t="inlineStr">
        <is>
          <t>Combined=C:\Users\cschn\Documents\LIH (Personal)\OneDrive - Lawyers in House\__Invoices\Macros\Branch - October 17, 2025</t>
        </is>
      </c>
    </row>
    <row r="4242">
      <c r="A4242" s="13" t="n">
        <v>45946.65873842593</v>
      </c>
      <c r="B4242" t="inlineStr">
        <is>
          <t>MAP</t>
        </is>
      </c>
      <c r="C4242" t="inlineStr">
        <is>
          <t>Mapped local folder=C:\Users\cschn\Documents\LIH (Personal)\OneDrive - Lawyers in House\__Invoices\Macros\Branch - October 17, 2025</t>
        </is>
      </c>
    </row>
    <row r="4243">
      <c r="A4243" s="13" t="n">
        <v>45946.65873842593</v>
      </c>
      <c r="B4243" t="inlineStr">
        <is>
          <t>PATH</t>
        </is>
      </c>
      <c r="C4243" t="inlineStr">
        <is>
          <t>FileInBase=C:\Users\cschn\Documents\LIH (Personal)\OneDrive - Lawyers in House\__Invoices\Macros\Branch - October 17, 2025\InvoiceTemplate_v4.docx</t>
        </is>
      </c>
    </row>
    <row r="4244">
      <c r="A4244" s="13" t="n">
        <v>45946.65873842593</v>
      </c>
      <c r="B4244" t="inlineStr">
        <is>
          <t>HIT</t>
        </is>
      </c>
      <c r="C4244" t="inlineStr">
        <is>
          <t>Exists? C:\Users\cschn\Documents\LIH (Personal)\OneDrive - Lawyers in House\__Invoices\Macros\Branch - October 17, 2025\InvoiceTemplate_v4.docx</t>
        </is>
      </c>
    </row>
    <row r="4245">
      <c r="A4245" s="13" t="n">
        <v>45946.65888888889</v>
      </c>
      <c r="B4245" t="inlineStr">
        <is>
          <t>PATH</t>
        </is>
      </c>
      <c r="C4245" t="inlineStr">
        <is>
          <t>FileInBase=C:\Users\cschn\Documents\LIH (Personal)\OneDrive - Lawyers in House\__Invoices\Macros\Branch - October 17, 2025\INV 25-0001-A - TestClient4 - General - 30SEP2025.docx</t>
        </is>
      </c>
    </row>
    <row r="4246">
      <c r="A4246" s="13" t="n">
        <v>45946.65890046296</v>
      </c>
      <c r="B4246" t="inlineStr">
        <is>
          <t>PATH</t>
        </is>
      </c>
      <c r="C4246" t="inlineStr">
        <is>
          <t>FileInBase=C:\Users\cschn\Documents\LIH (Personal)\OneDrive - Lawyers in House\__Invoices\Macros\Branch - October 17, 2025\sig.jpg</t>
        </is>
      </c>
    </row>
    <row r="4247">
      <c r="A4247" s="13" t="n">
        <v>45946.65893518519</v>
      </c>
      <c r="B4247" t="inlineStr">
        <is>
          <t>PATH</t>
        </is>
      </c>
      <c r="C4247" t="inlineStr">
        <is>
          <t>FileInBase=C:\Users\cschn\Documents\LIH (Personal)\OneDrive - Lawyers in House\__Invoices\Macros\Branch - October 17, 2025\INV 25-0001-A - TestClient4 - General - 30SEP2025.pdf</t>
        </is>
      </c>
    </row>
    <row r="4248">
      <c r="A4248" s="13" t="n">
        <v>45946.65909722223</v>
      </c>
      <c r="B4248" t="inlineStr">
        <is>
          <t>INFO</t>
        </is>
      </c>
      <c r="C4248" t="inlineStr">
        <is>
          <t>ThisWorkbook.Path (raw)=https://lawyersinhouse-my.sharepoint.com/personal/cory_schneider_lawyersinhouse_com/Documents/__Invoices/Macros/Branch - October 17, 2025</t>
        </is>
      </c>
    </row>
    <row r="4249">
      <c r="A4249" s="13" t="n">
        <v>45946.65909722223</v>
      </c>
      <c r="B4249" t="inlineStr">
        <is>
          <t>HIT</t>
        </is>
      </c>
      <c r="C4249" t="inlineStr">
        <is>
          <t>Folder? C:\Users\cschn\Documents\LIH (Personal)\OneDrive - Lawyers in House</t>
        </is>
      </c>
    </row>
    <row r="4250">
      <c r="A4250" s="13" t="n">
        <v>45946.65909722223</v>
      </c>
      <c r="B4250" t="inlineStr">
        <is>
          <t>MAP</t>
        </is>
      </c>
      <c r="C4250" t="inlineStr">
        <is>
          <t>CombineRoot=C:\Users\cschn\Documents\LIH (Personal)\OneDrive - Lawyers in House</t>
        </is>
      </c>
    </row>
    <row r="4251">
      <c r="A4251" s="13" t="n">
        <v>45946.65909722223</v>
      </c>
      <c r="B4251" t="inlineStr">
        <is>
          <t>MAP</t>
        </is>
      </c>
      <c r="C4251" t="inlineStr">
        <is>
          <t>SubPath=__Invoices\Macros\Branch - October 17, 2025</t>
        </is>
      </c>
    </row>
    <row r="4252">
      <c r="A4252" s="13" t="n">
        <v>45946.65909722223</v>
      </c>
      <c r="B4252" t="inlineStr">
        <is>
          <t>MAP</t>
        </is>
      </c>
      <c r="C4252" t="inlineStr">
        <is>
          <t>Combined=C:\Users\cschn\Documents\LIH (Personal)\OneDrive - Lawyers in House\__Invoices\Macros\Branch - October 17, 2025</t>
        </is>
      </c>
    </row>
    <row r="4253">
      <c r="A4253" s="13" t="n">
        <v>45946.65909722223</v>
      </c>
      <c r="B4253" t="inlineStr">
        <is>
          <t>MAP</t>
        </is>
      </c>
      <c r="C4253" t="inlineStr">
        <is>
          <t>Mapped local folder=C:\Users\cschn\Documents\LIH (Personal)\OneDrive - Lawyers in House\__Invoices\Macros\Branch - October 17, 2025</t>
        </is>
      </c>
    </row>
    <row r="4254">
      <c r="A4254" s="13" t="n">
        <v>45946.65909722223</v>
      </c>
      <c r="B4254" t="inlineStr">
        <is>
          <t>PATH</t>
        </is>
      </c>
      <c r="C4254" t="inlineStr">
        <is>
          <t>FileInBase=C:\Users\cschn\Documents\LIH (Personal)\OneDrive - Lawyers in House\__Invoices\Macros\Branch - October 17, 2025\InvoiceTemplate_v4.docx</t>
        </is>
      </c>
    </row>
    <row r="4255">
      <c r="A4255" s="13" t="n">
        <v>45946.65909722223</v>
      </c>
      <c r="B4255" t="inlineStr">
        <is>
          <t>HIT</t>
        </is>
      </c>
      <c r="C4255" t="inlineStr">
        <is>
          <t>Exists? C:\Users\cschn\Documents\LIH (Personal)\OneDrive - Lawyers in House\__Invoices\Macros\Branch - October 17, 2025\InvoiceTemplate_v4.docx</t>
        </is>
      </c>
    </row>
    <row r="4256">
      <c r="A4256" s="13" t="n">
        <v>45946.65923611111</v>
      </c>
      <c r="B4256" t="inlineStr">
        <is>
          <t>PATH</t>
        </is>
      </c>
      <c r="C4256" t="inlineStr">
        <is>
          <t>FileInBase=C:\Users\cschn\Documents\LIH (Personal)\OneDrive - Lawyers in House\__Invoices\Macros\Branch - October 17, 2025\INV 25-0001-B - TestClient4 - SubA - 30SEP2025.docx</t>
        </is>
      </c>
    </row>
    <row r="4257">
      <c r="A4257" s="13" t="n">
        <v>45946.65925925926</v>
      </c>
      <c r="B4257" t="inlineStr">
        <is>
          <t>PATH</t>
        </is>
      </c>
      <c r="C4257" t="inlineStr">
        <is>
          <t>FileInBase=C:\Users\cschn\Documents\LIH (Personal)\OneDrive - Lawyers in House\__Invoices\Macros\Branch - October 17, 2025\sig.jpg</t>
        </is>
      </c>
    </row>
    <row r="4258">
      <c r="A4258" s="13" t="n">
        <v>45946.65929398148</v>
      </c>
      <c r="B4258" t="inlineStr">
        <is>
          <t>PATH</t>
        </is>
      </c>
      <c r="C4258" t="inlineStr">
        <is>
          <t>FileInBase=C:\Users\cschn\Documents\LIH (Personal)\OneDrive - Lawyers in House\__Invoices\Macros\Branch - October 17, 2025\INV 25-0001-B - TestClient4 - SubA - 30SEP2025.pdf</t>
        </is>
      </c>
    </row>
    <row r="4259">
      <c r="A4259" s="13" t="n">
        <v>45946.65934027778</v>
      </c>
      <c r="B4259" t="inlineStr">
        <is>
          <t>INFO</t>
        </is>
      </c>
      <c r="C4259" t="inlineStr">
        <is>
          <t>ThisWorkbook.Path (raw)=https://lawyersinhouse-my.sharepoint.com/personal/cory_schneider_lawyersinhouse_com/Documents/__Invoices/Macros/Branch - October 17, 2025</t>
        </is>
      </c>
    </row>
    <row r="4260">
      <c r="A4260" s="13" t="n">
        <v>45946.65934027778</v>
      </c>
      <c r="B4260" t="inlineStr">
        <is>
          <t>HIT</t>
        </is>
      </c>
      <c r="C4260" t="inlineStr">
        <is>
          <t>Folder? C:\Users\cschn\Documents\LIH (Personal)\OneDrive - Lawyers in House</t>
        </is>
      </c>
    </row>
    <row r="4261">
      <c r="A4261" s="13" t="n">
        <v>45946.65934027778</v>
      </c>
      <c r="B4261" t="inlineStr">
        <is>
          <t>MAP</t>
        </is>
      </c>
      <c r="C4261" t="inlineStr">
        <is>
          <t>CombineRoot=C:\Users\cschn\Documents\LIH (Personal)\OneDrive - Lawyers in House</t>
        </is>
      </c>
    </row>
    <row r="4262">
      <c r="A4262" s="13" t="n">
        <v>45946.65934027778</v>
      </c>
      <c r="B4262" t="inlineStr">
        <is>
          <t>MAP</t>
        </is>
      </c>
      <c r="C4262" t="inlineStr">
        <is>
          <t>SubPath=__Invoices\Macros\Branch - October 17, 2025</t>
        </is>
      </c>
    </row>
    <row r="4263">
      <c r="A4263" s="13" t="n">
        <v>45946.65934027778</v>
      </c>
      <c r="B4263" t="inlineStr">
        <is>
          <t>MAP</t>
        </is>
      </c>
      <c r="C4263" t="inlineStr">
        <is>
          <t>Combined=C:\Users\cschn\Documents\LIH (Personal)\OneDrive - Lawyers in House\__Invoices\Macros\Branch - October 17, 2025</t>
        </is>
      </c>
    </row>
    <row r="4264">
      <c r="A4264" s="13" t="n">
        <v>45946.65934027778</v>
      </c>
      <c r="B4264" t="inlineStr">
        <is>
          <t>MAP</t>
        </is>
      </c>
      <c r="C4264" t="inlineStr">
        <is>
          <t>Mapped local folder=C:\Users\cschn\Documents\LIH (Personal)\OneDrive - Lawyers in House\__Invoices\Macros\Branch - October 17, 2025</t>
        </is>
      </c>
    </row>
    <row r="4265">
      <c r="A4265" s="13" t="n">
        <v>45946.65934027778</v>
      </c>
      <c r="B4265" t="inlineStr">
        <is>
          <t>PATH</t>
        </is>
      </c>
      <c r="C4265" t="inlineStr">
        <is>
          <t>FileInBase=C:\Users\cschn\Documents\LIH (Personal)\OneDrive - Lawyers in House\__Invoices\Macros\Branch - October 17, 2025\InvoiceTemplate_v4.docx</t>
        </is>
      </c>
    </row>
    <row r="4266">
      <c r="A4266" s="13" t="n">
        <v>45946.65934027778</v>
      </c>
      <c r="B4266" t="inlineStr">
        <is>
          <t>HIT</t>
        </is>
      </c>
      <c r="C4266" t="inlineStr">
        <is>
          <t>Exists? C:\Users\cschn\Documents\LIH (Personal)\OneDrive - Lawyers in House\__Invoices\Macros\Branch - October 17, 2025\InvoiceTemplate_v4.docx</t>
        </is>
      </c>
    </row>
    <row r="4267">
      <c r="A4267" s="13" t="n">
        <v>45946.65947916666</v>
      </c>
      <c r="B4267" t="inlineStr">
        <is>
          <t>PATH</t>
        </is>
      </c>
      <c r="C4267" t="inlineStr">
        <is>
          <t>FileInBase=C:\Users\cschn\Documents\LIH (Personal)\OneDrive - Lawyers in House\__Invoices\Macros\Branch - October 17, 2025\INV 25-0001-C - TestClient4 - SubB - 30SEP2025.docx</t>
        </is>
      </c>
    </row>
    <row r="4268">
      <c r="A4268" s="13" t="n">
        <v>45946.65950231482</v>
      </c>
      <c r="B4268" t="inlineStr">
        <is>
          <t>PATH</t>
        </is>
      </c>
      <c r="C4268" t="inlineStr">
        <is>
          <t>FileInBase=C:\Users\cschn\Documents\LIH (Personal)\OneDrive - Lawyers in House\__Invoices\Macros\Branch - October 17, 2025\sig.jpg</t>
        </is>
      </c>
    </row>
    <row r="4269">
      <c r="A4269" s="13" t="n">
        <v>45946.74638888889</v>
      </c>
      <c r="B4269" t="inlineStr">
        <is>
          <t>INFO</t>
        </is>
      </c>
      <c r="C4269" t="inlineStr">
        <is>
          <t>ThisWorkbook.Path (raw)=https://lawyersinhouse-my.sharepoint.com/personal/cory_schneider_lawyersinhouse_com/Documents/__Invoices/Macros/Branch - October 17, 2025</t>
        </is>
      </c>
    </row>
    <row r="4270">
      <c r="A4270" s="13" t="n">
        <v>45946.74638888889</v>
      </c>
      <c r="B4270" t="inlineStr">
        <is>
          <t>HIT</t>
        </is>
      </c>
      <c r="C4270" t="inlineStr">
        <is>
          <t>Folder? C:\Users\cschn\Documents\LIH (Personal)\OneDrive - Lawyers in House</t>
        </is>
      </c>
    </row>
    <row r="4271">
      <c r="A4271" s="13" t="n">
        <v>45946.74638888889</v>
      </c>
      <c r="B4271" t="inlineStr">
        <is>
          <t>MAP</t>
        </is>
      </c>
      <c r="C4271" t="inlineStr">
        <is>
          <t>CombineRoot=C:\Users\cschn\Documents\LIH (Personal)\OneDrive - Lawyers in House</t>
        </is>
      </c>
    </row>
    <row r="4272">
      <c r="A4272" s="13" t="n">
        <v>45946.74638888889</v>
      </c>
      <c r="B4272" t="inlineStr">
        <is>
          <t>MAP</t>
        </is>
      </c>
      <c r="C4272" t="inlineStr">
        <is>
          <t>SubPath=__Invoices\Macros\Branch - October 17, 2025</t>
        </is>
      </c>
    </row>
    <row r="4273">
      <c r="A4273" s="13" t="n">
        <v>45946.74638888889</v>
      </c>
      <c r="B4273" t="inlineStr">
        <is>
          <t>MAP</t>
        </is>
      </c>
      <c r="C4273" t="inlineStr">
        <is>
          <t>Combined=C:\Users\cschn\Documents\LIH (Personal)\OneDrive - Lawyers in House\__Invoices\Macros\Branch - October 17, 2025</t>
        </is>
      </c>
    </row>
    <row r="4274">
      <c r="A4274" s="13" t="n">
        <v>45946.74638888889</v>
      </c>
      <c r="B4274" t="inlineStr">
        <is>
          <t>MAP</t>
        </is>
      </c>
      <c r="C4274" t="inlineStr">
        <is>
          <t>Mapped local folder=C:\Users\cschn\Documents\LIH (Personal)\OneDrive - Lawyers in House\__Invoices\Macros\Branch - October 17, 2025</t>
        </is>
      </c>
    </row>
    <row r="4275">
      <c r="A4275" s="13" t="n">
        <v>45946.74648148148</v>
      </c>
      <c r="B4275" t="inlineStr">
        <is>
          <t>INFO</t>
        </is>
      </c>
      <c r="C4275" t="inlineStr">
        <is>
          <t>ThisWorkbook.Path (raw)=https://lawyersinhouse-my.sharepoint.com/personal/cory_schneider_lawyersinhouse_com/Documents/__Invoices/Macros/Branch - October 17, 2025</t>
        </is>
      </c>
    </row>
    <row r="4276">
      <c r="A4276" s="13" t="n">
        <v>45946.74648148148</v>
      </c>
      <c r="B4276" t="inlineStr">
        <is>
          <t>HIT</t>
        </is>
      </c>
      <c r="C4276" t="inlineStr">
        <is>
          <t>Folder? C:\Users\cschn\Documents\LIH (Personal)\OneDrive - Lawyers in House</t>
        </is>
      </c>
    </row>
    <row r="4277">
      <c r="A4277" s="13" t="n">
        <v>45946.74648148148</v>
      </c>
      <c r="B4277" t="inlineStr">
        <is>
          <t>MAP</t>
        </is>
      </c>
      <c r="C4277" t="inlineStr">
        <is>
          <t>CombineRoot=C:\Users\cschn\Documents\LIH (Personal)\OneDrive - Lawyers in House</t>
        </is>
      </c>
    </row>
    <row r="4278">
      <c r="A4278" s="13" t="n">
        <v>45946.74648148148</v>
      </c>
      <c r="B4278" t="inlineStr">
        <is>
          <t>MAP</t>
        </is>
      </c>
      <c r="C4278" t="inlineStr">
        <is>
          <t>SubPath=__Invoices\Macros\Branch - October 17, 2025</t>
        </is>
      </c>
    </row>
    <row r="4279">
      <c r="A4279" s="13" t="n">
        <v>45946.74648148148</v>
      </c>
      <c r="B4279" t="inlineStr">
        <is>
          <t>MAP</t>
        </is>
      </c>
      <c r="C4279" t="inlineStr">
        <is>
          <t>Combined=C:\Users\cschn\Documents\LIH (Personal)\OneDrive - Lawyers in House\__Invoices\Macros\Branch - October 17, 2025</t>
        </is>
      </c>
    </row>
    <row r="4280">
      <c r="A4280" s="13" t="n">
        <v>45946.74648148148</v>
      </c>
      <c r="B4280" t="inlineStr">
        <is>
          <t>MAP</t>
        </is>
      </c>
      <c r="C4280" t="inlineStr">
        <is>
          <t>Mapped local folder=C:\Users\cschn\Documents\LIH (Personal)\OneDrive - Lawyers in House\__Invoices\Macros\Branch - October 17, 2025</t>
        </is>
      </c>
    </row>
    <row r="4281">
      <c r="A4281" s="13" t="n">
        <v>45946.74652777778</v>
      </c>
      <c r="B4281" t="inlineStr">
        <is>
          <t>INFO</t>
        </is>
      </c>
      <c r="C4281" t="inlineStr">
        <is>
          <t>ThisWorkbook.Path (raw)=https://lawyersinhouse-my.sharepoint.com/personal/cory_schneider_lawyersinhouse_com/Documents/__Invoices/Macros/Branch - October 17, 2025</t>
        </is>
      </c>
    </row>
    <row r="4282">
      <c r="A4282" s="13" t="n">
        <v>45946.74652777778</v>
      </c>
      <c r="B4282" t="inlineStr">
        <is>
          <t>HIT</t>
        </is>
      </c>
      <c r="C4282" t="inlineStr">
        <is>
          <t>Folder? C:\Users\cschn\Documents\LIH (Personal)\OneDrive - Lawyers in House</t>
        </is>
      </c>
    </row>
    <row r="4283">
      <c r="A4283" s="13" t="n">
        <v>45946.74652777778</v>
      </c>
      <c r="B4283" t="inlineStr">
        <is>
          <t>MAP</t>
        </is>
      </c>
      <c r="C4283" t="inlineStr">
        <is>
          <t>CombineRoot=C:\Users\cschn\Documents\LIH (Personal)\OneDrive - Lawyers in House</t>
        </is>
      </c>
    </row>
    <row r="4284">
      <c r="A4284" s="13" t="n">
        <v>45946.74652777778</v>
      </c>
      <c r="B4284" t="inlineStr">
        <is>
          <t>MAP</t>
        </is>
      </c>
      <c r="C4284" t="inlineStr">
        <is>
          <t>SubPath=__Invoices\Macros\Branch - October 17, 2025</t>
        </is>
      </c>
    </row>
    <row r="4285">
      <c r="A4285" s="13" t="n">
        <v>45946.74652777778</v>
      </c>
      <c r="B4285" t="inlineStr">
        <is>
          <t>MAP</t>
        </is>
      </c>
      <c r="C4285" t="inlineStr">
        <is>
          <t>Combined=C:\Users\cschn\Documents\LIH (Personal)\OneDrive - Lawyers in House\__Invoices\Macros\Branch - October 17, 2025</t>
        </is>
      </c>
    </row>
    <row r="4286">
      <c r="A4286" s="13" t="n">
        <v>45946.74652777778</v>
      </c>
      <c r="B4286" t="inlineStr">
        <is>
          <t>MAP</t>
        </is>
      </c>
      <c r="C4286" t="inlineStr">
        <is>
          <t>Mapped local folder=C:\Users\cschn\Documents\LIH (Personal)\OneDrive - Lawyers in House\__Invoices\Macros\Branch - October 17, 2025</t>
        </is>
      </c>
    </row>
    <row r="4287">
      <c r="A4287" s="13" t="n">
        <v>45946.74652777778</v>
      </c>
      <c r="B4287" t="inlineStr">
        <is>
          <t>PATH</t>
        </is>
      </c>
      <c r="C4287" t="inlineStr">
        <is>
          <t>FileInBase=C:\Users\cschn\Documents\LIH (Personal)\OneDrive - Lawyers in House\__Invoices\Macros\Branch - October 17, 2025\InvoiceTemplate_v4.docx</t>
        </is>
      </c>
    </row>
    <row r="4288">
      <c r="A4288" s="13" t="n">
        <v>45946.74652777778</v>
      </c>
      <c r="B4288" t="inlineStr">
        <is>
          <t>HIT</t>
        </is>
      </c>
      <c r="C4288" t="inlineStr">
        <is>
          <t>Exists? C:\Users\cschn\Documents\LIH (Personal)\OneDrive - Lawyers in House\__Invoices\Macros\Branch - October 17, 2025\InvoiceTemplate_v4.docx</t>
        </is>
      </c>
    </row>
    <row r="4289">
      <c r="A4289" s="13" t="n">
        <v>45946.74667824074</v>
      </c>
      <c r="B4289" t="inlineStr">
        <is>
          <t>PATH</t>
        </is>
      </c>
      <c r="C4289" t="inlineStr">
        <is>
          <t>FileInBase=C:\Users\cschn\Documents\LIH (Personal)\OneDrive - Lawyers in House\__Invoices\Macros\Branch - October 17, 2025\INV 25-0001-A - TestClient4 - General - 30SEP2025.docx</t>
        </is>
      </c>
    </row>
    <row r="4290">
      <c r="A4290" s="13" t="n">
        <v>45946.74670138889</v>
      </c>
      <c r="B4290" t="inlineStr">
        <is>
          <t>PATH</t>
        </is>
      </c>
      <c r="C4290" t="inlineStr">
        <is>
          <t>FileInBase=C:\Users\cschn\Documents\LIH (Personal)\OneDrive - Lawyers in House\__Invoices\Macros\Branch - October 17, 2025\sig.jpg</t>
        </is>
      </c>
    </row>
    <row r="4291">
      <c r="A4291" s="13" t="n">
        <v>45946.74673611111</v>
      </c>
      <c r="B4291" t="inlineStr">
        <is>
          <t>PATH</t>
        </is>
      </c>
      <c r="C4291" t="inlineStr">
        <is>
          <t>FileInBase=C:\Users\cschn\Documents\LIH (Personal)\OneDrive - Lawyers in House\__Invoices\Macros\Branch - October 17, 2025\INV 25-0001-A - TestClient4 - General - 30SEP2025.pdf</t>
        </is>
      </c>
    </row>
    <row r="4292">
      <c r="A4292" s="13" t="n">
        <v>45946.74690972222</v>
      </c>
      <c r="B4292" t="inlineStr">
        <is>
          <t>INFO</t>
        </is>
      </c>
      <c r="C4292" t="inlineStr">
        <is>
          <t>ThisWorkbook.Path (raw)=https://lawyersinhouse-my.sharepoint.com/personal/cory_schneider_lawyersinhouse_com/Documents/__Invoices/Macros/Branch - October 17, 2025</t>
        </is>
      </c>
    </row>
    <row r="4293">
      <c r="A4293" s="13" t="n">
        <v>45946.74690972222</v>
      </c>
      <c r="B4293" t="inlineStr">
        <is>
          <t>HIT</t>
        </is>
      </c>
      <c r="C4293" t="inlineStr">
        <is>
          <t>Folder? C:\Users\cschn\Documents\LIH (Personal)\OneDrive - Lawyers in House</t>
        </is>
      </c>
    </row>
    <row r="4294">
      <c r="A4294" s="13" t="n">
        <v>45946.74690972222</v>
      </c>
      <c r="B4294" t="inlineStr">
        <is>
          <t>MAP</t>
        </is>
      </c>
      <c r="C4294" t="inlineStr">
        <is>
          <t>CombineRoot=C:\Users\cschn\Documents\LIH (Personal)\OneDrive - Lawyers in House</t>
        </is>
      </c>
    </row>
    <row r="4295">
      <c r="A4295" s="13" t="n">
        <v>45946.74690972222</v>
      </c>
      <c r="B4295" t="inlineStr">
        <is>
          <t>MAP</t>
        </is>
      </c>
      <c r="C4295" t="inlineStr">
        <is>
          <t>SubPath=__Invoices\Macros\Branch - October 17, 2025</t>
        </is>
      </c>
    </row>
    <row r="4296">
      <c r="A4296" s="13" t="n">
        <v>45946.74690972222</v>
      </c>
      <c r="B4296" t="inlineStr">
        <is>
          <t>MAP</t>
        </is>
      </c>
      <c r="C4296" t="inlineStr">
        <is>
          <t>Combined=C:\Users\cschn\Documents\LIH (Personal)\OneDrive - Lawyers in House\__Invoices\Macros\Branch - October 17, 2025</t>
        </is>
      </c>
    </row>
    <row r="4297">
      <c r="A4297" s="13" t="n">
        <v>45946.74690972222</v>
      </c>
      <c r="B4297" t="inlineStr">
        <is>
          <t>MAP</t>
        </is>
      </c>
      <c r="C4297" t="inlineStr">
        <is>
          <t>Mapped local folder=C:\Users\cschn\Documents\LIH (Personal)\OneDrive - Lawyers in House\__Invoices\Macros\Branch - October 17, 2025</t>
        </is>
      </c>
    </row>
    <row r="4298">
      <c r="A4298" s="13" t="n">
        <v>45946.74690972222</v>
      </c>
      <c r="B4298" t="inlineStr">
        <is>
          <t>PATH</t>
        </is>
      </c>
      <c r="C4298" t="inlineStr">
        <is>
          <t>FileInBase=C:\Users\cschn\Documents\LIH (Personal)\OneDrive - Lawyers in House\__Invoices\Macros\Branch - October 17, 2025\InvoiceTemplate_v4.docx</t>
        </is>
      </c>
    </row>
    <row r="4299">
      <c r="A4299" s="13" t="n">
        <v>45946.74690972222</v>
      </c>
      <c r="B4299" t="inlineStr">
        <is>
          <t>HIT</t>
        </is>
      </c>
      <c r="C4299" t="inlineStr">
        <is>
          <t>Exists? C:\Users\cschn\Documents\LIH (Personal)\OneDrive - Lawyers in House\__Invoices\Macros\Branch - October 17, 2025\InvoiceTemplate_v4.docx</t>
        </is>
      </c>
    </row>
    <row r="4300">
      <c r="A4300" s="13" t="n">
        <v>45946.74708333334</v>
      </c>
      <c r="B4300" t="inlineStr">
        <is>
          <t>PATH</t>
        </is>
      </c>
      <c r="C4300" t="inlineStr">
        <is>
          <t>FileInBase=C:\Users\cschn\Documents\LIH (Personal)\OneDrive - Lawyers in House\__Invoices\Macros\Branch - October 17, 2025\INV 25-0001-B - TestClient4 - SubA - 30SEP2025.docx</t>
        </is>
      </c>
    </row>
    <row r="4301">
      <c r="A4301" s="13" t="n">
        <v>45946.74710648148</v>
      </c>
      <c r="B4301" t="inlineStr">
        <is>
          <t>PATH</t>
        </is>
      </c>
      <c r="C4301" t="inlineStr">
        <is>
          <t>FileInBase=C:\Users\cschn\Documents\LIH (Personal)\OneDrive - Lawyers in House\__Invoices\Macros\Branch - October 17, 2025\sig.jpg</t>
        </is>
      </c>
    </row>
    <row r="4302">
      <c r="A4302" s="13" t="n">
        <v>45946.7471412037</v>
      </c>
      <c r="B4302" t="inlineStr">
        <is>
          <t>PATH</t>
        </is>
      </c>
      <c r="C4302" t="inlineStr">
        <is>
          <t>FileInBase=C:\Users\cschn\Documents\LIH (Personal)\OneDrive - Lawyers in House\__Invoices\Macros\Branch - October 17, 2025\INV 25-0001-B - TestClient4 - SubA - 30SEP2025.pdf</t>
        </is>
      </c>
    </row>
    <row r="4303">
      <c r="A4303" s="13" t="n">
        <v>45946.74847222222</v>
      </c>
      <c r="B4303" t="inlineStr">
        <is>
          <t>INFO</t>
        </is>
      </c>
      <c r="C4303" t="inlineStr">
        <is>
          <t>ThisWorkbook.Path (raw)=https://lawyersinhouse-my.sharepoint.com/personal/cory_schneider_lawyersinhouse_com/Documents/__Invoices/Macros/Branch - October 17, 2025</t>
        </is>
      </c>
    </row>
    <row r="4304">
      <c r="A4304" s="13" t="n">
        <v>45946.74847222222</v>
      </c>
      <c r="B4304" t="inlineStr">
        <is>
          <t>HIT</t>
        </is>
      </c>
      <c r="C4304" t="inlineStr">
        <is>
          <t>Folder? C:\Users\cschn\Documents\LIH (Personal)\OneDrive - Lawyers in House</t>
        </is>
      </c>
    </row>
    <row r="4305">
      <c r="A4305" s="13" t="n">
        <v>45946.74847222222</v>
      </c>
      <c r="B4305" t="inlineStr">
        <is>
          <t>MAP</t>
        </is>
      </c>
      <c r="C4305" t="inlineStr">
        <is>
          <t>CombineRoot=C:\Users\cschn\Documents\LIH (Personal)\OneDrive - Lawyers in House</t>
        </is>
      </c>
    </row>
    <row r="4306">
      <c r="A4306" s="13" t="n">
        <v>45946.74847222222</v>
      </c>
      <c r="B4306" t="inlineStr">
        <is>
          <t>MAP</t>
        </is>
      </c>
      <c r="C4306" t="inlineStr">
        <is>
          <t>SubPath=__Invoices\Macros\Branch - October 17, 2025</t>
        </is>
      </c>
    </row>
    <row r="4307">
      <c r="A4307" s="13" t="n">
        <v>45946.74847222222</v>
      </c>
      <c r="B4307" t="inlineStr">
        <is>
          <t>MAP</t>
        </is>
      </c>
      <c r="C4307" t="inlineStr">
        <is>
          <t>Combined=C:\Users\cschn\Documents\LIH (Personal)\OneDrive - Lawyers in House\__Invoices\Macros\Branch - October 17, 2025</t>
        </is>
      </c>
    </row>
    <row r="4308">
      <c r="A4308" s="13" t="n">
        <v>45946.74847222222</v>
      </c>
      <c r="B4308" t="inlineStr">
        <is>
          <t>MAP</t>
        </is>
      </c>
      <c r="C4308" t="inlineStr">
        <is>
          <t>Mapped local folder=C:\Users\cschn\Documents\LIH (Personal)\OneDrive - Lawyers in House\__Invoices\Macros\Branch - October 17, 2025</t>
        </is>
      </c>
    </row>
    <row r="4309">
      <c r="A4309" s="13" t="n">
        <v>45946.74847222222</v>
      </c>
      <c r="B4309" t="inlineStr">
        <is>
          <t>PATH</t>
        </is>
      </c>
      <c r="C4309" t="inlineStr">
        <is>
          <t>FileInBase=C:\Users\cschn\Documents\LIH (Personal)\OneDrive - Lawyers in House\__Invoices\Macros\Branch - October 17, 2025\InvoiceTemplate_v4.docx</t>
        </is>
      </c>
    </row>
    <row r="4310">
      <c r="A4310" s="13" t="n">
        <v>45946.74847222222</v>
      </c>
      <c r="B4310" t="inlineStr">
        <is>
          <t>HIT</t>
        </is>
      </c>
      <c r="C4310" t="inlineStr">
        <is>
          <t>Exists? C:\Users\cschn\Documents\LIH (Personal)\OneDrive - Lawyers in House\__Invoices\Macros\Branch - October 17, 2025\InvoiceTemplate_v4.docx</t>
        </is>
      </c>
    </row>
    <row r="4311">
      <c r="A4311" s="13" t="n">
        <v>45946.74862268518</v>
      </c>
      <c r="B4311" t="inlineStr">
        <is>
          <t>PATH</t>
        </is>
      </c>
      <c r="C4311" t="inlineStr">
        <is>
          <t>FileInBase=C:\Users\cschn\Documents\LIH (Personal)\OneDrive - Lawyers in House\__Invoices\Macros\Branch - October 17, 2025\INV 25-0001-C - TestClient4 - SubB - 30SEP2025.docx</t>
        </is>
      </c>
    </row>
    <row r="4312">
      <c r="A4312" s="13" t="n">
        <v>45946.74863425926</v>
      </c>
      <c r="B4312" t="inlineStr">
        <is>
          <t>PATH</t>
        </is>
      </c>
      <c r="C4312" t="inlineStr">
        <is>
          <t>FileInBase=C:\Users\cschn\Documents\LIH (Personal)\OneDrive - Lawyers in House\__Invoices\Macros\Branch - October 17, 2025\sig.jpg</t>
        </is>
      </c>
    </row>
    <row r="4313">
      <c r="A4313" s="13" t="n">
        <v>45946.74868055555</v>
      </c>
      <c r="B4313" t="inlineStr">
        <is>
          <t>PATH</t>
        </is>
      </c>
      <c r="C4313" t="inlineStr">
        <is>
          <t>FileInBase=C:\Users\cschn\Documents\LIH (Personal)\OneDrive - Lawyers in House\__Invoices\Macros\Branch - October 17, 2025\INV 25-0001-C - TestClient4 - SubB - 30SEP2025.pdf</t>
        </is>
      </c>
    </row>
    <row r="4314">
      <c r="A4314" s="13" t="n">
        <v>45947.43604166667</v>
      </c>
      <c r="B4314" t="inlineStr">
        <is>
          <t>INFO</t>
        </is>
      </c>
      <c r="C4314" t="inlineStr">
        <is>
          <t>ThisWorkbook.Path (raw)=https://lawyersinhouse-my.sharepoint.com/personal/cory_schneider_lawyersinhouse_com/Documents/__Invoices/Macros/Branch - October 17, 2025</t>
        </is>
      </c>
    </row>
    <row r="4315">
      <c r="A4315" s="13" t="n">
        <v>45947.43604166667</v>
      </c>
      <c r="B4315" t="inlineStr">
        <is>
          <t>HIT</t>
        </is>
      </c>
      <c r="C4315" t="inlineStr">
        <is>
          <t>Folder? C:\Users\cschn\Documents\LIH (Personal)\OneDrive - Lawyers in House</t>
        </is>
      </c>
    </row>
    <row r="4316">
      <c r="A4316" s="13" t="n">
        <v>45947.43604166667</v>
      </c>
      <c r="B4316" t="inlineStr">
        <is>
          <t>MAP</t>
        </is>
      </c>
      <c r="C4316" t="inlineStr">
        <is>
          <t>CombineRoot=C:\Users\cschn\Documents\LIH (Personal)\OneDrive - Lawyers in House</t>
        </is>
      </c>
    </row>
    <row r="4317">
      <c r="A4317" s="13" t="n">
        <v>45947.43604166667</v>
      </c>
      <c r="B4317" t="inlineStr">
        <is>
          <t>MAP</t>
        </is>
      </c>
      <c r="C4317" t="inlineStr">
        <is>
          <t>SubPath=__Invoices\Macros\Branch - October 17, 2025</t>
        </is>
      </c>
    </row>
    <row r="4318">
      <c r="A4318" s="13" t="n">
        <v>45947.43604166667</v>
      </c>
      <c r="B4318" t="inlineStr">
        <is>
          <t>MAP</t>
        </is>
      </c>
      <c r="C4318" t="inlineStr">
        <is>
          <t>Combined=C:\Users\cschn\Documents\LIH (Personal)\OneDrive - Lawyers in House\__Invoices\Macros\Branch - October 17, 2025</t>
        </is>
      </c>
    </row>
    <row r="4319">
      <c r="A4319" s="13" t="n">
        <v>45947.43604166667</v>
      </c>
      <c r="B4319" t="inlineStr">
        <is>
          <t>MAP</t>
        </is>
      </c>
      <c r="C4319" t="inlineStr">
        <is>
          <t>Mapped local folder=C:\Users\cschn\Documents\LIH (Personal)\OneDrive - Lawyers in House\__Invoices\Macros\Branch - October 17, 2025</t>
        </is>
      </c>
    </row>
    <row r="4320">
      <c r="A4320" s="13" t="n">
        <v>45947.43619212963</v>
      </c>
      <c r="B4320" t="inlineStr">
        <is>
          <t>INFO</t>
        </is>
      </c>
      <c r="C4320" t="inlineStr">
        <is>
          <t>ThisWorkbook.Path (raw)=https://lawyersinhouse-my.sharepoint.com/personal/cory_schneider_lawyersinhouse_com/Documents/__Invoices/Macros/Branch - October 17, 2025</t>
        </is>
      </c>
    </row>
    <row r="4321">
      <c r="A4321" s="13" t="n">
        <v>45947.43619212963</v>
      </c>
      <c r="B4321" t="inlineStr">
        <is>
          <t>HIT</t>
        </is>
      </c>
      <c r="C4321" t="inlineStr">
        <is>
          <t>Folder? C:\Users\cschn\Documents\LIH (Personal)\OneDrive - Lawyers in House</t>
        </is>
      </c>
    </row>
    <row r="4322">
      <c r="A4322" s="13" t="n">
        <v>45947.43619212963</v>
      </c>
      <c r="B4322" t="inlineStr">
        <is>
          <t>MAP</t>
        </is>
      </c>
      <c r="C4322" t="inlineStr">
        <is>
          <t>CombineRoot=C:\Users\cschn\Documents\LIH (Personal)\OneDrive - Lawyers in House</t>
        </is>
      </c>
    </row>
    <row r="4323">
      <c r="A4323" s="13" t="n">
        <v>45947.43619212963</v>
      </c>
      <c r="B4323" t="inlineStr">
        <is>
          <t>MAP</t>
        </is>
      </c>
      <c r="C4323" t="inlineStr">
        <is>
          <t>SubPath=__Invoices\Macros\Branch - October 17, 2025</t>
        </is>
      </c>
    </row>
    <row r="4324">
      <c r="A4324" s="13" t="n">
        <v>45947.43619212963</v>
      </c>
      <c r="B4324" t="inlineStr">
        <is>
          <t>MAP</t>
        </is>
      </c>
      <c r="C4324" t="inlineStr">
        <is>
          <t>Combined=C:\Users\cschn\Documents\LIH (Personal)\OneDrive - Lawyers in House\__Invoices\Macros\Branch - October 17, 2025</t>
        </is>
      </c>
    </row>
    <row r="4325">
      <c r="A4325" s="13" t="n">
        <v>45947.43619212963</v>
      </c>
      <c r="B4325" t="inlineStr">
        <is>
          <t>MAP</t>
        </is>
      </c>
      <c r="C4325" t="inlineStr">
        <is>
          <t>Mapped local folder=C:\Users\cschn\Documents\LIH (Personal)\OneDrive - Lawyers in House\__Invoices\Macros\Branch - October 17, 2025</t>
        </is>
      </c>
    </row>
    <row r="4326">
      <c r="A4326" s="13" t="n">
        <v>45947.43626157408</v>
      </c>
      <c r="B4326" t="inlineStr">
        <is>
          <t>INFO</t>
        </is>
      </c>
      <c r="C4326" t="inlineStr">
        <is>
          <t>ThisWorkbook.Path (raw)=https://lawyersinhouse-my.sharepoint.com/personal/cory_schneider_lawyersinhouse_com/Documents/__Invoices/Macros/Branch - October 17, 2025</t>
        </is>
      </c>
    </row>
    <row r="4327">
      <c r="A4327" s="13" t="n">
        <v>45947.43626157408</v>
      </c>
      <c r="B4327" t="inlineStr">
        <is>
          <t>HIT</t>
        </is>
      </c>
      <c r="C4327" t="inlineStr">
        <is>
          <t>Folder? C:\Users\cschn\Documents\LIH (Personal)\OneDrive - Lawyers in House</t>
        </is>
      </c>
    </row>
    <row r="4328">
      <c r="A4328" s="13" t="n">
        <v>45947.43626157408</v>
      </c>
      <c r="B4328" t="inlineStr">
        <is>
          <t>MAP</t>
        </is>
      </c>
      <c r="C4328" t="inlineStr">
        <is>
          <t>CombineRoot=C:\Users\cschn\Documents\LIH (Personal)\OneDrive - Lawyers in House</t>
        </is>
      </c>
    </row>
    <row r="4329">
      <c r="A4329" s="13" t="n">
        <v>45947.43626157408</v>
      </c>
      <c r="B4329" t="inlineStr">
        <is>
          <t>MAP</t>
        </is>
      </c>
      <c r="C4329" t="inlineStr">
        <is>
          <t>SubPath=__Invoices\Macros\Branch - October 17, 2025</t>
        </is>
      </c>
    </row>
    <row r="4330">
      <c r="A4330" s="13" t="n">
        <v>45947.43626157408</v>
      </c>
      <c r="B4330" t="inlineStr">
        <is>
          <t>MAP</t>
        </is>
      </c>
      <c r="C4330" t="inlineStr">
        <is>
          <t>Combined=C:\Users\cschn\Documents\LIH (Personal)\OneDrive - Lawyers in House\__Invoices\Macros\Branch - October 17, 2025</t>
        </is>
      </c>
    </row>
    <row r="4331">
      <c r="A4331" s="13" t="n">
        <v>45947.43626157408</v>
      </c>
      <c r="B4331" t="inlineStr">
        <is>
          <t>MAP</t>
        </is>
      </c>
      <c r="C4331" t="inlineStr">
        <is>
          <t>Mapped local folder=C:\Users\cschn\Documents\LIH (Personal)\OneDrive - Lawyers in House\__Invoices\Macros\Branch - October 17, 2025</t>
        </is>
      </c>
    </row>
    <row r="4332">
      <c r="A4332" s="13" t="n">
        <v>45947.43626157408</v>
      </c>
      <c r="B4332" t="inlineStr">
        <is>
          <t>PATH</t>
        </is>
      </c>
      <c r="C4332" t="inlineStr">
        <is>
          <t>FileInBase=C:\Users\cschn\Documents\LIH (Personal)\OneDrive - Lawyers in House\__Invoices\Macros\Branch - October 17, 2025\InvoiceTemplate_v4.docx</t>
        </is>
      </c>
    </row>
    <row r="4333">
      <c r="A4333" s="13" t="n">
        <v>45947.43626157408</v>
      </c>
      <c r="B4333" t="inlineStr">
        <is>
          <t>HIT</t>
        </is>
      </c>
      <c r="C4333" t="inlineStr">
        <is>
          <t>Exists? C:\Users\cschn\Documents\LIH (Personal)\OneDrive - Lawyers in House\__Invoices\Macros\Branch - October 17, 2025\InvoiceTemplate_v4.docx</t>
        </is>
      </c>
    </row>
    <row r="4334">
      <c r="A4334" s="13" t="n">
        <v>45947.43648148148</v>
      </c>
      <c r="B4334" t="inlineStr">
        <is>
          <t>PATH</t>
        </is>
      </c>
      <c r="C4334" t="inlineStr">
        <is>
          <t>FileInBase=C:\Users\cschn\Documents\LIH (Personal)\OneDrive - Lawyers in House\__Invoices\Macros\Branch - October 17, 2025\INV 25-0001 - TestClient4 - 30SEP2025.docx</t>
        </is>
      </c>
    </row>
    <row r="4335">
      <c r="A4335" s="13" t="n">
        <v>45947.43650462963</v>
      </c>
      <c r="B4335" t="inlineStr">
        <is>
          <t>PATH</t>
        </is>
      </c>
      <c r="C4335" t="inlineStr">
        <is>
          <t>FileInBase=C:\Users\cschn\Documents\LIH (Personal)\OneDrive - Lawyers in House\__Invoices\Macros\Branch - October 17, 2025\sig.jpg</t>
        </is>
      </c>
    </row>
    <row r="4336">
      <c r="A4336" s="13" t="n">
        <v>45947.43655092592</v>
      </c>
      <c r="B4336" t="inlineStr">
        <is>
          <t>PATH</t>
        </is>
      </c>
      <c r="C4336" t="inlineStr">
        <is>
          <t>FileInBase=C:\Users\cschn\Documents\LIH (Personal)\OneDrive - Lawyers in House\__Invoices\Macros\Branch - October 17, 2025\INV 25-0001 - TestClient4 - 30SEP2025.pdf</t>
        </is>
      </c>
    </row>
    <row r="4337">
      <c r="A4337" s="13" t="n">
        <v>45947.43783564815</v>
      </c>
      <c r="B4337" t="inlineStr">
        <is>
          <t>INFO</t>
        </is>
      </c>
      <c r="C4337" t="inlineStr">
        <is>
          <t>ThisWorkbook.Path (raw)=https://lawyersinhouse-my.sharepoint.com/personal/cory_schneider_lawyersinhouse_com/Documents/__Invoices/Macros/Branch - October 17, 2025</t>
        </is>
      </c>
    </row>
    <row r="4338">
      <c r="A4338" s="13" t="n">
        <v>45947.43783564815</v>
      </c>
      <c r="B4338" t="inlineStr">
        <is>
          <t>HIT</t>
        </is>
      </c>
      <c r="C4338" t="inlineStr">
        <is>
          <t>Folder? C:\Users\cschn\Documents\LIH (Personal)\OneDrive - Lawyers in House</t>
        </is>
      </c>
    </row>
    <row r="4339">
      <c r="A4339" s="13" t="n">
        <v>45947.43783564815</v>
      </c>
      <c r="B4339" t="inlineStr">
        <is>
          <t>MAP</t>
        </is>
      </c>
      <c r="C4339" t="inlineStr">
        <is>
          <t>CombineRoot=C:\Users\cschn\Documents\LIH (Personal)\OneDrive - Lawyers in House</t>
        </is>
      </c>
    </row>
    <row r="4340">
      <c r="A4340" s="13" t="n">
        <v>45947.43783564815</v>
      </c>
      <c r="B4340" t="inlineStr">
        <is>
          <t>MAP</t>
        </is>
      </c>
      <c r="C4340" t="inlineStr">
        <is>
          <t>SubPath=__Invoices\Macros\Branch - October 17, 2025</t>
        </is>
      </c>
    </row>
    <row r="4341">
      <c r="A4341" s="13" t="n">
        <v>45947.43783564815</v>
      </c>
      <c r="B4341" t="inlineStr">
        <is>
          <t>MAP</t>
        </is>
      </c>
      <c r="C4341" t="inlineStr">
        <is>
          <t>Combined=C:\Users\cschn\Documents\LIH (Personal)\OneDrive - Lawyers in House\__Invoices\Macros\Branch - October 17, 2025</t>
        </is>
      </c>
    </row>
    <row r="4342">
      <c r="A4342" s="13" t="n">
        <v>45947.43783564815</v>
      </c>
      <c r="B4342" t="inlineStr">
        <is>
          <t>MAP</t>
        </is>
      </c>
      <c r="C4342" t="inlineStr">
        <is>
          <t>Mapped local folder=C:\Users\cschn\Documents\LIH (Personal)\OneDrive - Lawyers in House\__Invoices\Macros\Branch - October 17, 2025</t>
        </is>
      </c>
    </row>
    <row r="4343">
      <c r="A4343" s="13" t="n">
        <v>45947.43790509259</v>
      </c>
      <c r="B4343" t="inlineStr">
        <is>
          <t>INFO</t>
        </is>
      </c>
      <c r="C4343" t="inlineStr">
        <is>
          <t>ThisWorkbook.Path (raw)=https://lawyersinhouse-my.sharepoint.com/personal/cory_schneider_lawyersinhouse_com/Documents/__Invoices/Macros/Branch - October 17, 2025</t>
        </is>
      </c>
    </row>
    <row r="4344">
      <c r="A4344" s="13" t="n">
        <v>45947.43790509259</v>
      </c>
      <c r="B4344" t="inlineStr">
        <is>
          <t>HIT</t>
        </is>
      </c>
      <c r="C4344" t="inlineStr">
        <is>
          <t>Folder? C:\Users\cschn\Documents\LIH (Personal)\OneDrive - Lawyers in House</t>
        </is>
      </c>
    </row>
    <row r="4345">
      <c r="A4345" s="13" t="n">
        <v>45947.43790509259</v>
      </c>
      <c r="B4345" t="inlineStr">
        <is>
          <t>MAP</t>
        </is>
      </c>
      <c r="C4345" t="inlineStr">
        <is>
          <t>CombineRoot=C:\Users\cschn\Documents\LIH (Personal)\OneDrive - Lawyers in House</t>
        </is>
      </c>
    </row>
    <row r="4346">
      <c r="A4346" s="13" t="n">
        <v>45947.43790509259</v>
      </c>
      <c r="B4346" t="inlineStr">
        <is>
          <t>MAP</t>
        </is>
      </c>
      <c r="C4346" t="inlineStr">
        <is>
          <t>SubPath=__Invoices\Macros\Branch - October 17, 2025</t>
        </is>
      </c>
    </row>
    <row r="4347">
      <c r="A4347" s="13" t="n">
        <v>45947.43790509259</v>
      </c>
      <c r="B4347" t="inlineStr">
        <is>
          <t>MAP</t>
        </is>
      </c>
      <c r="C4347" t="inlineStr">
        <is>
          <t>Combined=C:\Users\cschn\Documents\LIH (Personal)\OneDrive - Lawyers in House\__Invoices\Macros\Branch - October 17, 2025</t>
        </is>
      </c>
    </row>
    <row r="4348">
      <c r="A4348" s="13" t="n">
        <v>45947.43790509259</v>
      </c>
      <c r="B4348" t="inlineStr">
        <is>
          <t>MAP</t>
        </is>
      </c>
      <c r="C4348" t="inlineStr">
        <is>
          <t>Mapped local folder=C:\Users\cschn\Documents\LIH (Personal)\OneDrive - Lawyers in House\__Invoices\Macros\Branch - October 17, 2025</t>
        </is>
      </c>
    </row>
    <row r="4349">
      <c r="A4349" s="13" t="n">
        <v>45947.43800925926</v>
      </c>
      <c r="B4349" t="inlineStr">
        <is>
          <t>INFO</t>
        </is>
      </c>
      <c r="C4349" t="inlineStr">
        <is>
          <t>ThisWorkbook.Path (raw)=https://lawyersinhouse-my.sharepoint.com/personal/cory_schneider_lawyersinhouse_com/Documents/__Invoices/Macros/Branch - October 17, 2025</t>
        </is>
      </c>
    </row>
    <row r="4350">
      <c r="A4350" s="13" t="n">
        <v>45947.43800925926</v>
      </c>
      <c r="B4350" t="inlineStr">
        <is>
          <t>HIT</t>
        </is>
      </c>
      <c r="C4350" t="inlineStr">
        <is>
          <t>Folder? C:\Users\cschn\Documents\LIH (Personal)\OneDrive - Lawyers in House</t>
        </is>
      </c>
    </row>
    <row r="4351">
      <c r="A4351" s="13" t="n">
        <v>45947.43800925926</v>
      </c>
      <c r="B4351" t="inlineStr">
        <is>
          <t>MAP</t>
        </is>
      </c>
      <c r="C4351" t="inlineStr">
        <is>
          <t>CombineRoot=C:\Users\cschn\Documents\LIH (Personal)\OneDrive - Lawyers in House</t>
        </is>
      </c>
    </row>
    <row r="4352">
      <c r="A4352" s="13" t="n">
        <v>45947.43800925926</v>
      </c>
      <c r="B4352" t="inlineStr">
        <is>
          <t>MAP</t>
        </is>
      </c>
      <c r="C4352" t="inlineStr">
        <is>
          <t>SubPath=__Invoices\Macros\Branch - October 17, 2025</t>
        </is>
      </c>
    </row>
    <row r="4353">
      <c r="A4353" s="13" t="n">
        <v>45947.43800925926</v>
      </c>
      <c r="B4353" t="inlineStr">
        <is>
          <t>MAP</t>
        </is>
      </c>
      <c r="C4353" t="inlineStr">
        <is>
          <t>Combined=C:\Users\cschn\Documents\LIH (Personal)\OneDrive - Lawyers in House\__Invoices\Macros\Branch - October 17, 2025</t>
        </is>
      </c>
    </row>
    <row r="4354">
      <c r="A4354" s="13" t="n">
        <v>45947.43800925926</v>
      </c>
      <c r="B4354" t="inlineStr">
        <is>
          <t>MAP</t>
        </is>
      </c>
      <c r="C4354" t="inlineStr">
        <is>
          <t>Mapped local folder=C:\Users\cschn\Documents\LIH (Personal)\OneDrive - Lawyers in House\__Invoices\Macros\Branch - October 17, 2025</t>
        </is>
      </c>
    </row>
    <row r="4355">
      <c r="A4355" s="13" t="n">
        <v>45947.43800925926</v>
      </c>
      <c r="B4355" t="inlineStr">
        <is>
          <t>PATH</t>
        </is>
      </c>
      <c r="C4355" t="inlineStr">
        <is>
          <t>FileInBase=C:\Users\cschn\Documents\LIH (Personal)\OneDrive - Lawyers in House\__Invoices\Macros\Branch - October 17, 2025\InvoiceTemplate_v4.docx</t>
        </is>
      </c>
    </row>
    <row r="4356">
      <c r="A4356" s="13" t="n">
        <v>45947.43800925926</v>
      </c>
      <c r="B4356" t="inlineStr">
        <is>
          <t>HIT</t>
        </is>
      </c>
      <c r="C4356" t="inlineStr">
        <is>
          <t>Exists? C:\Users\cschn\Documents\LIH (Personal)\OneDrive - Lawyers in House\__Invoices\Macros\Branch - October 17, 2025\InvoiceTemplate_v4.docx</t>
        </is>
      </c>
    </row>
    <row r="4357">
      <c r="A4357" s="13" t="n">
        <v>45947.43822916667</v>
      </c>
      <c r="B4357" t="inlineStr">
        <is>
          <t>PATH</t>
        </is>
      </c>
      <c r="C4357" t="inlineStr">
        <is>
          <t>FileInBase=C:\Users\cschn\Documents\LIH (Personal)\OneDrive - Lawyers in House\__Invoices\Macros\Branch - October 17, 2025\INV 25-0001 - TestClient4 - 30SEP2025.docx</t>
        </is>
      </c>
    </row>
    <row r="4358">
      <c r="A4358" s="13" t="n">
        <v>45947.43825231482</v>
      </c>
      <c r="B4358" t="inlineStr">
        <is>
          <t>PATH</t>
        </is>
      </c>
      <c r="C4358" t="inlineStr">
        <is>
          <t>FileInBase=C:\Users\cschn\Documents\LIH (Personal)\OneDrive - Lawyers in House\__Invoices\Macros\Branch - October 17, 2025\sig.jpg</t>
        </is>
      </c>
    </row>
    <row r="4359">
      <c r="A4359" s="13" t="n">
        <v>45947.43829861111</v>
      </c>
      <c r="B4359" t="inlineStr">
        <is>
          <t>PATH</t>
        </is>
      </c>
      <c r="C4359" t="inlineStr">
        <is>
          <t>FileInBase=C:\Users\cschn\Documents\LIH (Personal)\OneDrive - Lawyers in House\__Invoices\Macros\Branch - October 17, 2025\INV 25-0001 - TestClient4 - 30SEP2025.pdf</t>
        </is>
      </c>
    </row>
    <row r="4360">
      <c r="A4360" s="13" t="n">
        <v>45947.44386574074</v>
      </c>
      <c r="B4360" t="inlineStr">
        <is>
          <t>INFO</t>
        </is>
      </c>
      <c r="C4360" t="inlineStr">
        <is>
          <t>ThisWorkbook.Path (raw)=https://lawyersinhouse-my.sharepoint.com/personal/cory_schneider_lawyersinhouse_com/Documents/__Invoices/Macros/Branch - October 17, 2025</t>
        </is>
      </c>
    </row>
    <row r="4361">
      <c r="A4361" s="13" t="n">
        <v>45947.44386574074</v>
      </c>
      <c r="B4361" t="inlineStr">
        <is>
          <t>HIT</t>
        </is>
      </c>
      <c r="C4361" t="inlineStr">
        <is>
          <t>Folder? C:\Users\cschn\Documents\LIH (Personal)\OneDrive - Lawyers in House</t>
        </is>
      </c>
    </row>
    <row r="4362">
      <c r="A4362" s="13" t="n">
        <v>45947.44386574074</v>
      </c>
      <c r="B4362" t="inlineStr">
        <is>
          <t>MAP</t>
        </is>
      </c>
      <c r="C4362" t="inlineStr">
        <is>
          <t>CombineRoot=C:\Users\cschn\Documents\LIH (Personal)\OneDrive - Lawyers in House</t>
        </is>
      </c>
    </row>
    <row r="4363">
      <c r="A4363" s="13" t="n">
        <v>45947.44386574074</v>
      </c>
      <c r="B4363" t="inlineStr">
        <is>
          <t>MAP</t>
        </is>
      </c>
      <c r="C4363" t="inlineStr">
        <is>
          <t>SubPath=__Invoices\Macros\Branch - October 17, 2025</t>
        </is>
      </c>
    </row>
    <row r="4364">
      <c r="A4364" s="13" t="n">
        <v>45947.44386574074</v>
      </c>
      <c r="B4364" t="inlineStr">
        <is>
          <t>MAP</t>
        </is>
      </c>
      <c r="C4364" t="inlineStr">
        <is>
          <t>Combined=C:\Users\cschn\Documents\LIH (Personal)\OneDrive - Lawyers in House\__Invoices\Macros\Branch - October 17, 2025</t>
        </is>
      </c>
    </row>
    <row r="4365">
      <c r="A4365" s="13" t="n">
        <v>45947.44386574074</v>
      </c>
      <c r="B4365" t="inlineStr">
        <is>
          <t>MAP</t>
        </is>
      </c>
      <c r="C4365" t="inlineStr">
        <is>
          <t>Mapped local folder=C:\Users\cschn\Documents\LIH (Personal)\OneDrive - Lawyers in House\__Invoices\Macros\Branch - October 17, 2025</t>
        </is>
      </c>
    </row>
    <row r="4366">
      <c r="A4366" s="13" t="n">
        <v>45947.44394675926</v>
      </c>
      <c r="B4366" t="inlineStr">
        <is>
          <t>INFO</t>
        </is>
      </c>
      <c r="C4366" t="inlineStr">
        <is>
          <t>ThisWorkbook.Path (raw)=https://lawyersinhouse-my.sharepoint.com/personal/cory_schneider_lawyersinhouse_com/Documents/__Invoices/Macros/Branch - October 17, 2025</t>
        </is>
      </c>
    </row>
    <row r="4367">
      <c r="A4367" s="13" t="n">
        <v>45947.44394675926</v>
      </c>
      <c r="B4367" t="inlineStr">
        <is>
          <t>HIT</t>
        </is>
      </c>
      <c r="C4367" t="inlineStr">
        <is>
          <t>Folder? C:\Users\cschn\Documents\LIH (Personal)\OneDrive - Lawyers in House</t>
        </is>
      </c>
    </row>
    <row r="4368">
      <c r="A4368" s="13" t="n">
        <v>45947.44394675926</v>
      </c>
      <c r="B4368" t="inlineStr">
        <is>
          <t>MAP</t>
        </is>
      </c>
      <c r="C4368" t="inlineStr">
        <is>
          <t>CombineRoot=C:\Users\cschn\Documents\LIH (Personal)\OneDrive - Lawyers in House</t>
        </is>
      </c>
    </row>
    <row r="4369">
      <c r="A4369" s="13" t="n">
        <v>45947.44394675926</v>
      </c>
      <c r="B4369" t="inlineStr">
        <is>
          <t>MAP</t>
        </is>
      </c>
      <c r="C4369" t="inlineStr">
        <is>
          <t>SubPath=__Invoices\Macros\Branch - October 17, 2025</t>
        </is>
      </c>
    </row>
    <row r="4370">
      <c r="A4370" s="13" t="n">
        <v>45947.44394675926</v>
      </c>
      <c r="B4370" t="inlineStr">
        <is>
          <t>MAP</t>
        </is>
      </c>
      <c r="C4370" t="inlineStr">
        <is>
          <t>Combined=C:\Users\cschn\Documents\LIH (Personal)\OneDrive - Lawyers in House\__Invoices\Macros\Branch - October 17, 2025</t>
        </is>
      </c>
    </row>
    <row r="4371">
      <c r="A4371" s="13" t="n">
        <v>45947.44394675926</v>
      </c>
      <c r="B4371" t="inlineStr">
        <is>
          <t>MAP</t>
        </is>
      </c>
      <c r="C4371" t="inlineStr">
        <is>
          <t>Mapped local folder=C:\Users\cschn\Documents\LIH (Personal)\OneDrive - Lawyers in House\__Invoices\Macros\Branch - October 17, 2025</t>
        </is>
      </c>
    </row>
    <row r="4372">
      <c r="A4372" s="13" t="n">
        <v>45947.44399305555</v>
      </c>
      <c r="B4372" t="inlineStr">
        <is>
          <t>INFO</t>
        </is>
      </c>
      <c r="C4372" t="inlineStr">
        <is>
          <t>ThisWorkbook.Path (raw)=https://lawyersinhouse-my.sharepoint.com/personal/cory_schneider_lawyersinhouse_com/Documents/__Invoices/Macros/Branch - October 17, 2025</t>
        </is>
      </c>
    </row>
    <row r="4373">
      <c r="A4373" s="13" t="n">
        <v>45947.44399305555</v>
      </c>
      <c r="B4373" t="inlineStr">
        <is>
          <t>HIT</t>
        </is>
      </c>
      <c r="C4373" t="inlineStr">
        <is>
          <t>Folder? C:\Users\cschn\Documents\LIH (Personal)\OneDrive - Lawyers in House</t>
        </is>
      </c>
    </row>
    <row r="4374">
      <c r="A4374" s="13" t="n">
        <v>45947.44399305555</v>
      </c>
      <c r="B4374" t="inlineStr">
        <is>
          <t>MAP</t>
        </is>
      </c>
      <c r="C4374" t="inlineStr">
        <is>
          <t>CombineRoot=C:\Users\cschn\Documents\LIH (Personal)\OneDrive - Lawyers in House</t>
        </is>
      </c>
    </row>
    <row r="4375">
      <c r="A4375" s="13" t="n">
        <v>45947.44399305555</v>
      </c>
      <c r="B4375" t="inlineStr">
        <is>
          <t>MAP</t>
        </is>
      </c>
      <c r="C4375" t="inlineStr">
        <is>
          <t>SubPath=__Invoices\Macros\Branch - October 17, 2025</t>
        </is>
      </c>
    </row>
    <row r="4376">
      <c r="A4376" s="13" t="n">
        <v>45947.44399305555</v>
      </c>
      <c r="B4376" t="inlineStr">
        <is>
          <t>MAP</t>
        </is>
      </c>
      <c r="C4376" t="inlineStr">
        <is>
          <t>Combined=C:\Users\cschn\Documents\LIH (Personal)\OneDrive - Lawyers in House\__Invoices\Macros\Branch - October 17, 2025</t>
        </is>
      </c>
    </row>
    <row r="4377">
      <c r="A4377" s="13" t="n">
        <v>45947.44399305555</v>
      </c>
      <c r="B4377" t="inlineStr">
        <is>
          <t>MAP</t>
        </is>
      </c>
      <c r="C4377" t="inlineStr">
        <is>
          <t>Mapped local folder=C:\Users\cschn\Documents\LIH (Personal)\OneDrive - Lawyers in House\__Invoices\Macros\Branch - October 17, 2025</t>
        </is>
      </c>
    </row>
    <row r="4378">
      <c r="A4378" s="13" t="n">
        <v>45947.44399305555</v>
      </c>
      <c r="B4378" t="inlineStr">
        <is>
          <t>PATH</t>
        </is>
      </c>
      <c r="C4378" t="inlineStr">
        <is>
          <t>FileInBase=C:\Users\cschn\Documents\LIH (Personal)\OneDrive - Lawyers in House\__Invoices\Macros\Branch - October 17, 2025\InvoiceTemplate_v4.docx</t>
        </is>
      </c>
    </row>
    <row r="4379">
      <c r="A4379" s="13" t="n">
        <v>45947.44399305555</v>
      </c>
      <c r="B4379" t="inlineStr">
        <is>
          <t>HIT</t>
        </is>
      </c>
      <c r="C4379" t="inlineStr">
        <is>
          <t>Exists? C:\Users\cschn\Documents\LIH (Personal)\OneDrive - Lawyers in House\__Invoices\Macros\Branch - October 17, 2025\InvoiceTemplate_v4.docx</t>
        </is>
      </c>
    </row>
    <row r="4380">
      <c r="A4380" s="13" t="n">
        <v>45947.44420138889</v>
      </c>
      <c r="B4380" t="inlineStr">
        <is>
          <t>PATH</t>
        </is>
      </c>
      <c r="C4380" t="inlineStr">
        <is>
          <t>FileInBase=C:\Users\cschn\Documents\LIH (Personal)\OneDrive - Lawyers in House\__Invoices\Macros\Branch - October 17, 2025\INV 25-0001 - TestClient4 - 30SEP2025.docx</t>
        </is>
      </c>
    </row>
    <row r="4381">
      <c r="A4381" s="13" t="n">
        <v>45947.44422453704</v>
      </c>
      <c r="B4381" t="inlineStr">
        <is>
          <t>PATH</t>
        </is>
      </c>
      <c r="C4381" t="inlineStr">
        <is>
          <t>FileInBase=C:\Users\cschn\Documents\LIH (Personal)\OneDrive - Lawyers in House\__Invoices\Macros\Branch - October 17, 2025\sig.jpg</t>
        </is>
      </c>
    </row>
    <row r="4382">
      <c r="A4382" s="13" t="n">
        <v>45947.44427083333</v>
      </c>
      <c r="B4382" t="inlineStr">
        <is>
          <t>PATH</t>
        </is>
      </c>
      <c r="C4382" t="inlineStr">
        <is>
          <t>FileInBase=C:\Users\cschn\Documents\LIH (Personal)\OneDrive - Lawyers in House\__Invoices\Macros\Branch - October 17, 2025\INV 25-0001 - TestClient4 - 30SEP2025.pdf</t>
        </is>
      </c>
    </row>
    <row r="4383">
      <c r="A4383" s="13" t="n">
        <v>45947.44546296296</v>
      </c>
      <c r="B4383" t="inlineStr">
        <is>
          <t>INFO</t>
        </is>
      </c>
      <c r="C4383" t="inlineStr">
        <is>
          <t>ThisWorkbook.Path (raw)=https://lawyersinhouse-my.sharepoint.com/personal/cory_schneider_lawyersinhouse_com/Documents/__Invoices/Macros/Branch - October 17, 2025</t>
        </is>
      </c>
    </row>
    <row r="4384">
      <c r="A4384" s="13" t="n">
        <v>45947.44546296296</v>
      </c>
      <c r="B4384" t="inlineStr">
        <is>
          <t>HIT</t>
        </is>
      </c>
      <c r="C4384" t="inlineStr">
        <is>
          <t>Folder? C:\Users\cschn\Documents\LIH (Personal)\OneDrive - Lawyers in House</t>
        </is>
      </c>
    </row>
    <row r="4385">
      <c r="A4385" s="13" t="n">
        <v>45947.44546296296</v>
      </c>
      <c r="B4385" t="inlineStr">
        <is>
          <t>MAP</t>
        </is>
      </c>
      <c r="C4385" t="inlineStr">
        <is>
          <t>CombineRoot=C:\Users\cschn\Documents\LIH (Personal)\OneDrive - Lawyers in House</t>
        </is>
      </c>
    </row>
    <row r="4386">
      <c r="A4386" s="13" t="n">
        <v>45947.44546296296</v>
      </c>
      <c r="B4386" t="inlineStr">
        <is>
          <t>MAP</t>
        </is>
      </c>
      <c r="C4386" t="inlineStr">
        <is>
          <t>SubPath=__Invoices\Macros\Branch - October 17, 2025</t>
        </is>
      </c>
    </row>
    <row r="4387">
      <c r="A4387" s="13" t="n">
        <v>45947.44546296296</v>
      </c>
      <c r="B4387" t="inlineStr">
        <is>
          <t>MAP</t>
        </is>
      </c>
      <c r="C4387" t="inlineStr">
        <is>
          <t>Combined=C:\Users\cschn\Documents\LIH (Personal)\OneDrive - Lawyers in House\__Invoices\Macros\Branch - October 17, 2025</t>
        </is>
      </c>
    </row>
    <row r="4388">
      <c r="A4388" s="13" t="n">
        <v>45947.44546296296</v>
      </c>
      <c r="B4388" t="inlineStr">
        <is>
          <t>MAP</t>
        </is>
      </c>
      <c r="C4388" t="inlineStr">
        <is>
          <t>Mapped local folder=C:\Users\cschn\Documents\LIH (Personal)\OneDrive - Lawyers in House\__Invoices\Macros\Branch - October 17, 2025</t>
        </is>
      </c>
    </row>
    <row r="4389">
      <c r="A4389" s="13" t="n">
        <v>45947.44552083333</v>
      </c>
      <c r="B4389" t="inlineStr">
        <is>
          <t>INFO</t>
        </is>
      </c>
      <c r="C4389" t="inlineStr">
        <is>
          <t>ThisWorkbook.Path (raw)=https://lawyersinhouse-my.sharepoint.com/personal/cory_schneider_lawyersinhouse_com/Documents/__Invoices/Macros/Branch - October 17, 2025</t>
        </is>
      </c>
    </row>
    <row r="4390">
      <c r="A4390" s="13" t="n">
        <v>45947.44552083333</v>
      </c>
      <c r="B4390" t="inlineStr">
        <is>
          <t>HIT</t>
        </is>
      </c>
      <c r="C4390" t="inlineStr">
        <is>
          <t>Folder? C:\Users\cschn\Documents\LIH (Personal)\OneDrive - Lawyers in House</t>
        </is>
      </c>
    </row>
    <row r="4391">
      <c r="A4391" s="13" t="n">
        <v>45947.44552083333</v>
      </c>
      <c r="B4391" t="inlineStr">
        <is>
          <t>MAP</t>
        </is>
      </c>
      <c r="C4391" t="inlineStr">
        <is>
          <t>CombineRoot=C:\Users\cschn\Documents\LIH (Personal)\OneDrive - Lawyers in House</t>
        </is>
      </c>
    </row>
    <row r="4392">
      <c r="A4392" s="13" t="n">
        <v>45947.44552083333</v>
      </c>
      <c r="B4392" t="inlineStr">
        <is>
          <t>MAP</t>
        </is>
      </c>
      <c r="C4392" t="inlineStr">
        <is>
          <t>SubPath=__Invoices\Macros\Branch - October 17, 2025</t>
        </is>
      </c>
    </row>
    <row r="4393">
      <c r="A4393" s="13" t="n">
        <v>45947.44552083333</v>
      </c>
      <c r="B4393" t="inlineStr">
        <is>
          <t>MAP</t>
        </is>
      </c>
      <c r="C4393" t="inlineStr">
        <is>
          <t>Combined=C:\Users\cschn\Documents\LIH (Personal)\OneDrive - Lawyers in House\__Invoices\Macros\Branch - October 17, 2025</t>
        </is>
      </c>
    </row>
    <row r="4394">
      <c r="A4394" s="13" t="n">
        <v>45947.44552083333</v>
      </c>
      <c r="B4394" t="inlineStr">
        <is>
          <t>MAP</t>
        </is>
      </c>
      <c r="C4394" t="inlineStr">
        <is>
          <t>Mapped local folder=C:\Users\cschn\Documents\LIH (Personal)\OneDrive - Lawyers in House\__Invoices\Macros\Branch - October 17, 2025</t>
        </is>
      </c>
    </row>
    <row r="4395">
      <c r="A4395" s="13" t="n">
        <v>45947.44555555555</v>
      </c>
      <c r="B4395" t="inlineStr">
        <is>
          <t>INFO</t>
        </is>
      </c>
      <c r="C4395" t="inlineStr">
        <is>
          <t>ThisWorkbook.Path (raw)=https://lawyersinhouse-my.sharepoint.com/personal/cory_schneider_lawyersinhouse_com/Documents/__Invoices/Macros/Branch - October 17, 2025</t>
        </is>
      </c>
    </row>
    <row r="4396">
      <c r="A4396" s="13" t="n">
        <v>45947.44555555555</v>
      </c>
      <c r="B4396" t="inlineStr">
        <is>
          <t>HIT</t>
        </is>
      </c>
      <c r="C4396" t="inlineStr">
        <is>
          <t>Folder? C:\Users\cschn\Documents\LIH (Personal)\OneDrive - Lawyers in House</t>
        </is>
      </c>
    </row>
    <row r="4397">
      <c r="A4397" s="13" t="n">
        <v>45947.44555555555</v>
      </c>
      <c r="B4397" t="inlineStr">
        <is>
          <t>MAP</t>
        </is>
      </c>
      <c r="C4397" t="inlineStr">
        <is>
          <t>CombineRoot=C:\Users\cschn\Documents\LIH (Personal)\OneDrive - Lawyers in House</t>
        </is>
      </c>
    </row>
    <row r="4398">
      <c r="A4398" s="13" t="n">
        <v>45947.44555555555</v>
      </c>
      <c r="B4398" t="inlineStr">
        <is>
          <t>MAP</t>
        </is>
      </c>
      <c r="C4398" t="inlineStr">
        <is>
          <t>SubPath=__Invoices\Macros\Branch - October 17, 2025</t>
        </is>
      </c>
    </row>
    <row r="4399">
      <c r="A4399" s="13" t="n">
        <v>45947.44555555555</v>
      </c>
      <c r="B4399" t="inlineStr">
        <is>
          <t>MAP</t>
        </is>
      </c>
      <c r="C4399" t="inlineStr">
        <is>
          <t>Combined=C:\Users\cschn\Documents\LIH (Personal)\OneDrive - Lawyers in House\__Invoices\Macros\Branch - October 17, 2025</t>
        </is>
      </c>
    </row>
    <row r="4400">
      <c r="A4400" s="13" t="n">
        <v>45947.44555555555</v>
      </c>
      <c r="B4400" t="inlineStr">
        <is>
          <t>MAP</t>
        </is>
      </c>
      <c r="C4400" t="inlineStr">
        <is>
          <t>Mapped local folder=C:\Users\cschn\Documents\LIH (Personal)\OneDrive - Lawyers in House\__Invoices\Macros\Branch - October 17, 2025</t>
        </is>
      </c>
    </row>
    <row r="4401">
      <c r="A4401" s="13" t="n">
        <v>45947.44555555555</v>
      </c>
      <c r="B4401" t="inlineStr">
        <is>
          <t>PATH</t>
        </is>
      </c>
      <c r="C4401" t="inlineStr">
        <is>
          <t>FileInBase=C:\Users\cschn\Documents\LIH (Personal)\OneDrive - Lawyers in House\__Invoices\Macros\Branch - October 17, 2025\InvoiceTemplate_v4.docx</t>
        </is>
      </c>
    </row>
    <row r="4402">
      <c r="A4402" s="13" t="n">
        <v>45947.44555555555</v>
      </c>
      <c r="B4402" t="inlineStr">
        <is>
          <t>HIT</t>
        </is>
      </c>
      <c r="C4402" t="inlineStr">
        <is>
          <t>Exists? C:\Users\cschn\Documents\LIH (Personal)\OneDrive - Lawyers in House\__Invoices\Macros\Branch - October 17, 2025\InvoiceTemplate_v4.docx</t>
        </is>
      </c>
    </row>
    <row r="4403">
      <c r="A4403" s="13" t="n">
        <v>45947.44576388889</v>
      </c>
      <c r="B4403" t="inlineStr">
        <is>
          <t>PATH</t>
        </is>
      </c>
      <c r="C4403" t="inlineStr">
        <is>
          <t>FileInBase=C:\Users\cschn\Documents\LIH (Personal)\OneDrive - Lawyers in House\__Invoices\Macros\Branch - October 17, 2025\INV 25-0001 - TestClient4 - 30SEP2025.docx</t>
        </is>
      </c>
    </row>
    <row r="4404">
      <c r="A4404" s="13" t="n">
        <v>45947.44579861111</v>
      </c>
      <c r="B4404" t="inlineStr">
        <is>
          <t>PATH</t>
        </is>
      </c>
      <c r="C4404" t="inlineStr">
        <is>
          <t>FileInBase=C:\Users\cschn\Documents\LIH (Personal)\OneDrive - Lawyers in House\__Invoices\Macros\Branch - October 17, 2025\sig.jpg</t>
        </is>
      </c>
    </row>
    <row r="4405">
      <c r="A4405" s="13" t="n">
        <v>45947.44965277778</v>
      </c>
      <c r="B4405" t="inlineStr">
        <is>
          <t>INFO</t>
        </is>
      </c>
      <c r="C4405" t="inlineStr">
        <is>
          <t>ThisWorkbook.Path (raw)=https://lawyersinhouse-my.sharepoint.com/personal/cory_schneider_lawyersinhouse_com/Documents/__Invoices/Macros/Branch - October 17, 2025</t>
        </is>
      </c>
    </row>
    <row r="4406">
      <c r="A4406" s="13" t="n">
        <v>45947.44965277778</v>
      </c>
      <c r="B4406" t="inlineStr">
        <is>
          <t>HIT</t>
        </is>
      </c>
      <c r="C4406" t="inlineStr">
        <is>
          <t>Folder? C:\Users\cschn\Documents\LIH (Personal)\OneDrive - Lawyers in House</t>
        </is>
      </c>
    </row>
    <row r="4407">
      <c r="A4407" s="13" t="n">
        <v>45947.44965277778</v>
      </c>
      <c r="B4407" t="inlineStr">
        <is>
          <t>MAP</t>
        </is>
      </c>
      <c r="C4407" t="inlineStr">
        <is>
          <t>CombineRoot=C:\Users\cschn\Documents\LIH (Personal)\OneDrive - Lawyers in House</t>
        </is>
      </c>
    </row>
    <row r="4408">
      <c r="A4408" s="13" t="n">
        <v>45947.44965277778</v>
      </c>
      <c r="B4408" t="inlineStr">
        <is>
          <t>MAP</t>
        </is>
      </c>
      <c r="C4408" t="inlineStr">
        <is>
          <t>SubPath=__Invoices\Macros\Branch - October 17, 2025</t>
        </is>
      </c>
    </row>
    <row r="4409">
      <c r="A4409" s="13" t="n">
        <v>45947.44965277778</v>
      </c>
      <c r="B4409" t="inlineStr">
        <is>
          <t>MAP</t>
        </is>
      </c>
      <c r="C4409" t="inlineStr">
        <is>
          <t>Combined=C:\Users\cschn\Documents\LIH (Personal)\OneDrive - Lawyers in House\__Invoices\Macros\Branch - October 17, 2025</t>
        </is>
      </c>
    </row>
    <row r="4410">
      <c r="A4410" s="13" t="n">
        <v>45947.44965277778</v>
      </c>
      <c r="B4410" t="inlineStr">
        <is>
          <t>MAP</t>
        </is>
      </c>
      <c r="C4410" t="inlineStr">
        <is>
          <t>Mapped local folder=C:\Users\cschn\Documents\LIH (Personal)\OneDrive - Lawyers in House\__Invoices\Macros\Branch - October 17, 2025</t>
        </is>
      </c>
    </row>
    <row r="4411">
      <c r="A4411" s="13" t="n">
        <v>45947.44972222222</v>
      </c>
      <c r="B4411" t="inlineStr">
        <is>
          <t>INFO</t>
        </is>
      </c>
      <c r="C4411" t="inlineStr">
        <is>
          <t>ThisWorkbook.Path (raw)=https://lawyersinhouse-my.sharepoint.com/personal/cory_schneider_lawyersinhouse_com/Documents/__Invoices/Macros/Branch - October 17, 2025</t>
        </is>
      </c>
    </row>
    <row r="4412">
      <c r="A4412" s="13" t="n">
        <v>45947.44972222222</v>
      </c>
      <c r="B4412" t="inlineStr">
        <is>
          <t>HIT</t>
        </is>
      </c>
      <c r="C4412" t="inlineStr">
        <is>
          <t>Folder? C:\Users\cschn\Documents\LIH (Personal)\OneDrive - Lawyers in House</t>
        </is>
      </c>
    </row>
    <row r="4413">
      <c r="A4413" s="13" t="n">
        <v>45947.44972222222</v>
      </c>
      <c r="B4413" t="inlineStr">
        <is>
          <t>MAP</t>
        </is>
      </c>
      <c r="C4413" t="inlineStr">
        <is>
          <t>CombineRoot=C:\Users\cschn\Documents\LIH (Personal)\OneDrive - Lawyers in House</t>
        </is>
      </c>
    </row>
    <row r="4414">
      <c r="A4414" s="13" t="n">
        <v>45947.44972222222</v>
      </c>
      <c r="B4414" t="inlineStr">
        <is>
          <t>MAP</t>
        </is>
      </c>
      <c r="C4414" t="inlineStr">
        <is>
          <t>SubPath=__Invoices\Macros\Branch - October 17, 2025</t>
        </is>
      </c>
    </row>
    <row r="4415">
      <c r="A4415" s="13" t="n">
        <v>45947.44972222222</v>
      </c>
      <c r="B4415" t="inlineStr">
        <is>
          <t>MAP</t>
        </is>
      </c>
      <c r="C4415" t="inlineStr">
        <is>
          <t>Combined=C:\Users\cschn\Documents\LIH (Personal)\OneDrive - Lawyers in House\__Invoices\Macros\Branch - October 17, 2025</t>
        </is>
      </c>
    </row>
    <row r="4416">
      <c r="A4416" s="13" t="n">
        <v>45947.44972222222</v>
      </c>
      <c r="B4416" t="inlineStr">
        <is>
          <t>MAP</t>
        </is>
      </c>
      <c r="C4416" t="inlineStr">
        <is>
          <t>Mapped local folder=C:\Users\cschn\Documents\LIH (Personal)\OneDrive - Lawyers in House\__Invoices\Macros\Branch - October 17, 2025</t>
        </is>
      </c>
    </row>
    <row r="4417">
      <c r="A4417" s="13" t="n">
        <v>45947.44975694444</v>
      </c>
      <c r="B4417" t="inlineStr">
        <is>
          <t>INFO</t>
        </is>
      </c>
      <c r="C4417" t="inlineStr">
        <is>
          <t>ThisWorkbook.Path (raw)=https://lawyersinhouse-my.sharepoint.com/personal/cory_schneider_lawyersinhouse_com/Documents/__Invoices/Macros/Branch - October 17, 2025</t>
        </is>
      </c>
    </row>
    <row r="4418">
      <c r="A4418" s="13" t="n">
        <v>45947.44975694444</v>
      </c>
      <c r="B4418" t="inlineStr">
        <is>
          <t>HIT</t>
        </is>
      </c>
      <c r="C4418" t="inlineStr">
        <is>
          <t>Folder? C:\Users\cschn\Documents\LIH (Personal)\OneDrive - Lawyers in House</t>
        </is>
      </c>
    </row>
    <row r="4419">
      <c r="A4419" s="13" t="n">
        <v>45947.44975694444</v>
      </c>
      <c r="B4419" t="inlineStr">
        <is>
          <t>MAP</t>
        </is>
      </c>
      <c r="C4419" t="inlineStr">
        <is>
          <t>CombineRoot=C:\Users\cschn\Documents\LIH (Personal)\OneDrive - Lawyers in House</t>
        </is>
      </c>
    </row>
    <row r="4420">
      <c r="A4420" s="13" t="n">
        <v>45947.44975694444</v>
      </c>
      <c r="B4420" t="inlineStr">
        <is>
          <t>MAP</t>
        </is>
      </c>
      <c r="C4420" t="inlineStr">
        <is>
          <t>SubPath=__Invoices\Macros\Branch - October 17, 2025</t>
        </is>
      </c>
    </row>
    <row r="4421">
      <c r="A4421" s="13" t="n">
        <v>45947.44975694444</v>
      </c>
      <c r="B4421" t="inlineStr">
        <is>
          <t>MAP</t>
        </is>
      </c>
      <c r="C4421" t="inlineStr">
        <is>
          <t>Combined=C:\Users\cschn\Documents\LIH (Personal)\OneDrive - Lawyers in House\__Invoices\Macros\Branch - October 17, 2025</t>
        </is>
      </c>
    </row>
    <row r="4422">
      <c r="A4422" s="13" t="n">
        <v>45947.44975694444</v>
      </c>
      <c r="B4422" t="inlineStr">
        <is>
          <t>MAP</t>
        </is>
      </c>
      <c r="C4422" t="inlineStr">
        <is>
          <t>Mapped local folder=C:\Users\cschn\Documents\LIH (Personal)\OneDrive - Lawyers in House\__Invoices\Macros\Branch - October 17, 2025</t>
        </is>
      </c>
    </row>
    <row r="4423">
      <c r="A4423" s="13" t="n">
        <v>45947.44975694444</v>
      </c>
      <c r="B4423" t="inlineStr">
        <is>
          <t>PATH</t>
        </is>
      </c>
      <c r="C4423" t="inlineStr">
        <is>
          <t>FileInBase=C:\Users\cschn\Documents\LIH (Personal)\OneDrive - Lawyers in House\__Invoices\Macros\Branch - October 17, 2025\InvoiceTemplate_v4.docx</t>
        </is>
      </c>
    </row>
    <row r="4424">
      <c r="A4424" s="13" t="n">
        <v>45947.44975694444</v>
      </c>
      <c r="B4424" t="inlineStr">
        <is>
          <t>HIT</t>
        </is>
      </c>
      <c r="C4424" t="inlineStr">
        <is>
          <t>Exists? C:\Users\cschn\Documents\LIH (Personal)\OneDrive - Lawyers in House\__Invoices\Macros\Branch - October 17, 2025\InvoiceTemplate_v4.docx</t>
        </is>
      </c>
    </row>
    <row r="4425">
      <c r="A4425" s="13" t="n">
        <v>45947.44996527778</v>
      </c>
      <c r="B4425" t="inlineStr">
        <is>
          <t>PATH</t>
        </is>
      </c>
      <c r="C4425" t="inlineStr">
        <is>
          <t>FileInBase=C:\Users\cschn\Documents\LIH (Personal)\OneDrive - Lawyers in House\__Invoices\Macros\Branch - October 17, 2025\INV 25-0001 - TestClient4 - 30SEP2025.docx</t>
        </is>
      </c>
    </row>
    <row r="4426">
      <c r="A4426" s="13" t="n">
        <v>45947.45</v>
      </c>
      <c r="B4426" t="inlineStr">
        <is>
          <t>PATH</t>
        </is>
      </c>
      <c r="C4426" t="inlineStr">
        <is>
          <t>FileInBase=C:\Users\cschn\Documents\LIH (Personal)\OneDrive - Lawyers in House\__Invoices\Macros\Branch - October 17, 2025\sig.jpg</t>
        </is>
      </c>
    </row>
    <row r="4427">
      <c r="A4427" s="13" t="n">
        <v>45947.45003472222</v>
      </c>
      <c r="B4427" t="inlineStr">
        <is>
          <t>PATH</t>
        </is>
      </c>
      <c r="C4427" t="inlineStr">
        <is>
          <t>FileInBase=C:\Users\cschn\Documents\LIH (Personal)\OneDrive - Lawyers in House\__Invoices\Macros\Branch - October 17, 2025\INV 25-0001 - TestClient4 - 30SEP2025.pdf</t>
        </is>
      </c>
    </row>
    <row r="4428">
      <c r="A4428" s="13" t="n">
        <v>45947.45056712963</v>
      </c>
      <c r="B4428" t="inlineStr">
        <is>
          <t>INFO</t>
        </is>
      </c>
      <c r="C4428" t="inlineStr">
        <is>
          <t>ThisWorkbook.Path (raw)=https://lawyersinhouse-my.sharepoint.com/personal/cory_schneider_lawyersinhouse_com/Documents/__Invoices/Macros/Branch - October 17, 2025</t>
        </is>
      </c>
    </row>
    <row r="4429">
      <c r="A4429" s="13" t="n">
        <v>45947.45056712963</v>
      </c>
      <c r="B4429" t="inlineStr">
        <is>
          <t>HIT</t>
        </is>
      </c>
      <c r="C4429" t="inlineStr">
        <is>
          <t>Folder? C:\Users\cschn\Documents\LIH (Personal)\OneDrive - Lawyers in House</t>
        </is>
      </c>
    </row>
    <row r="4430">
      <c r="A4430" s="13" t="n">
        <v>45947.45056712963</v>
      </c>
      <c r="B4430" t="inlineStr">
        <is>
          <t>MAP</t>
        </is>
      </c>
      <c r="C4430" t="inlineStr">
        <is>
          <t>CombineRoot=C:\Users\cschn\Documents\LIH (Personal)\OneDrive - Lawyers in House</t>
        </is>
      </c>
    </row>
    <row r="4431">
      <c r="A4431" s="13" t="n">
        <v>45947.45056712963</v>
      </c>
      <c r="B4431" t="inlineStr">
        <is>
          <t>MAP</t>
        </is>
      </c>
      <c r="C4431" t="inlineStr">
        <is>
          <t>SubPath=__Invoices\Macros\Branch - October 17, 2025</t>
        </is>
      </c>
    </row>
    <row r="4432">
      <c r="A4432" s="13" t="n">
        <v>45947.45056712963</v>
      </c>
      <c r="B4432" t="inlineStr">
        <is>
          <t>MAP</t>
        </is>
      </c>
      <c r="C4432" t="inlineStr">
        <is>
          <t>Combined=C:\Users\cschn\Documents\LIH (Personal)\OneDrive - Lawyers in House\__Invoices\Macros\Branch - October 17, 2025</t>
        </is>
      </c>
    </row>
    <row r="4433">
      <c r="A4433" s="13" t="n">
        <v>45947.45056712963</v>
      </c>
      <c r="B4433" t="inlineStr">
        <is>
          <t>MAP</t>
        </is>
      </c>
      <c r="C4433" t="inlineStr">
        <is>
          <t>Mapped local folder=C:\Users\cschn\Documents\LIH (Personal)\OneDrive - Lawyers in House\__Invoices\Macros\Branch - October 17, 2025</t>
        </is>
      </c>
    </row>
    <row r="4434">
      <c r="A4434" s="13" t="n">
        <v>45947.4509837963</v>
      </c>
      <c r="B4434" t="inlineStr">
        <is>
          <t>INFO</t>
        </is>
      </c>
      <c r="C4434" t="inlineStr">
        <is>
          <t>ThisWorkbook.Path (raw)=https://lawyersinhouse-my.sharepoint.com/personal/cory_schneider_lawyersinhouse_com/Documents/__Invoices/Macros/Branch - October 17, 2025</t>
        </is>
      </c>
    </row>
    <row r="4435">
      <c r="A4435" s="13" t="n">
        <v>45947.4509837963</v>
      </c>
      <c r="B4435" t="inlineStr">
        <is>
          <t>HIT</t>
        </is>
      </c>
      <c r="C4435" t="inlineStr">
        <is>
          <t>Folder? C:\Users\cschn\Documents\LIH (Personal)\OneDrive - Lawyers in House</t>
        </is>
      </c>
    </row>
    <row r="4436">
      <c r="A4436" s="13" t="n">
        <v>45947.4509837963</v>
      </c>
      <c r="B4436" t="inlineStr">
        <is>
          <t>MAP</t>
        </is>
      </c>
      <c r="C4436" t="inlineStr">
        <is>
          <t>CombineRoot=C:\Users\cschn\Documents\LIH (Personal)\OneDrive - Lawyers in House</t>
        </is>
      </c>
    </row>
    <row r="4437">
      <c r="A4437" s="13" t="n">
        <v>45947.4509837963</v>
      </c>
      <c r="B4437" t="inlineStr">
        <is>
          <t>MAP</t>
        </is>
      </c>
      <c r="C4437" t="inlineStr">
        <is>
          <t>SubPath=__Invoices\Macros\Branch - October 17, 2025</t>
        </is>
      </c>
    </row>
    <row r="4438">
      <c r="A4438" s="13" t="n">
        <v>45947.4509837963</v>
      </c>
      <c r="B4438" t="inlineStr">
        <is>
          <t>MAP</t>
        </is>
      </c>
      <c r="C4438" t="inlineStr">
        <is>
          <t>Combined=C:\Users\cschn\Documents\LIH (Personal)\OneDrive - Lawyers in House\__Invoices\Macros\Branch - October 17, 2025</t>
        </is>
      </c>
    </row>
    <row r="4439">
      <c r="A4439" s="13" t="n">
        <v>45947.4509837963</v>
      </c>
      <c r="B4439" t="inlineStr">
        <is>
          <t>MAP</t>
        </is>
      </c>
      <c r="C4439" t="inlineStr">
        <is>
          <t>Mapped local folder=C:\Users\cschn\Documents\LIH (Personal)\OneDrive - Lawyers in House\__Invoices\Macros\Branch - October 17, 2025</t>
        </is>
      </c>
    </row>
    <row r="4440">
      <c r="A4440" s="13" t="n">
        <v>45947.75907407407</v>
      </c>
      <c r="B4440" t="inlineStr">
        <is>
          <t>INFO</t>
        </is>
      </c>
      <c r="C4440" t="inlineStr">
        <is>
          <t>ThisWorkbook.Path (raw)=https://lawyersinhouse-my.sharepoint.com/personal/cory_schneider_lawyersinhouse_com/Documents/__Invoices/Macros/Branch - October 17, 2025</t>
        </is>
      </c>
    </row>
    <row r="4441">
      <c r="A4441" s="13" t="n">
        <v>45947.75907407407</v>
      </c>
      <c r="B4441" t="inlineStr">
        <is>
          <t>HIT</t>
        </is>
      </c>
      <c r="C4441" t="inlineStr">
        <is>
          <t>Folder? C:\Users\cschn\Documents\LIH (Personal)\OneDrive - Lawyers in House</t>
        </is>
      </c>
    </row>
    <row r="4442">
      <c r="A4442" s="13" t="n">
        <v>45947.75907407407</v>
      </c>
      <c r="B4442" t="inlineStr">
        <is>
          <t>MAP</t>
        </is>
      </c>
      <c r="C4442" t="inlineStr">
        <is>
          <t>CombineRoot=C:\Users\cschn\Documents\LIH (Personal)\OneDrive - Lawyers in House</t>
        </is>
      </c>
    </row>
    <row r="4443">
      <c r="A4443" s="13" t="n">
        <v>45947.75907407407</v>
      </c>
      <c r="B4443" t="inlineStr">
        <is>
          <t>MAP</t>
        </is>
      </c>
      <c r="C4443" t="inlineStr">
        <is>
          <t>SubPath=__Invoices\Macros\Branch - October 17, 2025</t>
        </is>
      </c>
    </row>
    <row r="4444">
      <c r="A4444" s="13" t="n">
        <v>45947.75907407407</v>
      </c>
      <c r="B4444" t="inlineStr">
        <is>
          <t>MAP</t>
        </is>
      </c>
      <c r="C4444" t="inlineStr">
        <is>
          <t>Combined=C:\Users\cschn\Documents\LIH (Personal)\OneDrive - Lawyers in House\__Invoices\Macros\Branch - October 17, 2025</t>
        </is>
      </c>
    </row>
    <row r="4445">
      <c r="A4445" s="13" t="n">
        <v>45947.75907407407</v>
      </c>
      <c r="B4445" t="inlineStr">
        <is>
          <t>MAP</t>
        </is>
      </c>
      <c r="C4445" t="inlineStr">
        <is>
          <t>Mapped local folder=C:\Users\cschn\Documents\LIH (Personal)\OneDrive - Lawyers in House\__Invoices\Macros\Branch - October 17, 2025</t>
        </is>
      </c>
    </row>
    <row r="4446">
      <c r="A4446" s="13" t="n">
        <v>45947.75917824074</v>
      </c>
      <c r="B4446" t="inlineStr">
        <is>
          <t>INFO</t>
        </is>
      </c>
      <c r="C4446" t="inlineStr">
        <is>
          <t>ThisWorkbook.Path (raw)=https://lawyersinhouse-my.sharepoint.com/personal/cory_schneider_lawyersinhouse_com/Documents/__Invoices/Macros/Branch - October 17, 2025</t>
        </is>
      </c>
    </row>
    <row r="4447">
      <c r="A4447" s="13" t="n">
        <v>45947.75917824074</v>
      </c>
      <c r="B4447" t="inlineStr">
        <is>
          <t>HIT</t>
        </is>
      </c>
      <c r="C4447" t="inlineStr">
        <is>
          <t>Folder? C:\Users\cschn\Documents\LIH (Personal)\OneDrive - Lawyers in House</t>
        </is>
      </c>
    </row>
    <row r="4448">
      <c r="A4448" s="13" t="n">
        <v>45947.75917824074</v>
      </c>
      <c r="B4448" t="inlineStr">
        <is>
          <t>MAP</t>
        </is>
      </c>
      <c r="C4448" t="inlineStr">
        <is>
          <t>CombineRoot=C:\Users\cschn\Documents\LIH (Personal)\OneDrive - Lawyers in House</t>
        </is>
      </c>
    </row>
    <row r="4449">
      <c r="A4449" s="13" t="n">
        <v>45947.75917824074</v>
      </c>
      <c r="B4449" t="inlineStr">
        <is>
          <t>MAP</t>
        </is>
      </c>
      <c r="C4449" t="inlineStr">
        <is>
          <t>SubPath=__Invoices\Macros\Branch - October 17, 2025</t>
        </is>
      </c>
    </row>
    <row r="4450">
      <c r="A4450" s="13" t="n">
        <v>45947.75917824074</v>
      </c>
      <c r="B4450" t="inlineStr">
        <is>
          <t>MAP</t>
        </is>
      </c>
      <c r="C4450" t="inlineStr">
        <is>
          <t>Combined=C:\Users\cschn\Documents\LIH (Personal)\OneDrive - Lawyers in House\__Invoices\Macros\Branch - October 17, 2025</t>
        </is>
      </c>
    </row>
    <row r="4451">
      <c r="A4451" s="13" t="n">
        <v>45947.75917824074</v>
      </c>
      <c r="B4451" t="inlineStr">
        <is>
          <t>MAP</t>
        </is>
      </c>
      <c r="C4451" t="inlineStr">
        <is>
          <t>Mapped local folder=C:\Users\cschn\Documents\LIH (Personal)\OneDrive - Lawyers in House\__Invoices\Macros\Branch - October 17, 2025</t>
        </is>
      </c>
    </row>
    <row r="4452">
      <c r="A4452" s="13" t="n">
        <v>45947.75942129629</v>
      </c>
      <c r="B4452" t="inlineStr">
        <is>
          <t>INFO</t>
        </is>
      </c>
      <c r="C4452" t="inlineStr">
        <is>
          <t>ThisWorkbook.Path (raw)=https://lawyersinhouse-my.sharepoint.com/personal/cory_schneider_lawyersinhouse_com/Documents/__Invoices/Macros/Branch - October 17, 2025</t>
        </is>
      </c>
    </row>
    <row r="4453">
      <c r="A4453" s="13" t="n">
        <v>45947.75942129629</v>
      </c>
      <c r="B4453" t="inlineStr">
        <is>
          <t>HIT</t>
        </is>
      </c>
      <c r="C4453" t="inlineStr">
        <is>
          <t>Folder? C:\Users\cschn\Documents\LIH (Personal)\OneDrive - Lawyers in House</t>
        </is>
      </c>
    </row>
    <row r="4454">
      <c r="A4454" s="13" t="n">
        <v>45947.75942129629</v>
      </c>
      <c r="B4454" t="inlineStr">
        <is>
          <t>MAP</t>
        </is>
      </c>
      <c r="C4454" t="inlineStr">
        <is>
          <t>CombineRoot=C:\Users\cschn\Documents\LIH (Personal)\OneDrive - Lawyers in House</t>
        </is>
      </c>
    </row>
    <row r="4455">
      <c r="A4455" s="13" t="n">
        <v>45947.75942129629</v>
      </c>
      <c r="B4455" t="inlineStr">
        <is>
          <t>MAP</t>
        </is>
      </c>
      <c r="C4455" t="inlineStr">
        <is>
          <t>SubPath=__Invoices\Macros\Branch - October 17, 2025</t>
        </is>
      </c>
    </row>
    <row r="4456">
      <c r="A4456" s="13" t="n">
        <v>45947.75942129629</v>
      </c>
      <c r="B4456" t="inlineStr">
        <is>
          <t>MAP</t>
        </is>
      </c>
      <c r="C4456" t="inlineStr">
        <is>
          <t>Combined=C:\Users\cschn\Documents\LIH (Personal)\OneDrive - Lawyers in House\__Invoices\Macros\Branch - October 17, 2025</t>
        </is>
      </c>
    </row>
    <row r="4457">
      <c r="A4457" s="13" t="n">
        <v>45947.75942129629</v>
      </c>
      <c r="B4457" t="inlineStr">
        <is>
          <t>MAP</t>
        </is>
      </c>
      <c r="C4457" t="inlineStr">
        <is>
          <t>Mapped local folder=C:\Users\cschn\Documents\LIH (Personal)\OneDrive - Lawyers in House\__Invoices\Macros\Branch - October 17, 2025</t>
        </is>
      </c>
    </row>
    <row r="4458">
      <c r="A4458" s="13" t="n">
        <v>45947.75942129629</v>
      </c>
      <c r="B4458" t="inlineStr">
        <is>
          <t>PATH</t>
        </is>
      </c>
      <c r="C4458" t="inlineStr">
        <is>
          <t>FileInBase=C:\Users\cschn\Documents\LIH (Personal)\OneDrive - Lawyers in House\__Invoices\Macros\Branch - October 17, 2025\InvoiceTemplate_v4.docx</t>
        </is>
      </c>
    </row>
    <row r="4459">
      <c r="A4459" s="13" t="n">
        <v>45947.75942129629</v>
      </c>
      <c r="B4459" t="inlineStr">
        <is>
          <t>HIT</t>
        </is>
      </c>
      <c r="C4459" t="inlineStr">
        <is>
          <t>Exists? C:\Users\cschn\Documents\LIH (Personal)\OneDrive - Lawyers in House\__Invoices\Macros\Branch - October 17, 2025\InvoiceTemplate_v4.docx</t>
        </is>
      </c>
    </row>
    <row r="4460">
      <c r="A4460" s="13" t="n">
        <v>45947.7596412037</v>
      </c>
      <c r="B4460" t="inlineStr">
        <is>
          <t>PATH</t>
        </is>
      </c>
      <c r="C4460" t="inlineStr">
        <is>
          <t>FileInBase=C:\Users\cschn\Documents\LIH (Personal)\OneDrive - Lawyers in House\__Invoices\Macros\Branch - October 17, 2025\INV 25-0001 - TestClient4 - 30SEP2025.docx</t>
        </is>
      </c>
    </row>
    <row r="4461">
      <c r="A4461" s="13" t="n">
        <v>45947.75967592592</v>
      </c>
      <c r="B4461" t="inlineStr">
        <is>
          <t>PATH</t>
        </is>
      </c>
      <c r="C4461" t="inlineStr">
        <is>
          <t>FileInBase=C:\Users\cschn\Documents\LIH (Personal)\OneDrive - Lawyers in House\__Invoices\Macros\Branch - October 17, 2025\sig.jpg</t>
        </is>
      </c>
    </row>
    <row r="4462">
      <c r="A4462" s="13" t="n">
        <v>45947.75971064815</v>
      </c>
      <c r="B4462" t="inlineStr">
        <is>
          <t>PATH</t>
        </is>
      </c>
      <c r="C4462" t="inlineStr">
        <is>
          <t>FileInBase=C:\Users\cschn\Documents\LIH (Personal)\OneDrive - Lawyers in House\__Invoices\Macros\Branch - October 17, 2025\INV 25-0001 - TestClient4 - 30SEP2025.pdf</t>
        </is>
      </c>
    </row>
    <row r="4463">
      <c r="A4463" s="13" t="n">
        <v>45947.76341435185</v>
      </c>
      <c r="B4463" t="inlineStr">
        <is>
          <t>INFO</t>
        </is>
      </c>
      <c r="C4463" t="inlineStr">
        <is>
          <t>ThisWorkbook.Path (raw)=https://lawyersinhouse-my.sharepoint.com/personal/cory_schneider_lawyersinhouse_com/Documents/__Invoices/Macros/Branch - October 17, 2025</t>
        </is>
      </c>
    </row>
    <row r="4464">
      <c r="A4464" s="13" t="n">
        <v>45947.76341435185</v>
      </c>
      <c r="B4464" t="inlineStr">
        <is>
          <t>HIT</t>
        </is>
      </c>
      <c r="C4464" t="inlineStr">
        <is>
          <t>Folder? C:\Users\cschn\Documents\LIH (Personal)\OneDrive - Lawyers in House</t>
        </is>
      </c>
    </row>
    <row r="4465">
      <c r="A4465" s="13" t="n">
        <v>45947.76341435185</v>
      </c>
      <c r="B4465" t="inlineStr">
        <is>
          <t>MAP</t>
        </is>
      </c>
      <c r="C4465" t="inlineStr">
        <is>
          <t>CombineRoot=C:\Users\cschn\Documents\LIH (Personal)\OneDrive - Lawyers in House</t>
        </is>
      </c>
    </row>
    <row r="4466">
      <c r="A4466" s="13" t="n">
        <v>45947.76341435185</v>
      </c>
      <c r="B4466" t="inlineStr">
        <is>
          <t>MAP</t>
        </is>
      </c>
      <c r="C4466" t="inlineStr">
        <is>
          <t>SubPath=__Invoices\Macros\Branch - October 17, 2025</t>
        </is>
      </c>
    </row>
    <row r="4467">
      <c r="A4467" s="13" t="n">
        <v>45947.76341435185</v>
      </c>
      <c r="B4467" t="inlineStr">
        <is>
          <t>MAP</t>
        </is>
      </c>
      <c r="C4467" t="inlineStr">
        <is>
          <t>Combined=C:\Users\cschn\Documents\LIH (Personal)\OneDrive - Lawyers in House\__Invoices\Macros\Branch - October 17, 2025</t>
        </is>
      </c>
    </row>
    <row r="4468">
      <c r="A4468" s="13" t="n">
        <v>45947.76341435185</v>
      </c>
      <c r="B4468" t="inlineStr">
        <is>
          <t>MAP</t>
        </is>
      </c>
      <c r="C4468" t="inlineStr">
        <is>
          <t>Mapped local folder=C:\Users\cschn\Documents\LIH (Personal)\OneDrive - Lawyers in House\__Invoices\Macros\Branch - October 17, 2025</t>
        </is>
      </c>
    </row>
    <row r="4469">
      <c r="A4469" s="13" t="n">
        <v>45947.76361111111</v>
      </c>
      <c r="B4469" t="inlineStr">
        <is>
          <t>INFO</t>
        </is>
      </c>
      <c r="C4469" t="inlineStr">
        <is>
          <t>ThisWorkbook.Path (raw)=https://lawyersinhouse-my.sharepoint.com/personal/cory_schneider_lawyersinhouse_com/Documents/__Invoices/Macros/Branch - October 17, 2025</t>
        </is>
      </c>
    </row>
    <row r="4470">
      <c r="A4470" s="13" t="n">
        <v>45947.76361111111</v>
      </c>
      <c r="B4470" t="inlineStr">
        <is>
          <t>HIT</t>
        </is>
      </c>
      <c r="C4470" t="inlineStr">
        <is>
          <t>Folder? C:\Users\cschn\Documents\LIH (Personal)\OneDrive - Lawyers in House</t>
        </is>
      </c>
    </row>
    <row r="4471">
      <c r="A4471" s="13" t="n">
        <v>45947.76361111111</v>
      </c>
      <c r="B4471" t="inlineStr">
        <is>
          <t>MAP</t>
        </is>
      </c>
      <c r="C4471" t="inlineStr">
        <is>
          <t>CombineRoot=C:\Users\cschn\Documents\LIH (Personal)\OneDrive - Lawyers in House</t>
        </is>
      </c>
    </row>
    <row r="4472">
      <c r="A4472" s="13" t="n">
        <v>45947.76361111111</v>
      </c>
      <c r="B4472" t="inlineStr">
        <is>
          <t>MAP</t>
        </is>
      </c>
      <c r="C4472" t="inlineStr">
        <is>
          <t>SubPath=__Invoices\Macros\Branch - October 17, 2025</t>
        </is>
      </c>
    </row>
    <row r="4473">
      <c r="A4473" s="13" t="n">
        <v>45947.76361111111</v>
      </c>
      <c r="B4473" t="inlineStr">
        <is>
          <t>MAP</t>
        </is>
      </c>
      <c r="C4473" t="inlineStr">
        <is>
          <t>Combined=C:\Users\cschn\Documents\LIH (Personal)\OneDrive - Lawyers in House\__Invoices\Macros\Branch - October 17, 2025</t>
        </is>
      </c>
    </row>
    <row r="4474">
      <c r="A4474" s="13" t="n">
        <v>45947.76361111111</v>
      </c>
      <c r="B4474" t="inlineStr">
        <is>
          <t>MAP</t>
        </is>
      </c>
      <c r="C4474" t="inlineStr">
        <is>
          <t>Mapped local folder=C:\Users\cschn\Documents\LIH (Personal)\OneDrive - Lawyers in House\__Invoices\Macros\Branch - October 17, 2025</t>
        </is>
      </c>
    </row>
    <row r="4475">
      <c r="A4475" s="13" t="n">
        <v>45947.76365740741</v>
      </c>
      <c r="B4475" t="inlineStr">
        <is>
          <t>INFO</t>
        </is>
      </c>
      <c r="C4475" t="inlineStr">
        <is>
          <t>ThisWorkbook.Path (raw)=https://lawyersinhouse-my.sharepoint.com/personal/cory_schneider_lawyersinhouse_com/Documents/__Invoices/Macros/Branch - October 17, 2025</t>
        </is>
      </c>
    </row>
    <row r="4476">
      <c r="A4476" s="13" t="n">
        <v>45947.76365740741</v>
      </c>
      <c r="B4476" t="inlineStr">
        <is>
          <t>HIT</t>
        </is>
      </c>
      <c r="C4476" t="inlineStr">
        <is>
          <t>Folder? C:\Users\cschn\Documents\LIH (Personal)\OneDrive - Lawyers in House</t>
        </is>
      </c>
    </row>
    <row r="4477">
      <c r="A4477" s="13" t="n">
        <v>45947.76365740741</v>
      </c>
      <c r="B4477" t="inlineStr">
        <is>
          <t>MAP</t>
        </is>
      </c>
      <c r="C4477" t="inlineStr">
        <is>
          <t>CombineRoot=C:\Users\cschn\Documents\LIH (Personal)\OneDrive - Lawyers in House</t>
        </is>
      </c>
    </row>
    <row r="4478">
      <c r="A4478" s="13" t="n">
        <v>45947.76365740741</v>
      </c>
      <c r="B4478" t="inlineStr">
        <is>
          <t>MAP</t>
        </is>
      </c>
      <c r="C4478" t="inlineStr">
        <is>
          <t>SubPath=__Invoices\Macros\Branch - October 17, 2025</t>
        </is>
      </c>
    </row>
    <row r="4479">
      <c r="A4479" s="13" t="n">
        <v>45947.76365740741</v>
      </c>
      <c r="B4479" t="inlineStr">
        <is>
          <t>MAP</t>
        </is>
      </c>
      <c r="C4479" t="inlineStr">
        <is>
          <t>Combined=C:\Users\cschn\Documents\LIH (Personal)\OneDrive - Lawyers in House\__Invoices\Macros\Branch - October 17, 2025</t>
        </is>
      </c>
    </row>
    <row r="4480">
      <c r="A4480" s="13" t="n">
        <v>45947.76365740741</v>
      </c>
      <c r="B4480" t="inlineStr">
        <is>
          <t>MAP</t>
        </is>
      </c>
      <c r="C4480" t="inlineStr">
        <is>
          <t>Mapped local folder=C:\Users\cschn\Documents\LIH (Personal)\OneDrive - Lawyers in House\__Invoices\Macros\Branch - October 17, 2025</t>
        </is>
      </c>
    </row>
    <row r="4481">
      <c r="A4481" s="13" t="n">
        <v>45947.76365740741</v>
      </c>
      <c r="B4481" t="inlineStr">
        <is>
          <t>PATH</t>
        </is>
      </c>
      <c r="C4481" t="inlineStr">
        <is>
          <t>FileInBase=C:\Users\cschn\Documents\LIH (Personal)\OneDrive - Lawyers in House\__Invoices\Macros\Branch - October 17, 2025\InvoiceTemplate_v4.docx</t>
        </is>
      </c>
    </row>
    <row r="4482">
      <c r="A4482" s="13" t="n">
        <v>45947.76365740741</v>
      </c>
      <c r="B4482" t="inlineStr">
        <is>
          <t>HIT</t>
        </is>
      </c>
      <c r="C4482" t="inlineStr">
        <is>
          <t>Exists? C:\Users\cschn\Documents\LIH (Personal)\OneDrive - Lawyers in House\__Invoices\Macros\Branch - October 17, 2025\InvoiceTemplate_v4.docx</t>
        </is>
      </c>
    </row>
    <row r="4483">
      <c r="A4483" s="13" t="n">
        <v>45947.76386574074</v>
      </c>
      <c r="B4483" t="inlineStr">
        <is>
          <t>PATH</t>
        </is>
      </c>
      <c r="C4483" t="inlineStr">
        <is>
          <t>FileInBase=C:\Users\cschn\Documents\LIH (Personal)\OneDrive - Lawyers in House\__Invoices\Macros\Branch - October 17, 2025\INV 25-0001 - TestClient4 - 30SEP2025.docx</t>
        </is>
      </c>
    </row>
    <row r="4484">
      <c r="A4484" s="13" t="n">
        <v>45947.76390046296</v>
      </c>
      <c r="B4484" t="inlineStr">
        <is>
          <t>PATH</t>
        </is>
      </c>
      <c r="C4484" t="inlineStr">
        <is>
          <t>FileInBase=C:\Users\cschn\Documents\LIH (Personal)\OneDrive - Lawyers in House\__Invoices\Macros\Branch - October 17, 2025\sig.jpg</t>
        </is>
      </c>
    </row>
    <row r="4485">
      <c r="A4485" s="13" t="n">
        <v>45947.76394675926</v>
      </c>
      <c r="B4485" t="inlineStr">
        <is>
          <t>PATH</t>
        </is>
      </c>
      <c r="C4485" t="inlineStr">
        <is>
          <t>FileInBase=C:\Users\cschn\Documents\LIH (Personal)\OneDrive - Lawyers in House\__Invoices\Macros\Branch - October 17, 2025\INV 25-0001 - TestClient4 - 30SEP2025.pdf</t>
        </is>
      </c>
    </row>
    <row r="4486">
      <c r="A4486" s="13" t="n">
        <v>45947.76936342593</v>
      </c>
      <c r="B4486" t="inlineStr">
        <is>
          <t>INFO</t>
        </is>
      </c>
      <c r="C4486" t="inlineStr">
        <is>
          <t>ThisWorkbook.Path (raw)=https://lawyersinhouse-my.sharepoint.com/personal/cory_schneider_lawyersinhouse_com/Documents/__Invoices/Macros/Branch - October 17, 2025</t>
        </is>
      </c>
    </row>
    <row r="4487">
      <c r="A4487" s="13" t="n">
        <v>45947.76936342593</v>
      </c>
      <c r="B4487" t="inlineStr">
        <is>
          <t>HIT</t>
        </is>
      </c>
      <c r="C4487" t="inlineStr">
        <is>
          <t>Folder? C:\Users\cschn\Documents\LIH (Personal)\OneDrive - Lawyers in House</t>
        </is>
      </c>
    </row>
    <row r="4488">
      <c r="A4488" s="13" t="n">
        <v>45947.76936342593</v>
      </c>
      <c r="B4488" t="inlineStr">
        <is>
          <t>MAP</t>
        </is>
      </c>
      <c r="C4488" t="inlineStr">
        <is>
          <t>CombineRoot=C:\Users\cschn\Documents\LIH (Personal)\OneDrive - Lawyers in House</t>
        </is>
      </c>
    </row>
    <row r="4489">
      <c r="A4489" s="13" t="n">
        <v>45947.76936342593</v>
      </c>
      <c r="B4489" t="inlineStr">
        <is>
          <t>MAP</t>
        </is>
      </c>
      <c r="C4489" t="inlineStr">
        <is>
          <t>SubPath=__Invoices\Macros\Branch - October 17, 2025</t>
        </is>
      </c>
    </row>
    <row r="4490">
      <c r="A4490" s="13" t="n">
        <v>45947.76936342593</v>
      </c>
      <c r="B4490" t="inlineStr">
        <is>
          <t>MAP</t>
        </is>
      </c>
      <c r="C4490" t="inlineStr">
        <is>
          <t>Combined=C:\Users\cschn\Documents\LIH (Personal)\OneDrive - Lawyers in House\__Invoices\Macros\Branch - October 17, 2025</t>
        </is>
      </c>
    </row>
    <row r="4491">
      <c r="A4491" s="13" t="n">
        <v>45947.76936342593</v>
      </c>
      <c r="B4491" t="inlineStr">
        <is>
          <t>MAP</t>
        </is>
      </c>
      <c r="C4491" t="inlineStr">
        <is>
          <t>Mapped local folder=C:\Users\cschn\Documents\LIH (Personal)\OneDrive - Lawyers in House\__Invoices\Macros\Branch - October 17, 2025</t>
        </is>
      </c>
    </row>
    <row r="4492">
      <c r="A4492" s="13" t="n">
        <v>45947.76944444444</v>
      </c>
      <c r="B4492" t="inlineStr">
        <is>
          <t>INFO</t>
        </is>
      </c>
      <c r="C4492" t="inlineStr">
        <is>
          <t>ThisWorkbook.Path (raw)=https://lawyersinhouse-my.sharepoint.com/personal/cory_schneider_lawyersinhouse_com/Documents/__Invoices/Macros/Branch - October 17, 2025</t>
        </is>
      </c>
    </row>
    <row r="4493">
      <c r="A4493" s="13" t="n">
        <v>45947.76944444444</v>
      </c>
      <c r="B4493" t="inlineStr">
        <is>
          <t>HIT</t>
        </is>
      </c>
      <c r="C4493" t="inlineStr">
        <is>
          <t>Folder? C:\Users\cschn\Documents\LIH (Personal)\OneDrive - Lawyers in House</t>
        </is>
      </c>
    </row>
    <row r="4494">
      <c r="A4494" s="13" t="n">
        <v>45947.76944444444</v>
      </c>
      <c r="B4494" t="inlineStr">
        <is>
          <t>MAP</t>
        </is>
      </c>
      <c r="C4494" t="inlineStr">
        <is>
          <t>CombineRoot=C:\Users\cschn\Documents\LIH (Personal)\OneDrive - Lawyers in House</t>
        </is>
      </c>
    </row>
    <row r="4495">
      <c r="A4495" s="13" t="n">
        <v>45947.76944444444</v>
      </c>
      <c r="B4495" t="inlineStr">
        <is>
          <t>MAP</t>
        </is>
      </c>
      <c r="C4495" t="inlineStr">
        <is>
          <t>SubPath=__Invoices\Macros\Branch - October 17, 2025</t>
        </is>
      </c>
    </row>
    <row r="4496">
      <c r="A4496" s="13" t="n">
        <v>45947.76944444444</v>
      </c>
      <c r="B4496" t="inlineStr">
        <is>
          <t>MAP</t>
        </is>
      </c>
      <c r="C4496" t="inlineStr">
        <is>
          <t>Combined=C:\Users\cschn\Documents\LIH (Personal)\OneDrive - Lawyers in House\__Invoices\Macros\Branch - October 17, 2025</t>
        </is>
      </c>
    </row>
    <row r="4497">
      <c r="A4497" s="13" t="n">
        <v>45947.76944444444</v>
      </c>
      <c r="B4497" t="inlineStr">
        <is>
          <t>MAP</t>
        </is>
      </c>
      <c r="C4497" t="inlineStr">
        <is>
          <t>Mapped local folder=C:\Users\cschn\Documents\LIH (Personal)\OneDrive - Lawyers in House\__Invoices\Macros\Branch - October 17, 2025</t>
        </is>
      </c>
    </row>
    <row r="4498">
      <c r="A4498" s="13" t="n">
        <v>45947.76949074074</v>
      </c>
      <c r="B4498" t="inlineStr">
        <is>
          <t>INFO</t>
        </is>
      </c>
      <c r="C4498" t="inlineStr">
        <is>
          <t>ThisWorkbook.Path (raw)=https://lawyersinhouse-my.sharepoint.com/personal/cory_schneider_lawyersinhouse_com/Documents/__Invoices/Macros/Branch - October 17, 2025</t>
        </is>
      </c>
    </row>
    <row r="4499">
      <c r="A4499" s="13" t="n">
        <v>45947.76949074074</v>
      </c>
      <c r="B4499" t="inlineStr">
        <is>
          <t>HIT</t>
        </is>
      </c>
      <c r="C4499" t="inlineStr">
        <is>
          <t>Folder? C:\Users\cschn\Documents\LIH (Personal)\OneDrive - Lawyers in House</t>
        </is>
      </c>
    </row>
    <row r="4500">
      <c r="A4500" s="13" t="n">
        <v>45947.76949074074</v>
      </c>
      <c r="B4500" t="inlineStr">
        <is>
          <t>MAP</t>
        </is>
      </c>
      <c r="C4500" t="inlineStr">
        <is>
          <t>CombineRoot=C:\Users\cschn\Documents\LIH (Personal)\OneDrive - Lawyers in House</t>
        </is>
      </c>
    </row>
    <row r="4501">
      <c r="A4501" s="13" t="n">
        <v>45947.76949074074</v>
      </c>
      <c r="B4501" t="inlineStr">
        <is>
          <t>MAP</t>
        </is>
      </c>
      <c r="C4501" t="inlineStr">
        <is>
          <t>SubPath=__Invoices\Macros\Branch - October 17, 2025</t>
        </is>
      </c>
    </row>
    <row r="4502">
      <c r="A4502" s="13" t="n">
        <v>45947.76949074074</v>
      </c>
      <c r="B4502" t="inlineStr">
        <is>
          <t>MAP</t>
        </is>
      </c>
      <c r="C4502" t="inlineStr">
        <is>
          <t>Combined=C:\Users\cschn\Documents\LIH (Personal)\OneDrive - Lawyers in House\__Invoices\Macros\Branch - October 17, 2025</t>
        </is>
      </c>
    </row>
    <row r="4503">
      <c r="A4503" s="13" t="n">
        <v>45947.76949074074</v>
      </c>
      <c r="B4503" t="inlineStr">
        <is>
          <t>MAP</t>
        </is>
      </c>
      <c r="C4503" t="inlineStr">
        <is>
          <t>Mapped local folder=C:\Users\cschn\Documents\LIH (Personal)\OneDrive - Lawyers in House\__Invoices\Macros\Branch - October 17, 2025</t>
        </is>
      </c>
    </row>
    <row r="4504">
      <c r="A4504" s="13" t="n">
        <v>45947.76949074074</v>
      </c>
      <c r="B4504" t="inlineStr">
        <is>
          <t>PATH</t>
        </is>
      </c>
      <c r="C4504" t="inlineStr">
        <is>
          <t>FileInBase=C:\Users\cschn\Documents\LIH (Personal)\OneDrive - Lawyers in House\__Invoices\Macros\Branch - October 17, 2025\InvoiceTemplate_v4.docx</t>
        </is>
      </c>
    </row>
    <row r="4505">
      <c r="A4505" s="13" t="n">
        <v>45947.76949074074</v>
      </c>
      <c r="B4505" t="inlineStr">
        <is>
          <t>HIT</t>
        </is>
      </c>
      <c r="C4505" t="inlineStr">
        <is>
          <t>Exists? C:\Users\cschn\Documents\LIH (Personal)\OneDrive - Lawyers in House\__Invoices\Macros\Branch - October 17, 2025\InvoiceTemplate_v4.docx</t>
        </is>
      </c>
    </row>
    <row r="4506">
      <c r="A4506" s="13" t="n">
        <v>45947.76972222222</v>
      </c>
      <c r="B4506" t="inlineStr">
        <is>
          <t>PATH</t>
        </is>
      </c>
      <c r="C4506" t="inlineStr">
        <is>
          <t>FileInBase=C:\Users\cschn\Documents\LIH (Personal)\OneDrive - Lawyers in House\__Invoices\Macros\Branch - October 17, 2025\INV 25-0001 - TestClient4 - 30SEP2025.docx</t>
        </is>
      </c>
    </row>
    <row r="4507">
      <c r="A4507" s="13" t="n">
        <v>45947.76975694444</v>
      </c>
      <c r="B4507" t="inlineStr">
        <is>
          <t>PATH</t>
        </is>
      </c>
      <c r="C4507" t="inlineStr">
        <is>
          <t>FileInBase=C:\Users\cschn\Documents\LIH (Personal)\OneDrive - Lawyers in House\__Invoices\Macros\Branch - October 17, 2025\sig.jpg</t>
        </is>
      </c>
    </row>
    <row r="4508">
      <c r="A4508" s="13" t="n">
        <v>45947.76980324074</v>
      </c>
      <c r="B4508" t="inlineStr">
        <is>
          <t>PATH</t>
        </is>
      </c>
      <c r="C4508" t="inlineStr">
        <is>
          <t>FileInBase=C:\Users\cschn\Documents\LIH (Personal)\OneDrive - Lawyers in House\__Invoices\Macros\Branch - October 17, 2025\INV 25-0001 - TestClient4 - 30SEP2025.pdf</t>
        </is>
      </c>
    </row>
    <row r="4509">
      <c r="A4509" s="13" t="n">
        <v>45947.77329861111</v>
      </c>
      <c r="B4509" t="inlineStr">
        <is>
          <t>INFO</t>
        </is>
      </c>
      <c r="C4509" t="inlineStr">
        <is>
          <t>ThisWorkbook.Path (raw)=https://lawyersinhouse-my.sharepoint.com/personal/cory_schneider_lawyersinhouse_com/Documents/__Invoices/Macros/Branch - October 17, 2025</t>
        </is>
      </c>
    </row>
    <row r="4510">
      <c r="A4510" s="13" t="n">
        <v>45947.77329861111</v>
      </c>
      <c r="B4510" t="inlineStr">
        <is>
          <t>HIT</t>
        </is>
      </c>
      <c r="C4510" t="inlineStr">
        <is>
          <t>Folder? C:\Users\cschn\Documents\LIH (Personal)\OneDrive - Lawyers in House</t>
        </is>
      </c>
    </row>
    <row r="4511">
      <c r="A4511" s="13" t="n">
        <v>45947.77329861111</v>
      </c>
      <c r="B4511" t="inlineStr">
        <is>
          <t>MAP</t>
        </is>
      </c>
      <c r="C4511" t="inlineStr">
        <is>
          <t>CombineRoot=C:\Users\cschn\Documents\LIH (Personal)\OneDrive - Lawyers in House</t>
        </is>
      </c>
    </row>
    <row r="4512">
      <c r="A4512" s="13" t="n">
        <v>45947.77329861111</v>
      </c>
      <c r="B4512" t="inlineStr">
        <is>
          <t>MAP</t>
        </is>
      </c>
      <c r="C4512" t="inlineStr">
        <is>
          <t>SubPath=__Invoices\Macros\Branch - October 17, 2025</t>
        </is>
      </c>
    </row>
    <row r="4513">
      <c r="A4513" s="13" t="n">
        <v>45947.77329861111</v>
      </c>
      <c r="B4513" t="inlineStr">
        <is>
          <t>MAP</t>
        </is>
      </c>
      <c r="C4513" t="inlineStr">
        <is>
          <t>Combined=C:\Users\cschn\Documents\LIH (Personal)\OneDrive - Lawyers in House\__Invoices\Macros\Branch - October 17, 2025</t>
        </is>
      </c>
    </row>
    <row r="4514">
      <c r="A4514" s="13" t="n">
        <v>45947.77329861111</v>
      </c>
      <c r="B4514" t="inlineStr">
        <is>
          <t>MAP</t>
        </is>
      </c>
      <c r="C4514" t="inlineStr">
        <is>
          <t>Mapped local folder=C:\Users\cschn\Documents\LIH (Personal)\OneDrive - Lawyers in House\__Invoices\Macros\Branch - October 17, 2025</t>
        </is>
      </c>
    </row>
    <row r="4515">
      <c r="A4515" s="13" t="n">
        <v>45947.77337962963</v>
      </c>
      <c r="B4515" t="inlineStr">
        <is>
          <t>INFO</t>
        </is>
      </c>
      <c r="C4515" t="inlineStr">
        <is>
          <t>ThisWorkbook.Path (raw)=https://lawyersinhouse-my.sharepoint.com/personal/cory_schneider_lawyersinhouse_com/Documents/__Invoices/Macros/Branch - October 17, 2025</t>
        </is>
      </c>
    </row>
    <row r="4516">
      <c r="A4516" s="13" t="n">
        <v>45947.77337962963</v>
      </c>
      <c r="B4516" t="inlineStr">
        <is>
          <t>HIT</t>
        </is>
      </c>
      <c r="C4516" t="inlineStr">
        <is>
          <t>Folder? C:\Users\cschn\Documents\LIH (Personal)\OneDrive - Lawyers in House</t>
        </is>
      </c>
    </row>
    <row r="4517">
      <c r="A4517" s="13" t="n">
        <v>45947.77337962963</v>
      </c>
      <c r="B4517" t="inlineStr">
        <is>
          <t>MAP</t>
        </is>
      </c>
      <c r="C4517" t="inlineStr">
        <is>
          <t>CombineRoot=C:\Users\cschn\Documents\LIH (Personal)\OneDrive - Lawyers in House</t>
        </is>
      </c>
    </row>
    <row r="4518">
      <c r="A4518" s="13" t="n">
        <v>45947.77337962963</v>
      </c>
      <c r="B4518" t="inlineStr">
        <is>
          <t>MAP</t>
        </is>
      </c>
      <c r="C4518" t="inlineStr">
        <is>
          <t>SubPath=__Invoices\Macros\Branch - October 17, 2025</t>
        </is>
      </c>
    </row>
    <row r="4519">
      <c r="A4519" s="13" t="n">
        <v>45947.77337962963</v>
      </c>
      <c r="B4519" t="inlineStr">
        <is>
          <t>MAP</t>
        </is>
      </c>
      <c r="C4519" t="inlineStr">
        <is>
          <t>Combined=C:\Users\cschn\Documents\LIH (Personal)\OneDrive - Lawyers in House\__Invoices\Macros\Branch - October 17, 2025</t>
        </is>
      </c>
    </row>
    <row r="4520">
      <c r="A4520" s="13" t="n">
        <v>45947.77337962963</v>
      </c>
      <c r="B4520" t="inlineStr">
        <is>
          <t>MAP</t>
        </is>
      </c>
      <c r="C4520" t="inlineStr">
        <is>
          <t>Mapped local folder=C:\Users\cschn\Documents\LIH (Personal)\OneDrive - Lawyers in House\__Invoices\Macros\Branch - October 17, 2025</t>
        </is>
      </c>
    </row>
    <row r="4521">
      <c r="A4521" s="13" t="n">
        <v>45947.77351851852</v>
      </c>
      <c r="B4521" t="inlineStr">
        <is>
          <t>INFO</t>
        </is>
      </c>
      <c r="C4521" t="inlineStr">
        <is>
          <t>ThisWorkbook.Path (raw)=https://lawyersinhouse-my.sharepoint.com/personal/cory_schneider_lawyersinhouse_com/Documents/__Invoices/Macros/Branch - October 17, 2025</t>
        </is>
      </c>
    </row>
    <row r="4522">
      <c r="A4522" s="13" t="n">
        <v>45947.77351851852</v>
      </c>
      <c r="B4522" t="inlineStr">
        <is>
          <t>HIT</t>
        </is>
      </c>
      <c r="C4522" t="inlineStr">
        <is>
          <t>Folder? C:\Users\cschn\Documents\LIH (Personal)\OneDrive - Lawyers in House</t>
        </is>
      </c>
    </row>
    <row r="4523">
      <c r="A4523" s="13" t="n">
        <v>45947.77351851852</v>
      </c>
      <c r="B4523" t="inlineStr">
        <is>
          <t>MAP</t>
        </is>
      </c>
      <c r="C4523" t="inlineStr">
        <is>
          <t>CombineRoot=C:\Users\cschn\Documents\LIH (Personal)\OneDrive - Lawyers in House</t>
        </is>
      </c>
    </row>
    <row r="4524">
      <c r="A4524" s="13" t="n">
        <v>45947.77351851852</v>
      </c>
      <c r="B4524" t="inlineStr">
        <is>
          <t>MAP</t>
        </is>
      </c>
      <c r="C4524" t="inlineStr">
        <is>
          <t>SubPath=__Invoices\Macros\Branch - October 17, 2025</t>
        </is>
      </c>
    </row>
    <row r="4525">
      <c r="A4525" s="13" t="n">
        <v>45947.77351851852</v>
      </c>
      <c r="B4525" t="inlineStr">
        <is>
          <t>MAP</t>
        </is>
      </c>
      <c r="C4525" t="inlineStr">
        <is>
          <t>Combined=C:\Users\cschn\Documents\LIH (Personal)\OneDrive - Lawyers in House\__Invoices\Macros\Branch - October 17, 2025</t>
        </is>
      </c>
    </row>
    <row r="4526">
      <c r="A4526" s="13" t="n">
        <v>45947.77351851852</v>
      </c>
      <c r="B4526" t="inlineStr">
        <is>
          <t>MAP</t>
        </is>
      </c>
      <c r="C4526" t="inlineStr">
        <is>
          <t>Mapped local folder=C:\Users\cschn\Documents\LIH (Personal)\OneDrive - Lawyers in House\__Invoices\Macros\Branch - October 17, 2025</t>
        </is>
      </c>
    </row>
    <row r="4527">
      <c r="A4527" s="13" t="n">
        <v>45947.77351851852</v>
      </c>
      <c r="B4527" t="inlineStr">
        <is>
          <t>PATH</t>
        </is>
      </c>
      <c r="C4527" t="inlineStr">
        <is>
          <t>FileInBase=C:\Users\cschn\Documents\LIH (Personal)\OneDrive - Lawyers in House\__Invoices\Macros\Branch - October 17, 2025\InvoiceTemplate_v4.docx</t>
        </is>
      </c>
    </row>
    <row r="4528">
      <c r="A4528" s="13" t="n">
        <v>45947.77351851852</v>
      </c>
      <c r="B4528" t="inlineStr">
        <is>
          <t>HIT</t>
        </is>
      </c>
      <c r="C4528" t="inlineStr">
        <is>
          <t>Exists? C:\Users\cschn\Documents\LIH (Personal)\OneDrive - Lawyers in House\__Invoices\Macros\Branch - October 17, 2025\InvoiceTemplate_v4.docx</t>
        </is>
      </c>
    </row>
    <row r="4529">
      <c r="A4529" s="13" t="n">
        <v>45947.77376157408</v>
      </c>
      <c r="B4529" t="inlineStr">
        <is>
          <t>PATH</t>
        </is>
      </c>
      <c r="C4529" t="inlineStr">
        <is>
          <t>FileInBase=C:\Users\cschn\Documents\LIH (Personal)\OneDrive - Lawyers in House\__Invoices\Macros\Branch - October 17, 2025\INV 25-0001 - TestClient4 - 30SEP2025.docx</t>
        </is>
      </c>
    </row>
    <row r="4530">
      <c r="A4530" s="13" t="n">
        <v>45947.77379629629</v>
      </c>
      <c r="B4530" t="inlineStr">
        <is>
          <t>PATH</t>
        </is>
      </c>
      <c r="C4530" t="inlineStr">
        <is>
          <t>FileInBase=C:\Users\cschn\Documents\LIH (Personal)\OneDrive - Lawyers in House\__Invoices\Macros\Branch - October 17, 2025\sig.jpg</t>
        </is>
      </c>
    </row>
    <row r="4531">
      <c r="A4531" s="13" t="n">
        <v>45947.77383101852</v>
      </c>
      <c r="B4531" t="inlineStr">
        <is>
          <t>PATH</t>
        </is>
      </c>
      <c r="C4531" t="inlineStr">
        <is>
          <t>FileInBase=C:\Users\cschn\Documents\LIH (Personal)\OneDrive - Lawyers in House\__Invoices\Macros\Branch - October 17, 2025\INV 25-0001 - TestClient4 - 30SEP2025.pdf</t>
        </is>
      </c>
    </row>
    <row r="4532">
      <c r="A4532" s="13" t="n">
        <v>45947.77913194444</v>
      </c>
      <c r="B4532" t="inlineStr">
        <is>
          <t>INFO</t>
        </is>
      </c>
      <c r="C4532" t="inlineStr">
        <is>
          <t>ThisWorkbook.Path (raw)=https://lawyersinhouse-my.sharepoint.com/personal/cory_schneider_lawyersinhouse_com/Documents/__Invoices/Macros/Branch - October 17, 2025</t>
        </is>
      </c>
    </row>
    <row r="4533">
      <c r="A4533" s="13" t="n">
        <v>45947.77913194444</v>
      </c>
      <c r="B4533" t="inlineStr">
        <is>
          <t>HIT</t>
        </is>
      </c>
      <c r="C4533" t="inlineStr">
        <is>
          <t>Folder? C:\Users\cschn\Documents\LIH (Personal)\OneDrive - Lawyers in House</t>
        </is>
      </c>
    </row>
    <row r="4534">
      <c r="A4534" s="13" t="n">
        <v>45947.77913194444</v>
      </c>
      <c r="B4534" t="inlineStr">
        <is>
          <t>MAP</t>
        </is>
      </c>
      <c r="C4534" t="inlineStr">
        <is>
          <t>CombineRoot=C:\Users\cschn\Documents\LIH (Personal)\OneDrive - Lawyers in House</t>
        </is>
      </c>
    </row>
    <row r="4535">
      <c r="A4535" s="13" t="n">
        <v>45947.77913194444</v>
      </c>
      <c r="B4535" t="inlineStr">
        <is>
          <t>MAP</t>
        </is>
      </c>
      <c r="C4535" t="inlineStr">
        <is>
          <t>SubPath=__Invoices\Macros\Branch - October 17, 2025</t>
        </is>
      </c>
    </row>
    <row r="4536">
      <c r="A4536" s="13" t="n">
        <v>45947.77913194444</v>
      </c>
      <c r="B4536" t="inlineStr">
        <is>
          <t>MAP</t>
        </is>
      </c>
      <c r="C4536" t="inlineStr">
        <is>
          <t>Combined=C:\Users\cschn\Documents\LIH (Personal)\OneDrive - Lawyers in House\__Invoices\Macros\Branch - October 17, 2025</t>
        </is>
      </c>
    </row>
    <row r="4537">
      <c r="A4537" s="13" t="n">
        <v>45947.77913194444</v>
      </c>
      <c r="B4537" t="inlineStr">
        <is>
          <t>MAP</t>
        </is>
      </c>
      <c r="C4537" t="inlineStr">
        <is>
          <t>Mapped local folder=C:\Users\cschn\Documents\LIH (Personal)\OneDrive - Lawyers in House\__Invoices\Macros\Branch - October 17, 2025</t>
        </is>
      </c>
    </row>
    <row r="4538">
      <c r="A4538" s="13" t="n">
        <v>45947.77927083334</v>
      </c>
      <c r="B4538" t="inlineStr">
        <is>
          <t>INFO</t>
        </is>
      </c>
      <c r="C4538" t="inlineStr">
        <is>
          <t>ThisWorkbook.Path (raw)=https://lawyersinhouse-my.sharepoint.com/personal/cory_schneider_lawyersinhouse_com/Documents/__Invoices/Macros/Branch - October 17, 2025</t>
        </is>
      </c>
    </row>
    <row r="4539">
      <c r="A4539" s="13" t="n">
        <v>45947.77927083334</v>
      </c>
      <c r="B4539" t="inlineStr">
        <is>
          <t>HIT</t>
        </is>
      </c>
      <c r="C4539" t="inlineStr">
        <is>
          <t>Folder? C:\Users\cschn\Documents\LIH (Personal)\OneDrive - Lawyers in House</t>
        </is>
      </c>
    </row>
    <row r="4540">
      <c r="A4540" s="13" t="n">
        <v>45947.77927083334</v>
      </c>
      <c r="B4540" t="inlineStr">
        <is>
          <t>MAP</t>
        </is>
      </c>
      <c r="C4540" t="inlineStr">
        <is>
          <t>CombineRoot=C:\Users\cschn\Documents\LIH (Personal)\OneDrive - Lawyers in House</t>
        </is>
      </c>
    </row>
    <row r="4541">
      <c r="A4541" s="13" t="n">
        <v>45947.77927083334</v>
      </c>
      <c r="B4541" t="inlineStr">
        <is>
          <t>MAP</t>
        </is>
      </c>
      <c r="C4541" t="inlineStr">
        <is>
          <t>SubPath=__Invoices\Macros\Branch - October 17, 2025</t>
        </is>
      </c>
    </row>
    <row r="4542">
      <c r="A4542" s="13" t="n">
        <v>45947.77927083334</v>
      </c>
      <c r="B4542" t="inlineStr">
        <is>
          <t>MAP</t>
        </is>
      </c>
      <c r="C4542" t="inlineStr">
        <is>
          <t>Combined=C:\Users\cschn\Documents\LIH (Personal)\OneDrive - Lawyers in House\__Invoices\Macros\Branch - October 17, 2025</t>
        </is>
      </c>
    </row>
    <row r="4543">
      <c r="A4543" s="13" t="n">
        <v>45947.77927083334</v>
      </c>
      <c r="B4543" t="inlineStr">
        <is>
          <t>MAP</t>
        </is>
      </c>
      <c r="C4543" t="inlineStr">
        <is>
          <t>Mapped local folder=C:\Users\cschn\Documents\LIH (Personal)\OneDrive - Lawyers in House\__Invoices\Macros\Branch - October 17, 2025</t>
        </is>
      </c>
    </row>
    <row r="4544">
      <c r="A4544" s="13" t="n">
        <v>45947.77931712963</v>
      </c>
      <c r="B4544" t="inlineStr">
        <is>
          <t>INFO</t>
        </is>
      </c>
      <c r="C4544" t="inlineStr">
        <is>
          <t>ThisWorkbook.Path (raw)=https://lawyersinhouse-my.sharepoint.com/personal/cory_schneider_lawyersinhouse_com/Documents/__Invoices/Macros/Branch - October 17, 2025</t>
        </is>
      </c>
    </row>
    <row r="4545">
      <c r="A4545" s="13" t="n">
        <v>45947.77931712963</v>
      </c>
      <c r="B4545" t="inlineStr">
        <is>
          <t>HIT</t>
        </is>
      </c>
      <c r="C4545" t="inlineStr">
        <is>
          <t>Folder? C:\Users\cschn\Documents\LIH (Personal)\OneDrive - Lawyers in House</t>
        </is>
      </c>
    </row>
    <row r="4546">
      <c r="A4546" s="13" t="n">
        <v>45947.77931712963</v>
      </c>
      <c r="B4546" t="inlineStr">
        <is>
          <t>MAP</t>
        </is>
      </c>
      <c r="C4546" t="inlineStr">
        <is>
          <t>CombineRoot=C:\Users\cschn\Documents\LIH (Personal)\OneDrive - Lawyers in House</t>
        </is>
      </c>
    </row>
    <row r="4547">
      <c r="A4547" s="13" t="n">
        <v>45947.77931712963</v>
      </c>
      <c r="B4547" t="inlineStr">
        <is>
          <t>MAP</t>
        </is>
      </c>
      <c r="C4547" t="inlineStr">
        <is>
          <t>SubPath=__Invoices\Macros\Branch - October 17, 2025</t>
        </is>
      </c>
    </row>
    <row r="4548">
      <c r="A4548" s="13" t="n">
        <v>45947.77931712963</v>
      </c>
      <c r="B4548" t="inlineStr">
        <is>
          <t>MAP</t>
        </is>
      </c>
      <c r="C4548" t="inlineStr">
        <is>
          <t>Combined=C:\Users\cschn\Documents\LIH (Personal)\OneDrive - Lawyers in House\__Invoices\Macros\Branch - October 17, 2025</t>
        </is>
      </c>
    </row>
    <row r="4549">
      <c r="A4549" s="13" t="n">
        <v>45947.77931712963</v>
      </c>
      <c r="B4549" t="inlineStr">
        <is>
          <t>MAP</t>
        </is>
      </c>
      <c r="C4549" t="inlineStr">
        <is>
          <t>Mapped local folder=C:\Users\cschn\Documents\LIH (Personal)\OneDrive - Lawyers in House\__Invoices\Macros\Branch - October 17, 2025</t>
        </is>
      </c>
    </row>
    <row r="4550">
      <c r="A4550" s="13" t="n">
        <v>45947.77931712963</v>
      </c>
      <c r="B4550" t="inlineStr">
        <is>
          <t>PATH</t>
        </is>
      </c>
      <c r="C4550" t="inlineStr">
        <is>
          <t>FileInBase=C:\Users\cschn\Documents\LIH (Personal)\OneDrive - Lawyers in House\__Invoices\Macros\Branch - October 17, 2025\InvoiceTemplate_v4.docx</t>
        </is>
      </c>
    </row>
    <row r="4551">
      <c r="A4551" s="13" t="n">
        <v>45947.77931712963</v>
      </c>
      <c r="B4551" t="inlineStr">
        <is>
          <t>HIT</t>
        </is>
      </c>
      <c r="C4551" t="inlineStr">
        <is>
          <t>Exists? C:\Users\cschn\Documents\LIH (Personal)\OneDrive - Lawyers in House\__Invoices\Macros\Branch - October 17, 2025\InvoiceTemplate_v4.docx</t>
        </is>
      </c>
    </row>
    <row r="4552">
      <c r="A4552" s="13" t="n">
        <v>45947.77958333334</v>
      </c>
      <c r="B4552" t="inlineStr">
        <is>
          <t>PATH</t>
        </is>
      </c>
      <c r="C4552" t="inlineStr">
        <is>
          <t>FileInBase=C:\Users\cschn\Documents\LIH (Personal)\OneDrive - Lawyers in House\__Invoices\Macros\Branch - October 17, 2025\INV 25-0001 - TestClient4 - 30SEP2025.docx</t>
        </is>
      </c>
    </row>
    <row r="4553">
      <c r="A4553" s="13" t="n">
        <v>45947.77961805555</v>
      </c>
      <c r="B4553" t="inlineStr">
        <is>
          <t>PATH</t>
        </is>
      </c>
      <c r="C4553" t="inlineStr">
        <is>
          <t>FileInBase=C:\Users\cschn\Documents\LIH (Personal)\OneDrive - Lawyers in House\__Invoices\Macros\Branch - October 17, 2025\sig.jpg</t>
        </is>
      </c>
    </row>
    <row r="4554">
      <c r="A4554" s="13" t="n">
        <v>45947.77966435185</v>
      </c>
      <c r="B4554" t="inlineStr">
        <is>
          <t>PATH</t>
        </is>
      </c>
      <c r="C4554" t="inlineStr">
        <is>
          <t>FileInBase=C:\Users\cschn\Documents\LIH (Personal)\OneDrive - Lawyers in House\__Invoices\Macros\Branch - October 17, 2025\INV 25-0001 - TestClient4 - 30SEP2025.pdf</t>
        </is>
      </c>
    </row>
    <row r="4555">
      <c r="A4555" s="13" t="n">
        <v>45947.78160879629</v>
      </c>
      <c r="B4555" t="inlineStr">
        <is>
          <t>INFO</t>
        </is>
      </c>
      <c r="C4555" t="inlineStr">
        <is>
          <t>ThisWorkbook.Path (raw)=https://lawyersinhouse-my.sharepoint.com/personal/cory_schneider_lawyersinhouse_com/Documents/__Invoices/Macros/Branch - October 17, 2025</t>
        </is>
      </c>
    </row>
    <row r="4556">
      <c r="A4556" s="13" t="n">
        <v>45947.78160879629</v>
      </c>
      <c r="B4556" t="inlineStr">
        <is>
          <t>HIT</t>
        </is>
      </c>
      <c r="C4556" t="inlineStr">
        <is>
          <t>Folder? C:\Users\cschn\Documents\LIH (Personal)\OneDrive - Lawyers in House</t>
        </is>
      </c>
    </row>
    <row r="4557">
      <c r="A4557" s="13" t="n">
        <v>45947.78160879629</v>
      </c>
      <c r="B4557" t="inlineStr">
        <is>
          <t>MAP</t>
        </is>
      </c>
      <c r="C4557" t="inlineStr">
        <is>
          <t>CombineRoot=C:\Users\cschn\Documents\LIH (Personal)\OneDrive - Lawyers in House</t>
        </is>
      </c>
    </row>
    <row r="4558">
      <c r="A4558" s="13" t="n">
        <v>45947.78160879629</v>
      </c>
      <c r="B4558" t="inlineStr">
        <is>
          <t>MAP</t>
        </is>
      </c>
      <c r="C4558" t="inlineStr">
        <is>
          <t>SubPath=__Invoices\Macros\Branch - October 17, 2025</t>
        </is>
      </c>
    </row>
    <row r="4559">
      <c r="A4559" s="13" t="n">
        <v>45947.78160879629</v>
      </c>
      <c r="B4559" t="inlineStr">
        <is>
          <t>MAP</t>
        </is>
      </c>
      <c r="C4559" t="inlineStr">
        <is>
          <t>Combined=C:\Users\cschn\Documents\LIH (Personal)\OneDrive - Lawyers in House\__Invoices\Macros\Branch - October 17, 2025</t>
        </is>
      </c>
    </row>
    <row r="4560">
      <c r="A4560" s="13" t="n">
        <v>45947.78160879629</v>
      </c>
      <c r="B4560" t="inlineStr">
        <is>
          <t>MAP</t>
        </is>
      </c>
      <c r="C4560" t="inlineStr">
        <is>
          <t>Mapped local folder=C:\Users\cschn\Documents\LIH (Personal)\OneDrive - Lawyers in House\__Invoices\Macros\Branch - October 17, 2025</t>
        </is>
      </c>
    </row>
    <row r="4561">
      <c r="A4561" s="13" t="n">
        <v>45947.78168981482</v>
      </c>
      <c r="B4561" t="inlineStr">
        <is>
          <t>INFO</t>
        </is>
      </c>
      <c r="C4561" t="inlineStr">
        <is>
          <t>ThisWorkbook.Path (raw)=https://lawyersinhouse-my.sharepoint.com/personal/cory_schneider_lawyersinhouse_com/Documents/__Invoices/Macros/Branch - October 17, 2025</t>
        </is>
      </c>
    </row>
    <row r="4562">
      <c r="A4562" s="13" t="n">
        <v>45947.78168981482</v>
      </c>
      <c r="B4562" t="inlineStr">
        <is>
          <t>HIT</t>
        </is>
      </c>
      <c r="C4562" t="inlineStr">
        <is>
          <t>Folder? C:\Users\cschn\Documents\LIH (Personal)\OneDrive - Lawyers in House</t>
        </is>
      </c>
    </row>
    <row r="4563">
      <c r="A4563" s="13" t="n">
        <v>45947.78168981482</v>
      </c>
      <c r="B4563" t="inlineStr">
        <is>
          <t>MAP</t>
        </is>
      </c>
      <c r="C4563" t="inlineStr">
        <is>
          <t>CombineRoot=C:\Users\cschn\Documents\LIH (Personal)\OneDrive - Lawyers in House</t>
        </is>
      </c>
    </row>
    <row r="4564">
      <c r="A4564" s="13" t="n">
        <v>45947.78168981482</v>
      </c>
      <c r="B4564" t="inlineStr">
        <is>
          <t>MAP</t>
        </is>
      </c>
      <c r="C4564" t="inlineStr">
        <is>
          <t>SubPath=__Invoices\Macros\Branch - October 17, 2025</t>
        </is>
      </c>
    </row>
    <row r="4565">
      <c r="A4565" s="13" t="n">
        <v>45947.78168981482</v>
      </c>
      <c r="B4565" t="inlineStr">
        <is>
          <t>MAP</t>
        </is>
      </c>
      <c r="C4565" t="inlineStr">
        <is>
          <t>Combined=C:\Users\cschn\Documents\LIH (Personal)\OneDrive - Lawyers in House\__Invoices\Macros\Branch - October 17, 2025</t>
        </is>
      </c>
    </row>
    <row r="4566">
      <c r="A4566" s="13" t="n">
        <v>45947.78168981482</v>
      </c>
      <c r="B4566" t="inlineStr">
        <is>
          <t>MAP</t>
        </is>
      </c>
      <c r="C4566" t="inlineStr">
        <is>
          <t>Mapped local folder=C:\Users\cschn\Documents\LIH (Personal)\OneDrive - Lawyers in House\__Invoices\Macros\Branch - October 17, 2025</t>
        </is>
      </c>
    </row>
    <row r="4567">
      <c r="A4567" s="13" t="n">
        <v>45947.78173611111</v>
      </c>
      <c r="B4567" t="inlineStr">
        <is>
          <t>INFO</t>
        </is>
      </c>
      <c r="C4567" t="inlineStr">
        <is>
          <t>ThisWorkbook.Path (raw)=https://lawyersinhouse-my.sharepoint.com/personal/cory_schneider_lawyersinhouse_com/Documents/__Invoices/Macros/Branch - October 17, 2025</t>
        </is>
      </c>
    </row>
    <row r="4568">
      <c r="A4568" s="13" t="n">
        <v>45947.78173611111</v>
      </c>
      <c r="B4568" t="inlineStr">
        <is>
          <t>HIT</t>
        </is>
      </c>
      <c r="C4568" t="inlineStr">
        <is>
          <t>Folder? C:\Users\cschn\Documents\LIH (Personal)\OneDrive - Lawyers in House</t>
        </is>
      </c>
    </row>
    <row r="4569">
      <c r="A4569" s="13" t="n">
        <v>45947.78173611111</v>
      </c>
      <c r="B4569" t="inlineStr">
        <is>
          <t>MAP</t>
        </is>
      </c>
      <c r="C4569" t="inlineStr">
        <is>
          <t>CombineRoot=C:\Users\cschn\Documents\LIH (Personal)\OneDrive - Lawyers in House</t>
        </is>
      </c>
    </row>
    <row r="4570">
      <c r="A4570" s="13" t="n">
        <v>45947.78173611111</v>
      </c>
      <c r="B4570" t="inlineStr">
        <is>
          <t>MAP</t>
        </is>
      </c>
      <c r="C4570" t="inlineStr">
        <is>
          <t>SubPath=__Invoices\Macros\Branch - October 17, 2025</t>
        </is>
      </c>
    </row>
    <row r="4571">
      <c r="A4571" s="13" t="n">
        <v>45947.78173611111</v>
      </c>
      <c r="B4571" t="inlineStr">
        <is>
          <t>MAP</t>
        </is>
      </c>
      <c r="C4571" t="inlineStr">
        <is>
          <t>Combined=C:\Users\cschn\Documents\LIH (Personal)\OneDrive - Lawyers in House\__Invoices\Macros\Branch - October 17, 2025</t>
        </is>
      </c>
    </row>
    <row r="4572">
      <c r="A4572" s="13" t="n">
        <v>45947.78173611111</v>
      </c>
      <c r="B4572" t="inlineStr">
        <is>
          <t>MAP</t>
        </is>
      </c>
      <c r="C4572" t="inlineStr">
        <is>
          <t>Mapped local folder=C:\Users\cschn\Documents\LIH (Personal)\OneDrive - Lawyers in House\__Invoices\Macros\Branch - October 17, 2025</t>
        </is>
      </c>
    </row>
    <row r="4573">
      <c r="A4573" s="13" t="n">
        <v>45947.78173611111</v>
      </c>
      <c r="B4573" t="inlineStr">
        <is>
          <t>PATH</t>
        </is>
      </c>
      <c r="C4573" t="inlineStr">
        <is>
          <t>FileInBase=C:\Users\cschn\Documents\LIH (Personal)\OneDrive - Lawyers in House\__Invoices\Macros\Branch - October 17, 2025\InvoiceTemplate_v4.docx</t>
        </is>
      </c>
    </row>
    <row r="4574">
      <c r="A4574" s="13" t="n">
        <v>45947.78173611111</v>
      </c>
      <c r="B4574" t="inlineStr">
        <is>
          <t>HIT</t>
        </is>
      </c>
      <c r="C4574" t="inlineStr">
        <is>
          <t>Exists? C:\Users\cschn\Documents\LIH (Personal)\OneDrive - Lawyers in House\__Invoices\Macros\Branch - October 17, 2025\InvoiceTemplate_v4.docx</t>
        </is>
      </c>
    </row>
    <row r="4575">
      <c r="A4575" s="13" t="n">
        <v>45947.78200231482</v>
      </c>
      <c r="B4575" t="inlineStr">
        <is>
          <t>PATH</t>
        </is>
      </c>
      <c r="C4575" t="inlineStr">
        <is>
          <t>FileInBase=C:\Users\cschn\Documents\LIH (Personal)\OneDrive - Lawyers in House\__Invoices\Macros\Branch - October 17, 2025\INV 25-0001 - TestClient4 - 30SEP2025.docx</t>
        </is>
      </c>
    </row>
    <row r="4576">
      <c r="A4576" s="13" t="n">
        <v>45947.78203703704</v>
      </c>
      <c r="B4576" t="inlineStr">
        <is>
          <t>PATH</t>
        </is>
      </c>
      <c r="C4576" t="inlineStr">
        <is>
          <t>FileInBase=C:\Users\cschn\Documents\LIH (Personal)\OneDrive - Lawyers in House\__Invoices\Macros\Branch - October 17, 2025\sig.jpg</t>
        </is>
      </c>
    </row>
    <row r="4577">
      <c r="A4577" s="13" t="n">
        <v>45947.78207175926</v>
      </c>
      <c r="B4577" t="inlineStr">
        <is>
          <t>PATH</t>
        </is>
      </c>
      <c r="C4577" t="inlineStr">
        <is>
          <t>FileInBase=C:\Users\cschn\Documents\LIH (Personal)\OneDrive - Lawyers in House\__Invoices\Macros\Branch - October 17, 2025\INV 25-0001 - TestClient4 - 30SEP2025.pdf</t>
        </is>
      </c>
    </row>
    <row r="4578">
      <c r="A4578" s="13" t="n">
        <v>45947.78494212963</v>
      </c>
      <c r="B4578" t="inlineStr">
        <is>
          <t>INFO</t>
        </is>
      </c>
      <c r="C4578" t="inlineStr">
        <is>
          <t>ThisWorkbook.Path (raw)=https://lawyersinhouse-my.sharepoint.com/personal/cory_schneider_lawyersinhouse_com/Documents/__Invoices/Macros/Branch - October 17, 2025</t>
        </is>
      </c>
    </row>
    <row r="4579">
      <c r="A4579" s="13" t="n">
        <v>45947.78494212963</v>
      </c>
      <c r="B4579" t="inlineStr">
        <is>
          <t>HIT</t>
        </is>
      </c>
      <c r="C4579" t="inlineStr">
        <is>
          <t>Folder? C:\Users\cschn\Documents\LIH (Personal)\OneDrive - Lawyers in House</t>
        </is>
      </c>
    </row>
    <row r="4580">
      <c r="A4580" s="13" t="n">
        <v>45947.78494212963</v>
      </c>
      <c r="B4580" t="inlineStr">
        <is>
          <t>MAP</t>
        </is>
      </c>
      <c r="C4580" t="inlineStr">
        <is>
          <t>CombineRoot=C:\Users\cschn\Documents\LIH (Personal)\OneDrive - Lawyers in House</t>
        </is>
      </c>
    </row>
    <row r="4581">
      <c r="A4581" s="13" t="n">
        <v>45947.78494212963</v>
      </c>
      <c r="B4581" t="inlineStr">
        <is>
          <t>MAP</t>
        </is>
      </c>
      <c r="C4581" t="inlineStr">
        <is>
          <t>SubPath=__Invoices\Macros\Branch - October 17, 2025</t>
        </is>
      </c>
    </row>
    <row r="4582">
      <c r="A4582" s="13" t="n">
        <v>45947.78494212963</v>
      </c>
      <c r="B4582" t="inlineStr">
        <is>
          <t>MAP</t>
        </is>
      </c>
      <c r="C4582" t="inlineStr">
        <is>
          <t>Combined=C:\Users\cschn\Documents\LIH (Personal)\OneDrive - Lawyers in House\__Invoices\Macros\Branch - October 17, 2025</t>
        </is>
      </c>
    </row>
    <row r="4583">
      <c r="A4583" s="13" t="n">
        <v>45947.78494212963</v>
      </c>
      <c r="B4583" t="inlineStr">
        <is>
          <t>MAP</t>
        </is>
      </c>
      <c r="C4583" t="inlineStr">
        <is>
          <t>Mapped local folder=C:\Users\cschn\Documents\LIH (Personal)\OneDrive - Lawyers in House\__Invoices\Macros\Branch - October 17, 2025</t>
        </is>
      </c>
    </row>
    <row r="4584">
      <c r="A4584" s="13" t="n">
        <v>45947.78502314815</v>
      </c>
      <c r="B4584" t="inlineStr">
        <is>
          <t>INFO</t>
        </is>
      </c>
      <c r="C4584" t="inlineStr">
        <is>
          <t>ThisWorkbook.Path (raw)=https://lawyersinhouse-my.sharepoint.com/personal/cory_schneider_lawyersinhouse_com/Documents/__Invoices/Macros/Branch - October 17, 2025</t>
        </is>
      </c>
    </row>
    <row r="4585">
      <c r="A4585" s="13" t="n">
        <v>45947.78502314815</v>
      </c>
      <c r="B4585" t="inlineStr">
        <is>
          <t>HIT</t>
        </is>
      </c>
      <c r="C4585" t="inlineStr">
        <is>
          <t>Folder? C:\Users\cschn\Documents\LIH (Personal)\OneDrive - Lawyers in House</t>
        </is>
      </c>
    </row>
    <row r="4586">
      <c r="A4586" s="13" t="n">
        <v>45947.78502314815</v>
      </c>
      <c r="B4586" t="inlineStr">
        <is>
          <t>MAP</t>
        </is>
      </c>
      <c r="C4586" t="inlineStr">
        <is>
          <t>CombineRoot=C:\Users\cschn\Documents\LIH (Personal)\OneDrive - Lawyers in House</t>
        </is>
      </c>
    </row>
    <row r="4587">
      <c r="A4587" s="13" t="n">
        <v>45947.78502314815</v>
      </c>
      <c r="B4587" t="inlineStr">
        <is>
          <t>MAP</t>
        </is>
      </c>
      <c r="C4587" t="inlineStr">
        <is>
          <t>SubPath=__Invoices\Macros\Branch - October 17, 2025</t>
        </is>
      </c>
    </row>
    <row r="4588">
      <c r="A4588" s="13" t="n">
        <v>45947.78502314815</v>
      </c>
      <c r="B4588" t="inlineStr">
        <is>
          <t>MAP</t>
        </is>
      </c>
      <c r="C4588" t="inlineStr">
        <is>
          <t>Combined=C:\Users\cschn\Documents\LIH (Personal)\OneDrive - Lawyers in House\__Invoices\Macros\Branch - October 17, 2025</t>
        </is>
      </c>
    </row>
    <row r="4589">
      <c r="A4589" s="13" t="n">
        <v>45947.78502314815</v>
      </c>
      <c r="B4589" t="inlineStr">
        <is>
          <t>MAP</t>
        </is>
      </c>
      <c r="C4589" t="inlineStr">
        <is>
          <t>Mapped local folder=C:\Users\cschn\Documents\LIH (Personal)\OneDrive - Lawyers in House\__Invoices\Macros\Branch - October 17, 2025</t>
        </is>
      </c>
    </row>
    <row r="4590">
      <c r="A4590" s="13" t="n">
        <v>45947.78505787037</v>
      </c>
      <c r="B4590" t="inlineStr">
        <is>
          <t>INFO</t>
        </is>
      </c>
      <c r="C4590" t="inlineStr">
        <is>
          <t>ThisWorkbook.Path (raw)=https://lawyersinhouse-my.sharepoint.com/personal/cory_schneider_lawyersinhouse_com/Documents/__Invoices/Macros/Branch - October 17, 2025</t>
        </is>
      </c>
    </row>
    <row r="4591">
      <c r="A4591" s="13" t="n">
        <v>45947.78505787037</v>
      </c>
      <c r="B4591" t="inlineStr">
        <is>
          <t>HIT</t>
        </is>
      </c>
      <c r="C4591" t="inlineStr">
        <is>
          <t>Folder? C:\Users\cschn\Documents\LIH (Personal)\OneDrive - Lawyers in House</t>
        </is>
      </c>
    </row>
    <row r="4592">
      <c r="A4592" s="13" t="n">
        <v>45947.78505787037</v>
      </c>
      <c r="B4592" t="inlineStr">
        <is>
          <t>MAP</t>
        </is>
      </c>
      <c r="C4592" t="inlineStr">
        <is>
          <t>CombineRoot=C:\Users\cschn\Documents\LIH (Personal)\OneDrive - Lawyers in House</t>
        </is>
      </c>
    </row>
    <row r="4593">
      <c r="A4593" s="13" t="n">
        <v>45947.78505787037</v>
      </c>
      <c r="B4593" t="inlineStr">
        <is>
          <t>MAP</t>
        </is>
      </c>
      <c r="C4593" t="inlineStr">
        <is>
          <t>SubPath=__Invoices\Macros\Branch - October 17, 2025</t>
        </is>
      </c>
    </row>
    <row r="4594">
      <c r="A4594" s="13" t="n">
        <v>45947.78505787037</v>
      </c>
      <c r="B4594" t="inlineStr">
        <is>
          <t>MAP</t>
        </is>
      </c>
      <c r="C4594" t="inlineStr">
        <is>
          <t>Combined=C:\Users\cschn\Documents\LIH (Personal)\OneDrive - Lawyers in House\__Invoices\Macros\Branch - October 17, 2025</t>
        </is>
      </c>
    </row>
    <row r="4595">
      <c r="A4595" s="13" t="n">
        <v>45947.78505787037</v>
      </c>
      <c r="B4595" t="inlineStr">
        <is>
          <t>MAP</t>
        </is>
      </c>
      <c r="C4595" t="inlineStr">
        <is>
          <t>Mapped local folder=C:\Users\cschn\Documents\LIH (Personal)\OneDrive - Lawyers in House\__Invoices\Macros\Branch - October 17, 2025</t>
        </is>
      </c>
    </row>
    <row r="4596">
      <c r="A4596" s="13" t="n">
        <v>45947.78505787037</v>
      </c>
      <c r="B4596" t="inlineStr">
        <is>
          <t>PATH</t>
        </is>
      </c>
      <c r="C4596" t="inlineStr">
        <is>
          <t>FileInBase=C:\Users\cschn\Documents\LIH (Personal)\OneDrive - Lawyers in House\__Invoices\Macros\Branch - October 17, 2025\InvoiceTemplate_v4.docx</t>
        </is>
      </c>
    </row>
    <row r="4597">
      <c r="A4597" s="13" t="n">
        <v>45947.78505787037</v>
      </c>
      <c r="B4597" t="inlineStr">
        <is>
          <t>HIT</t>
        </is>
      </c>
      <c r="C4597" t="inlineStr">
        <is>
          <t>Exists? C:\Users\cschn\Documents\LIH (Personal)\OneDrive - Lawyers in House\__Invoices\Macros\Branch - October 17, 2025\InvoiceTemplate_v4.docx</t>
        </is>
      </c>
    </row>
    <row r="4598">
      <c r="A4598" s="13" t="n">
        <v>45947.78533564815</v>
      </c>
      <c r="B4598" t="inlineStr">
        <is>
          <t>PATH</t>
        </is>
      </c>
      <c r="C4598" t="inlineStr">
        <is>
          <t>FileInBase=C:\Users\cschn\Documents\LIH (Personal)\OneDrive - Lawyers in House\__Invoices\Macros\Branch - October 17, 2025\INV 25-0001 - TestClient4 - 30SEP2025.docx</t>
        </is>
      </c>
    </row>
    <row r="4599">
      <c r="A4599" s="13" t="n">
        <v>45947.78537037037</v>
      </c>
      <c r="B4599" t="inlineStr">
        <is>
          <t>PATH</t>
        </is>
      </c>
      <c r="C4599" t="inlineStr">
        <is>
          <t>FileInBase=C:\Users\cschn\Documents\LIH (Personal)\OneDrive - Lawyers in House\__Invoices\Macros\Branch - October 17, 2025\sig.jpg</t>
        </is>
      </c>
    </row>
    <row r="4600">
      <c r="A4600" s="13" t="n">
        <v>45947.7854050926</v>
      </c>
      <c r="B4600" t="inlineStr">
        <is>
          <t>PATH</t>
        </is>
      </c>
      <c r="C4600" t="inlineStr">
        <is>
          <t>FileInBase=C:\Users\cschn\Documents\LIH (Personal)\OneDrive - Lawyers in House\__Invoices\Macros\Branch - October 17, 2025\INV 25-0001 - TestClient4 - 30SEP2025.pdf</t>
        </is>
      </c>
    </row>
    <row r="4601">
      <c r="A4601" s="13" t="n">
        <v>45947.81087962963</v>
      </c>
      <c r="B4601" t="inlineStr">
        <is>
          <t>INFO</t>
        </is>
      </c>
      <c r="C4601" t="inlineStr">
        <is>
          <t>ThisWorkbook.Path (raw)=https://lawyersinhouse-my.sharepoint.com/personal/cory_schneider_lawyersinhouse_com/Documents/__Invoices/Macros/Branch - October 17, 2025</t>
        </is>
      </c>
    </row>
    <row r="4602">
      <c r="A4602" s="13" t="n">
        <v>45947.81087962963</v>
      </c>
      <c r="B4602" t="inlineStr">
        <is>
          <t>HIT</t>
        </is>
      </c>
      <c r="C4602" t="inlineStr">
        <is>
          <t>Folder? C:\Users\cschn\Documents\LIH (Personal)\OneDrive - Lawyers in House</t>
        </is>
      </c>
    </row>
    <row r="4603">
      <c r="A4603" s="13" t="n">
        <v>45947.81087962963</v>
      </c>
      <c r="B4603" t="inlineStr">
        <is>
          <t>MAP</t>
        </is>
      </c>
      <c r="C4603" t="inlineStr">
        <is>
          <t>CombineRoot=C:\Users\cschn\Documents\LIH (Personal)\OneDrive - Lawyers in House</t>
        </is>
      </c>
    </row>
    <row r="4604">
      <c r="A4604" s="13" t="n">
        <v>45947.81087962963</v>
      </c>
      <c r="B4604" t="inlineStr">
        <is>
          <t>MAP</t>
        </is>
      </c>
      <c r="C4604" t="inlineStr">
        <is>
          <t>SubPath=__Invoices\Macros\Branch - October 17, 2025</t>
        </is>
      </c>
    </row>
    <row r="4605">
      <c r="A4605" s="13" t="n">
        <v>45947.81087962963</v>
      </c>
      <c r="B4605" t="inlineStr">
        <is>
          <t>MAP</t>
        </is>
      </c>
      <c r="C4605" t="inlineStr">
        <is>
          <t>Combined=C:\Users\cschn\Documents\LIH (Personal)\OneDrive - Lawyers in House\__Invoices\Macros\Branch - October 17, 2025</t>
        </is>
      </c>
    </row>
    <row r="4606">
      <c r="A4606" s="13" t="n">
        <v>45947.81087962963</v>
      </c>
      <c r="B4606" t="inlineStr">
        <is>
          <t>MAP</t>
        </is>
      </c>
      <c r="C4606" t="inlineStr">
        <is>
          <t>Mapped local folder=C:\Users\cschn\Documents\LIH (Personal)\OneDrive - Lawyers in House\__Invoices\Macros\Branch - October 17, 2025</t>
        </is>
      </c>
    </row>
    <row r="4607">
      <c r="A4607" s="13" t="n">
        <v>45947.8109837963</v>
      </c>
      <c r="B4607" t="inlineStr">
        <is>
          <t>INFO</t>
        </is>
      </c>
      <c r="C4607" t="inlineStr">
        <is>
          <t>ThisWorkbook.Path (raw)=https://lawyersinhouse-my.sharepoint.com/personal/cory_schneider_lawyersinhouse_com/Documents/__Invoices/Macros/Branch - October 17, 2025</t>
        </is>
      </c>
    </row>
    <row r="4608">
      <c r="A4608" s="13" t="n">
        <v>45947.8109837963</v>
      </c>
      <c r="B4608" t="inlineStr">
        <is>
          <t>HIT</t>
        </is>
      </c>
      <c r="C4608" t="inlineStr">
        <is>
          <t>Folder? C:\Users\cschn\Documents\LIH (Personal)\OneDrive - Lawyers in House</t>
        </is>
      </c>
    </row>
    <row r="4609">
      <c r="A4609" s="13" t="n">
        <v>45947.8109837963</v>
      </c>
      <c r="B4609" t="inlineStr">
        <is>
          <t>MAP</t>
        </is>
      </c>
      <c r="C4609" t="inlineStr">
        <is>
          <t>CombineRoot=C:\Users\cschn\Documents\LIH (Personal)\OneDrive - Lawyers in House</t>
        </is>
      </c>
    </row>
    <row r="4610">
      <c r="A4610" s="13" t="n">
        <v>45947.8109837963</v>
      </c>
      <c r="B4610" t="inlineStr">
        <is>
          <t>MAP</t>
        </is>
      </c>
      <c r="C4610" t="inlineStr">
        <is>
          <t>SubPath=__Invoices\Macros\Branch - October 17, 2025</t>
        </is>
      </c>
    </row>
    <row r="4611">
      <c r="A4611" s="13" t="n">
        <v>45947.8109837963</v>
      </c>
      <c r="B4611" t="inlineStr">
        <is>
          <t>MAP</t>
        </is>
      </c>
      <c r="C4611" t="inlineStr">
        <is>
          <t>Combined=C:\Users\cschn\Documents\LIH (Personal)\OneDrive - Lawyers in House\__Invoices\Macros\Branch - October 17, 2025</t>
        </is>
      </c>
    </row>
    <row r="4612">
      <c r="A4612" s="13" t="n">
        <v>45947.8109837963</v>
      </c>
      <c r="B4612" t="inlineStr">
        <is>
          <t>MAP</t>
        </is>
      </c>
      <c r="C4612" t="inlineStr">
        <is>
          <t>Mapped local folder=C:\Users\cschn\Documents\LIH (Personal)\OneDrive - Lawyers in House\__Invoices\Macros\Branch - October 17, 2025</t>
        </is>
      </c>
    </row>
    <row r="4613">
      <c r="A4613" s="13" t="n">
        <v>45947.81100694444</v>
      </c>
      <c r="B4613" t="inlineStr">
        <is>
          <t>INFO</t>
        </is>
      </c>
      <c r="C4613" t="inlineStr">
        <is>
          <t>ThisWorkbook.Path (raw)=https://lawyersinhouse-my.sharepoint.com/personal/cory_schneider_lawyersinhouse_com/Documents/__Invoices/Macros/Branch - October 17, 2025</t>
        </is>
      </c>
    </row>
    <row r="4614">
      <c r="A4614" s="13" t="n">
        <v>45947.81100694444</v>
      </c>
      <c r="B4614" t="inlineStr">
        <is>
          <t>HIT</t>
        </is>
      </c>
      <c r="C4614" t="inlineStr">
        <is>
          <t>Folder? C:\Users\cschn\Documents\LIH (Personal)\OneDrive - Lawyers in House</t>
        </is>
      </c>
    </row>
    <row r="4615">
      <c r="A4615" s="13" t="n">
        <v>45947.81100694444</v>
      </c>
      <c r="B4615" t="inlineStr">
        <is>
          <t>MAP</t>
        </is>
      </c>
      <c r="C4615" t="inlineStr">
        <is>
          <t>CombineRoot=C:\Users\cschn\Documents\LIH (Personal)\OneDrive - Lawyers in House</t>
        </is>
      </c>
    </row>
    <row r="4616">
      <c r="A4616" s="13" t="n">
        <v>45947.81100694444</v>
      </c>
      <c r="B4616" t="inlineStr">
        <is>
          <t>MAP</t>
        </is>
      </c>
      <c r="C4616" t="inlineStr">
        <is>
          <t>SubPath=__Invoices\Macros\Branch - October 17, 2025</t>
        </is>
      </c>
    </row>
    <row r="4617">
      <c r="A4617" s="13" t="n">
        <v>45947.81100694444</v>
      </c>
      <c r="B4617" t="inlineStr">
        <is>
          <t>MAP</t>
        </is>
      </c>
      <c r="C4617" t="inlineStr">
        <is>
          <t>Combined=C:\Users\cschn\Documents\LIH (Personal)\OneDrive - Lawyers in House\__Invoices\Macros\Branch - October 17, 2025</t>
        </is>
      </c>
    </row>
    <row r="4618">
      <c r="A4618" s="13" t="n">
        <v>45947.81100694444</v>
      </c>
      <c r="B4618" t="inlineStr">
        <is>
          <t>MAP</t>
        </is>
      </c>
      <c r="C4618" t="inlineStr">
        <is>
          <t>Mapped local folder=C:\Users\cschn\Documents\LIH (Personal)\OneDrive - Lawyers in House\__Invoices\Macros\Branch - October 17, 2025</t>
        </is>
      </c>
    </row>
    <row r="4619">
      <c r="A4619" s="13" t="n">
        <v>45947.81100694444</v>
      </c>
      <c r="B4619" t="inlineStr">
        <is>
          <t>PATH</t>
        </is>
      </c>
      <c r="C4619" t="inlineStr">
        <is>
          <t>FileInBase=C:\Users\cschn\Documents\LIH (Personal)\OneDrive - Lawyers in House\__Invoices\Macros\Branch - October 17, 2025\InvoiceTemplate_v4.docx</t>
        </is>
      </c>
    </row>
    <row r="4620">
      <c r="A4620" s="13" t="n">
        <v>45947.81100694444</v>
      </c>
      <c r="B4620" t="inlineStr">
        <is>
          <t>HIT</t>
        </is>
      </c>
      <c r="C4620" t="inlineStr">
        <is>
          <t>Exists? C:\Users\cschn\Documents\LIH (Personal)\OneDrive - Lawyers in House\__Invoices\Macros\Branch - October 17, 2025\InvoiceTemplate_v4.docx</t>
        </is>
      </c>
    </row>
    <row r="4621">
      <c r="A4621" s="13" t="n">
        <v>45947.81115740741</v>
      </c>
      <c r="B4621" t="inlineStr">
        <is>
          <t>PATH</t>
        </is>
      </c>
      <c r="C4621" t="inlineStr">
        <is>
          <t>FileInBase=C:\Users\cschn\Documents\LIH (Personal)\OneDrive - Lawyers in House\__Invoices\Macros\Branch - October 17, 2025\INV 25-0001 - TestClient4 - 30SEP2025.docx</t>
        </is>
      </c>
    </row>
    <row r="4622">
      <c r="A4622" s="13" t="n">
        <v>45947.81118055555</v>
      </c>
      <c r="B4622" t="inlineStr">
        <is>
          <t>PATH</t>
        </is>
      </c>
      <c r="C4622" t="inlineStr">
        <is>
          <t>FileInBase=C:\Users\cschn\Documents\LIH (Personal)\OneDrive - Lawyers in House\__Invoices\Macros\Branch - October 17, 2025\sig.jpg</t>
        </is>
      </c>
    </row>
    <row r="4623">
      <c r="A4623" s="13" t="n">
        <v>45947.81121527778</v>
      </c>
      <c r="B4623" t="inlineStr">
        <is>
          <t>PATH</t>
        </is>
      </c>
      <c r="C4623" t="inlineStr">
        <is>
          <t>FileInBase=C:\Users\cschn\Documents\LIH (Personal)\OneDrive - Lawyers in House\__Invoices\Macros\Branch - October 17, 2025\INV 25-0001 - TestClient4 - 30SEP2025.pdf</t>
        </is>
      </c>
    </row>
    <row r="4624">
      <c r="A4624" s="13" t="n">
        <v>45947.81442129629</v>
      </c>
      <c r="B4624" t="inlineStr">
        <is>
          <t>INFO</t>
        </is>
      </c>
      <c r="C4624" t="inlineStr">
        <is>
          <t>ThisWorkbook.Path (raw)=https://lawyersinhouse-my.sharepoint.com/personal/cory_schneider_lawyersinhouse_com/Documents/__Invoices/Macros/Branch - October 17, 2025</t>
        </is>
      </c>
    </row>
    <row r="4625">
      <c r="A4625" s="13" t="n">
        <v>45947.81442129629</v>
      </c>
      <c r="B4625" t="inlineStr">
        <is>
          <t>HIT</t>
        </is>
      </c>
      <c r="C4625" t="inlineStr">
        <is>
          <t>Folder? C:\Users\cschn\Documents\LIH (Personal)\OneDrive - Lawyers in House</t>
        </is>
      </c>
    </row>
    <row r="4626">
      <c r="A4626" s="13" t="n">
        <v>45947.81442129629</v>
      </c>
      <c r="B4626" t="inlineStr">
        <is>
          <t>MAP</t>
        </is>
      </c>
      <c r="C4626" t="inlineStr">
        <is>
          <t>CombineRoot=C:\Users\cschn\Documents\LIH (Personal)\OneDrive - Lawyers in House</t>
        </is>
      </c>
    </row>
    <row r="4627">
      <c r="A4627" s="13" t="n">
        <v>45947.81442129629</v>
      </c>
      <c r="B4627" t="inlineStr">
        <is>
          <t>MAP</t>
        </is>
      </c>
      <c r="C4627" t="inlineStr">
        <is>
          <t>SubPath=__Invoices\Macros\Branch - October 17, 2025</t>
        </is>
      </c>
    </row>
    <row r="4628">
      <c r="A4628" s="13" t="n">
        <v>45947.81442129629</v>
      </c>
      <c r="B4628" t="inlineStr">
        <is>
          <t>MAP</t>
        </is>
      </c>
      <c r="C4628" t="inlineStr">
        <is>
          <t>Combined=C:\Users\cschn\Documents\LIH (Personal)\OneDrive - Lawyers in House\__Invoices\Macros\Branch - October 17, 2025</t>
        </is>
      </c>
    </row>
    <row r="4629">
      <c r="A4629" s="13" t="n">
        <v>45947.81442129629</v>
      </c>
      <c r="B4629" t="inlineStr">
        <is>
          <t>MAP</t>
        </is>
      </c>
      <c r="C4629" t="inlineStr">
        <is>
          <t>Mapped local folder=C:\Users\cschn\Documents\LIH (Personal)\OneDrive - Lawyers in House\__Invoices\Macros\Branch - October 17, 2025</t>
        </is>
      </c>
    </row>
    <row r="4630">
      <c r="A4630" s="13" t="n">
        <v>45947.81450231482</v>
      </c>
      <c r="B4630" t="inlineStr">
        <is>
          <t>INFO</t>
        </is>
      </c>
      <c r="C4630" t="inlineStr">
        <is>
          <t>ThisWorkbook.Path (raw)=https://lawyersinhouse-my.sharepoint.com/personal/cory_schneider_lawyersinhouse_com/Documents/__Invoices/Macros/Branch - October 17, 2025</t>
        </is>
      </c>
    </row>
    <row r="4631">
      <c r="A4631" s="13" t="n">
        <v>45947.81450231482</v>
      </c>
      <c r="B4631" t="inlineStr">
        <is>
          <t>HIT</t>
        </is>
      </c>
      <c r="C4631" t="inlineStr">
        <is>
          <t>Folder? C:\Users\cschn\Documents\LIH (Personal)\OneDrive - Lawyers in House</t>
        </is>
      </c>
    </row>
    <row r="4632">
      <c r="A4632" s="13" t="n">
        <v>45947.81450231482</v>
      </c>
      <c r="B4632" t="inlineStr">
        <is>
          <t>MAP</t>
        </is>
      </c>
      <c r="C4632" t="inlineStr">
        <is>
          <t>CombineRoot=C:\Users\cschn\Documents\LIH (Personal)\OneDrive - Lawyers in House</t>
        </is>
      </c>
    </row>
    <row r="4633">
      <c r="A4633" s="13" t="n">
        <v>45947.81450231482</v>
      </c>
      <c r="B4633" t="inlineStr">
        <is>
          <t>MAP</t>
        </is>
      </c>
      <c r="C4633" t="inlineStr">
        <is>
          <t>SubPath=__Invoices\Macros\Branch - October 17, 2025</t>
        </is>
      </c>
    </row>
    <row r="4634">
      <c r="A4634" s="13" t="n">
        <v>45947.81450231482</v>
      </c>
      <c r="B4634" t="inlineStr">
        <is>
          <t>MAP</t>
        </is>
      </c>
      <c r="C4634" t="inlineStr">
        <is>
          <t>Combined=C:\Users\cschn\Documents\LIH (Personal)\OneDrive - Lawyers in House\__Invoices\Macros\Branch - October 17, 2025</t>
        </is>
      </c>
    </row>
    <row r="4635">
      <c r="A4635" s="13" t="n">
        <v>45947.81450231482</v>
      </c>
      <c r="B4635" t="inlineStr">
        <is>
          <t>MAP</t>
        </is>
      </c>
      <c r="C4635" t="inlineStr">
        <is>
          <t>Mapped local folder=C:\Users\cschn\Documents\LIH (Personal)\OneDrive - Lawyers in House\__Invoices\Macros\Branch - October 17, 2025</t>
        </is>
      </c>
    </row>
    <row r="4636">
      <c r="A4636" s="13" t="n">
        <v>45947.81472222223</v>
      </c>
      <c r="B4636" t="inlineStr">
        <is>
          <t>INFO</t>
        </is>
      </c>
      <c r="C4636" t="inlineStr">
        <is>
          <t>ThisWorkbook.Path (raw)=https://lawyersinhouse-my.sharepoint.com/personal/cory_schneider_lawyersinhouse_com/Documents/__Invoices/Macros/Branch - October 17, 2025</t>
        </is>
      </c>
    </row>
    <row r="4637">
      <c r="A4637" s="13" t="n">
        <v>45947.81472222223</v>
      </c>
      <c r="B4637" t="inlineStr">
        <is>
          <t>HIT</t>
        </is>
      </c>
      <c r="C4637" t="inlineStr">
        <is>
          <t>Folder? C:\Users\cschn\Documents\LIH (Personal)\OneDrive - Lawyers in House</t>
        </is>
      </c>
    </row>
    <row r="4638">
      <c r="A4638" s="13" t="n">
        <v>45947.81472222223</v>
      </c>
      <c r="B4638" t="inlineStr">
        <is>
          <t>MAP</t>
        </is>
      </c>
      <c r="C4638" t="inlineStr">
        <is>
          <t>CombineRoot=C:\Users\cschn\Documents\LIH (Personal)\OneDrive - Lawyers in House</t>
        </is>
      </c>
    </row>
    <row r="4639">
      <c r="A4639" s="13" t="n">
        <v>45947.81472222223</v>
      </c>
      <c r="B4639" t="inlineStr">
        <is>
          <t>MAP</t>
        </is>
      </c>
      <c r="C4639" t="inlineStr">
        <is>
          <t>SubPath=__Invoices\Macros\Branch - October 17, 2025</t>
        </is>
      </c>
    </row>
    <row r="4640">
      <c r="A4640" s="13" t="n">
        <v>45947.81472222223</v>
      </c>
      <c r="B4640" t="inlineStr">
        <is>
          <t>MAP</t>
        </is>
      </c>
      <c r="C4640" t="inlineStr">
        <is>
          <t>Combined=C:\Users\cschn\Documents\LIH (Personal)\OneDrive - Lawyers in House\__Invoices\Macros\Branch - October 17, 2025</t>
        </is>
      </c>
    </row>
    <row r="4641">
      <c r="A4641" s="13" t="n">
        <v>45947.81472222223</v>
      </c>
      <c r="B4641" t="inlineStr">
        <is>
          <t>MAP</t>
        </is>
      </c>
      <c r="C4641" t="inlineStr">
        <is>
          <t>Mapped local folder=C:\Users\cschn\Documents\LIH (Personal)\OneDrive - Lawyers in House\__Invoices\Macros\Branch - October 17, 2025</t>
        </is>
      </c>
    </row>
    <row r="4642">
      <c r="A4642" s="13" t="n">
        <v>45947.81484953704</v>
      </c>
      <c r="B4642" t="inlineStr">
        <is>
          <t>INFO</t>
        </is>
      </c>
      <c r="C4642" t="inlineStr">
        <is>
          <t>ThisWorkbook.Path (raw)=https://lawyersinhouse-my.sharepoint.com/personal/cory_schneider_lawyersinhouse_com/Documents/__Invoices/Macros/Branch - October 17, 2025</t>
        </is>
      </c>
    </row>
    <row r="4643">
      <c r="A4643" s="13" t="n">
        <v>45947.81484953704</v>
      </c>
      <c r="B4643" t="inlineStr">
        <is>
          <t>HIT</t>
        </is>
      </c>
      <c r="C4643" t="inlineStr">
        <is>
          <t>Folder? C:\Users\cschn\Documents\LIH (Personal)\OneDrive - Lawyers in House</t>
        </is>
      </c>
    </row>
    <row r="4644">
      <c r="A4644" s="13" t="n">
        <v>45947.81484953704</v>
      </c>
      <c r="B4644" t="inlineStr">
        <is>
          <t>MAP</t>
        </is>
      </c>
      <c r="C4644" t="inlineStr">
        <is>
          <t>CombineRoot=C:\Users\cschn\Documents\LIH (Personal)\OneDrive - Lawyers in House</t>
        </is>
      </c>
    </row>
    <row r="4645">
      <c r="A4645" s="13" t="n">
        <v>45947.81484953704</v>
      </c>
      <c r="B4645" t="inlineStr">
        <is>
          <t>MAP</t>
        </is>
      </c>
      <c r="C4645" t="inlineStr">
        <is>
          <t>SubPath=__Invoices\Macros\Branch - October 17, 2025</t>
        </is>
      </c>
    </row>
    <row r="4646">
      <c r="A4646" s="13" t="n">
        <v>45947.81484953704</v>
      </c>
      <c r="B4646" t="inlineStr">
        <is>
          <t>MAP</t>
        </is>
      </c>
      <c r="C4646" t="inlineStr">
        <is>
          <t>Combined=C:\Users\cschn\Documents\LIH (Personal)\OneDrive - Lawyers in House\__Invoices\Macros\Branch - October 17, 2025</t>
        </is>
      </c>
    </row>
    <row r="4647">
      <c r="A4647" s="13" t="n">
        <v>45947.81484953704</v>
      </c>
      <c r="B4647" t="inlineStr">
        <is>
          <t>MAP</t>
        </is>
      </c>
      <c r="C4647" t="inlineStr">
        <is>
          <t>Mapped local folder=C:\Users\cschn\Documents\LIH (Personal)\OneDrive - Lawyers in House\__Invoices\Macros\Branch - October 17, 2025</t>
        </is>
      </c>
    </row>
    <row r="4648">
      <c r="A4648" s="13" t="n">
        <v>45947.81487268519</v>
      </c>
      <c r="B4648" t="inlineStr">
        <is>
          <t>INFO</t>
        </is>
      </c>
      <c r="C4648" t="inlineStr">
        <is>
          <t>ThisWorkbook.Path (raw)=https://lawyersinhouse-my.sharepoint.com/personal/cory_schneider_lawyersinhouse_com/Documents/__Invoices/Macros/Branch - October 17, 2025</t>
        </is>
      </c>
    </row>
    <row r="4649">
      <c r="A4649" s="13" t="n">
        <v>45947.81487268519</v>
      </c>
      <c r="B4649" t="inlineStr">
        <is>
          <t>HIT</t>
        </is>
      </c>
      <c r="C4649" t="inlineStr">
        <is>
          <t>Folder? C:\Users\cschn\Documents\LIH (Personal)\OneDrive - Lawyers in House</t>
        </is>
      </c>
    </row>
    <row r="4650">
      <c r="A4650" s="13" t="n">
        <v>45947.81487268519</v>
      </c>
      <c r="B4650" t="inlineStr">
        <is>
          <t>MAP</t>
        </is>
      </c>
      <c r="C4650" t="inlineStr">
        <is>
          <t>CombineRoot=C:\Users\cschn\Documents\LIH (Personal)\OneDrive - Lawyers in House</t>
        </is>
      </c>
    </row>
    <row r="4651">
      <c r="A4651" s="13" t="n">
        <v>45947.81487268519</v>
      </c>
      <c r="B4651" t="inlineStr">
        <is>
          <t>MAP</t>
        </is>
      </c>
      <c r="C4651" t="inlineStr">
        <is>
          <t>SubPath=__Invoices\Macros\Branch - October 17, 2025</t>
        </is>
      </c>
    </row>
    <row r="4652">
      <c r="A4652" s="13" t="n">
        <v>45947.81487268519</v>
      </c>
      <c r="B4652" t="inlineStr">
        <is>
          <t>MAP</t>
        </is>
      </c>
      <c r="C4652" t="inlineStr">
        <is>
          <t>Combined=C:\Users\cschn\Documents\LIH (Personal)\OneDrive - Lawyers in House\__Invoices\Macros\Branch - October 17, 2025</t>
        </is>
      </c>
    </row>
    <row r="4653">
      <c r="A4653" s="13" t="n">
        <v>45947.81487268519</v>
      </c>
      <c r="B4653" t="inlineStr">
        <is>
          <t>MAP</t>
        </is>
      </c>
      <c r="C4653" t="inlineStr">
        <is>
          <t>Mapped local folder=C:\Users\cschn\Documents\LIH (Personal)\OneDrive - Lawyers in House\__Invoices\Macros\Branch - October 17, 2025</t>
        </is>
      </c>
    </row>
    <row r="4654">
      <c r="A4654" s="13" t="n">
        <v>45947.81487268519</v>
      </c>
      <c r="B4654" t="inlineStr">
        <is>
          <t>PATH</t>
        </is>
      </c>
      <c r="C4654" t="inlineStr">
        <is>
          <t>FileInBase=C:\Users\cschn\Documents\LIH (Personal)\OneDrive - Lawyers in House\__Invoices\Macros\Branch - October 17, 2025\InvoiceTemplate_v4.docx</t>
        </is>
      </c>
    </row>
    <row r="4655">
      <c r="A4655" s="13" t="n">
        <v>45947.81487268519</v>
      </c>
      <c r="B4655" t="inlineStr">
        <is>
          <t>HIT</t>
        </is>
      </c>
      <c r="C4655" t="inlineStr">
        <is>
          <t>Exists? C:\Users\cschn\Documents\LIH (Personal)\OneDrive - Lawyers in House\__Invoices\Macros\Branch - October 17, 2025\InvoiceTemplate_v4.docx</t>
        </is>
      </c>
    </row>
    <row r="4656">
      <c r="A4656" s="13" t="n">
        <v>45947.81503472223</v>
      </c>
      <c r="B4656" t="inlineStr">
        <is>
          <t>PATH</t>
        </is>
      </c>
      <c r="C4656" t="inlineStr">
        <is>
          <t>FileInBase=C:\Users\cschn\Documents\LIH (Personal)\OneDrive - Lawyers in House\__Invoices\Macros\Branch - October 17, 2025\INV 25-0001 - TestClient4 - 30SEP2025.docx</t>
        </is>
      </c>
    </row>
    <row r="4657">
      <c r="A4657" s="13" t="n">
        <v>45947.81505787037</v>
      </c>
      <c r="B4657" t="inlineStr">
        <is>
          <t>PATH</t>
        </is>
      </c>
      <c r="C4657" t="inlineStr">
        <is>
          <t>FileInBase=C:\Users\cschn\Documents\LIH (Personal)\OneDrive - Lawyers in House\__Invoices\Macros\Branch - October 17, 2025\sig.jpg</t>
        </is>
      </c>
    </row>
    <row r="4658">
      <c r="A4658" s="13" t="n">
        <v>45947.81509259259</v>
      </c>
      <c r="B4658" t="inlineStr">
        <is>
          <t>PATH</t>
        </is>
      </c>
      <c r="C4658" t="inlineStr">
        <is>
          <t>FileInBase=C:\Users\cschn\Documents\LIH (Personal)\OneDrive - Lawyers in House\__Invoices\Macros\Branch - October 17, 2025\INV 25-0001 - TestClient4 - 30SEP2025.pdf</t>
        </is>
      </c>
    </row>
    <row r="4659">
      <c r="A4659" s="13" t="n">
        <v>45947.81930555555</v>
      </c>
      <c r="B4659" t="inlineStr">
        <is>
          <t>INFO</t>
        </is>
      </c>
      <c r="C4659" t="inlineStr">
        <is>
          <t>ThisWorkbook.Path (raw)=https://lawyersinhouse-my.sharepoint.com/personal/cory_schneider_lawyersinhouse_com/Documents/__Invoices/Macros/Branch - October 17, 2025</t>
        </is>
      </c>
    </row>
    <row r="4660">
      <c r="A4660" s="13" t="n">
        <v>45947.81930555555</v>
      </c>
      <c r="B4660" t="inlineStr">
        <is>
          <t>HIT</t>
        </is>
      </c>
      <c r="C4660" t="inlineStr">
        <is>
          <t>Folder? C:\Users\cschn\Documents\LIH (Personal)\OneDrive - Lawyers in House</t>
        </is>
      </c>
    </row>
    <row r="4661">
      <c r="A4661" s="13" t="n">
        <v>45947.81930555555</v>
      </c>
      <c r="B4661" t="inlineStr">
        <is>
          <t>MAP</t>
        </is>
      </c>
      <c r="C4661" t="inlineStr">
        <is>
          <t>CombineRoot=C:\Users\cschn\Documents\LIH (Personal)\OneDrive - Lawyers in House</t>
        </is>
      </c>
    </row>
    <row r="4662">
      <c r="A4662" s="13" t="n">
        <v>45947.81930555555</v>
      </c>
      <c r="B4662" t="inlineStr">
        <is>
          <t>MAP</t>
        </is>
      </c>
      <c r="C4662" t="inlineStr">
        <is>
          <t>SubPath=__Invoices\Macros\Branch - October 17, 2025</t>
        </is>
      </c>
    </row>
    <row r="4663">
      <c r="A4663" s="13" t="n">
        <v>45947.81930555555</v>
      </c>
      <c r="B4663" t="inlineStr">
        <is>
          <t>MAP</t>
        </is>
      </c>
      <c r="C4663" t="inlineStr">
        <is>
          <t>Combined=C:\Users\cschn\Documents\LIH (Personal)\OneDrive - Lawyers in House\__Invoices\Macros\Branch - October 17, 2025</t>
        </is>
      </c>
    </row>
    <row r="4664">
      <c r="A4664" s="13" t="n">
        <v>45947.81930555555</v>
      </c>
      <c r="B4664" t="inlineStr">
        <is>
          <t>MAP</t>
        </is>
      </c>
      <c r="C4664" t="inlineStr">
        <is>
          <t>Mapped local folder=C:\Users\cschn\Documents\LIH (Personal)\OneDrive - Lawyers in House\__Invoices\Macros\Branch - October 17, 2025</t>
        </is>
      </c>
    </row>
    <row r="4665">
      <c r="A4665" s="13" t="n">
        <v>45947.819375</v>
      </c>
      <c r="B4665" t="inlineStr">
        <is>
          <t>INFO</t>
        </is>
      </c>
      <c r="C4665" t="inlineStr">
        <is>
          <t>ThisWorkbook.Path (raw)=https://lawyersinhouse-my.sharepoint.com/personal/cory_schneider_lawyersinhouse_com/Documents/__Invoices/Macros/Branch - October 17, 2025</t>
        </is>
      </c>
    </row>
    <row r="4666">
      <c r="A4666" s="13" t="n">
        <v>45947.819375</v>
      </c>
      <c r="B4666" t="inlineStr">
        <is>
          <t>HIT</t>
        </is>
      </c>
      <c r="C4666" t="inlineStr">
        <is>
          <t>Folder? C:\Users\cschn\Documents\LIH (Personal)\OneDrive - Lawyers in House</t>
        </is>
      </c>
    </row>
    <row r="4667">
      <c r="A4667" s="13" t="n">
        <v>45947.819375</v>
      </c>
      <c r="B4667" t="inlineStr">
        <is>
          <t>MAP</t>
        </is>
      </c>
      <c r="C4667" t="inlineStr">
        <is>
          <t>CombineRoot=C:\Users\cschn\Documents\LIH (Personal)\OneDrive - Lawyers in House</t>
        </is>
      </c>
    </row>
    <row r="4668">
      <c r="A4668" s="13" t="n">
        <v>45947.819375</v>
      </c>
      <c r="B4668" t="inlineStr">
        <is>
          <t>MAP</t>
        </is>
      </c>
      <c r="C4668" t="inlineStr">
        <is>
          <t>SubPath=__Invoices\Macros\Branch - October 17, 2025</t>
        </is>
      </c>
    </row>
    <row r="4669">
      <c r="A4669" s="13" t="n">
        <v>45947.819375</v>
      </c>
      <c r="B4669" t="inlineStr">
        <is>
          <t>MAP</t>
        </is>
      </c>
      <c r="C4669" t="inlineStr">
        <is>
          <t>Combined=C:\Users\cschn\Documents\LIH (Personal)\OneDrive - Lawyers in House\__Invoices\Macros\Branch - October 17, 2025</t>
        </is>
      </c>
    </row>
    <row r="4670">
      <c r="A4670" s="13" t="n">
        <v>45947.819375</v>
      </c>
      <c r="B4670" t="inlineStr">
        <is>
          <t>MAP</t>
        </is>
      </c>
      <c r="C4670" t="inlineStr">
        <is>
          <t>Mapped local folder=C:\Users\cschn\Documents\LIH (Personal)\OneDrive - Lawyers in House\__Invoices\Macros\Branch - October 17, 2025</t>
        </is>
      </c>
    </row>
    <row r="4671">
      <c r="A4671" s="13" t="n">
        <v>45947.81940972222</v>
      </c>
      <c r="B4671" t="inlineStr">
        <is>
          <t>INFO</t>
        </is>
      </c>
      <c r="C4671" t="inlineStr">
        <is>
          <t>ThisWorkbook.Path (raw)=https://lawyersinhouse-my.sharepoint.com/personal/cory_schneider_lawyersinhouse_com/Documents/__Invoices/Macros/Branch - October 17, 2025</t>
        </is>
      </c>
    </row>
    <row r="4672">
      <c r="A4672" s="13" t="n">
        <v>45947.81940972222</v>
      </c>
      <c r="B4672" t="inlineStr">
        <is>
          <t>HIT</t>
        </is>
      </c>
      <c r="C4672" t="inlineStr">
        <is>
          <t>Folder? C:\Users\cschn\Documents\LIH (Personal)\OneDrive - Lawyers in House</t>
        </is>
      </c>
    </row>
    <row r="4673">
      <c r="A4673" s="13" t="n">
        <v>45947.81940972222</v>
      </c>
      <c r="B4673" t="inlineStr">
        <is>
          <t>MAP</t>
        </is>
      </c>
      <c r="C4673" t="inlineStr">
        <is>
          <t>CombineRoot=C:\Users\cschn\Documents\LIH (Personal)\OneDrive - Lawyers in House</t>
        </is>
      </c>
    </row>
    <row r="4674">
      <c r="A4674" s="13" t="n">
        <v>45947.81940972222</v>
      </c>
      <c r="B4674" t="inlineStr">
        <is>
          <t>MAP</t>
        </is>
      </c>
      <c r="C4674" t="inlineStr">
        <is>
          <t>SubPath=__Invoices\Macros\Branch - October 17, 2025</t>
        </is>
      </c>
    </row>
    <row r="4675">
      <c r="A4675" s="13" t="n">
        <v>45947.81940972222</v>
      </c>
      <c r="B4675" t="inlineStr">
        <is>
          <t>MAP</t>
        </is>
      </c>
      <c r="C4675" t="inlineStr">
        <is>
          <t>Combined=C:\Users\cschn\Documents\LIH (Personal)\OneDrive - Lawyers in House\__Invoices\Macros\Branch - October 17, 2025</t>
        </is>
      </c>
    </row>
    <row r="4676">
      <c r="A4676" s="13" t="n">
        <v>45947.81940972222</v>
      </c>
      <c r="B4676" t="inlineStr">
        <is>
          <t>MAP</t>
        </is>
      </c>
      <c r="C4676" t="inlineStr">
        <is>
          <t>Mapped local folder=C:\Users\cschn\Documents\LIH (Personal)\OneDrive - Lawyers in House\__Invoices\Macros\Branch - October 17, 2025</t>
        </is>
      </c>
    </row>
    <row r="4677">
      <c r="A4677" s="13" t="n">
        <v>45947.81940972222</v>
      </c>
      <c r="B4677" t="inlineStr">
        <is>
          <t>PATH</t>
        </is>
      </c>
      <c r="C4677" t="inlineStr">
        <is>
          <t>FileInBase=C:\Users\cschn\Documents\LIH (Personal)\OneDrive - Lawyers in House\__Invoices\Macros\Branch - October 17, 2025\InvoiceTemplate_v4.docx</t>
        </is>
      </c>
    </row>
    <row r="4678">
      <c r="A4678" s="13" t="n">
        <v>45947.81940972222</v>
      </c>
      <c r="B4678" t="inlineStr">
        <is>
          <t>HIT</t>
        </is>
      </c>
      <c r="C4678" t="inlineStr">
        <is>
          <t>Exists? C:\Users\cschn\Documents\LIH (Personal)\OneDrive - Lawyers in House\__Invoices\Macros\Branch - October 17, 2025\InvoiceTemplate_v4.docx</t>
        </is>
      </c>
    </row>
    <row r="4679">
      <c r="A4679" s="13" t="n">
        <v>45947.81954861111</v>
      </c>
      <c r="B4679" t="inlineStr">
        <is>
          <t>PATH</t>
        </is>
      </c>
      <c r="C4679" t="inlineStr">
        <is>
          <t>FileInBase=C:\Users\cschn\Documents\LIH (Personal)\OneDrive - Lawyers in House\__Invoices\Macros\Branch - October 17, 2025\INV 25-0001 - TestClient4 - 30SEP2025.docx</t>
        </is>
      </c>
    </row>
    <row r="4680">
      <c r="A4680" s="13" t="n">
        <v>45947.81956018518</v>
      </c>
      <c r="B4680" t="inlineStr">
        <is>
          <t>PATH</t>
        </is>
      </c>
      <c r="C4680" t="inlineStr">
        <is>
          <t>FileInBase=C:\Users\cschn\Documents\LIH (Personal)\OneDrive - Lawyers in House\__Invoices\Macros\Branch - October 17, 2025\sig.jpg</t>
        </is>
      </c>
    </row>
    <row r="4681">
      <c r="A4681" s="13" t="n">
        <v>45947.81960648148</v>
      </c>
      <c r="B4681" t="inlineStr">
        <is>
          <t>PATH</t>
        </is>
      </c>
      <c r="C4681" t="inlineStr">
        <is>
          <t>FileInBase=C:\Users\cschn\Documents\LIH (Personal)\OneDrive - Lawyers in House\__Invoices\Macros\Branch - October 17, 2025\INV 25-0001 - TestClient4 - 30SEP2025.pdf</t>
        </is>
      </c>
    </row>
    <row r="4682">
      <c r="A4682" s="13" t="n">
        <v>45947.82194444445</v>
      </c>
      <c r="B4682" t="inlineStr">
        <is>
          <t>INFO</t>
        </is>
      </c>
      <c r="C4682" t="inlineStr">
        <is>
          <t>ThisWorkbook.Path (raw)=https://lawyersinhouse-my.sharepoint.com/personal/cory_schneider_lawyersinhouse_com/Documents/__Invoices/Macros/Branch - October 17, 2025</t>
        </is>
      </c>
    </row>
    <row r="4683">
      <c r="A4683" s="13" t="n">
        <v>45947.82194444445</v>
      </c>
      <c r="B4683" t="inlineStr">
        <is>
          <t>HIT</t>
        </is>
      </c>
      <c r="C4683" t="inlineStr">
        <is>
          <t>Folder? C:\Users\cschn\Documents\LIH (Personal)\OneDrive - Lawyers in House</t>
        </is>
      </c>
    </row>
    <row r="4684">
      <c r="A4684" s="13" t="n">
        <v>45947.82194444445</v>
      </c>
      <c r="B4684" t="inlineStr">
        <is>
          <t>MAP</t>
        </is>
      </c>
      <c r="C4684" t="inlineStr">
        <is>
          <t>CombineRoot=C:\Users\cschn\Documents\LIH (Personal)\OneDrive - Lawyers in House</t>
        </is>
      </c>
    </row>
    <row r="4685">
      <c r="A4685" s="13" t="n">
        <v>45947.82194444445</v>
      </c>
      <c r="B4685" t="inlineStr">
        <is>
          <t>MAP</t>
        </is>
      </c>
      <c r="C4685" t="inlineStr">
        <is>
          <t>SubPath=__Invoices\Macros\Branch - October 17, 2025</t>
        </is>
      </c>
    </row>
    <row r="4686">
      <c r="A4686" s="13" t="n">
        <v>45947.82194444445</v>
      </c>
      <c r="B4686" t="inlineStr">
        <is>
          <t>MAP</t>
        </is>
      </c>
      <c r="C4686" t="inlineStr">
        <is>
          <t>Combined=C:\Users\cschn\Documents\LIH (Personal)\OneDrive - Lawyers in House\__Invoices\Macros\Branch - October 17, 2025</t>
        </is>
      </c>
    </row>
    <row r="4687">
      <c r="A4687" s="13" t="n">
        <v>45947.82194444445</v>
      </c>
      <c r="B4687" t="inlineStr">
        <is>
          <t>MAP</t>
        </is>
      </c>
      <c r="C4687" t="inlineStr">
        <is>
          <t>Mapped local folder=C:\Users\cschn\Documents\LIH (Personal)\OneDrive - Lawyers in House\__Invoices\Macros\Branch - October 17, 2025</t>
        </is>
      </c>
    </row>
    <row r="4688">
      <c r="A4688" s="13" t="n">
        <v>45947.82200231482</v>
      </c>
      <c r="B4688" t="inlineStr">
        <is>
          <t>INFO</t>
        </is>
      </c>
      <c r="C4688" t="inlineStr">
        <is>
          <t>ThisWorkbook.Path (raw)=https://lawyersinhouse-my.sharepoint.com/personal/cory_schneider_lawyersinhouse_com/Documents/__Invoices/Macros/Branch - October 17, 2025</t>
        </is>
      </c>
    </row>
    <row r="4689">
      <c r="A4689" s="13" t="n">
        <v>45947.82200231482</v>
      </c>
      <c r="B4689" t="inlineStr">
        <is>
          <t>HIT</t>
        </is>
      </c>
      <c r="C4689" t="inlineStr">
        <is>
          <t>Folder? C:\Users\cschn\Documents\LIH (Personal)\OneDrive - Lawyers in House</t>
        </is>
      </c>
    </row>
    <row r="4690">
      <c r="A4690" s="13" t="n">
        <v>45947.82200231482</v>
      </c>
      <c r="B4690" t="inlineStr">
        <is>
          <t>MAP</t>
        </is>
      </c>
      <c r="C4690" t="inlineStr">
        <is>
          <t>CombineRoot=C:\Users\cschn\Documents\LIH (Personal)\OneDrive - Lawyers in House</t>
        </is>
      </c>
    </row>
    <row r="4691">
      <c r="A4691" s="13" t="n">
        <v>45947.82200231482</v>
      </c>
      <c r="B4691" t="inlineStr">
        <is>
          <t>MAP</t>
        </is>
      </c>
      <c r="C4691" t="inlineStr">
        <is>
          <t>SubPath=__Invoices\Macros\Branch - October 17, 2025</t>
        </is>
      </c>
    </row>
    <row r="4692">
      <c r="A4692" s="13" t="n">
        <v>45947.82200231482</v>
      </c>
      <c r="B4692" t="inlineStr">
        <is>
          <t>MAP</t>
        </is>
      </c>
      <c r="C4692" t="inlineStr">
        <is>
          <t>Combined=C:\Users\cschn\Documents\LIH (Personal)\OneDrive - Lawyers in House\__Invoices\Macros\Branch - October 17, 2025</t>
        </is>
      </c>
    </row>
    <row r="4693">
      <c r="A4693" s="13" t="n">
        <v>45947.82200231482</v>
      </c>
      <c r="B4693" t="inlineStr">
        <is>
          <t>MAP</t>
        </is>
      </c>
      <c r="C4693" t="inlineStr">
        <is>
          <t>Mapped local folder=C:\Users\cschn\Documents\LIH (Personal)\OneDrive - Lawyers in House\__Invoices\Macros\Branch - October 17, 2025</t>
        </is>
      </c>
    </row>
    <row r="4694">
      <c r="A4694" s="13" t="n">
        <v>45947.82202546296</v>
      </c>
      <c r="B4694" t="inlineStr">
        <is>
          <t>INFO</t>
        </is>
      </c>
      <c r="C4694" t="inlineStr">
        <is>
          <t>ThisWorkbook.Path (raw)=https://lawyersinhouse-my.sharepoint.com/personal/cory_schneider_lawyersinhouse_com/Documents/__Invoices/Macros/Branch - October 17, 2025</t>
        </is>
      </c>
    </row>
    <row r="4695">
      <c r="A4695" s="13" t="n">
        <v>45947.82202546296</v>
      </c>
      <c r="B4695" t="inlineStr">
        <is>
          <t>HIT</t>
        </is>
      </c>
      <c r="C4695" t="inlineStr">
        <is>
          <t>Folder? C:\Users\cschn\Documents\LIH (Personal)\OneDrive - Lawyers in House</t>
        </is>
      </c>
    </row>
    <row r="4696">
      <c r="A4696" s="13" t="n">
        <v>45947.82202546296</v>
      </c>
      <c r="B4696" t="inlineStr">
        <is>
          <t>MAP</t>
        </is>
      </c>
      <c r="C4696" t="inlineStr">
        <is>
          <t>CombineRoot=C:\Users\cschn\Documents\LIH (Personal)\OneDrive - Lawyers in House</t>
        </is>
      </c>
    </row>
    <row r="4697">
      <c r="A4697" s="13" t="n">
        <v>45947.82202546296</v>
      </c>
      <c r="B4697" t="inlineStr">
        <is>
          <t>MAP</t>
        </is>
      </c>
      <c r="C4697" t="inlineStr">
        <is>
          <t>SubPath=__Invoices\Macros\Branch - October 17, 2025</t>
        </is>
      </c>
    </row>
    <row r="4698">
      <c r="A4698" s="13" t="n">
        <v>45947.82202546296</v>
      </c>
      <c r="B4698" t="inlineStr">
        <is>
          <t>MAP</t>
        </is>
      </c>
      <c r="C4698" t="inlineStr">
        <is>
          <t>Combined=C:\Users\cschn\Documents\LIH (Personal)\OneDrive - Lawyers in House\__Invoices\Macros\Branch - October 17, 2025</t>
        </is>
      </c>
    </row>
    <row r="4699">
      <c r="A4699" s="13" t="n">
        <v>45947.82202546296</v>
      </c>
      <c r="B4699" t="inlineStr">
        <is>
          <t>MAP</t>
        </is>
      </c>
      <c r="C4699" t="inlineStr">
        <is>
          <t>Mapped local folder=C:\Users\cschn\Documents\LIH (Personal)\OneDrive - Lawyers in House\__Invoices\Macros\Branch - October 17, 2025</t>
        </is>
      </c>
    </row>
    <row r="4700">
      <c r="A4700" s="13" t="n">
        <v>45947.82202546296</v>
      </c>
      <c r="B4700" t="inlineStr">
        <is>
          <t>PATH</t>
        </is>
      </c>
      <c r="C4700" t="inlineStr">
        <is>
          <t>FileInBase=C:\Users\cschn\Documents\LIH (Personal)\OneDrive - Lawyers in House\__Invoices\Macros\Branch - October 17, 2025\InvoiceTemplate_v4.docx</t>
        </is>
      </c>
    </row>
    <row r="4701">
      <c r="A4701" s="13" t="n">
        <v>45947.82202546296</v>
      </c>
      <c r="B4701" t="inlineStr">
        <is>
          <t>HIT</t>
        </is>
      </c>
      <c r="C4701" t="inlineStr">
        <is>
          <t>Exists? C:\Users\cschn\Documents\LIH (Personal)\OneDrive - Lawyers in House\__Invoices\Macros\Branch - October 17, 2025\InvoiceTemplate_v4.docx</t>
        </is>
      </c>
    </row>
    <row r="4702">
      <c r="A4702" s="13" t="n">
        <v>45947.82219907407</v>
      </c>
      <c r="B4702" t="inlineStr">
        <is>
          <t>PATH</t>
        </is>
      </c>
      <c r="C4702" t="inlineStr">
        <is>
          <t>FileInBase=C:\Users\cschn\Documents\LIH (Personal)\OneDrive - Lawyers in House\__Invoices\Macros\Branch - October 17, 2025\INV 25-0001 - TestClient4 - 30SEP2025.docx</t>
        </is>
      </c>
    </row>
    <row r="4703">
      <c r="A4703" s="13" t="n">
        <v>45947.82221064815</v>
      </c>
      <c r="B4703" t="inlineStr">
        <is>
          <t>PATH</t>
        </is>
      </c>
      <c r="C4703" t="inlineStr">
        <is>
          <t>FileInBase=C:\Users\cschn\Documents\LIH (Personal)\OneDrive - Lawyers in House\__Invoices\Macros\Branch - October 17, 2025\sig.jpg</t>
        </is>
      </c>
    </row>
    <row r="4704">
      <c r="A4704" s="13" t="n">
        <v>45947.82224537037</v>
      </c>
      <c r="B4704" t="inlineStr">
        <is>
          <t>PATH</t>
        </is>
      </c>
      <c r="C4704" t="inlineStr">
        <is>
          <t>FileInBase=C:\Users\cschn\Documents\LIH (Personal)\OneDrive - Lawyers in House\__Invoices\Macros\Branch - October 17, 2025\INV 25-0001 - TestClient4 - 30SEP2025.pdf</t>
        </is>
      </c>
    </row>
    <row r="4705">
      <c r="A4705" s="13" t="n">
        <v>45947.82328703703</v>
      </c>
      <c r="B4705" t="inlineStr">
        <is>
          <t>INFO</t>
        </is>
      </c>
      <c r="C4705" t="inlineStr">
        <is>
          <t>ThisWorkbook.Path (raw)=https://lawyersinhouse-my.sharepoint.com/personal/cory_schneider_lawyersinhouse_com/Documents/__Invoices/Macros/Branch - October 17, 2025</t>
        </is>
      </c>
    </row>
    <row r="4706">
      <c r="A4706" s="13" t="n">
        <v>45947.82328703703</v>
      </c>
      <c r="B4706" t="inlineStr">
        <is>
          <t>HIT</t>
        </is>
      </c>
      <c r="C4706" t="inlineStr">
        <is>
          <t>Folder? C:\Users\cschn\Documents\LIH (Personal)\OneDrive - Lawyers in House</t>
        </is>
      </c>
    </row>
    <row r="4707">
      <c r="A4707" s="13" t="n">
        <v>45947.82328703703</v>
      </c>
      <c r="B4707" t="inlineStr">
        <is>
          <t>MAP</t>
        </is>
      </c>
      <c r="C4707" t="inlineStr">
        <is>
          <t>CombineRoot=C:\Users\cschn\Documents\LIH (Personal)\OneDrive - Lawyers in House</t>
        </is>
      </c>
    </row>
    <row r="4708">
      <c r="A4708" s="13" t="n">
        <v>45947.82328703703</v>
      </c>
      <c r="B4708" t="inlineStr">
        <is>
          <t>MAP</t>
        </is>
      </c>
      <c r="C4708" t="inlineStr">
        <is>
          <t>SubPath=__Invoices\Macros\Branch - October 17, 2025</t>
        </is>
      </c>
    </row>
    <row r="4709">
      <c r="A4709" s="13" t="n">
        <v>45947.82328703703</v>
      </c>
      <c r="B4709" t="inlineStr">
        <is>
          <t>MAP</t>
        </is>
      </c>
      <c r="C4709" t="inlineStr">
        <is>
          <t>Combined=C:\Users\cschn\Documents\LIH (Personal)\OneDrive - Lawyers in House\__Invoices\Macros\Branch - October 17, 2025</t>
        </is>
      </c>
    </row>
    <row r="4710">
      <c r="A4710" s="13" t="n">
        <v>45947.82328703703</v>
      </c>
      <c r="B4710" t="inlineStr">
        <is>
          <t>MAP</t>
        </is>
      </c>
      <c r="C4710" t="inlineStr">
        <is>
          <t>Mapped local folder=C:\Users\cschn\Documents\LIH (Personal)\OneDrive - Lawyers in House\__Invoices\Macros\Branch - October 17, 2025</t>
        </is>
      </c>
    </row>
    <row r="4711">
      <c r="A4711" s="13" t="n">
        <v>45947.82334490741</v>
      </c>
      <c r="B4711" t="inlineStr">
        <is>
          <t>INFO</t>
        </is>
      </c>
      <c r="C4711" t="inlineStr">
        <is>
          <t>ThisWorkbook.Path (raw)=https://lawyersinhouse-my.sharepoint.com/personal/cory_schneider_lawyersinhouse_com/Documents/__Invoices/Macros/Branch - October 17, 2025</t>
        </is>
      </c>
    </row>
    <row r="4712">
      <c r="A4712" s="13" t="n">
        <v>45947.82334490741</v>
      </c>
      <c r="B4712" t="inlineStr">
        <is>
          <t>HIT</t>
        </is>
      </c>
      <c r="C4712" t="inlineStr">
        <is>
          <t>Folder? C:\Users\cschn\Documents\LIH (Personal)\OneDrive - Lawyers in House</t>
        </is>
      </c>
    </row>
    <row r="4713">
      <c r="A4713" s="13" t="n">
        <v>45947.82334490741</v>
      </c>
      <c r="B4713" t="inlineStr">
        <is>
          <t>MAP</t>
        </is>
      </c>
      <c r="C4713" t="inlineStr">
        <is>
          <t>CombineRoot=C:\Users\cschn\Documents\LIH (Personal)\OneDrive - Lawyers in House</t>
        </is>
      </c>
    </row>
    <row r="4714">
      <c r="A4714" s="13" t="n">
        <v>45947.82334490741</v>
      </c>
      <c r="B4714" t="inlineStr">
        <is>
          <t>MAP</t>
        </is>
      </c>
      <c r="C4714" t="inlineStr">
        <is>
          <t>SubPath=__Invoices\Macros\Branch - October 17, 2025</t>
        </is>
      </c>
    </row>
    <row r="4715">
      <c r="A4715" s="13" t="n">
        <v>45947.82334490741</v>
      </c>
      <c r="B4715" t="inlineStr">
        <is>
          <t>MAP</t>
        </is>
      </c>
      <c r="C4715" t="inlineStr">
        <is>
          <t>Combined=C:\Users\cschn\Documents\LIH (Personal)\OneDrive - Lawyers in House\__Invoices\Macros\Branch - October 17, 2025</t>
        </is>
      </c>
    </row>
    <row r="4716">
      <c r="A4716" s="13" t="n">
        <v>45947.82334490741</v>
      </c>
      <c r="B4716" t="inlineStr">
        <is>
          <t>MAP</t>
        </is>
      </c>
      <c r="C4716" t="inlineStr">
        <is>
          <t>Mapped local folder=C:\Users\cschn\Documents\LIH (Personal)\OneDrive - Lawyers in House\__Invoices\Macros\Branch - October 17, 2025</t>
        </is>
      </c>
    </row>
    <row r="4717">
      <c r="A4717" s="13" t="n">
        <v>45947.82337962963</v>
      </c>
      <c r="B4717" t="inlineStr">
        <is>
          <t>INFO</t>
        </is>
      </c>
      <c r="C4717" t="inlineStr">
        <is>
          <t>ThisWorkbook.Path (raw)=https://lawyersinhouse-my.sharepoint.com/personal/cory_schneider_lawyersinhouse_com/Documents/__Invoices/Macros/Branch - October 17, 2025</t>
        </is>
      </c>
    </row>
    <row r="4718">
      <c r="A4718" s="13" t="n">
        <v>45947.82337962963</v>
      </c>
      <c r="B4718" t="inlineStr">
        <is>
          <t>HIT</t>
        </is>
      </c>
      <c r="C4718" t="inlineStr">
        <is>
          <t>Folder? C:\Users\cschn\Documents\LIH (Personal)\OneDrive - Lawyers in House</t>
        </is>
      </c>
    </row>
    <row r="4719">
      <c r="A4719" s="13" t="n">
        <v>45947.82337962963</v>
      </c>
      <c r="B4719" t="inlineStr">
        <is>
          <t>MAP</t>
        </is>
      </c>
      <c r="C4719" t="inlineStr">
        <is>
          <t>CombineRoot=C:\Users\cschn\Documents\LIH (Personal)\OneDrive - Lawyers in House</t>
        </is>
      </c>
    </row>
    <row r="4720">
      <c r="A4720" s="13" t="n">
        <v>45947.82337962963</v>
      </c>
      <c r="B4720" t="inlineStr">
        <is>
          <t>MAP</t>
        </is>
      </c>
      <c r="C4720" t="inlineStr">
        <is>
          <t>SubPath=__Invoices\Macros\Branch - October 17, 2025</t>
        </is>
      </c>
    </row>
    <row r="4721">
      <c r="A4721" s="13" t="n">
        <v>45947.82337962963</v>
      </c>
      <c r="B4721" t="inlineStr">
        <is>
          <t>MAP</t>
        </is>
      </c>
      <c r="C4721" t="inlineStr">
        <is>
          <t>Combined=C:\Users\cschn\Documents\LIH (Personal)\OneDrive - Lawyers in House\__Invoices\Macros\Branch - October 17, 2025</t>
        </is>
      </c>
    </row>
    <row r="4722">
      <c r="A4722" s="13" t="n">
        <v>45947.82337962963</v>
      </c>
      <c r="B4722" t="inlineStr">
        <is>
          <t>MAP</t>
        </is>
      </c>
      <c r="C4722" t="inlineStr">
        <is>
          <t>Mapped local folder=C:\Users\cschn\Documents\LIH (Personal)\OneDrive - Lawyers in House\__Invoices\Macros\Branch - October 17, 2025</t>
        </is>
      </c>
    </row>
    <row r="4723">
      <c r="A4723" s="13" t="n">
        <v>45947.82337962963</v>
      </c>
      <c r="B4723" t="inlineStr">
        <is>
          <t>PATH</t>
        </is>
      </c>
      <c r="C4723" t="inlineStr">
        <is>
          <t>FileInBase=C:\Users\cschn\Documents\LIH (Personal)\OneDrive - Lawyers in House\__Invoices\Macros\Branch - October 17, 2025\InvoiceTemplate_v4.docx</t>
        </is>
      </c>
    </row>
    <row r="4724">
      <c r="A4724" s="13" t="n">
        <v>45947.82337962963</v>
      </c>
      <c r="B4724" t="inlineStr">
        <is>
          <t>HIT</t>
        </is>
      </c>
      <c r="C4724" t="inlineStr">
        <is>
          <t>Exists? C:\Users\cschn\Documents\LIH (Personal)\OneDrive - Lawyers in House\__Invoices\Macros\Branch - October 17, 2025\InvoiceTemplate_v4.docx</t>
        </is>
      </c>
    </row>
    <row r="4725">
      <c r="A4725" s="13" t="n">
        <v>45947.82355324074</v>
      </c>
      <c r="B4725" t="inlineStr">
        <is>
          <t>PATH</t>
        </is>
      </c>
      <c r="C4725" t="inlineStr">
        <is>
          <t>FileInBase=C:\Users\cschn\Documents\LIH (Personal)\OneDrive - Lawyers in House\__Invoices\Macros\Branch - October 17, 2025\INV 25-0001 - TestClient4 - 30SEP2025.docx</t>
        </is>
      </c>
    </row>
    <row r="4726">
      <c r="A4726" s="13" t="n">
        <v>45947.82357638889</v>
      </c>
      <c r="B4726" t="inlineStr">
        <is>
          <t>PATH</t>
        </is>
      </c>
      <c r="C4726" t="inlineStr">
        <is>
          <t>FileInBase=C:\Users\cschn\Documents\LIH (Personal)\OneDrive - Lawyers in House\__Invoices\Macros\Branch - October 17, 2025\sig.jpg</t>
        </is>
      </c>
    </row>
    <row r="4727">
      <c r="A4727" s="13" t="n">
        <v>45947.82361111111</v>
      </c>
      <c r="B4727" t="inlineStr">
        <is>
          <t>PATH</t>
        </is>
      </c>
      <c r="C4727" t="inlineStr">
        <is>
          <t>FileInBase=C:\Users\cschn\Documents\LIH (Personal)\OneDrive - Lawyers in House\__Invoices\Macros\Branch - October 17, 2025\INV 25-0001 - TestClient4 - 30SEP2025.pdf</t>
        </is>
      </c>
    </row>
    <row r="4728">
      <c r="A4728" s="13" t="n">
        <v>45947.8243287037</v>
      </c>
      <c r="B4728" t="inlineStr">
        <is>
          <t>INFO</t>
        </is>
      </c>
      <c r="C4728" t="inlineStr">
        <is>
          <t>ThisWorkbook.Path (raw)=https://lawyersinhouse-my.sharepoint.com/personal/cory_schneider_lawyersinhouse_com/Documents/__Invoices/Macros/Branch - October 17, 2025</t>
        </is>
      </c>
    </row>
    <row r="4729">
      <c r="A4729" s="13" t="n">
        <v>45947.8243287037</v>
      </c>
      <c r="B4729" t="inlineStr">
        <is>
          <t>HIT</t>
        </is>
      </c>
      <c r="C4729" t="inlineStr">
        <is>
          <t>Folder? C:\Users\cschn\Documents\LIH (Personal)\OneDrive - Lawyers in House</t>
        </is>
      </c>
    </row>
    <row r="4730">
      <c r="A4730" s="13" t="n">
        <v>45947.8243287037</v>
      </c>
      <c r="B4730" t="inlineStr">
        <is>
          <t>MAP</t>
        </is>
      </c>
      <c r="C4730" t="inlineStr">
        <is>
          <t>CombineRoot=C:\Users\cschn\Documents\LIH (Personal)\OneDrive - Lawyers in House</t>
        </is>
      </c>
    </row>
    <row r="4731">
      <c r="A4731" s="13" t="n">
        <v>45947.8243287037</v>
      </c>
      <c r="B4731" t="inlineStr">
        <is>
          <t>MAP</t>
        </is>
      </c>
      <c r="C4731" t="inlineStr">
        <is>
          <t>SubPath=__Invoices\Macros\Branch - October 17, 2025</t>
        </is>
      </c>
    </row>
    <row r="4732">
      <c r="A4732" s="13" t="n">
        <v>45947.8243287037</v>
      </c>
      <c r="B4732" t="inlineStr">
        <is>
          <t>MAP</t>
        </is>
      </c>
      <c r="C4732" t="inlineStr">
        <is>
          <t>Combined=C:\Users\cschn\Documents\LIH (Personal)\OneDrive - Lawyers in House\__Invoices\Macros\Branch - October 17, 2025</t>
        </is>
      </c>
    </row>
    <row r="4733">
      <c r="A4733" s="13" t="n">
        <v>45947.8243287037</v>
      </c>
      <c r="B4733" t="inlineStr">
        <is>
          <t>MAP</t>
        </is>
      </c>
      <c r="C4733" t="inlineStr">
        <is>
          <t>Mapped local folder=C:\Users\cschn\Documents\LIH (Personal)\OneDrive - Lawyers in House\__Invoices\Macros\Branch - October 17, 2025</t>
        </is>
      </c>
    </row>
    <row r="4734">
      <c r="A4734" s="13" t="n">
        <v>45947.82481481481</v>
      </c>
      <c r="B4734" t="inlineStr">
        <is>
          <t>INFO</t>
        </is>
      </c>
      <c r="C4734" t="inlineStr">
        <is>
          <t>ThisWorkbook.Path (raw)=https://lawyersinhouse-my.sharepoint.com/personal/cory_schneider_lawyersinhouse_com/Documents/__Invoices/Macros/Branch - October 17, 2025</t>
        </is>
      </c>
    </row>
    <row r="4735">
      <c r="A4735" s="13" t="n">
        <v>45947.82481481481</v>
      </c>
      <c r="B4735" t="inlineStr">
        <is>
          <t>HIT</t>
        </is>
      </c>
      <c r="C4735" t="inlineStr">
        <is>
          <t>Folder? C:\Users\cschn\Documents\LIH (Personal)\OneDrive - Lawyers in House</t>
        </is>
      </c>
    </row>
    <row r="4736">
      <c r="A4736" s="13" t="n">
        <v>45947.82481481481</v>
      </c>
      <c r="B4736" t="inlineStr">
        <is>
          <t>MAP</t>
        </is>
      </c>
      <c r="C4736" t="inlineStr">
        <is>
          <t>CombineRoot=C:\Users\cschn\Documents\LIH (Personal)\OneDrive - Lawyers in House</t>
        </is>
      </c>
    </row>
    <row r="4737">
      <c r="A4737" s="13" t="n">
        <v>45947.82481481481</v>
      </c>
      <c r="B4737" t="inlineStr">
        <is>
          <t>MAP</t>
        </is>
      </c>
      <c r="C4737" t="inlineStr">
        <is>
          <t>SubPath=__Invoices\Macros\Branch - October 17, 2025</t>
        </is>
      </c>
    </row>
    <row r="4738">
      <c r="A4738" s="13" t="n">
        <v>45947.82481481481</v>
      </c>
      <c r="B4738" t="inlineStr">
        <is>
          <t>MAP</t>
        </is>
      </c>
      <c r="C4738" t="inlineStr">
        <is>
          <t>Combined=C:\Users\cschn\Documents\LIH (Personal)\OneDrive - Lawyers in House\__Invoices\Macros\Branch - October 17, 2025</t>
        </is>
      </c>
    </row>
    <row r="4739">
      <c r="A4739" s="13" t="n">
        <v>45947.82481481481</v>
      </c>
      <c r="B4739" t="inlineStr">
        <is>
          <t>MAP</t>
        </is>
      </c>
      <c r="C4739" t="inlineStr">
        <is>
          <t>Mapped local folder=C:\Users\cschn\Documents\LIH (Personal)\OneDrive - Lawyers in House\__Invoices\Macros\Branch - October 17, 2025</t>
        </is>
      </c>
    </row>
    <row r="4740">
      <c r="A4740" s="13" t="n">
        <v>45947.82483796297</v>
      </c>
      <c r="B4740" t="inlineStr">
        <is>
          <t>INFO</t>
        </is>
      </c>
      <c r="C4740" t="inlineStr">
        <is>
          <t>ThisWorkbook.Path (raw)=https://lawyersinhouse-my.sharepoint.com/personal/cory_schneider_lawyersinhouse_com/Documents/__Invoices/Macros/Branch - October 17, 2025</t>
        </is>
      </c>
    </row>
    <row r="4741">
      <c r="A4741" s="13" t="n">
        <v>45947.82483796297</v>
      </c>
      <c r="B4741" t="inlineStr">
        <is>
          <t>HIT</t>
        </is>
      </c>
      <c r="C4741" t="inlineStr">
        <is>
          <t>Folder? C:\Users\cschn\Documents\LIH (Personal)\OneDrive - Lawyers in House</t>
        </is>
      </c>
    </row>
    <row r="4742">
      <c r="A4742" s="13" t="n">
        <v>45947.82483796297</v>
      </c>
      <c r="B4742" t="inlineStr">
        <is>
          <t>MAP</t>
        </is>
      </c>
      <c r="C4742" t="inlineStr">
        <is>
          <t>CombineRoot=C:\Users\cschn\Documents\LIH (Personal)\OneDrive - Lawyers in House</t>
        </is>
      </c>
    </row>
    <row r="4743">
      <c r="A4743" s="13" t="n">
        <v>45947.82483796297</v>
      </c>
      <c r="B4743" t="inlineStr">
        <is>
          <t>MAP</t>
        </is>
      </c>
      <c r="C4743" t="inlineStr">
        <is>
          <t>SubPath=__Invoices\Macros\Branch - October 17, 2025</t>
        </is>
      </c>
    </row>
    <row r="4744">
      <c r="A4744" s="13" t="n">
        <v>45947.82483796297</v>
      </c>
      <c r="B4744" t="inlineStr">
        <is>
          <t>MAP</t>
        </is>
      </c>
      <c r="C4744" t="inlineStr">
        <is>
          <t>Combined=C:\Users\cschn\Documents\LIH (Personal)\OneDrive - Lawyers in House\__Invoices\Macros\Branch - October 17, 2025</t>
        </is>
      </c>
    </row>
    <row r="4745">
      <c r="A4745" s="13" t="n">
        <v>45947.82483796297</v>
      </c>
      <c r="B4745" t="inlineStr">
        <is>
          <t>MAP</t>
        </is>
      </c>
      <c r="C4745" t="inlineStr">
        <is>
          <t>Mapped local folder=C:\Users\cschn\Documents\LIH (Personal)\OneDrive - Lawyers in House\__Invoices\Macros\Branch - October 17, 2025</t>
        </is>
      </c>
    </row>
    <row r="4746">
      <c r="A4746" s="13" t="n">
        <v>45947.82483796297</v>
      </c>
      <c r="B4746" t="inlineStr">
        <is>
          <t>PATH</t>
        </is>
      </c>
      <c r="C4746" t="inlineStr">
        <is>
          <t>FileInBase=C:\Users\cschn\Documents\LIH (Personal)\OneDrive - Lawyers in House\__Invoices\Macros\Branch - October 17, 2025\InvoiceTemplate_v4.docx</t>
        </is>
      </c>
    </row>
    <row r="4747">
      <c r="A4747" s="13" t="n">
        <v>45947.82483796297</v>
      </c>
      <c r="B4747" t="inlineStr">
        <is>
          <t>HIT</t>
        </is>
      </c>
      <c r="C4747" t="inlineStr">
        <is>
          <t>Exists? C:\Users\cschn\Documents\LIH (Personal)\OneDrive - Lawyers in House\__Invoices\Macros\Branch - October 17, 2025\InvoiceTemplate_v4.docx</t>
        </is>
      </c>
    </row>
    <row r="4748">
      <c r="A4748" s="13" t="n">
        <v>45947.82503472222</v>
      </c>
      <c r="B4748" t="inlineStr">
        <is>
          <t>PATH</t>
        </is>
      </c>
      <c r="C4748" t="inlineStr">
        <is>
          <t>FileInBase=C:\Users\cschn\Documents\LIH (Personal)\OneDrive - Lawyers in House\__Invoices\Macros\Branch - October 17, 2025\INV 25-0001 - TestClient4 - 30SEP2025.docx</t>
        </is>
      </c>
    </row>
    <row r="4749">
      <c r="A4749" s="13" t="n">
        <v>45947.82505787037</v>
      </c>
      <c r="B4749" t="inlineStr">
        <is>
          <t>PATH</t>
        </is>
      </c>
      <c r="C4749" t="inlineStr">
        <is>
          <t>FileInBase=C:\Users\cschn\Documents\LIH (Personal)\OneDrive - Lawyers in House\__Invoices\Macros\Branch - October 17, 2025\sig.jpg</t>
        </is>
      </c>
    </row>
    <row r="4750">
      <c r="A4750" s="13" t="n">
        <v>45947.82769675926</v>
      </c>
      <c r="B4750" t="inlineStr">
        <is>
          <t>INFO</t>
        </is>
      </c>
      <c r="C4750" t="inlineStr">
        <is>
          <t>ThisWorkbook.Path (raw)=https://lawyersinhouse-my.sharepoint.com/personal/cory_schneider_lawyersinhouse_com/Documents/__Invoices/Macros/Branch - October 17, 2025</t>
        </is>
      </c>
    </row>
    <row r="4751">
      <c r="A4751" s="13" t="n">
        <v>45947.82769675926</v>
      </c>
      <c r="B4751" t="inlineStr">
        <is>
          <t>HIT</t>
        </is>
      </c>
      <c r="C4751" t="inlineStr">
        <is>
          <t>Folder? C:\Users\cschn\Documents\LIH (Personal)\OneDrive - Lawyers in House</t>
        </is>
      </c>
    </row>
    <row r="4752">
      <c r="A4752" s="13" t="n">
        <v>45947.82769675926</v>
      </c>
      <c r="B4752" t="inlineStr">
        <is>
          <t>MAP</t>
        </is>
      </c>
      <c r="C4752" t="inlineStr">
        <is>
          <t>CombineRoot=C:\Users\cschn\Documents\LIH (Personal)\OneDrive - Lawyers in House</t>
        </is>
      </c>
    </row>
    <row r="4753">
      <c r="A4753" s="13" t="n">
        <v>45947.82769675926</v>
      </c>
      <c r="B4753" t="inlineStr">
        <is>
          <t>MAP</t>
        </is>
      </c>
      <c r="C4753" t="inlineStr">
        <is>
          <t>SubPath=__Invoices\Macros\Branch - October 17, 2025</t>
        </is>
      </c>
    </row>
    <row r="4754">
      <c r="A4754" s="13" t="n">
        <v>45947.82769675926</v>
      </c>
      <c r="B4754" t="inlineStr">
        <is>
          <t>MAP</t>
        </is>
      </c>
      <c r="C4754" t="inlineStr">
        <is>
          <t>Combined=C:\Users\cschn\Documents\LIH (Personal)\OneDrive - Lawyers in House\__Invoices\Macros\Branch - October 17, 2025</t>
        </is>
      </c>
    </row>
    <row r="4755">
      <c r="A4755" s="13" t="n">
        <v>45947.82770833333</v>
      </c>
      <c r="B4755" t="inlineStr">
        <is>
          <t>MAP</t>
        </is>
      </c>
      <c r="C4755" t="inlineStr">
        <is>
          <t>Mapped local folder=C:\Users\cschn\Documents\LIH (Personal)\OneDrive - Lawyers in House\__Invoices\Macros\Branch - October 17, 2025</t>
        </is>
      </c>
    </row>
    <row r="4756">
      <c r="A4756" s="13" t="n">
        <v>45947.82783564815</v>
      </c>
      <c r="B4756" t="inlineStr">
        <is>
          <t>INFO</t>
        </is>
      </c>
      <c r="C4756" t="inlineStr">
        <is>
          <t>ThisWorkbook.Path (raw)=https://lawyersinhouse-my.sharepoint.com/personal/cory_schneider_lawyersinhouse_com/Documents/__Invoices/Macros/Branch - October 17, 2025</t>
        </is>
      </c>
    </row>
    <row r="4757">
      <c r="A4757" s="13" t="n">
        <v>45947.82783564815</v>
      </c>
      <c r="B4757" t="inlineStr">
        <is>
          <t>HIT</t>
        </is>
      </c>
      <c r="C4757" t="inlineStr">
        <is>
          <t>Folder? C:\Users\cschn\Documents\LIH (Personal)\OneDrive - Lawyers in House</t>
        </is>
      </c>
    </row>
    <row r="4758">
      <c r="A4758" s="13" t="n">
        <v>45947.82783564815</v>
      </c>
      <c r="B4758" t="inlineStr">
        <is>
          <t>MAP</t>
        </is>
      </c>
      <c r="C4758" t="inlineStr">
        <is>
          <t>CombineRoot=C:\Users\cschn\Documents\LIH (Personal)\OneDrive - Lawyers in House</t>
        </is>
      </c>
    </row>
    <row r="4759">
      <c r="A4759" s="13" t="n">
        <v>45947.82783564815</v>
      </c>
      <c r="B4759" t="inlineStr">
        <is>
          <t>MAP</t>
        </is>
      </c>
      <c r="C4759" t="inlineStr">
        <is>
          <t>SubPath=__Invoices\Macros\Branch - October 17, 2025</t>
        </is>
      </c>
    </row>
    <row r="4760">
      <c r="A4760" s="13" t="n">
        <v>45947.82783564815</v>
      </c>
      <c r="B4760" t="inlineStr">
        <is>
          <t>MAP</t>
        </is>
      </c>
      <c r="C4760" t="inlineStr">
        <is>
          <t>Combined=C:\Users\cschn\Documents\LIH (Personal)\OneDrive - Lawyers in House\__Invoices\Macros\Branch - October 17, 2025</t>
        </is>
      </c>
    </row>
    <row r="4761">
      <c r="A4761" s="13" t="n">
        <v>45947.82783564815</v>
      </c>
      <c r="B4761" t="inlineStr">
        <is>
          <t>MAP</t>
        </is>
      </c>
      <c r="C4761" t="inlineStr">
        <is>
          <t>Mapped local folder=C:\Users\cschn\Documents\LIH (Personal)\OneDrive - Lawyers in House\__Invoices\Macros\Branch - October 17, 2025</t>
        </is>
      </c>
    </row>
    <row r="4762">
      <c r="A4762" s="13" t="n">
        <v>45947.82787037037</v>
      </c>
      <c r="B4762" t="inlineStr">
        <is>
          <t>INFO</t>
        </is>
      </c>
      <c r="C4762" t="inlineStr">
        <is>
          <t>ThisWorkbook.Path (raw)=https://lawyersinhouse-my.sharepoint.com/personal/cory_schneider_lawyersinhouse_com/Documents/__Invoices/Macros/Branch - October 17, 2025</t>
        </is>
      </c>
    </row>
    <row r="4763">
      <c r="A4763" s="13" t="n">
        <v>45947.82787037037</v>
      </c>
      <c r="B4763" t="inlineStr">
        <is>
          <t>HIT</t>
        </is>
      </c>
      <c r="C4763" t="inlineStr">
        <is>
          <t>Folder? C:\Users\cschn\Documents\LIH (Personal)\OneDrive - Lawyers in House</t>
        </is>
      </c>
    </row>
    <row r="4764">
      <c r="A4764" s="13" t="n">
        <v>45947.82787037037</v>
      </c>
      <c r="B4764" t="inlineStr">
        <is>
          <t>MAP</t>
        </is>
      </c>
      <c r="C4764" t="inlineStr">
        <is>
          <t>CombineRoot=C:\Users\cschn\Documents\LIH (Personal)\OneDrive - Lawyers in House</t>
        </is>
      </c>
    </row>
    <row r="4765">
      <c r="A4765" s="13" t="n">
        <v>45947.82787037037</v>
      </c>
      <c r="B4765" t="inlineStr">
        <is>
          <t>MAP</t>
        </is>
      </c>
      <c r="C4765" t="inlineStr">
        <is>
          <t>SubPath=__Invoices\Macros\Branch - October 17, 2025</t>
        </is>
      </c>
    </row>
    <row r="4766">
      <c r="A4766" s="13" t="n">
        <v>45947.82787037037</v>
      </c>
      <c r="B4766" t="inlineStr">
        <is>
          <t>MAP</t>
        </is>
      </c>
      <c r="C4766" t="inlineStr">
        <is>
          <t>Combined=C:\Users\cschn\Documents\LIH (Personal)\OneDrive - Lawyers in House\__Invoices\Macros\Branch - October 17, 2025</t>
        </is>
      </c>
    </row>
    <row r="4767">
      <c r="A4767" s="13" t="n">
        <v>45947.82787037037</v>
      </c>
      <c r="B4767" t="inlineStr">
        <is>
          <t>MAP</t>
        </is>
      </c>
      <c r="C4767" t="inlineStr">
        <is>
          <t>Mapped local folder=C:\Users\cschn\Documents\LIH (Personal)\OneDrive - Lawyers in House\__Invoices\Macros\Branch - October 17, 2025</t>
        </is>
      </c>
    </row>
    <row r="4768">
      <c r="A4768" s="13" t="n">
        <v>45947.82787037037</v>
      </c>
      <c r="B4768" t="inlineStr">
        <is>
          <t>PATH</t>
        </is>
      </c>
      <c r="C4768" t="inlineStr">
        <is>
          <t>FileInBase=C:\Users\cschn\Documents\LIH (Personal)\OneDrive - Lawyers in House\__Invoices\Macros\Branch - October 17, 2025\InvoiceTemplate_v4.docx</t>
        </is>
      </c>
    </row>
    <row r="4769">
      <c r="A4769" s="13" t="n">
        <v>45947.82787037037</v>
      </c>
      <c r="B4769" t="inlineStr">
        <is>
          <t>HIT</t>
        </is>
      </c>
      <c r="C4769" t="inlineStr">
        <is>
          <t>Exists? C:\Users\cschn\Documents\LIH (Personal)\OneDrive - Lawyers in House\__Invoices\Macros\Branch - October 17, 2025\InvoiceTemplate_v4.docx</t>
        </is>
      </c>
    </row>
    <row r="4770">
      <c r="A4770" s="13" t="n">
        <v>45947.82800925926</v>
      </c>
      <c r="B4770" t="inlineStr">
        <is>
          <t>PATH</t>
        </is>
      </c>
      <c r="C4770" t="inlineStr">
        <is>
          <t>FileInBase=C:\Users\cschn\Documents\LIH (Personal)\OneDrive - Lawyers in House\__Invoices\Macros\Branch - October 17, 2025\INV 25-0001 - TestClient4 - 30SEP2025.docx</t>
        </is>
      </c>
    </row>
    <row r="4771">
      <c r="A4771" s="13" t="n">
        <v>45947.82803240741</v>
      </c>
      <c r="B4771" t="inlineStr">
        <is>
          <t>PATH</t>
        </is>
      </c>
      <c r="C4771" t="inlineStr">
        <is>
          <t>FileInBase=C:\Users\cschn\Documents\LIH (Personal)\OneDrive - Lawyers in House\__Invoices\Macros\Branch - October 17, 2025\sig.jpg</t>
        </is>
      </c>
    </row>
    <row r="4772">
      <c r="A4772" s="13" t="n">
        <v>45947.82806712963</v>
      </c>
      <c r="B4772" t="inlineStr">
        <is>
          <t>PATH</t>
        </is>
      </c>
      <c r="C4772" t="inlineStr">
        <is>
          <t>FileInBase=C:\Users\cschn\Documents\LIH (Personal)\OneDrive - Lawyers in House\__Invoices\Macros\Branch - October 17, 2025\INV 25-0001 - TestClient4 - 30SEP2025.pdf</t>
        </is>
      </c>
    </row>
    <row r="4773">
      <c r="A4773" s="13" t="n">
        <v>45947.85001157408</v>
      </c>
      <c r="B4773" t="inlineStr">
        <is>
          <t>INFO</t>
        </is>
      </c>
      <c r="C4773" t="inlineStr">
        <is>
          <t>ThisWorkbook.Path (raw)=https://lawyersinhouse-my.sharepoint.com/personal/cory_schneider_lawyersinhouse_com/Documents/__Invoices/Macros/Branch - October 18, 2025</t>
        </is>
      </c>
    </row>
    <row r="4774">
      <c r="A4774" s="13" t="n">
        <v>45947.85001157408</v>
      </c>
      <c r="B4774" t="inlineStr">
        <is>
          <t>HIT</t>
        </is>
      </c>
      <c r="C4774" t="inlineStr">
        <is>
          <t>Folder? C:\Users\cschn\Documents\LIH (Personal)\OneDrive - Lawyers in House</t>
        </is>
      </c>
    </row>
    <row r="4775">
      <c r="A4775" s="13" t="n">
        <v>45947.85001157408</v>
      </c>
      <c r="B4775" t="inlineStr">
        <is>
          <t>MAP</t>
        </is>
      </c>
      <c r="C4775" t="inlineStr">
        <is>
          <t>CombineRoot=C:\Users\cschn\Documents\LIH (Personal)\OneDrive - Lawyers in House</t>
        </is>
      </c>
    </row>
    <row r="4776">
      <c r="A4776" s="13" t="n">
        <v>45947.85001157408</v>
      </c>
      <c r="B4776" t="inlineStr">
        <is>
          <t>MAP</t>
        </is>
      </c>
      <c r="C4776" t="inlineStr">
        <is>
          <t>SubPath=__Invoices\Macros\Branch - October 18, 2025</t>
        </is>
      </c>
    </row>
    <row r="4777">
      <c r="A4777" s="13" t="n">
        <v>45947.85001157408</v>
      </c>
      <c r="B4777" t="inlineStr">
        <is>
          <t>MAP</t>
        </is>
      </c>
      <c r="C4777" t="inlineStr">
        <is>
          <t>Combined=C:\Users\cschn\Documents\LIH (Personal)\OneDrive - Lawyers in House\__Invoices\Macros\Branch - October 18, 2025</t>
        </is>
      </c>
    </row>
    <row r="4778">
      <c r="A4778" s="13" t="n">
        <v>45947.85001157408</v>
      </c>
      <c r="B4778" t="inlineStr">
        <is>
          <t>MAP</t>
        </is>
      </c>
      <c r="C4778" t="inlineStr">
        <is>
          <t>Mapped local folder=C:\Users\cschn\Documents\LIH (Personal)\OneDrive - Lawyers in House\__Invoices\Macros\Branch - October 18, 2025</t>
        </is>
      </c>
    </row>
    <row r="4779">
      <c r="A4779" s="13" t="n">
        <v>45947.85011574074</v>
      </c>
      <c r="B4779" t="inlineStr">
        <is>
          <t>INFO</t>
        </is>
      </c>
      <c r="C4779" t="inlineStr">
        <is>
          <t>ThisWorkbook.Path (raw)=https://lawyersinhouse-my.sharepoint.com/personal/cory_schneider_lawyersinhouse_com/Documents/__Invoices/Macros/Branch - October 18, 2025</t>
        </is>
      </c>
    </row>
    <row r="4780">
      <c r="A4780" s="13" t="n">
        <v>45947.85011574074</v>
      </c>
      <c r="B4780" t="inlineStr">
        <is>
          <t>HIT</t>
        </is>
      </c>
      <c r="C4780" t="inlineStr">
        <is>
          <t>Folder? C:\Users\cschn\Documents\LIH (Personal)\OneDrive - Lawyers in House</t>
        </is>
      </c>
    </row>
    <row r="4781">
      <c r="A4781" s="13" t="n">
        <v>45947.85011574074</v>
      </c>
      <c r="B4781" t="inlineStr">
        <is>
          <t>MAP</t>
        </is>
      </c>
      <c r="C4781" t="inlineStr">
        <is>
          <t>CombineRoot=C:\Users\cschn\Documents\LIH (Personal)\OneDrive - Lawyers in House</t>
        </is>
      </c>
    </row>
    <row r="4782">
      <c r="A4782" s="13" t="n">
        <v>45947.85011574074</v>
      </c>
      <c r="B4782" t="inlineStr">
        <is>
          <t>MAP</t>
        </is>
      </c>
      <c r="C4782" t="inlineStr">
        <is>
          <t>SubPath=__Invoices\Macros\Branch - October 18, 2025</t>
        </is>
      </c>
    </row>
    <row r="4783">
      <c r="A4783" s="13" t="n">
        <v>45947.85011574074</v>
      </c>
      <c r="B4783" t="inlineStr">
        <is>
          <t>MAP</t>
        </is>
      </c>
      <c r="C4783" t="inlineStr">
        <is>
          <t>Combined=C:\Users\cschn\Documents\LIH (Personal)\OneDrive - Lawyers in House\__Invoices\Macros\Branch - October 18, 2025</t>
        </is>
      </c>
    </row>
    <row r="4784">
      <c r="A4784" s="13" t="n">
        <v>45947.85011574074</v>
      </c>
      <c r="B4784" t="inlineStr">
        <is>
          <t>MAP</t>
        </is>
      </c>
      <c r="C4784" t="inlineStr">
        <is>
          <t>Mapped local folder=C:\Users\cschn\Documents\LIH (Personal)\OneDrive - Lawyers in House\__Invoices\Macros\Branch - October 18, 2025</t>
        </is>
      </c>
    </row>
    <row r="4785">
      <c r="A4785" s="13" t="n">
        <v>45947.85219907408</v>
      </c>
      <c r="B4785" t="inlineStr">
        <is>
          <t>INFO</t>
        </is>
      </c>
      <c r="C4785" t="inlineStr">
        <is>
          <t>ThisWorkbook.Path (raw)=https://lawyersinhouse-my.sharepoint.com/personal/cory_schneider_lawyersinhouse_com/Documents/__Invoices/Macros/Branch - October 18, 2025</t>
        </is>
      </c>
    </row>
    <row r="4786">
      <c r="A4786" s="13" t="n">
        <v>45947.85219907408</v>
      </c>
      <c r="B4786" t="inlineStr">
        <is>
          <t>HIT</t>
        </is>
      </c>
      <c r="C4786" t="inlineStr">
        <is>
          <t>Folder? C:\Users\cschn\Documents\LIH (Personal)\OneDrive - Lawyers in House</t>
        </is>
      </c>
    </row>
    <row r="4787">
      <c r="A4787" s="13" t="n">
        <v>45947.85219907408</v>
      </c>
      <c r="B4787" t="inlineStr">
        <is>
          <t>MAP</t>
        </is>
      </c>
      <c r="C4787" t="inlineStr">
        <is>
          <t>CombineRoot=C:\Users\cschn\Documents\LIH (Personal)\OneDrive - Lawyers in House</t>
        </is>
      </c>
    </row>
    <row r="4788">
      <c r="A4788" s="13" t="n">
        <v>45947.85219907408</v>
      </c>
      <c r="B4788" t="inlineStr">
        <is>
          <t>MAP</t>
        </is>
      </c>
      <c r="C4788" t="inlineStr">
        <is>
          <t>SubPath=__Invoices\Macros\Branch - October 18, 2025</t>
        </is>
      </c>
    </row>
    <row r="4789">
      <c r="A4789" s="13" t="n">
        <v>45947.85219907408</v>
      </c>
      <c r="B4789" t="inlineStr">
        <is>
          <t>MAP</t>
        </is>
      </c>
      <c r="C4789" t="inlineStr">
        <is>
          <t>Combined=C:\Users\cschn\Documents\LIH (Personal)\OneDrive - Lawyers in House\__Invoices\Macros\Branch - October 18, 2025</t>
        </is>
      </c>
    </row>
    <row r="4790">
      <c r="A4790" s="13" t="n">
        <v>45947.85219907408</v>
      </c>
      <c r="B4790" t="inlineStr">
        <is>
          <t>MAP</t>
        </is>
      </c>
      <c r="C4790" t="inlineStr">
        <is>
          <t>Mapped local folder=C:\Users\cschn\Documents\LIH (Personal)\OneDrive - Lawyers in House\__Invoices\Macros\Branch - October 18, 2025</t>
        </is>
      </c>
    </row>
    <row r="4791">
      <c r="A4791" s="13" t="n">
        <v>45947.85229166667</v>
      </c>
      <c r="B4791" t="inlineStr">
        <is>
          <t>INFO</t>
        </is>
      </c>
      <c r="C4791" t="inlineStr">
        <is>
          <t>ThisWorkbook.Path (raw)=https://lawyersinhouse-my.sharepoint.com/personal/cory_schneider_lawyersinhouse_com/Documents/__Invoices/Macros/Branch - October 18, 2025</t>
        </is>
      </c>
    </row>
    <row r="4792">
      <c r="A4792" s="13" t="n">
        <v>45947.85229166667</v>
      </c>
      <c r="B4792" t="inlineStr">
        <is>
          <t>HIT</t>
        </is>
      </c>
      <c r="C4792" t="inlineStr">
        <is>
          <t>Folder? C:\Users\cschn\Documents\LIH (Personal)\OneDrive - Lawyers in House</t>
        </is>
      </c>
    </row>
    <row r="4793">
      <c r="A4793" s="13" t="n">
        <v>45947.85229166667</v>
      </c>
      <c r="B4793" t="inlineStr">
        <is>
          <t>MAP</t>
        </is>
      </c>
      <c r="C4793" t="inlineStr">
        <is>
          <t>CombineRoot=C:\Users\cschn\Documents\LIH (Personal)\OneDrive - Lawyers in House</t>
        </is>
      </c>
    </row>
    <row r="4794">
      <c r="A4794" s="13" t="n">
        <v>45947.85229166667</v>
      </c>
      <c r="B4794" t="inlineStr">
        <is>
          <t>MAP</t>
        </is>
      </c>
      <c r="C4794" t="inlineStr">
        <is>
          <t>SubPath=__Invoices\Macros\Branch - October 18, 2025</t>
        </is>
      </c>
    </row>
    <row r="4795">
      <c r="A4795" s="13" t="n">
        <v>45947.85229166667</v>
      </c>
      <c r="B4795" t="inlineStr">
        <is>
          <t>MAP</t>
        </is>
      </c>
      <c r="C4795" t="inlineStr">
        <is>
          <t>Combined=C:\Users\cschn\Documents\LIH (Personal)\OneDrive - Lawyers in House\__Invoices\Macros\Branch - October 18, 2025</t>
        </is>
      </c>
    </row>
    <row r="4796">
      <c r="A4796" s="13" t="n">
        <v>45947.85229166667</v>
      </c>
      <c r="B4796" t="inlineStr">
        <is>
          <t>MAP</t>
        </is>
      </c>
      <c r="C4796" t="inlineStr">
        <is>
          <t>Mapped local folder=C:\Users\cschn\Documents\LIH (Personal)\OneDrive - Lawyers in House\__Invoices\Macros\Branch - October 18, 2025</t>
        </is>
      </c>
    </row>
    <row r="4797">
      <c r="A4797" s="13" t="n">
        <v>45947.85232638889</v>
      </c>
      <c r="B4797" t="inlineStr">
        <is>
          <t>INFO</t>
        </is>
      </c>
      <c r="C4797" t="inlineStr">
        <is>
          <t>ThisWorkbook.Path (raw)=https://lawyersinhouse-my.sharepoint.com/personal/cory_schneider_lawyersinhouse_com/Documents/__Invoices/Macros/Branch - October 18, 2025</t>
        </is>
      </c>
    </row>
    <row r="4798">
      <c r="A4798" s="13" t="n">
        <v>45947.85232638889</v>
      </c>
      <c r="B4798" t="inlineStr">
        <is>
          <t>HIT</t>
        </is>
      </c>
      <c r="C4798" t="inlineStr">
        <is>
          <t>Folder? C:\Users\cschn\Documents\LIH (Personal)\OneDrive - Lawyers in House</t>
        </is>
      </c>
    </row>
    <row r="4799">
      <c r="A4799" s="13" t="n">
        <v>45947.85232638889</v>
      </c>
      <c r="B4799" t="inlineStr">
        <is>
          <t>MAP</t>
        </is>
      </c>
      <c r="C4799" t="inlineStr">
        <is>
          <t>CombineRoot=C:\Users\cschn\Documents\LIH (Personal)\OneDrive - Lawyers in House</t>
        </is>
      </c>
    </row>
    <row r="4800">
      <c r="A4800" s="13" t="n">
        <v>45947.85232638889</v>
      </c>
      <c r="B4800" t="inlineStr">
        <is>
          <t>MAP</t>
        </is>
      </c>
      <c r="C4800" t="inlineStr">
        <is>
          <t>SubPath=__Invoices\Macros\Branch - October 18, 2025</t>
        </is>
      </c>
    </row>
    <row r="4801">
      <c r="A4801" s="13" t="n">
        <v>45947.85232638889</v>
      </c>
      <c r="B4801" t="inlineStr">
        <is>
          <t>MAP</t>
        </is>
      </c>
      <c r="C4801" t="inlineStr">
        <is>
          <t>Combined=C:\Users\cschn\Documents\LIH (Personal)\OneDrive - Lawyers in House\__Invoices\Macros\Branch - October 18, 2025</t>
        </is>
      </c>
    </row>
    <row r="4802">
      <c r="A4802" s="13" t="n">
        <v>45947.85232638889</v>
      </c>
      <c r="B4802" t="inlineStr">
        <is>
          <t>MAP</t>
        </is>
      </c>
      <c r="C4802" t="inlineStr">
        <is>
          <t>Mapped local folder=C:\Users\cschn\Documents\LIH (Personal)\OneDrive - Lawyers in House\__Invoices\Macros\Branch - October 18, 2025</t>
        </is>
      </c>
    </row>
    <row r="4803">
      <c r="A4803" s="13" t="n">
        <v>45947.85232638889</v>
      </c>
      <c r="B4803" t="inlineStr">
        <is>
          <t>PATH</t>
        </is>
      </c>
      <c r="C4803" t="inlineStr">
        <is>
          <t>FileInBase=C:\Users\cschn\Documents\LIH (Personal)\OneDrive - Lawyers in House\__Invoices\Macros\Branch - October 18, 2025\InvoiceTemplate_v4.docx</t>
        </is>
      </c>
    </row>
    <row r="4804">
      <c r="A4804" s="13" t="n">
        <v>45947.85232638889</v>
      </c>
      <c r="B4804" t="inlineStr">
        <is>
          <t>HIT</t>
        </is>
      </c>
      <c r="C4804" t="inlineStr">
        <is>
          <t>Exists? C:\Users\cschn\Documents\LIH (Personal)\OneDrive - Lawyers in House\__Invoices\Macros\Branch - October 18, 2025\InvoiceTemplate_v4.docx</t>
        </is>
      </c>
    </row>
    <row r="4805">
      <c r="A4805" s="13" t="n">
        <v>45947.85247685185</v>
      </c>
      <c r="B4805" t="inlineStr">
        <is>
          <t>PATH</t>
        </is>
      </c>
      <c r="C4805" t="inlineStr">
        <is>
          <t>FileInBase=C:\Users\cschn\Documents\LIH (Personal)\OneDrive - Lawyers in House\__Invoices\Macros\Branch - October 18, 2025\INV 25-0001 - TestClient4 - 30SEP2025.docx</t>
        </is>
      </c>
    </row>
    <row r="4806">
      <c r="A4806" s="13" t="n">
        <v>45947.8525</v>
      </c>
      <c r="B4806" t="inlineStr">
        <is>
          <t>PATH</t>
        </is>
      </c>
      <c r="C4806" t="inlineStr">
        <is>
          <t>FileInBase=C:\Users\cschn\Documents\LIH (Personal)\OneDrive - Lawyers in House\__Invoices\Macros\Branch - October 18, 2025\sig.jpg</t>
        </is>
      </c>
    </row>
    <row r="4807">
      <c r="A4807" s="13" t="n">
        <v>45947.85253472222</v>
      </c>
      <c r="B4807" t="inlineStr">
        <is>
          <t>PATH</t>
        </is>
      </c>
      <c r="C4807" t="inlineStr">
        <is>
          <t>FileInBase=C:\Users\cschn\Documents\LIH (Personal)\OneDrive - Lawyers in House\__Invoices\Macros\Branch - October 18, 2025\INV 25-0001 - TestClient4 - 30SEP2025.pdf</t>
        </is>
      </c>
    </row>
    <row r="4808">
      <c r="A4808" s="13" t="n">
        <v>45947.8544212963</v>
      </c>
      <c r="B4808" t="inlineStr">
        <is>
          <t>INFO</t>
        </is>
      </c>
      <c r="C4808" t="inlineStr">
        <is>
          <t>ThisWorkbook.Path (raw)=https://lawyersinhouse-my.sharepoint.com/personal/cory_schneider_lawyersinhouse_com/Documents/__Invoices/Macros/Branch - October 18, 2025</t>
        </is>
      </c>
    </row>
    <row r="4809">
      <c r="A4809" s="13" t="n">
        <v>45947.8544212963</v>
      </c>
      <c r="B4809" t="inlineStr">
        <is>
          <t>HIT</t>
        </is>
      </c>
      <c r="C4809" t="inlineStr">
        <is>
          <t>Folder? C:\Users\cschn\Documents\LIH (Personal)\OneDrive - Lawyers in House</t>
        </is>
      </c>
    </row>
    <row r="4810">
      <c r="A4810" s="13" t="n">
        <v>45947.8544212963</v>
      </c>
      <c r="B4810" t="inlineStr">
        <is>
          <t>MAP</t>
        </is>
      </c>
      <c r="C4810" t="inlineStr">
        <is>
          <t>CombineRoot=C:\Users\cschn\Documents\LIH (Personal)\OneDrive - Lawyers in House</t>
        </is>
      </c>
    </row>
    <row r="4811">
      <c r="A4811" s="13" t="n">
        <v>45947.8544212963</v>
      </c>
      <c r="B4811" t="inlineStr">
        <is>
          <t>MAP</t>
        </is>
      </c>
      <c r="C4811" t="inlineStr">
        <is>
          <t>SubPath=__Invoices\Macros\Branch - October 18, 2025</t>
        </is>
      </c>
    </row>
    <row r="4812">
      <c r="A4812" s="13" t="n">
        <v>45947.8544212963</v>
      </c>
      <c r="B4812" t="inlineStr">
        <is>
          <t>MAP</t>
        </is>
      </c>
      <c r="C4812" t="inlineStr">
        <is>
          <t>Combined=C:\Users\cschn\Documents\LIH (Personal)\OneDrive - Lawyers in House\__Invoices\Macros\Branch - October 18, 2025</t>
        </is>
      </c>
    </row>
    <row r="4813">
      <c r="A4813" s="13" t="n">
        <v>45947.8544212963</v>
      </c>
      <c r="B4813" t="inlineStr">
        <is>
          <t>MAP</t>
        </is>
      </c>
      <c r="C4813" t="inlineStr">
        <is>
          <t>Mapped local folder=C:\Users\cschn\Documents\LIH (Personal)\OneDrive - Lawyers in House\__Invoices\Macros\Branch - October 18, 2025</t>
        </is>
      </c>
    </row>
    <row r="4814">
      <c r="A4814" s="13" t="n">
        <v>45947.8544212963</v>
      </c>
      <c r="B4814" t="inlineStr">
        <is>
          <t>INFO</t>
        </is>
      </c>
      <c r="C4814" t="inlineStr">
        <is>
          <t>ThisWorkbook.Path (raw)=https://lawyersinhouse-my.sharepoint.com/personal/cory_schneider_lawyersinhouse_com/Documents/__Invoices/Macros/Branch - October 18, 2025</t>
        </is>
      </c>
    </row>
    <row r="4815">
      <c r="A4815" s="13" t="n">
        <v>45947.8544212963</v>
      </c>
      <c r="B4815" t="inlineStr">
        <is>
          <t>HIT</t>
        </is>
      </c>
      <c r="C4815" t="inlineStr">
        <is>
          <t>Folder? C:\Users\cschn\Documents\LIH (Personal)\OneDrive - Lawyers in House</t>
        </is>
      </c>
    </row>
    <row r="4816">
      <c r="A4816" s="13" t="n">
        <v>45947.8544212963</v>
      </c>
      <c r="B4816" t="inlineStr">
        <is>
          <t>MAP</t>
        </is>
      </c>
      <c r="C4816" t="inlineStr">
        <is>
          <t>CombineRoot=C:\Users\cschn\Documents\LIH (Personal)\OneDrive - Lawyers in House</t>
        </is>
      </c>
    </row>
    <row r="4817">
      <c r="A4817" s="13" t="n">
        <v>45947.8544212963</v>
      </c>
      <c r="B4817" t="inlineStr">
        <is>
          <t>MAP</t>
        </is>
      </c>
      <c r="C4817" t="inlineStr">
        <is>
          <t>SubPath=__Invoices\Macros\Branch - October 18, 2025</t>
        </is>
      </c>
    </row>
    <row r="4818">
      <c r="A4818" s="13" t="n">
        <v>45947.8544212963</v>
      </c>
      <c r="B4818" t="inlineStr">
        <is>
          <t>MAP</t>
        </is>
      </c>
      <c r="C4818" t="inlineStr">
        <is>
          <t>Combined=C:\Users\cschn\Documents\LIH (Personal)\OneDrive - Lawyers in House\__Invoices\Macros\Branch - October 18, 2025</t>
        </is>
      </c>
    </row>
    <row r="4819">
      <c r="A4819" s="13" t="n">
        <v>45947.8544212963</v>
      </c>
      <c r="B4819" t="inlineStr">
        <is>
          <t>MAP</t>
        </is>
      </c>
      <c r="C4819" t="inlineStr">
        <is>
          <t>Mapped local folder=C:\Users\cschn\Documents\LIH (Personal)\OneDrive - Lawyers in House\__Invoices\Macros\Branch - October 18, 2025</t>
        </is>
      </c>
    </row>
    <row r="4820">
      <c r="A4820" s="13" t="n">
        <v>45947.8544212963</v>
      </c>
      <c r="B4820" t="inlineStr">
        <is>
          <t>HIT</t>
        </is>
      </c>
      <c r="C4820" t="inlineStr">
        <is>
          <t>Folder? C:\Users\cschn\Documents\LIH (Personal)\OneDrive - Lawyers in House\__Invoices\Macros\Branch - October 18, 2025</t>
        </is>
      </c>
    </row>
    <row r="4821">
      <c r="A4821" s="13" t="n">
        <v>45947.85444444444</v>
      </c>
      <c r="B4821" t="inlineStr">
        <is>
          <t>INFO</t>
        </is>
      </c>
      <c r="C4821" t="inlineStr">
        <is>
          <t>ThisWorkbook.Path (raw)=https://lawyersinhouse-my.sharepoint.com/personal/cory_schneider_lawyersinhouse_com/Documents/__Invoices/Macros/Branch - October 18, 2025</t>
        </is>
      </c>
    </row>
    <row r="4822">
      <c r="A4822" s="13" t="n">
        <v>45947.85444444444</v>
      </c>
      <c r="B4822" t="inlineStr">
        <is>
          <t>HIT</t>
        </is>
      </c>
      <c r="C4822" t="inlineStr">
        <is>
          <t>Folder? C:\Users\cschn\Documents\LIH (Personal)\OneDrive - Lawyers in House</t>
        </is>
      </c>
    </row>
    <row r="4823">
      <c r="A4823" s="13" t="n">
        <v>45947.85444444444</v>
      </c>
      <c r="B4823" t="inlineStr">
        <is>
          <t>MAP</t>
        </is>
      </c>
      <c r="C4823" t="inlineStr">
        <is>
          <t>CombineRoot=C:\Users\cschn\Documents\LIH (Personal)\OneDrive - Lawyers in House</t>
        </is>
      </c>
    </row>
    <row r="4824">
      <c r="A4824" s="13" t="n">
        <v>45947.85444444444</v>
      </c>
      <c r="B4824" t="inlineStr">
        <is>
          <t>MAP</t>
        </is>
      </c>
      <c r="C4824" t="inlineStr">
        <is>
          <t>SubPath=__Invoices\Macros\Branch - October 18, 2025</t>
        </is>
      </c>
    </row>
    <row r="4825">
      <c r="A4825" s="13" t="n">
        <v>45947.85444444444</v>
      </c>
      <c r="B4825" t="inlineStr">
        <is>
          <t>MAP</t>
        </is>
      </c>
      <c r="C4825" t="inlineStr">
        <is>
          <t>Combined=C:\Users\cschn\Documents\LIH (Personal)\OneDrive - Lawyers in House\__Invoices\Macros\Branch - October 18, 2025</t>
        </is>
      </c>
    </row>
    <row r="4826">
      <c r="A4826" s="13" t="n">
        <v>45947.85444444444</v>
      </c>
      <c r="B4826" t="inlineStr">
        <is>
          <t>MAP</t>
        </is>
      </c>
      <c r="C4826" t="inlineStr">
        <is>
          <t>Mapped local folder=C:\Users\cschn\Documents\LIH (Personal)\OneDrive - Lawyers in House\__Invoices\Macros\Branch - October 18, 2025</t>
        </is>
      </c>
    </row>
    <row r="4827">
      <c r="A4827" s="13" t="n">
        <v>45947.85444444444</v>
      </c>
      <c r="B4827" t="inlineStr">
        <is>
          <t>PATH</t>
        </is>
      </c>
      <c r="C4827" t="inlineStr">
        <is>
          <t>FileInBase=C:\Users\cschn\Documents\LIH (Personal)\OneDrive - Lawyers in House\__Invoices\Macros\Branch - October 18, 2025\InvoiceTemplate_v4.docx</t>
        </is>
      </c>
    </row>
    <row r="4828">
      <c r="A4828" s="13" t="n">
        <v>45947.85444444444</v>
      </c>
      <c r="B4828" t="inlineStr">
        <is>
          <t>HIT</t>
        </is>
      </c>
      <c r="C4828" t="inlineStr">
        <is>
          <t>Exists? C:\Users\cschn\Documents\LIH (Personal)\OneDrive - Lawyers in House\__Invoices\Macros\Branch - October 18, 2025\InvoiceTemplate_v4.docx</t>
        </is>
      </c>
    </row>
    <row r="4829">
      <c r="A4829" s="13" t="n">
        <v>45947.85458333333</v>
      </c>
      <c r="B4829" t="inlineStr">
        <is>
          <t>PATH</t>
        </is>
      </c>
      <c r="C4829" t="inlineStr">
        <is>
          <t>FileInBase=C:\Users\cschn\Documents\LIH (Personal)\OneDrive - Lawyers in House\__Invoices\Macros\Branch - October 18, 2025\INV 25-0001 - TestClient4 - 30SEP2025.docx</t>
        </is>
      </c>
    </row>
    <row r="4830">
      <c r="A4830" s="13" t="n">
        <v>45947.85459490741</v>
      </c>
      <c r="B4830" t="inlineStr">
        <is>
          <t>PATH</t>
        </is>
      </c>
      <c r="C4830" t="inlineStr">
        <is>
          <t>FileInBase=C:\Users\cschn\Documents\LIH (Personal)\OneDrive - Lawyers in House\__Invoices\Macros\Branch - October 18, 2025\sig.jpg</t>
        </is>
      </c>
    </row>
    <row r="4831">
      <c r="A4831" s="13" t="n">
        <v>45947.85462962963</v>
      </c>
      <c r="B4831" t="inlineStr">
        <is>
          <t>PATH</t>
        </is>
      </c>
      <c r="C4831" t="inlineStr">
        <is>
          <t>FileInBase=C:\Users\cschn\Documents\LIH (Personal)\OneDrive - Lawyers in House\__Invoices\Macros\Branch - October 18, 2025\INV 25-0001 - TestClient4 - 30SEP2025.pdf</t>
        </is>
      </c>
    </row>
    <row r="4832">
      <c r="A4832" s="13" t="n">
        <v>45947.86010416667</v>
      </c>
      <c r="B4832" t="inlineStr">
        <is>
          <t>INFO</t>
        </is>
      </c>
      <c r="C4832" t="inlineStr">
        <is>
          <t>ThisWorkbook.Path (raw)=https://lawyersinhouse-my.sharepoint.com/personal/cory_schneider_lawyersinhouse_com/Documents/__Invoices/Macros/Branch - October 18, 2025</t>
        </is>
      </c>
    </row>
    <row r="4833">
      <c r="A4833" s="13" t="n">
        <v>45947.86010416667</v>
      </c>
      <c r="B4833" t="inlineStr">
        <is>
          <t>HIT</t>
        </is>
      </c>
      <c r="C4833" t="inlineStr">
        <is>
          <t>Folder? C:\Users\cschn\Documents\LIH (Personal)\OneDrive - Lawyers in House</t>
        </is>
      </c>
    </row>
    <row r="4834">
      <c r="A4834" s="13" t="n">
        <v>45947.86010416667</v>
      </c>
      <c r="B4834" t="inlineStr">
        <is>
          <t>MAP</t>
        </is>
      </c>
      <c r="C4834" t="inlineStr">
        <is>
          <t>CombineRoot=C:\Users\cschn\Documents\LIH (Personal)\OneDrive - Lawyers in House</t>
        </is>
      </c>
    </row>
    <row r="4835">
      <c r="A4835" s="13" t="n">
        <v>45947.86010416667</v>
      </c>
      <c r="B4835" t="inlineStr">
        <is>
          <t>MAP</t>
        </is>
      </c>
      <c r="C4835" t="inlineStr">
        <is>
          <t>SubPath=__Invoices\Macros\Branch - October 18, 2025</t>
        </is>
      </c>
    </row>
    <row r="4836">
      <c r="A4836" s="13" t="n">
        <v>45947.86010416667</v>
      </c>
      <c r="B4836" t="inlineStr">
        <is>
          <t>MAP</t>
        </is>
      </c>
      <c r="C4836" t="inlineStr">
        <is>
          <t>Combined=C:\Users\cschn\Documents\LIH (Personal)\OneDrive - Lawyers in House\__Invoices\Macros\Branch - October 18, 2025</t>
        </is>
      </c>
    </row>
    <row r="4837">
      <c r="A4837" s="13" t="n">
        <v>45947.86010416667</v>
      </c>
      <c r="B4837" t="inlineStr">
        <is>
          <t>MAP</t>
        </is>
      </c>
      <c r="C4837" t="inlineStr">
        <is>
          <t>Mapped local folder=C:\Users\cschn\Documents\LIH (Personal)\OneDrive - Lawyers in House\__Invoices\Macros\Branch - October 18, 2025</t>
        </is>
      </c>
    </row>
    <row r="4838">
      <c r="A4838" s="13" t="n">
        <v>45947.86010416667</v>
      </c>
      <c r="B4838" t="inlineStr">
        <is>
          <t>INFO</t>
        </is>
      </c>
      <c r="C4838" t="inlineStr">
        <is>
          <t>ThisWorkbook.Path (raw)=https://lawyersinhouse-my.sharepoint.com/personal/cory_schneider_lawyersinhouse_com/Documents/__Invoices/Macros/Branch - October 18, 2025</t>
        </is>
      </c>
    </row>
    <row r="4839">
      <c r="A4839" s="13" t="n">
        <v>45947.86010416667</v>
      </c>
      <c r="B4839" t="inlineStr">
        <is>
          <t>HIT</t>
        </is>
      </c>
      <c r="C4839" t="inlineStr">
        <is>
          <t>Folder? C:\Users\cschn\Documents\LIH (Personal)\OneDrive - Lawyers in House</t>
        </is>
      </c>
    </row>
    <row r="4840">
      <c r="A4840" s="13" t="n">
        <v>45947.86010416667</v>
      </c>
      <c r="B4840" t="inlineStr">
        <is>
          <t>MAP</t>
        </is>
      </c>
      <c r="C4840" t="inlineStr">
        <is>
          <t>CombineRoot=C:\Users\cschn\Documents\LIH (Personal)\OneDrive - Lawyers in House</t>
        </is>
      </c>
    </row>
    <row r="4841">
      <c r="A4841" s="13" t="n">
        <v>45947.86010416667</v>
      </c>
      <c r="B4841" t="inlineStr">
        <is>
          <t>MAP</t>
        </is>
      </c>
      <c r="C4841" t="inlineStr">
        <is>
          <t>SubPath=__Invoices\Macros\Branch - October 18, 2025</t>
        </is>
      </c>
    </row>
    <row r="4842">
      <c r="A4842" s="13" t="n">
        <v>45947.86010416667</v>
      </c>
      <c r="B4842" t="inlineStr">
        <is>
          <t>MAP</t>
        </is>
      </c>
      <c r="C4842" t="inlineStr">
        <is>
          <t>Combined=C:\Users\cschn\Documents\LIH (Personal)\OneDrive - Lawyers in House\__Invoices\Macros\Branch - October 18, 2025</t>
        </is>
      </c>
    </row>
    <row r="4843">
      <c r="A4843" s="13" t="n">
        <v>45947.86010416667</v>
      </c>
      <c r="B4843" t="inlineStr">
        <is>
          <t>MAP</t>
        </is>
      </c>
      <c r="C4843" t="inlineStr">
        <is>
          <t>Mapped local folder=C:\Users\cschn\Documents\LIH (Personal)\OneDrive - Lawyers in House\__Invoices\Macros\Branch - October 18, 2025</t>
        </is>
      </c>
    </row>
    <row r="4844">
      <c r="A4844" s="13" t="n">
        <v>45947.86010416667</v>
      </c>
      <c r="B4844" t="inlineStr">
        <is>
          <t>HIT</t>
        </is>
      </c>
      <c r="C4844" t="inlineStr">
        <is>
          <t>Folder? C:\Users\cschn\Documents\LIH (Personal)\OneDrive - Lawyers in House\__Invoices\Macros\Branch - October 18, 2025</t>
        </is>
      </c>
    </row>
    <row r="4845">
      <c r="A4845" s="13" t="n">
        <v>45947.86012731482</v>
      </c>
      <c r="B4845" t="inlineStr">
        <is>
          <t>INFO</t>
        </is>
      </c>
      <c r="C4845" t="inlineStr">
        <is>
          <t>ThisWorkbook.Path (raw)=https://lawyersinhouse-my.sharepoint.com/personal/cory_schneider_lawyersinhouse_com/Documents/__Invoices/Macros/Branch - October 18, 2025</t>
        </is>
      </c>
    </row>
    <row r="4846">
      <c r="A4846" s="13" t="n">
        <v>45947.86012731482</v>
      </c>
      <c r="B4846" t="inlineStr">
        <is>
          <t>HIT</t>
        </is>
      </c>
      <c r="C4846" t="inlineStr">
        <is>
          <t>Folder? C:\Users\cschn\Documents\LIH (Personal)\OneDrive - Lawyers in House</t>
        </is>
      </c>
    </row>
    <row r="4847">
      <c r="A4847" s="13" t="n">
        <v>45947.86012731482</v>
      </c>
      <c r="B4847" t="inlineStr">
        <is>
          <t>MAP</t>
        </is>
      </c>
      <c r="C4847" t="inlineStr">
        <is>
          <t>CombineRoot=C:\Users\cschn\Documents\LIH (Personal)\OneDrive - Lawyers in House</t>
        </is>
      </c>
    </row>
    <row r="4848">
      <c r="A4848" s="13" t="n">
        <v>45947.86012731482</v>
      </c>
      <c r="B4848" t="inlineStr">
        <is>
          <t>MAP</t>
        </is>
      </c>
      <c r="C4848" t="inlineStr">
        <is>
          <t>SubPath=__Invoices\Macros\Branch - October 18, 2025</t>
        </is>
      </c>
    </row>
    <row r="4849">
      <c r="A4849" s="13" t="n">
        <v>45947.86012731482</v>
      </c>
      <c r="B4849" t="inlineStr">
        <is>
          <t>MAP</t>
        </is>
      </c>
      <c r="C4849" t="inlineStr">
        <is>
          <t>Combined=C:\Users\cschn\Documents\LIH (Personal)\OneDrive - Lawyers in House\__Invoices\Macros\Branch - October 18, 2025</t>
        </is>
      </c>
    </row>
    <row r="4850">
      <c r="A4850" s="13" t="n">
        <v>45947.86012731482</v>
      </c>
      <c r="B4850" t="inlineStr">
        <is>
          <t>MAP</t>
        </is>
      </c>
      <c r="C4850" t="inlineStr">
        <is>
          <t>Mapped local folder=C:\Users\cschn\Documents\LIH (Personal)\OneDrive - Lawyers in House\__Invoices\Macros\Branch - October 18, 2025</t>
        </is>
      </c>
    </row>
    <row r="4851">
      <c r="A4851" s="13" t="n">
        <v>45947.86012731482</v>
      </c>
      <c r="B4851" t="inlineStr">
        <is>
          <t>PATH</t>
        </is>
      </c>
      <c r="C4851" t="inlineStr">
        <is>
          <t>FileInBase=C:\Users\cschn\Documents\LIH (Personal)\OneDrive - Lawyers in House\__Invoices\Macros\Branch - October 18, 2025\InvoiceTemplate_v4.docx</t>
        </is>
      </c>
    </row>
    <row r="4852">
      <c r="A4852" s="13" t="n">
        <v>45947.86012731482</v>
      </c>
      <c r="B4852" t="inlineStr">
        <is>
          <t>HIT</t>
        </is>
      </c>
      <c r="C4852" t="inlineStr">
        <is>
          <t>Exists? C:\Users\cschn\Documents\LIH (Personal)\OneDrive - Lawyers in House\__Invoices\Macros\Branch - October 18, 2025\InvoiceTemplate_v4.docx</t>
        </is>
      </c>
    </row>
    <row r="4853">
      <c r="A4853" s="13" t="n">
        <v>45947.8603125</v>
      </c>
      <c r="B4853" t="inlineStr">
        <is>
          <t>PATH</t>
        </is>
      </c>
      <c r="C4853" t="inlineStr">
        <is>
          <t>FileInBase=C:\Users\cschn\Documents\LIH (Personal)\OneDrive - Lawyers in House\__Invoices\Macros\Branch - October 18, 2025\INV 25-0001 - TestClient4 - 30SEP2025.docx</t>
        </is>
      </c>
    </row>
    <row r="4854">
      <c r="A4854" s="13" t="n">
        <v>45947.86034722222</v>
      </c>
      <c r="B4854" t="inlineStr">
        <is>
          <t>PATH</t>
        </is>
      </c>
      <c r="C4854" t="inlineStr">
        <is>
          <t>FileInBase=C:\Users\cschn\Documents\LIH (Personal)\OneDrive - Lawyers in House\__Invoices\Macros\Branch - October 18, 2025\sig.jpg</t>
        </is>
      </c>
    </row>
    <row r="4855">
      <c r="A4855" s="13" t="n">
        <v>45947.86038194445</v>
      </c>
      <c r="B4855" t="inlineStr">
        <is>
          <t>PATH</t>
        </is>
      </c>
      <c r="C4855" t="inlineStr">
        <is>
          <t>FileInBase=C:\Users\cschn\Documents\LIH (Personal)\OneDrive - Lawyers in House\__Invoices\Macros\Branch - October 18, 2025\INV 25-0001 - TestClient4 - 30SEP2025.pdf</t>
        </is>
      </c>
    </row>
    <row r="4856">
      <c r="A4856" s="13" t="n">
        <v>45947.86496527777</v>
      </c>
      <c r="B4856" t="inlineStr">
        <is>
          <t>INFO</t>
        </is>
      </c>
      <c r="C4856" t="inlineStr">
        <is>
          <t>ThisWorkbook.Path (raw)=https://lawyersinhouse-my.sharepoint.com/personal/cory_schneider_lawyersinhouse_com/Documents/__Invoices/Macros/Branch - October 18, 2025</t>
        </is>
      </c>
    </row>
    <row r="4857">
      <c r="A4857" s="13" t="n">
        <v>45947.86496527777</v>
      </c>
      <c r="B4857" t="inlineStr">
        <is>
          <t>HIT</t>
        </is>
      </c>
      <c r="C4857" t="inlineStr">
        <is>
          <t>Folder? C:\Users\cschn\Documents\LIH (Personal)\OneDrive - Lawyers in House</t>
        </is>
      </c>
    </row>
    <row r="4858">
      <c r="A4858" s="13" t="n">
        <v>45947.86496527777</v>
      </c>
      <c r="B4858" t="inlineStr">
        <is>
          <t>MAP</t>
        </is>
      </c>
      <c r="C4858" t="inlineStr">
        <is>
          <t>CombineRoot=C:\Users\cschn\Documents\LIH (Personal)\OneDrive - Lawyers in House</t>
        </is>
      </c>
    </row>
    <row r="4859">
      <c r="A4859" s="13" t="n">
        <v>45947.86496527777</v>
      </c>
      <c r="B4859" t="inlineStr">
        <is>
          <t>MAP</t>
        </is>
      </c>
      <c r="C4859" t="inlineStr">
        <is>
          <t>SubPath=__Invoices\Macros\Branch - October 18, 2025</t>
        </is>
      </c>
    </row>
    <row r="4860">
      <c r="A4860" s="13" t="n">
        <v>45947.86496527777</v>
      </c>
      <c r="B4860" t="inlineStr">
        <is>
          <t>MAP</t>
        </is>
      </c>
      <c r="C4860" t="inlineStr">
        <is>
          <t>Combined=C:\Users\cschn\Documents\LIH (Personal)\OneDrive - Lawyers in House\__Invoices\Macros\Branch - October 18, 2025</t>
        </is>
      </c>
    </row>
    <row r="4861">
      <c r="A4861" s="13" t="n">
        <v>45947.86496527777</v>
      </c>
      <c r="B4861" t="inlineStr">
        <is>
          <t>MAP</t>
        </is>
      </c>
      <c r="C4861" t="inlineStr">
        <is>
          <t>Mapped local folder=C:\Users\cschn\Documents\LIH (Personal)\OneDrive - Lawyers in House\__Invoices\Macros\Branch - October 18, 2025</t>
        </is>
      </c>
    </row>
    <row r="4862">
      <c r="A4862" s="13" t="n">
        <v>45947.86496527777</v>
      </c>
      <c r="B4862" t="inlineStr">
        <is>
          <t>INFO</t>
        </is>
      </c>
      <c r="C4862" t="inlineStr">
        <is>
          <t>ThisWorkbook.Path (raw)=https://lawyersinhouse-my.sharepoint.com/personal/cory_schneider_lawyersinhouse_com/Documents/__Invoices/Macros/Branch - October 18, 2025</t>
        </is>
      </c>
    </row>
    <row r="4863">
      <c r="A4863" s="13" t="n">
        <v>45947.86496527777</v>
      </c>
      <c r="B4863" t="inlineStr">
        <is>
          <t>HIT</t>
        </is>
      </c>
      <c r="C4863" t="inlineStr">
        <is>
          <t>Folder? C:\Users\cschn\Documents\LIH (Personal)\OneDrive - Lawyers in House</t>
        </is>
      </c>
    </row>
    <row r="4864">
      <c r="A4864" s="13" t="n">
        <v>45947.86496527777</v>
      </c>
      <c r="B4864" t="inlineStr">
        <is>
          <t>MAP</t>
        </is>
      </c>
      <c r="C4864" t="inlineStr">
        <is>
          <t>CombineRoot=C:\Users\cschn\Documents\LIH (Personal)\OneDrive - Lawyers in House</t>
        </is>
      </c>
    </row>
    <row r="4865">
      <c r="A4865" s="13" t="n">
        <v>45947.86496527777</v>
      </c>
      <c r="B4865" t="inlineStr">
        <is>
          <t>MAP</t>
        </is>
      </c>
      <c r="C4865" t="inlineStr">
        <is>
          <t>SubPath=__Invoices\Macros\Branch - October 18, 2025</t>
        </is>
      </c>
    </row>
    <row r="4866">
      <c r="A4866" s="13" t="n">
        <v>45947.86496527777</v>
      </c>
      <c r="B4866" t="inlineStr">
        <is>
          <t>MAP</t>
        </is>
      </c>
      <c r="C4866" t="inlineStr">
        <is>
          <t>Combined=C:\Users\cschn\Documents\LIH (Personal)\OneDrive - Lawyers in House\__Invoices\Macros\Branch - October 18, 2025</t>
        </is>
      </c>
    </row>
    <row r="4867">
      <c r="A4867" s="13" t="n">
        <v>45947.86496527777</v>
      </c>
      <c r="B4867" t="inlineStr">
        <is>
          <t>MAP</t>
        </is>
      </c>
      <c r="C4867" t="inlineStr">
        <is>
          <t>Mapped local folder=C:\Users\cschn\Documents\LIH (Personal)\OneDrive - Lawyers in House\__Invoices\Macros\Branch - October 18, 2025</t>
        </is>
      </c>
    </row>
    <row r="4868">
      <c r="A4868" s="13" t="n">
        <v>45947.86496527777</v>
      </c>
      <c r="B4868" t="inlineStr">
        <is>
          <t>HIT</t>
        </is>
      </c>
      <c r="C4868" t="inlineStr">
        <is>
          <t>Folder? C:\Users\cschn\Documents\LIH (Personal)\OneDrive - Lawyers in House\__Invoices\Macros\Branch - October 18, 2025</t>
        </is>
      </c>
    </row>
    <row r="4869">
      <c r="A4869" s="13" t="n">
        <v>45947.86498842593</v>
      </c>
      <c r="B4869" t="inlineStr">
        <is>
          <t>INFO</t>
        </is>
      </c>
      <c r="C4869" t="inlineStr">
        <is>
          <t>ThisWorkbook.Path (raw)=https://lawyersinhouse-my.sharepoint.com/personal/cory_schneider_lawyersinhouse_com/Documents/__Invoices/Macros/Branch - October 18, 2025</t>
        </is>
      </c>
    </row>
    <row r="4870">
      <c r="A4870" s="13" t="n">
        <v>45947.86498842593</v>
      </c>
      <c r="B4870" t="inlineStr">
        <is>
          <t>HIT</t>
        </is>
      </c>
      <c r="C4870" t="inlineStr">
        <is>
          <t>Folder? C:\Users\cschn\Documents\LIH (Personal)\OneDrive - Lawyers in House</t>
        </is>
      </c>
    </row>
    <row r="4871">
      <c r="A4871" s="13" t="n">
        <v>45947.86498842593</v>
      </c>
      <c r="B4871" t="inlineStr">
        <is>
          <t>MAP</t>
        </is>
      </c>
      <c r="C4871" t="inlineStr">
        <is>
          <t>CombineRoot=C:\Users\cschn\Documents\LIH (Personal)\OneDrive - Lawyers in House</t>
        </is>
      </c>
    </row>
    <row r="4872">
      <c r="A4872" s="13" t="n">
        <v>45947.86498842593</v>
      </c>
      <c r="B4872" t="inlineStr">
        <is>
          <t>MAP</t>
        </is>
      </c>
      <c r="C4872" t="inlineStr">
        <is>
          <t>SubPath=__Invoices\Macros\Branch - October 18, 2025</t>
        </is>
      </c>
    </row>
    <row r="4873">
      <c r="A4873" s="13" t="n">
        <v>45947.86498842593</v>
      </c>
      <c r="B4873" t="inlineStr">
        <is>
          <t>MAP</t>
        </is>
      </c>
      <c r="C4873" t="inlineStr">
        <is>
          <t>Combined=C:\Users\cschn\Documents\LIH (Personal)\OneDrive - Lawyers in House\__Invoices\Macros\Branch - October 18, 2025</t>
        </is>
      </c>
    </row>
    <row r="4874">
      <c r="A4874" s="13" t="n">
        <v>45947.86498842593</v>
      </c>
      <c r="B4874" t="inlineStr">
        <is>
          <t>MAP</t>
        </is>
      </c>
      <c r="C4874" t="inlineStr">
        <is>
          <t>Mapped local folder=C:\Users\cschn\Documents\LIH (Personal)\OneDrive - Lawyers in House\__Invoices\Macros\Branch - October 18, 2025</t>
        </is>
      </c>
    </row>
    <row r="4875">
      <c r="A4875" s="13" t="n">
        <v>45947.86498842593</v>
      </c>
      <c r="B4875" t="inlineStr">
        <is>
          <t>PATH</t>
        </is>
      </c>
      <c r="C4875" t="inlineStr">
        <is>
          <t>FileInBase=C:\Users\cschn\Documents\LIH (Personal)\OneDrive - Lawyers in House\__Invoices\Macros\Branch - October 18, 2025\InvoiceTemplate_v4.docx</t>
        </is>
      </c>
    </row>
    <row r="4876">
      <c r="A4876" s="13" t="n">
        <v>45947.86498842593</v>
      </c>
      <c r="B4876" t="inlineStr">
        <is>
          <t>HIT</t>
        </is>
      </c>
      <c r="C4876" t="inlineStr">
        <is>
          <t>Exists? C:\Users\cschn\Documents\LIH (Personal)\OneDrive - Lawyers in House\__Invoices\Macros\Branch - October 18, 2025\InvoiceTemplate_v4.docx</t>
        </is>
      </c>
    </row>
    <row r="4877">
      <c r="A4877" s="13" t="n">
        <v>45947.86518518518</v>
      </c>
      <c r="B4877" t="inlineStr">
        <is>
          <t>PATH</t>
        </is>
      </c>
      <c r="C4877" t="inlineStr">
        <is>
          <t>FileInBase=C:\Users\cschn\Documents\LIH (Personal)\OneDrive - Lawyers in House\__Invoices\Macros\Branch - October 18, 2025\INV 25-0001 - TestClient4 - 30SEP2025.docx</t>
        </is>
      </c>
    </row>
    <row r="4878">
      <c r="A4878" s="13" t="n">
        <v>45947.86520833334</v>
      </c>
      <c r="B4878" t="inlineStr">
        <is>
          <t>PATH</t>
        </is>
      </c>
      <c r="C4878" t="inlineStr">
        <is>
          <t>FileInBase=C:\Users\cschn\Documents\LIH (Personal)\OneDrive - Lawyers in House\__Invoices\Macros\Branch - October 18, 2025\sig.jpg</t>
        </is>
      </c>
    </row>
    <row r="4879">
      <c r="A4879" s="13" t="n">
        <v>45947.86524305555</v>
      </c>
      <c r="B4879" t="inlineStr">
        <is>
          <t>PATH</t>
        </is>
      </c>
      <c r="C4879" t="inlineStr">
        <is>
          <t>FileInBase=C:\Users\cschn\Documents\LIH (Personal)\OneDrive - Lawyers in House\__Invoices\Macros\Branch - October 18, 2025\INV 25-0001 - TestClient4 - 30SEP2025.pdf</t>
        </is>
      </c>
    </row>
    <row r="4880">
      <c r="A4880" s="13" t="n">
        <v>45947.86618055555</v>
      </c>
      <c r="B4880" t="inlineStr">
        <is>
          <t>INFO</t>
        </is>
      </c>
      <c r="C4880" t="inlineStr">
        <is>
          <t>ThisWorkbook.Path (raw)=https://lawyersinhouse-my.sharepoint.com/personal/cory_schneider_lawyersinhouse_com/Documents/__Invoices/Macros/Branch - October 18, 2025</t>
        </is>
      </c>
    </row>
    <row r="4881">
      <c r="A4881" s="13" t="n">
        <v>45947.86618055555</v>
      </c>
      <c r="B4881" t="inlineStr">
        <is>
          <t>HIT</t>
        </is>
      </c>
      <c r="C4881" t="inlineStr">
        <is>
          <t>Folder? C:\Users\cschn\Documents\LIH (Personal)\OneDrive - Lawyers in House</t>
        </is>
      </c>
    </row>
    <row r="4882">
      <c r="A4882" s="13" t="n">
        <v>45947.86618055555</v>
      </c>
      <c r="B4882" t="inlineStr">
        <is>
          <t>MAP</t>
        </is>
      </c>
      <c r="C4882" t="inlineStr">
        <is>
          <t>CombineRoot=C:\Users\cschn\Documents\LIH (Personal)\OneDrive - Lawyers in House</t>
        </is>
      </c>
    </row>
    <row r="4883">
      <c r="A4883" s="13" t="n">
        <v>45947.86618055555</v>
      </c>
      <c r="B4883" t="inlineStr">
        <is>
          <t>MAP</t>
        </is>
      </c>
      <c r="C4883" t="inlineStr">
        <is>
          <t>SubPath=__Invoices\Macros\Branch - October 18, 2025</t>
        </is>
      </c>
    </row>
    <row r="4884">
      <c r="A4884" s="13" t="n">
        <v>45947.86618055555</v>
      </c>
      <c r="B4884" t="inlineStr">
        <is>
          <t>MAP</t>
        </is>
      </c>
      <c r="C4884" t="inlineStr">
        <is>
          <t>Combined=C:\Users\cschn\Documents\LIH (Personal)\OneDrive - Lawyers in House\__Invoices\Macros\Branch - October 18, 2025</t>
        </is>
      </c>
    </row>
    <row r="4885">
      <c r="A4885" s="13" t="n">
        <v>45947.86618055555</v>
      </c>
      <c r="B4885" t="inlineStr">
        <is>
          <t>MAP</t>
        </is>
      </c>
      <c r="C4885" t="inlineStr">
        <is>
          <t>Mapped local folder=C:\Users\cschn\Documents\LIH (Personal)\OneDrive - Lawyers in House\__Invoices\Macros\Branch - October 18, 2025</t>
        </is>
      </c>
    </row>
    <row r="4886">
      <c r="A4886" s="13" t="n">
        <v>45947.86626157408</v>
      </c>
      <c r="B4886" t="inlineStr">
        <is>
          <t>INFO</t>
        </is>
      </c>
      <c r="C4886" t="inlineStr">
        <is>
          <t>ThisWorkbook.Path (raw)=https://lawyersinhouse-my.sharepoint.com/personal/cory_schneider_lawyersinhouse_com/Documents/__Invoices/Macros/Branch - October 18, 2025</t>
        </is>
      </c>
    </row>
    <row r="4887">
      <c r="A4887" s="13" t="n">
        <v>45947.86626157408</v>
      </c>
      <c r="B4887" t="inlineStr">
        <is>
          <t>HIT</t>
        </is>
      </c>
      <c r="C4887" t="inlineStr">
        <is>
          <t>Folder? C:\Users\cschn\Documents\LIH (Personal)\OneDrive - Lawyers in House</t>
        </is>
      </c>
    </row>
    <row r="4888">
      <c r="A4888" s="13" t="n">
        <v>45947.86626157408</v>
      </c>
      <c r="B4888" t="inlineStr">
        <is>
          <t>MAP</t>
        </is>
      </c>
      <c r="C4888" t="inlineStr">
        <is>
          <t>CombineRoot=C:\Users\cschn\Documents\LIH (Personal)\OneDrive - Lawyers in House</t>
        </is>
      </c>
    </row>
    <row r="4889">
      <c r="A4889" s="13" t="n">
        <v>45947.86626157408</v>
      </c>
      <c r="B4889" t="inlineStr">
        <is>
          <t>MAP</t>
        </is>
      </c>
      <c r="C4889" t="inlineStr">
        <is>
          <t>SubPath=__Invoices\Macros\Branch - October 18, 2025</t>
        </is>
      </c>
    </row>
    <row r="4890">
      <c r="A4890" s="13" t="n">
        <v>45947.86626157408</v>
      </c>
      <c r="B4890" t="inlineStr">
        <is>
          <t>MAP</t>
        </is>
      </c>
      <c r="C4890" t="inlineStr">
        <is>
          <t>Combined=C:\Users\cschn\Documents\LIH (Personal)\OneDrive - Lawyers in House\__Invoices\Macros\Branch - October 18, 2025</t>
        </is>
      </c>
    </row>
    <row r="4891">
      <c r="A4891" s="13" t="n">
        <v>45947.86626157408</v>
      </c>
      <c r="B4891" t="inlineStr">
        <is>
          <t>MAP</t>
        </is>
      </c>
      <c r="C4891" t="inlineStr">
        <is>
          <t>Mapped local folder=C:\Users\cschn\Documents\LIH (Personal)\OneDrive - Lawyers in House\__Invoices\Macros\Branch - October 18, 2025</t>
        </is>
      </c>
    </row>
    <row r="4892">
      <c r="A4892" s="13" t="n">
        <v>45947.86626157408</v>
      </c>
      <c r="B4892" t="inlineStr">
        <is>
          <t>HIT</t>
        </is>
      </c>
      <c r="C4892" t="inlineStr">
        <is>
          <t>Folder? C:\Users\cschn\Documents\LIH (Personal)\OneDrive - Lawyers in House\__Invoices\Macros\Branch - October 18, 2025</t>
        </is>
      </c>
    </row>
    <row r="4893">
      <c r="A4893" s="13" t="n">
        <v>45947.86626157408</v>
      </c>
      <c r="B4893" t="inlineStr">
        <is>
          <t>HIT</t>
        </is>
      </c>
      <c r="C4893" t="inlineStr">
        <is>
          <t>Exists? C:\Users\cschn\Documents\LIH (Personal)\OneDrive - Lawyers in House\__Invoices\Macros\Branch - October 18, 2025\INV 25-0001 - TestClient4 - 30SEP2025.pdf</t>
        </is>
      </c>
    </row>
    <row r="4894">
      <c r="A4894" s="13" t="n">
        <v>45947.86626157408</v>
      </c>
      <c r="B4894" t="inlineStr">
        <is>
          <t>HIT</t>
        </is>
      </c>
      <c r="C4894" t="inlineStr">
        <is>
          <t>Exists? C:\Users\cschn\Documents\LIH (Personal)\OneDrive - Lawyers in House\__Invoices\Macros\Branch - October 18, 2025\INV 25-0001 - TestClient4 - 30SEP2025.docx</t>
        </is>
      </c>
    </row>
    <row r="4895">
      <c r="A4895" s="13" t="n">
        <v>45947.86631944445</v>
      </c>
      <c r="B4895" t="inlineStr">
        <is>
          <t>INFO</t>
        </is>
      </c>
      <c r="C4895" t="inlineStr">
        <is>
          <t>ThisWorkbook.Path (raw)=https://lawyersinhouse-my.sharepoint.com/personal/cory_schneider_lawyersinhouse_com/Documents/__Invoices/Macros/Branch - October 18, 2025</t>
        </is>
      </c>
    </row>
    <row r="4896">
      <c r="A4896" s="13" t="n">
        <v>45947.86631944445</v>
      </c>
      <c r="B4896" t="inlineStr">
        <is>
          <t>HIT</t>
        </is>
      </c>
      <c r="C4896" t="inlineStr">
        <is>
          <t>Folder? C:\Users\cschn\Documents\LIH (Personal)\OneDrive - Lawyers in House</t>
        </is>
      </c>
    </row>
    <row r="4897">
      <c r="A4897" s="13" t="n">
        <v>45947.86631944445</v>
      </c>
      <c r="B4897" t="inlineStr">
        <is>
          <t>MAP</t>
        </is>
      </c>
      <c r="C4897" t="inlineStr">
        <is>
          <t>CombineRoot=C:\Users\cschn\Documents\LIH (Personal)\OneDrive - Lawyers in House</t>
        </is>
      </c>
    </row>
    <row r="4898">
      <c r="A4898" s="13" t="n">
        <v>45947.86631944445</v>
      </c>
      <c r="B4898" t="inlineStr">
        <is>
          <t>MAP</t>
        </is>
      </c>
      <c r="C4898" t="inlineStr">
        <is>
          <t>SubPath=__Invoices\Macros\Branch - October 18, 2025</t>
        </is>
      </c>
    </row>
    <row r="4899">
      <c r="A4899" s="13" t="n">
        <v>45947.86631944445</v>
      </c>
      <c r="B4899" t="inlineStr">
        <is>
          <t>MAP</t>
        </is>
      </c>
      <c r="C4899" t="inlineStr">
        <is>
          <t>Combined=C:\Users\cschn\Documents\LIH (Personal)\OneDrive - Lawyers in House\__Invoices\Macros\Branch - October 18, 2025</t>
        </is>
      </c>
    </row>
    <row r="4900">
      <c r="A4900" s="13" t="n">
        <v>45947.86631944445</v>
      </c>
      <c r="B4900" t="inlineStr">
        <is>
          <t>MAP</t>
        </is>
      </c>
      <c r="C4900" t="inlineStr">
        <is>
          <t>Mapped local folder=C:\Users\cschn\Documents\LIH (Personal)\OneDrive - Lawyers in House\__Invoices\Macros\Branch - October 18, 2025</t>
        </is>
      </c>
    </row>
    <row r="4901">
      <c r="A4901" s="13" t="n">
        <v>45947.86631944445</v>
      </c>
      <c r="B4901" t="inlineStr">
        <is>
          <t>PATH</t>
        </is>
      </c>
      <c r="C4901" t="inlineStr">
        <is>
          <t>FileInBase=C:\Users\cschn\Documents\LIH (Personal)\OneDrive - Lawyers in House\__Invoices\Macros\Branch - October 18, 2025\invoicetemplate_v3.docx</t>
        </is>
      </c>
    </row>
    <row r="4902">
      <c r="A4902" s="13" t="n">
        <v>45947.86631944445</v>
      </c>
      <c r="B4902" t="inlineStr">
        <is>
          <t>HIT</t>
        </is>
      </c>
      <c r="C4902" t="inlineStr">
        <is>
          <t>Exists? C:\Users\cschn\Documents\LIH (Personal)\OneDrive - Lawyers in House\__Invoices\Macros\Branch - October 18, 2025\invoicetemplate_v3.docx</t>
        </is>
      </c>
    </row>
    <row r="4903">
      <c r="A4903" s="13" t="n">
        <v>45947.86645833333</v>
      </c>
      <c r="B4903" t="inlineStr">
        <is>
          <t>PATH</t>
        </is>
      </c>
      <c r="C4903" t="inlineStr">
        <is>
          <t>FileInBase=C:\Users\cschn\Documents\LIH (Personal)\OneDrive - Lawyers in House\__Invoices\Macros\Branch - October 18, 2025\INV 25-0002 - TestClient4 - 30SEP2025.docx</t>
        </is>
      </c>
    </row>
    <row r="4904">
      <c r="A4904" s="13" t="n">
        <v>45947.86649305555</v>
      </c>
      <c r="B4904" t="inlineStr">
        <is>
          <t>PATH</t>
        </is>
      </c>
      <c r="C4904" t="inlineStr">
        <is>
          <t>FileInBase=C:\Users\cschn\Documents\LIH (Personal)\OneDrive - Lawyers in House\__Invoices\Macros\Branch - October 18, 2025\sig.jpg</t>
        </is>
      </c>
    </row>
    <row r="4905">
      <c r="A4905" s="13" t="n">
        <v>45947.86652777778</v>
      </c>
      <c r="B4905" t="inlineStr">
        <is>
          <t>PATH</t>
        </is>
      </c>
      <c r="C4905" t="inlineStr">
        <is>
          <t>FileInBase=C:\Users\cschn\Documents\LIH (Personal)\OneDrive - Lawyers in House\__Invoices\Macros\Branch - October 18, 2025\INV 25-0002 - TestClient4 - 30SEP2025.pdf</t>
        </is>
      </c>
    </row>
    <row r="4906">
      <c r="A4906" s="13" t="n">
        <v>45949.68659722222</v>
      </c>
      <c r="B4906" t="inlineStr">
        <is>
          <t>INFO</t>
        </is>
      </c>
      <c r="C4906" t="inlineStr">
        <is>
          <t>ThisWorkbook.Path (raw)=https://lawyersinhouse-my.sharepoint.com/personal/cory_schneider_lawyersinhouse_com/Documents/Macros/Branch - October 18, 2025 - BEST</t>
        </is>
      </c>
    </row>
    <row r="4907">
      <c r="A4907" s="13" t="n">
        <v>45949.68659722222</v>
      </c>
      <c r="B4907" t="inlineStr">
        <is>
          <t>HIT</t>
        </is>
      </c>
      <c r="C4907" t="inlineStr">
        <is>
          <t>Folder? C:\Users\cschn\Documents\LIH (Personal)\OneDrive - Lawyers in House</t>
        </is>
      </c>
    </row>
    <row r="4908">
      <c r="A4908" s="13" t="n">
        <v>45949.68659722222</v>
      </c>
      <c r="B4908" t="inlineStr">
        <is>
          <t>MAP</t>
        </is>
      </c>
      <c r="C4908" t="inlineStr">
        <is>
          <t>CombineRoot=C:\Users\cschn\Documents\LIH (Personal)\OneDrive - Lawyers in House</t>
        </is>
      </c>
    </row>
    <row r="4909">
      <c r="A4909" s="13" t="n">
        <v>45949.68659722222</v>
      </c>
      <c r="B4909" t="inlineStr">
        <is>
          <t>MAP</t>
        </is>
      </c>
      <c r="C4909" t="inlineStr">
        <is>
          <t>SubPath=Macros\Branch - October 18, 2025 - BEST</t>
        </is>
      </c>
    </row>
    <row r="4910">
      <c r="A4910" s="13" t="n">
        <v>45949.68659722222</v>
      </c>
      <c r="B4910" t="inlineStr">
        <is>
          <t>MAP</t>
        </is>
      </c>
      <c r="C4910" t="inlineStr">
        <is>
          <t>Combined=C:\Users\cschn\Documents\LIH (Personal)\OneDrive - Lawyers in House\Macros\Branch - October 18, 2025 - BEST</t>
        </is>
      </c>
    </row>
    <row r="4911">
      <c r="A4911" s="13" t="n">
        <v>45949.68659722222</v>
      </c>
      <c r="B4911" t="inlineStr">
        <is>
          <t>MAP</t>
        </is>
      </c>
      <c r="C4911" t="inlineStr">
        <is>
          <t>Mapped local folder=C:\Users\cschn\Documents\LIH (Personal)\OneDrive - Lawyers in House\Macros\Branch - October 18, 2025 - BEST</t>
        </is>
      </c>
    </row>
    <row r="4912">
      <c r="A4912" s="13" t="n">
        <v>45949.68666666667</v>
      </c>
      <c r="B4912" t="inlineStr">
        <is>
          <t>INFO</t>
        </is>
      </c>
      <c r="C4912" t="inlineStr">
        <is>
          <t>ThisWorkbook.Path (raw)=https://lawyersinhouse-my.sharepoint.com/personal/cory_schneider_lawyersinhouse_com/Documents/Macros/Branch - October 18, 2025 - BEST</t>
        </is>
      </c>
    </row>
    <row r="4913">
      <c r="A4913" s="13" t="n">
        <v>45949.68666666667</v>
      </c>
      <c r="B4913" t="inlineStr">
        <is>
          <t>HIT</t>
        </is>
      </c>
      <c r="C4913" t="inlineStr">
        <is>
          <t>Folder? C:\Users\cschn\Documents\LIH (Personal)\OneDrive - Lawyers in House</t>
        </is>
      </c>
    </row>
    <row r="4914">
      <c r="A4914" s="13" t="n">
        <v>45949.68666666667</v>
      </c>
      <c r="B4914" t="inlineStr">
        <is>
          <t>MAP</t>
        </is>
      </c>
      <c r="C4914" t="inlineStr">
        <is>
          <t>CombineRoot=C:\Users\cschn\Documents\LIH (Personal)\OneDrive - Lawyers in House</t>
        </is>
      </c>
    </row>
    <row r="4915">
      <c r="A4915" s="13" t="n">
        <v>45949.68666666667</v>
      </c>
      <c r="B4915" t="inlineStr">
        <is>
          <t>MAP</t>
        </is>
      </c>
      <c r="C4915" t="inlineStr">
        <is>
          <t>SubPath=Macros\Branch - October 18, 2025 - BEST</t>
        </is>
      </c>
    </row>
    <row r="4916">
      <c r="A4916" s="13" t="n">
        <v>45949.68666666667</v>
      </c>
      <c r="B4916" t="inlineStr">
        <is>
          <t>MAP</t>
        </is>
      </c>
      <c r="C4916" t="inlineStr">
        <is>
          <t>Combined=C:\Users\cschn\Documents\LIH (Personal)\OneDrive - Lawyers in House\Macros\Branch - October 18, 2025 - BEST</t>
        </is>
      </c>
    </row>
    <row r="4917">
      <c r="A4917" s="13" t="n">
        <v>45949.68666666667</v>
      </c>
      <c r="B4917" t="inlineStr">
        <is>
          <t>MAP</t>
        </is>
      </c>
      <c r="C4917" t="inlineStr">
        <is>
          <t>Mapped local folder=C:\Users\cschn\Documents\LIH (Personal)\OneDrive - Lawyers in House\Macros\Branch - October 18, 2025 - BEST</t>
        </is>
      </c>
    </row>
    <row r="4918">
      <c r="A4918" s="13" t="n">
        <v>45949.68666666667</v>
      </c>
      <c r="B4918" t="inlineStr">
        <is>
          <t>HIT</t>
        </is>
      </c>
      <c r="C4918" t="inlineStr">
        <is>
          <t>Folder? C:\Users\cschn\Documents\LIH (Personal)\OneDrive - Lawyers in House\Macros\Branch - October 18, 2025 - BEST</t>
        </is>
      </c>
    </row>
    <row r="4919">
      <c r="A4919" s="13" t="n">
        <v>45949.68670138889</v>
      </c>
      <c r="B4919" t="inlineStr">
        <is>
          <t>INFO</t>
        </is>
      </c>
      <c r="C4919" t="inlineStr">
        <is>
          <t>ThisWorkbook.Path (raw)=https://lawyersinhouse-my.sharepoint.com/personal/cory_schneider_lawyersinhouse_com/Documents/Macros/Branch - October 18, 2025 - BEST</t>
        </is>
      </c>
    </row>
    <row r="4920">
      <c r="A4920" s="13" t="n">
        <v>45949.68670138889</v>
      </c>
      <c r="B4920" t="inlineStr">
        <is>
          <t>HIT</t>
        </is>
      </c>
      <c r="C4920" t="inlineStr">
        <is>
          <t>Folder? C:\Users\cschn\Documents\LIH (Personal)\OneDrive - Lawyers in House</t>
        </is>
      </c>
    </row>
    <row r="4921">
      <c r="A4921" s="13" t="n">
        <v>45949.68670138889</v>
      </c>
      <c r="B4921" t="inlineStr">
        <is>
          <t>MAP</t>
        </is>
      </c>
      <c r="C4921" t="inlineStr">
        <is>
          <t>CombineRoot=C:\Users\cschn\Documents\LIH (Personal)\OneDrive - Lawyers in House</t>
        </is>
      </c>
    </row>
    <row r="4922">
      <c r="A4922" s="13" t="n">
        <v>45949.68670138889</v>
      </c>
      <c r="B4922" t="inlineStr">
        <is>
          <t>MAP</t>
        </is>
      </c>
      <c r="C4922" t="inlineStr">
        <is>
          <t>SubPath=Macros\Branch - October 18, 2025 - BEST</t>
        </is>
      </c>
    </row>
    <row r="4923">
      <c r="A4923" s="13" t="n">
        <v>45949.68670138889</v>
      </c>
      <c r="B4923" t="inlineStr">
        <is>
          <t>MAP</t>
        </is>
      </c>
      <c r="C4923" t="inlineStr">
        <is>
          <t>Combined=C:\Users\cschn\Documents\LIH (Personal)\OneDrive - Lawyers in House\Macros\Branch - October 18, 2025 - BEST</t>
        </is>
      </c>
    </row>
    <row r="4924">
      <c r="A4924" s="13" t="n">
        <v>45949.68670138889</v>
      </c>
      <c r="B4924" t="inlineStr">
        <is>
          <t>MAP</t>
        </is>
      </c>
      <c r="C4924" t="inlineStr">
        <is>
          <t>Mapped local folder=C:\Users\cschn\Documents\LIH (Personal)\OneDrive - Lawyers in House\Macros\Branch - October 18, 2025 - BEST</t>
        </is>
      </c>
    </row>
    <row r="4925">
      <c r="A4925" s="13" t="n">
        <v>45949.68670138889</v>
      </c>
      <c r="B4925" t="inlineStr">
        <is>
          <t>PATH</t>
        </is>
      </c>
      <c r="C4925" t="inlineStr">
        <is>
          <t>FileInBase=C:\Users\cschn\Documents\LIH (Personal)\OneDrive - Lawyers in House\Macros\Branch - October 18, 2025 - BEST\invoicetemplate_v3.docx</t>
        </is>
      </c>
    </row>
    <row r="4926">
      <c r="A4926" s="13" t="n">
        <v>45949.68670138889</v>
      </c>
      <c r="B4926" t="inlineStr">
        <is>
          <t>HIT</t>
        </is>
      </c>
      <c r="C4926" t="inlineStr">
        <is>
          <t>Exists? C:\Users\cschn\Documents\LIH (Personal)\OneDrive - Lawyers in House\Macros\Branch - October 18, 2025 - BEST\invoicetemplate_v3.docx</t>
        </is>
      </c>
    </row>
    <row r="4927">
      <c r="A4927" s="13" t="n">
        <v>45949.68678240741</v>
      </c>
      <c r="B4927" t="inlineStr">
        <is>
          <t>PATH</t>
        </is>
      </c>
      <c r="C4927" t="inlineStr">
        <is>
          <t>FileInBase=C:\Users\cschn\Documents\LIH (Personal)\OneDrive - Lawyers in House\Macros\Branch - October 18, 2025 - BEST\INV 25-0001 - Beauty Kitchen UK Limited (T_A Reposit) - 30SEP2025.docx</t>
        </is>
      </c>
    </row>
    <row r="4928">
      <c r="A4928" s="13" t="n">
        <v>45949.68679398148</v>
      </c>
      <c r="B4928" t="inlineStr">
        <is>
          <t>PATH</t>
        </is>
      </c>
      <c r="C4928" t="inlineStr">
        <is>
          <t>FileInBase=C:\Users\cschn\Documents\LIH (Personal)\OneDrive - Lawyers in House\Macros\Branch - October 18, 2025 - BEST\sig.jpg</t>
        </is>
      </c>
    </row>
    <row r="4929">
      <c r="A4929" s="13" t="n">
        <v>45949.68682870371</v>
      </c>
      <c r="B4929" t="inlineStr">
        <is>
          <t>PATH</t>
        </is>
      </c>
      <c r="C4929" t="inlineStr">
        <is>
          <t>FileInBase=C:\Users\cschn\Documents\LIH (Personal)\OneDrive - Lawyers in House\Macros\Branch - October 18, 2025 - BEST\INV 25-0001 - Beauty Kitchen UK Limited (T_A Reposit) - 30SEP2025.pdf</t>
        </is>
      </c>
    </row>
    <row r="4930">
      <c r="A4930" s="13" t="n">
        <v>45949.68684027778</v>
      </c>
      <c r="B4930" t="inlineStr">
        <is>
          <t>INFO</t>
        </is>
      </c>
      <c r="C4930" t="inlineStr">
        <is>
          <t>ThisWorkbook.Path (raw)=https://lawyersinhouse-my.sharepoint.com/personal/cory_schneider_lawyersinhouse_com/Documents/Macros/Branch - October 18, 2025 - BEST</t>
        </is>
      </c>
    </row>
    <row r="4931">
      <c r="A4931" s="13" t="n">
        <v>45949.68684027778</v>
      </c>
      <c r="B4931" t="inlineStr">
        <is>
          <t>HIT</t>
        </is>
      </c>
      <c r="C4931" t="inlineStr">
        <is>
          <t>Folder? C:\Users\cschn\Documents\LIH (Personal)\OneDrive - Lawyers in House</t>
        </is>
      </c>
    </row>
    <row r="4932">
      <c r="A4932" s="13" t="n">
        <v>45949.68684027778</v>
      </c>
      <c r="B4932" t="inlineStr">
        <is>
          <t>MAP</t>
        </is>
      </c>
      <c r="C4932" t="inlineStr">
        <is>
          <t>CombineRoot=C:\Users\cschn\Documents\LIH (Personal)\OneDrive - Lawyers in House</t>
        </is>
      </c>
    </row>
    <row r="4933">
      <c r="A4933" s="13" t="n">
        <v>45949.68684027778</v>
      </c>
      <c r="B4933" t="inlineStr">
        <is>
          <t>MAP</t>
        </is>
      </c>
      <c r="C4933" t="inlineStr">
        <is>
          <t>SubPath=Macros\Branch - October 18, 2025 - BEST</t>
        </is>
      </c>
    </row>
    <row r="4934">
      <c r="A4934" s="13" t="n">
        <v>45949.68684027778</v>
      </c>
      <c r="B4934" t="inlineStr">
        <is>
          <t>MAP</t>
        </is>
      </c>
      <c r="C4934" t="inlineStr">
        <is>
          <t>Combined=C:\Users\cschn\Documents\LIH (Personal)\OneDrive - Lawyers in House\Macros\Branch - October 18, 2025 - BEST</t>
        </is>
      </c>
    </row>
    <row r="4935">
      <c r="A4935" s="13" t="n">
        <v>45949.68684027778</v>
      </c>
      <c r="B4935" t="inlineStr">
        <is>
          <t>MAP</t>
        </is>
      </c>
      <c r="C4935" t="inlineStr">
        <is>
          <t>Mapped local folder=C:\Users\cschn\Documents\LIH (Personal)\OneDrive - Lawyers in House\Macros\Branch - October 18, 2025 - BEST</t>
        </is>
      </c>
    </row>
    <row r="4936">
      <c r="A4936" s="13" t="n">
        <v>45949.68684027778</v>
      </c>
      <c r="B4936" t="inlineStr">
        <is>
          <t>HIT</t>
        </is>
      </c>
      <c r="C4936" t="inlineStr">
        <is>
          <t>Folder? C:\Users\cschn\Documents\LIH (Personal)\OneDrive - Lawyers in House\Macros\Branch - October 18, 2025 - BEST</t>
        </is>
      </c>
    </row>
    <row r="4937">
      <c r="A4937" s="13" t="n">
        <v>45949.68686342592</v>
      </c>
      <c r="B4937" t="inlineStr">
        <is>
          <t>INFO</t>
        </is>
      </c>
      <c r="C4937" t="inlineStr">
        <is>
          <t>ThisWorkbook.Path (raw)=https://lawyersinhouse-my.sharepoint.com/personal/cory_schneider_lawyersinhouse_com/Documents/Macros/Branch - October 18, 2025 - BEST</t>
        </is>
      </c>
    </row>
    <row r="4938">
      <c r="A4938" s="13" t="n">
        <v>45949.68686342592</v>
      </c>
      <c r="B4938" t="inlineStr">
        <is>
          <t>HIT</t>
        </is>
      </c>
      <c r="C4938" t="inlineStr">
        <is>
          <t>Folder? C:\Users\cschn\Documents\LIH (Personal)\OneDrive - Lawyers in House</t>
        </is>
      </c>
    </row>
    <row r="4939">
      <c r="A4939" s="13" t="n">
        <v>45949.68686342592</v>
      </c>
      <c r="B4939" t="inlineStr">
        <is>
          <t>MAP</t>
        </is>
      </c>
      <c r="C4939" t="inlineStr">
        <is>
          <t>CombineRoot=C:\Users\cschn\Documents\LIH (Personal)\OneDrive - Lawyers in House</t>
        </is>
      </c>
    </row>
    <row r="4940">
      <c r="A4940" s="13" t="n">
        <v>45949.68686342592</v>
      </c>
      <c r="B4940" t="inlineStr">
        <is>
          <t>MAP</t>
        </is>
      </c>
      <c r="C4940" t="inlineStr">
        <is>
          <t>SubPath=Macros\Branch - October 18, 2025 - BEST</t>
        </is>
      </c>
    </row>
    <row r="4941">
      <c r="A4941" s="13" t="n">
        <v>45949.68686342592</v>
      </c>
      <c r="B4941" t="inlineStr">
        <is>
          <t>MAP</t>
        </is>
      </c>
      <c r="C4941" t="inlineStr">
        <is>
          <t>Combined=C:\Users\cschn\Documents\LIH (Personal)\OneDrive - Lawyers in House\Macros\Branch - October 18, 2025 - BEST</t>
        </is>
      </c>
    </row>
    <row r="4942">
      <c r="A4942" s="13" t="n">
        <v>45949.68686342592</v>
      </c>
      <c r="B4942" t="inlineStr">
        <is>
          <t>MAP</t>
        </is>
      </c>
      <c r="C4942" t="inlineStr">
        <is>
          <t>Mapped local folder=C:\Users\cschn\Documents\LIH (Personal)\OneDrive - Lawyers in House\Macros\Branch - October 18, 2025 - BEST</t>
        </is>
      </c>
    </row>
    <row r="4943">
      <c r="A4943" s="13" t="n">
        <v>45949.68686342592</v>
      </c>
      <c r="B4943" t="inlineStr">
        <is>
          <t>PATH</t>
        </is>
      </c>
      <c r="C4943" t="inlineStr">
        <is>
          <t>FileInBase=C:\Users\cschn\Documents\LIH (Personal)\OneDrive - Lawyers in House\Macros\Branch - October 18, 2025 - BEST\invoicetemplate_v3.docx</t>
        </is>
      </c>
    </row>
    <row r="4944">
      <c r="A4944" s="13" t="n">
        <v>45949.68686342592</v>
      </c>
      <c r="B4944" t="inlineStr">
        <is>
          <t>HIT</t>
        </is>
      </c>
      <c r="C4944" t="inlineStr">
        <is>
          <t>Exists? C:\Users\cschn\Documents\LIH (Personal)\OneDrive - Lawyers in House\Macros\Branch - October 18, 2025 - BEST\invoicetemplate_v3.docx</t>
        </is>
      </c>
    </row>
    <row r="4945">
      <c r="A4945" s="13" t="n">
        <v>45949.68697916667</v>
      </c>
      <c r="B4945" t="inlineStr">
        <is>
          <t>PATH</t>
        </is>
      </c>
      <c r="C4945" t="inlineStr">
        <is>
          <t>FileInBase=C:\Users\cschn\Documents\LIH (Personal)\OneDrive - Lawyers in House\Macros\Branch - October 18, 2025 - BEST\INV 25-0002 - Curasion Inc. - 30SEP2025.docx</t>
        </is>
      </c>
    </row>
    <row r="4946">
      <c r="A4946" s="13" t="n">
        <v>45949.68699074074</v>
      </c>
      <c r="B4946" t="inlineStr">
        <is>
          <t>PATH</t>
        </is>
      </c>
      <c r="C4946" t="inlineStr">
        <is>
          <t>FileInBase=C:\Users\cschn\Documents\LIH (Personal)\OneDrive - Lawyers in House\Macros\Branch - October 18, 2025 - BEST\sig.jpg</t>
        </is>
      </c>
    </row>
    <row r="4947">
      <c r="A4947" s="13" t="n">
        <v>45949.68702546296</v>
      </c>
      <c r="B4947" t="inlineStr">
        <is>
          <t>PATH</t>
        </is>
      </c>
      <c r="C4947" t="inlineStr">
        <is>
          <t>FileInBase=C:\Users\cschn\Documents\LIH (Personal)\OneDrive - Lawyers in House\Macros\Branch - October 18, 2025 - BEST\INV 25-0002 - Curasion Inc. - 30SEP2025.pdf</t>
        </is>
      </c>
    </row>
    <row r="4948">
      <c r="A4948" s="13" t="n">
        <v>45949.68703703704</v>
      </c>
      <c r="B4948" t="inlineStr">
        <is>
          <t>INFO</t>
        </is>
      </c>
      <c r="C4948" t="inlineStr">
        <is>
          <t>ThisWorkbook.Path (raw)=https://lawyersinhouse-my.sharepoint.com/personal/cory_schneider_lawyersinhouse_com/Documents/Macros/Branch - October 18, 2025 - BEST</t>
        </is>
      </c>
    </row>
    <row r="4949">
      <c r="A4949" s="13" t="n">
        <v>45949.68703703704</v>
      </c>
      <c r="B4949" t="inlineStr">
        <is>
          <t>HIT</t>
        </is>
      </c>
      <c r="C4949" t="inlineStr">
        <is>
          <t>Folder? C:\Users\cschn\Documents\LIH (Personal)\OneDrive - Lawyers in House</t>
        </is>
      </c>
    </row>
    <row r="4950">
      <c r="A4950" s="13" t="n">
        <v>45949.68703703704</v>
      </c>
      <c r="B4950" t="inlineStr">
        <is>
          <t>MAP</t>
        </is>
      </c>
      <c r="C4950" t="inlineStr">
        <is>
          <t>CombineRoot=C:\Users\cschn\Documents\LIH (Personal)\OneDrive - Lawyers in House</t>
        </is>
      </c>
    </row>
    <row r="4951">
      <c r="A4951" s="13" t="n">
        <v>45949.68703703704</v>
      </c>
      <c r="B4951" t="inlineStr">
        <is>
          <t>MAP</t>
        </is>
      </c>
      <c r="C4951" t="inlineStr">
        <is>
          <t>SubPath=Macros\Branch - October 18, 2025 - BEST</t>
        </is>
      </c>
    </row>
    <row r="4952">
      <c r="A4952" s="13" t="n">
        <v>45949.68703703704</v>
      </c>
      <c r="B4952" t="inlineStr">
        <is>
          <t>MAP</t>
        </is>
      </c>
      <c r="C4952" t="inlineStr">
        <is>
          <t>Combined=C:\Users\cschn\Documents\LIH (Personal)\OneDrive - Lawyers in House\Macros\Branch - October 18, 2025 - BEST</t>
        </is>
      </c>
    </row>
    <row r="4953">
      <c r="A4953" s="13" t="n">
        <v>45949.68703703704</v>
      </c>
      <c r="B4953" t="inlineStr">
        <is>
          <t>MAP</t>
        </is>
      </c>
      <c r="C4953" t="inlineStr">
        <is>
          <t>Mapped local folder=C:\Users\cschn\Documents\LIH (Personal)\OneDrive - Lawyers in House\Macros\Branch - October 18, 2025 - BEST</t>
        </is>
      </c>
    </row>
    <row r="4954">
      <c r="A4954" s="13" t="n">
        <v>45949.68703703704</v>
      </c>
      <c r="B4954" t="inlineStr">
        <is>
          <t>HIT</t>
        </is>
      </c>
      <c r="C4954" t="inlineStr">
        <is>
          <t>Folder? C:\Users\cschn\Documents\LIH (Personal)\OneDrive - Lawyers in House\Macros\Branch - October 18, 2025 - BEST</t>
        </is>
      </c>
    </row>
    <row r="4955">
      <c r="A4955" s="13" t="n">
        <v>45949.68706018518</v>
      </c>
      <c r="B4955" t="inlineStr">
        <is>
          <t>INFO</t>
        </is>
      </c>
      <c r="C4955" t="inlineStr">
        <is>
          <t>ThisWorkbook.Path (raw)=https://lawyersinhouse-my.sharepoint.com/personal/cory_schneider_lawyersinhouse_com/Documents/Macros/Branch - October 18, 2025 - BEST</t>
        </is>
      </c>
    </row>
    <row r="4956">
      <c r="A4956" s="13" t="n">
        <v>45949.68706018518</v>
      </c>
      <c r="B4956" t="inlineStr">
        <is>
          <t>HIT</t>
        </is>
      </c>
      <c r="C4956" t="inlineStr">
        <is>
          <t>Folder? C:\Users\cschn\Documents\LIH (Personal)\OneDrive - Lawyers in House</t>
        </is>
      </c>
    </row>
    <row r="4957">
      <c r="A4957" s="13" t="n">
        <v>45949.68706018518</v>
      </c>
      <c r="B4957" t="inlineStr">
        <is>
          <t>MAP</t>
        </is>
      </c>
      <c r="C4957" t="inlineStr">
        <is>
          <t>CombineRoot=C:\Users\cschn\Documents\LIH (Personal)\OneDrive - Lawyers in House</t>
        </is>
      </c>
    </row>
    <row r="4958">
      <c r="A4958" s="13" t="n">
        <v>45949.68706018518</v>
      </c>
      <c r="B4958" t="inlineStr">
        <is>
          <t>MAP</t>
        </is>
      </c>
      <c r="C4958" t="inlineStr">
        <is>
          <t>SubPath=Macros\Branch - October 18, 2025 - BEST</t>
        </is>
      </c>
    </row>
    <row r="4959">
      <c r="A4959" s="13" t="n">
        <v>45949.68706018518</v>
      </c>
      <c r="B4959" t="inlineStr">
        <is>
          <t>MAP</t>
        </is>
      </c>
      <c r="C4959" t="inlineStr">
        <is>
          <t>Combined=C:\Users\cschn\Documents\LIH (Personal)\OneDrive - Lawyers in House\Macros\Branch - October 18, 2025 - BEST</t>
        </is>
      </c>
    </row>
    <row r="4960">
      <c r="A4960" s="13" t="n">
        <v>45949.68706018518</v>
      </c>
      <c r="B4960" t="inlineStr">
        <is>
          <t>MAP</t>
        </is>
      </c>
      <c r="C4960" t="inlineStr">
        <is>
          <t>Mapped local folder=C:\Users\cschn\Documents\LIH (Personal)\OneDrive - Lawyers in House\Macros\Branch - October 18, 2025 - BEST</t>
        </is>
      </c>
    </row>
    <row r="4961">
      <c r="A4961" s="13" t="n">
        <v>45949.68706018518</v>
      </c>
      <c r="B4961" t="inlineStr">
        <is>
          <t>PATH</t>
        </is>
      </c>
      <c r="C4961" t="inlineStr">
        <is>
          <t>FileInBase=C:\Users\cschn\Documents\LIH (Personal)\OneDrive - Lawyers in House\Macros\Branch - October 18, 2025 - BEST\invoicetemplate_v3.docx</t>
        </is>
      </c>
    </row>
    <row r="4962">
      <c r="A4962" s="13" t="n">
        <v>45949.68706018518</v>
      </c>
      <c r="B4962" t="inlineStr">
        <is>
          <t>HIT</t>
        </is>
      </c>
      <c r="C4962" t="inlineStr">
        <is>
          <t>Exists? C:\Users\cschn\Documents\LIH (Personal)\OneDrive - Lawyers in House\Macros\Branch - October 18, 2025 - BEST\invoicetemplate_v3.docx</t>
        </is>
      </c>
    </row>
    <row r="4963">
      <c r="A4963" s="13" t="n">
        <v>45949.68722222222</v>
      </c>
      <c r="B4963" t="inlineStr">
        <is>
          <t>PATH</t>
        </is>
      </c>
      <c r="C4963" t="inlineStr">
        <is>
          <t>FileInBase=C:\Users\cschn\Documents\LIH (Personal)\OneDrive - Lawyers in House\Macros\Branch - October 18, 2025 - BEST\INV 25-0003 - James A. Hutchinson PC - 30SEP2025.docx</t>
        </is>
      </c>
    </row>
    <row r="4964">
      <c r="A4964" s="13" t="n">
        <v>45949.68724537037</v>
      </c>
      <c r="B4964" t="inlineStr">
        <is>
          <t>PATH</t>
        </is>
      </c>
      <c r="C4964" t="inlineStr">
        <is>
          <t>FileInBase=C:\Users\cschn\Documents\LIH (Personal)\OneDrive - Lawyers in House\Macros\Branch - October 18, 2025 - BEST\sig.jpg</t>
        </is>
      </c>
    </row>
    <row r="4965">
      <c r="A4965" s="13" t="n">
        <v>45949.68728009259</v>
      </c>
      <c r="B4965" t="inlineStr">
        <is>
          <t>PATH</t>
        </is>
      </c>
      <c r="C4965" t="inlineStr">
        <is>
          <t>FileInBase=C:\Users\cschn\Documents\LIH (Personal)\OneDrive - Lawyers in House\Macros\Branch - October 18, 2025 - BEST\INV 25-0003 - James A. Hutchinson PC - 30SEP2025.pdf</t>
        </is>
      </c>
    </row>
    <row r="4966">
      <c r="A4966" s="13" t="n">
        <v>45949.68728009259</v>
      </c>
      <c r="B4966" t="inlineStr">
        <is>
          <t>INFO</t>
        </is>
      </c>
      <c r="C4966" t="inlineStr">
        <is>
          <t>ThisWorkbook.Path (raw)=https://lawyersinhouse-my.sharepoint.com/personal/cory_schneider_lawyersinhouse_com/Documents/Macros/Branch - October 18, 2025 - BEST</t>
        </is>
      </c>
    </row>
    <row r="4967">
      <c r="A4967" s="13" t="n">
        <v>45949.68728009259</v>
      </c>
      <c r="B4967" t="inlineStr">
        <is>
          <t>HIT</t>
        </is>
      </c>
      <c r="C4967" t="inlineStr">
        <is>
          <t>Folder? C:\Users\cschn\Documents\LIH (Personal)\OneDrive - Lawyers in House</t>
        </is>
      </c>
    </row>
    <row r="4968">
      <c r="A4968" s="13" t="n">
        <v>45949.68728009259</v>
      </c>
      <c r="B4968" t="inlineStr">
        <is>
          <t>MAP</t>
        </is>
      </c>
      <c r="C4968" t="inlineStr">
        <is>
          <t>CombineRoot=C:\Users\cschn\Documents\LIH (Personal)\OneDrive - Lawyers in House</t>
        </is>
      </c>
    </row>
    <row r="4969">
      <c r="A4969" s="13" t="n">
        <v>45949.68728009259</v>
      </c>
      <c r="B4969" t="inlineStr">
        <is>
          <t>MAP</t>
        </is>
      </c>
      <c r="C4969" t="inlineStr">
        <is>
          <t>SubPath=Macros\Branch - October 18, 2025 - BEST</t>
        </is>
      </c>
    </row>
    <row r="4970">
      <c r="A4970" s="13" t="n">
        <v>45949.68728009259</v>
      </c>
      <c r="B4970" t="inlineStr">
        <is>
          <t>MAP</t>
        </is>
      </c>
      <c r="C4970" t="inlineStr">
        <is>
          <t>Combined=C:\Users\cschn\Documents\LIH (Personal)\OneDrive - Lawyers in House\Macros\Branch - October 18, 2025 - BEST</t>
        </is>
      </c>
    </row>
    <row r="4971">
      <c r="A4971" s="13" t="n">
        <v>45949.68728009259</v>
      </c>
      <c r="B4971" t="inlineStr">
        <is>
          <t>MAP</t>
        </is>
      </c>
      <c r="C4971" t="inlineStr">
        <is>
          <t>Mapped local folder=C:\Users\cschn\Documents\LIH (Personal)\OneDrive - Lawyers in House\Macros\Branch - October 18, 2025 - BEST</t>
        </is>
      </c>
    </row>
    <row r="4972">
      <c r="A4972" s="13" t="n">
        <v>45949.68728009259</v>
      </c>
      <c r="B4972" t="inlineStr">
        <is>
          <t>HIT</t>
        </is>
      </c>
      <c r="C4972" t="inlineStr">
        <is>
          <t>Folder? C:\Users\cschn\Documents\LIH (Personal)\OneDrive - Lawyers in House\Macros\Branch - October 18, 2025 - BEST</t>
        </is>
      </c>
    </row>
    <row r="4973">
      <c r="A4973" s="13" t="n">
        <v>45949.68731481482</v>
      </c>
      <c r="B4973" t="inlineStr">
        <is>
          <t>INFO</t>
        </is>
      </c>
      <c r="C4973" t="inlineStr">
        <is>
          <t>ThisWorkbook.Path (raw)=https://lawyersinhouse-my.sharepoint.com/personal/cory_schneider_lawyersinhouse_com/Documents/Macros/Branch - October 18, 2025 - BEST</t>
        </is>
      </c>
    </row>
    <row r="4974">
      <c r="A4974" s="13" t="n">
        <v>45949.68731481482</v>
      </c>
      <c r="B4974" t="inlineStr">
        <is>
          <t>HIT</t>
        </is>
      </c>
      <c r="C4974" t="inlineStr">
        <is>
          <t>Folder? C:\Users\cschn\Documents\LIH (Personal)\OneDrive - Lawyers in House</t>
        </is>
      </c>
    </row>
    <row r="4975">
      <c r="A4975" s="13" t="n">
        <v>45949.68731481482</v>
      </c>
      <c r="B4975" t="inlineStr">
        <is>
          <t>MAP</t>
        </is>
      </c>
      <c r="C4975" t="inlineStr">
        <is>
          <t>CombineRoot=C:\Users\cschn\Documents\LIH (Personal)\OneDrive - Lawyers in House</t>
        </is>
      </c>
    </row>
    <row r="4976">
      <c r="A4976" s="13" t="n">
        <v>45949.68731481482</v>
      </c>
      <c r="B4976" t="inlineStr">
        <is>
          <t>MAP</t>
        </is>
      </c>
      <c r="C4976" t="inlineStr">
        <is>
          <t>SubPath=Macros\Branch - October 18, 2025 - BEST</t>
        </is>
      </c>
    </row>
    <row r="4977">
      <c r="A4977" s="13" t="n">
        <v>45949.68731481482</v>
      </c>
      <c r="B4977" t="inlineStr">
        <is>
          <t>MAP</t>
        </is>
      </c>
      <c r="C4977" t="inlineStr">
        <is>
          <t>Combined=C:\Users\cschn\Documents\LIH (Personal)\OneDrive - Lawyers in House\Macros\Branch - October 18, 2025 - BEST</t>
        </is>
      </c>
    </row>
    <row r="4978">
      <c r="A4978" s="13" t="n">
        <v>45949.68731481482</v>
      </c>
      <c r="B4978" t="inlineStr">
        <is>
          <t>MAP</t>
        </is>
      </c>
      <c r="C4978" t="inlineStr">
        <is>
          <t>Mapped local folder=C:\Users\cschn\Documents\LIH (Personal)\OneDrive - Lawyers in House\Macros\Branch - October 18, 2025 - BEST</t>
        </is>
      </c>
    </row>
    <row r="4979">
      <c r="A4979" s="13" t="n">
        <v>45949.68731481482</v>
      </c>
      <c r="B4979" t="inlineStr">
        <is>
          <t>PATH</t>
        </is>
      </c>
      <c r="C4979" t="inlineStr">
        <is>
          <t>FileInBase=C:\Users\cschn\Documents\LIH (Personal)\OneDrive - Lawyers in House\Macros\Branch - October 18, 2025 - BEST\invoicetemplate_v3.docx</t>
        </is>
      </c>
    </row>
    <row r="4980">
      <c r="A4980" s="13" t="n">
        <v>45949.68731481482</v>
      </c>
      <c r="B4980" t="inlineStr">
        <is>
          <t>HIT</t>
        </is>
      </c>
      <c r="C4980" t="inlineStr">
        <is>
          <t>Exists? C:\Users\cschn\Documents\LIH (Personal)\OneDrive - Lawyers in House\Macros\Branch - October 18, 2025 - BEST\invoicetemplate_v3.docx</t>
        </is>
      </c>
    </row>
    <row r="4981">
      <c r="A4981" s="13" t="n">
        <v>45949.68740740741</v>
      </c>
      <c r="B4981" t="inlineStr">
        <is>
          <t>PATH</t>
        </is>
      </c>
      <c r="C4981" t="inlineStr">
        <is>
          <t>FileInBase=C:\Users\cschn\Documents\LIH (Personal)\OneDrive - Lawyers in House\Macros\Branch - October 18, 2025 - BEST\INV 25-0004 - James Bittner - 30SEP2025.docx</t>
        </is>
      </c>
    </row>
    <row r="4982">
      <c r="A4982" s="13" t="n">
        <v>45949.68741898148</v>
      </c>
      <c r="B4982" t="inlineStr">
        <is>
          <t>PATH</t>
        </is>
      </c>
      <c r="C4982" t="inlineStr">
        <is>
          <t>FileInBase=C:\Users\cschn\Documents\LIH (Personal)\OneDrive - Lawyers in House\Macros\Branch - October 18, 2025 - BEST\sig.jpg</t>
        </is>
      </c>
    </row>
    <row r="4983">
      <c r="A4983" s="13" t="n">
        <v>45949.68746527778</v>
      </c>
      <c r="B4983" t="inlineStr">
        <is>
          <t>PATH</t>
        </is>
      </c>
      <c r="C4983" t="inlineStr">
        <is>
          <t>FileInBase=C:\Users\cschn\Documents\LIH (Personal)\OneDrive - Lawyers in House\Macros\Branch - October 18, 2025 - BEST\INV 25-0004 - James Bittner - 30SEP2025.pdf</t>
        </is>
      </c>
    </row>
    <row r="4984">
      <c r="A4984" s="13" t="n">
        <v>45949.68746527778</v>
      </c>
      <c r="B4984" t="inlineStr">
        <is>
          <t>INFO</t>
        </is>
      </c>
      <c r="C4984" t="inlineStr">
        <is>
          <t>ThisWorkbook.Path (raw)=https://lawyersinhouse-my.sharepoint.com/personal/cory_schneider_lawyersinhouse_com/Documents/Macros/Branch - October 18, 2025 - BEST</t>
        </is>
      </c>
    </row>
    <row r="4985">
      <c r="A4985" s="13" t="n">
        <v>45949.68746527778</v>
      </c>
      <c r="B4985" t="inlineStr">
        <is>
          <t>HIT</t>
        </is>
      </c>
      <c r="C4985" t="inlineStr">
        <is>
          <t>Folder? C:\Users\cschn\Documents\LIH (Personal)\OneDrive - Lawyers in House</t>
        </is>
      </c>
    </row>
    <row r="4986">
      <c r="A4986" s="13" t="n">
        <v>45949.68746527778</v>
      </c>
      <c r="B4986" t="inlineStr">
        <is>
          <t>MAP</t>
        </is>
      </c>
      <c r="C4986" t="inlineStr">
        <is>
          <t>CombineRoot=C:\Users\cschn\Documents\LIH (Personal)\OneDrive - Lawyers in House</t>
        </is>
      </c>
    </row>
    <row r="4987">
      <c r="A4987" s="13" t="n">
        <v>45949.68746527778</v>
      </c>
      <c r="B4987" t="inlineStr">
        <is>
          <t>MAP</t>
        </is>
      </c>
      <c r="C4987" t="inlineStr">
        <is>
          <t>SubPath=Macros\Branch - October 18, 2025 - BEST</t>
        </is>
      </c>
    </row>
    <row r="4988">
      <c r="A4988" s="13" t="n">
        <v>45949.68746527778</v>
      </c>
      <c r="B4988" t="inlineStr">
        <is>
          <t>MAP</t>
        </is>
      </c>
      <c r="C4988" t="inlineStr">
        <is>
          <t>Combined=C:\Users\cschn\Documents\LIH (Personal)\OneDrive - Lawyers in House\Macros\Branch - October 18, 2025 - BEST</t>
        </is>
      </c>
    </row>
    <row r="4989">
      <c r="A4989" s="13" t="n">
        <v>45949.68746527778</v>
      </c>
      <c r="B4989" t="inlineStr">
        <is>
          <t>MAP</t>
        </is>
      </c>
      <c r="C4989" t="inlineStr">
        <is>
          <t>Mapped local folder=C:\Users\cschn\Documents\LIH (Personal)\OneDrive - Lawyers in House\Macros\Branch - October 18, 2025 - BEST</t>
        </is>
      </c>
    </row>
    <row r="4990">
      <c r="A4990" s="13" t="n">
        <v>45949.68746527778</v>
      </c>
      <c r="B4990" t="inlineStr">
        <is>
          <t>HIT</t>
        </is>
      </c>
      <c r="C4990" t="inlineStr">
        <is>
          <t>Folder? C:\Users\cschn\Documents\LIH (Personal)\OneDrive - Lawyers in House\Macros\Branch - October 18, 2025 - BEST</t>
        </is>
      </c>
    </row>
    <row r="4991">
      <c r="A4991" s="13" t="n">
        <v>45949.6875</v>
      </c>
      <c r="B4991" t="inlineStr">
        <is>
          <t>INFO</t>
        </is>
      </c>
      <c r="C4991" t="inlineStr">
        <is>
          <t>ThisWorkbook.Path (raw)=https://lawyersinhouse-my.sharepoint.com/personal/cory_schneider_lawyersinhouse_com/Documents/Macros/Branch - October 18, 2025 - BEST</t>
        </is>
      </c>
    </row>
    <row r="4992">
      <c r="A4992" s="13" t="n">
        <v>45949.6875</v>
      </c>
      <c r="B4992" t="inlineStr">
        <is>
          <t>HIT</t>
        </is>
      </c>
      <c r="C4992" t="inlineStr">
        <is>
          <t>Folder? C:\Users\cschn\Documents\LIH (Personal)\OneDrive - Lawyers in House</t>
        </is>
      </c>
    </row>
    <row r="4993">
      <c r="A4993" s="13" t="n">
        <v>45949.6875</v>
      </c>
      <c r="B4993" t="inlineStr">
        <is>
          <t>MAP</t>
        </is>
      </c>
      <c r="C4993" t="inlineStr">
        <is>
          <t>CombineRoot=C:\Users\cschn\Documents\LIH (Personal)\OneDrive - Lawyers in House</t>
        </is>
      </c>
    </row>
    <row r="4994">
      <c r="A4994" s="13" t="n">
        <v>45949.6875</v>
      </c>
      <c r="B4994" t="inlineStr">
        <is>
          <t>MAP</t>
        </is>
      </c>
      <c r="C4994" t="inlineStr">
        <is>
          <t>SubPath=Macros\Branch - October 18, 2025 - BEST</t>
        </is>
      </c>
    </row>
    <row r="4995">
      <c r="A4995" s="13" t="n">
        <v>45949.6875</v>
      </c>
      <c r="B4995" t="inlineStr">
        <is>
          <t>MAP</t>
        </is>
      </c>
      <c r="C4995" t="inlineStr">
        <is>
          <t>Combined=C:\Users\cschn\Documents\LIH (Personal)\OneDrive - Lawyers in House\Macros\Branch - October 18, 2025 - BEST</t>
        </is>
      </c>
    </row>
    <row r="4996">
      <c r="A4996" s="13" t="n">
        <v>45949.6875</v>
      </c>
      <c r="B4996" t="inlineStr">
        <is>
          <t>MAP</t>
        </is>
      </c>
      <c r="C4996" t="inlineStr">
        <is>
          <t>Mapped local folder=C:\Users\cschn\Documents\LIH (Personal)\OneDrive - Lawyers in House\Macros\Branch - October 18, 2025 - BEST</t>
        </is>
      </c>
    </row>
    <row r="4997">
      <c r="A4997" s="13" t="n">
        <v>45949.6875</v>
      </c>
      <c r="B4997" t="inlineStr">
        <is>
          <t>PATH</t>
        </is>
      </c>
      <c r="C4997" t="inlineStr">
        <is>
          <t>FileInBase=C:\Users\cschn\Documents\LIH (Personal)\OneDrive - Lawyers in House\Macros\Branch - October 18, 2025 - BEST\InvoiceTemplate_v4.docx</t>
        </is>
      </c>
    </row>
    <row r="4998">
      <c r="A4998" s="13" t="n">
        <v>45949.6875</v>
      </c>
      <c r="B4998" t="inlineStr">
        <is>
          <t>HIT</t>
        </is>
      </c>
      <c r="C4998" t="inlineStr">
        <is>
          <t>Exists? C:\Users\cschn\Documents\LIH (Personal)\OneDrive - Lawyers in House\Macros\Branch - October 18, 2025 - BEST\InvoiceTemplate_v4.docx</t>
        </is>
      </c>
    </row>
    <row r="4999">
      <c r="A4999" s="13" t="n">
        <v>45949.68768518518</v>
      </c>
      <c r="B4999" t="inlineStr">
        <is>
          <t>PATH</t>
        </is>
      </c>
      <c r="C4999" t="inlineStr">
        <is>
          <t>FileInBase=C:\Users\cschn\Documents\LIH (Personal)\OneDrive - Lawyers in House\Macros\Branch - October 18, 2025 - BEST\INV 25-0005 - Marciano Beckenstein LLP - 30SEP2025.docx</t>
        </is>
      </c>
    </row>
    <row r="5000">
      <c r="A5000" s="13" t="n">
        <v>45949.68770833333</v>
      </c>
      <c r="B5000" t="inlineStr">
        <is>
          <t>PATH</t>
        </is>
      </c>
      <c r="C5000" t="inlineStr">
        <is>
          <t>FileInBase=C:\Users\cschn\Documents\LIH (Personal)\OneDrive - Lawyers in House\Macros\Branch - October 18, 2025 - BEST\sig.jpg</t>
        </is>
      </c>
    </row>
    <row r="5001">
      <c r="A5001" s="13" t="n">
        <v>45949.68774305555</v>
      </c>
      <c r="B5001" t="inlineStr">
        <is>
          <t>PATH</t>
        </is>
      </c>
      <c r="C5001" t="inlineStr">
        <is>
          <t>FileInBase=C:\Users\cschn\Documents\LIH (Personal)\OneDrive - Lawyers in House\Macros\Branch - October 18, 2025 - BEST\INV 25-0005 - Marciano Beckenstein LLP - 30SEP2025.pdf</t>
        </is>
      </c>
    </row>
    <row r="5002">
      <c r="A5002" s="13" t="n">
        <v>45949.68775462963</v>
      </c>
      <c r="B5002" t="inlineStr">
        <is>
          <t>INFO</t>
        </is>
      </c>
      <c r="C5002" t="inlineStr">
        <is>
          <t>ThisWorkbook.Path (raw)=https://lawyersinhouse-my.sharepoint.com/personal/cory_schneider_lawyersinhouse_com/Documents/Macros/Branch - October 18, 2025 - BEST</t>
        </is>
      </c>
    </row>
    <row r="5003">
      <c r="A5003" s="13" t="n">
        <v>45949.68775462963</v>
      </c>
      <c r="B5003" t="inlineStr">
        <is>
          <t>HIT</t>
        </is>
      </c>
      <c r="C5003" t="inlineStr">
        <is>
          <t>Folder? C:\Users\cschn\Documents\LIH (Personal)\OneDrive - Lawyers in House</t>
        </is>
      </c>
    </row>
    <row r="5004">
      <c r="A5004" s="13" t="n">
        <v>45949.68775462963</v>
      </c>
      <c r="B5004" t="inlineStr">
        <is>
          <t>MAP</t>
        </is>
      </c>
      <c r="C5004" t="inlineStr">
        <is>
          <t>CombineRoot=C:\Users\cschn\Documents\LIH (Personal)\OneDrive - Lawyers in House</t>
        </is>
      </c>
    </row>
    <row r="5005">
      <c r="A5005" s="13" t="n">
        <v>45949.68775462963</v>
      </c>
      <c r="B5005" t="inlineStr">
        <is>
          <t>MAP</t>
        </is>
      </c>
      <c r="C5005" t="inlineStr">
        <is>
          <t>SubPath=Macros\Branch - October 18, 2025 - BEST</t>
        </is>
      </c>
    </row>
    <row r="5006">
      <c r="A5006" s="13" t="n">
        <v>45949.68775462963</v>
      </c>
      <c r="B5006" t="inlineStr">
        <is>
          <t>MAP</t>
        </is>
      </c>
      <c r="C5006" t="inlineStr">
        <is>
          <t>Combined=C:\Users\cschn\Documents\LIH (Personal)\OneDrive - Lawyers in House\Macros\Branch - October 18, 2025 - BEST</t>
        </is>
      </c>
    </row>
    <row r="5007">
      <c r="A5007" s="13" t="n">
        <v>45949.68775462963</v>
      </c>
      <c r="B5007" t="inlineStr">
        <is>
          <t>MAP</t>
        </is>
      </c>
      <c r="C5007" t="inlineStr">
        <is>
          <t>Mapped local folder=C:\Users\cschn\Documents\LIH (Personal)\OneDrive - Lawyers in House\Macros\Branch - October 18, 2025 - BEST</t>
        </is>
      </c>
    </row>
    <row r="5008">
      <c r="A5008" s="13" t="n">
        <v>45949.68775462963</v>
      </c>
      <c r="B5008" t="inlineStr">
        <is>
          <t>HIT</t>
        </is>
      </c>
      <c r="C5008" t="inlineStr">
        <is>
          <t>Folder? C:\Users\cschn\Documents\LIH (Personal)\OneDrive - Lawyers in House\Macros\Branch - October 18, 2025 - BEST</t>
        </is>
      </c>
    </row>
    <row r="5009">
      <c r="A5009" s="13" t="n">
        <v>45949.68777777778</v>
      </c>
      <c r="B5009" t="inlineStr">
        <is>
          <t>INFO</t>
        </is>
      </c>
      <c r="C5009" t="inlineStr">
        <is>
          <t>ThisWorkbook.Path (raw)=https://lawyersinhouse-my.sharepoint.com/personal/cory_schneider_lawyersinhouse_com/Documents/Macros/Branch - October 18, 2025 - BEST</t>
        </is>
      </c>
    </row>
    <row r="5010">
      <c r="A5010" s="13" t="n">
        <v>45949.68777777778</v>
      </c>
      <c r="B5010" t="inlineStr">
        <is>
          <t>HIT</t>
        </is>
      </c>
      <c r="C5010" t="inlineStr">
        <is>
          <t>Folder? C:\Users\cschn\Documents\LIH (Personal)\OneDrive - Lawyers in House</t>
        </is>
      </c>
    </row>
    <row r="5011">
      <c r="A5011" s="13" t="n">
        <v>45949.68777777778</v>
      </c>
      <c r="B5011" t="inlineStr">
        <is>
          <t>MAP</t>
        </is>
      </c>
      <c r="C5011" t="inlineStr">
        <is>
          <t>CombineRoot=C:\Users\cschn\Documents\LIH (Personal)\OneDrive - Lawyers in House</t>
        </is>
      </c>
    </row>
    <row r="5012">
      <c r="A5012" s="13" t="n">
        <v>45949.68777777778</v>
      </c>
      <c r="B5012" t="inlineStr">
        <is>
          <t>MAP</t>
        </is>
      </c>
      <c r="C5012" t="inlineStr">
        <is>
          <t>SubPath=Macros\Branch - October 18, 2025 - BEST</t>
        </is>
      </c>
    </row>
    <row r="5013">
      <c r="A5013" s="13" t="n">
        <v>45949.68777777778</v>
      </c>
      <c r="B5013" t="inlineStr">
        <is>
          <t>MAP</t>
        </is>
      </c>
      <c r="C5013" t="inlineStr">
        <is>
          <t>Combined=C:\Users\cschn\Documents\LIH (Personal)\OneDrive - Lawyers in House\Macros\Branch - October 18, 2025 - BEST</t>
        </is>
      </c>
    </row>
    <row r="5014">
      <c r="A5014" s="13" t="n">
        <v>45949.68777777778</v>
      </c>
      <c r="B5014" t="inlineStr">
        <is>
          <t>MAP</t>
        </is>
      </c>
      <c r="C5014" t="inlineStr">
        <is>
          <t>Mapped local folder=C:\Users\cschn\Documents\LIH (Personal)\OneDrive - Lawyers in House\Macros\Branch - October 18, 2025 - BEST</t>
        </is>
      </c>
    </row>
    <row r="5015">
      <c r="A5015" s="13" t="n">
        <v>45949.68777777778</v>
      </c>
      <c r="B5015" t="inlineStr">
        <is>
          <t>PATH</t>
        </is>
      </c>
      <c r="C5015" t="inlineStr">
        <is>
          <t>FileInBase=C:\Users\cschn\Documents\LIH (Personal)\OneDrive - Lawyers in House\Macros\Branch - October 18, 2025 - BEST\invoicetemplate_v3.docx</t>
        </is>
      </c>
    </row>
    <row r="5016">
      <c r="A5016" s="13" t="n">
        <v>45949.68777777778</v>
      </c>
      <c r="B5016" t="inlineStr">
        <is>
          <t>HIT</t>
        </is>
      </c>
      <c r="C5016" t="inlineStr">
        <is>
          <t>Exists? C:\Users\cschn\Documents\LIH (Personal)\OneDrive - Lawyers in House\Macros\Branch - October 18, 2025 - BEST\invoicetemplate_v3.docx</t>
        </is>
      </c>
    </row>
    <row r="5017">
      <c r="A5017" s="13" t="n">
        <v>45949.68785879629</v>
      </c>
      <c r="B5017" t="inlineStr">
        <is>
          <t>PATH</t>
        </is>
      </c>
      <c r="C5017" t="inlineStr">
        <is>
          <t>FileInBase=C:\Users\cschn\Documents\LIH (Personal)\OneDrive - Lawyers in House\Macros\Branch - October 18, 2025 - BEST\INV 25-0006 - PLC Group Inc. - 30SEP2025.docx</t>
        </is>
      </c>
    </row>
    <row r="5018">
      <c r="A5018" s="13" t="n">
        <v>45949.68787037037</v>
      </c>
      <c r="B5018" t="inlineStr">
        <is>
          <t>PATH</t>
        </is>
      </c>
      <c r="C5018" t="inlineStr">
        <is>
          <t>FileInBase=C:\Users\cschn\Documents\LIH (Personal)\OneDrive - Lawyers in House\Macros\Branch - October 18, 2025 - BEST\sig.jpg</t>
        </is>
      </c>
    </row>
    <row r="5019">
      <c r="A5019" s="13" t="n">
        <v>45949.68790509259</v>
      </c>
      <c r="B5019" t="inlineStr">
        <is>
          <t>PATH</t>
        </is>
      </c>
      <c r="C5019" t="inlineStr">
        <is>
          <t>FileInBase=C:\Users\cschn\Documents\LIH (Personal)\OneDrive - Lawyers in House\Macros\Branch - October 18, 2025 - BEST\INV 25-0006 - PLC Group Inc. - 30SEP2025.pdf</t>
        </is>
      </c>
    </row>
    <row r="5020">
      <c r="A5020" s="13" t="n">
        <v>45950.58184027778</v>
      </c>
      <c r="B5020" t="inlineStr">
        <is>
          <t>INFO</t>
        </is>
      </c>
      <c r="C5020" t="inlineStr">
        <is>
          <t>ThisWorkbook.Path (raw)=https://lawyersinhouse-my.sharepoint.com/personal/cory_schneider_lawyersinhouse_com/Documents/Macros/Branch - October 19, 2025 -  START HERE</t>
        </is>
      </c>
    </row>
    <row r="5021">
      <c r="A5021" s="13" t="n">
        <v>45950.58184027778</v>
      </c>
      <c r="B5021" t="inlineStr">
        <is>
          <t>HIT</t>
        </is>
      </c>
      <c r="C5021" t="inlineStr">
        <is>
          <t>Folder? C:\Users\cschn\Documents\LIH (Personal)\OneDrive - Lawyers in House</t>
        </is>
      </c>
    </row>
    <row r="5022">
      <c r="A5022" s="13" t="n">
        <v>45950.58184027778</v>
      </c>
      <c r="B5022" t="inlineStr">
        <is>
          <t>MAP</t>
        </is>
      </c>
      <c r="C5022" t="inlineStr">
        <is>
          <t>CombineRoot=C:\Users\cschn\Documents\LIH (Personal)\OneDrive - Lawyers in House</t>
        </is>
      </c>
    </row>
    <row r="5023">
      <c r="A5023" s="13" t="n">
        <v>45950.58184027778</v>
      </c>
      <c r="B5023" t="inlineStr">
        <is>
          <t>MAP</t>
        </is>
      </c>
      <c r="C5023" t="inlineStr">
        <is>
          <t>SubPath=Macros\Branch - October 19, 2025 -  START HERE</t>
        </is>
      </c>
    </row>
    <row r="5024">
      <c r="A5024" s="13" t="n">
        <v>45950.58184027778</v>
      </c>
      <c r="B5024" t="inlineStr">
        <is>
          <t>MAP</t>
        </is>
      </c>
      <c r="C5024" t="inlineStr">
        <is>
          <t>Combined=C:\Users\cschn\Documents\LIH (Personal)\OneDrive - Lawyers in House\Macros\Branch - October 19, 2025 -  START HERE</t>
        </is>
      </c>
    </row>
    <row r="5025">
      <c r="A5025" s="13" t="n">
        <v>45950.58184027778</v>
      </c>
      <c r="B5025" t="inlineStr">
        <is>
          <t>MAP</t>
        </is>
      </c>
      <c r="C5025" t="inlineStr">
        <is>
          <t>Mapped local folder=C:\Users\cschn\Documents\LIH (Personal)\OneDrive - Lawyers in House\Macros\Branch - October 19, 2025 -  START HERE</t>
        </is>
      </c>
    </row>
    <row r="5026">
      <c r="A5026" s="13" t="n">
        <v>45950.58195601852</v>
      </c>
      <c r="B5026" t="inlineStr">
        <is>
          <t>INFO</t>
        </is>
      </c>
      <c r="C5026" t="inlineStr">
        <is>
          <t>ThisWorkbook.Path (raw)=https://lawyersinhouse-my.sharepoint.com/personal/cory_schneider_lawyersinhouse_com/Documents/Macros/Branch - October 19, 2025 -  START HERE</t>
        </is>
      </c>
    </row>
    <row r="5027">
      <c r="A5027" s="13" t="n">
        <v>45950.58195601852</v>
      </c>
      <c r="B5027" t="inlineStr">
        <is>
          <t>HIT</t>
        </is>
      </c>
      <c r="C5027" t="inlineStr">
        <is>
          <t>Folder? C:\Users\cschn\Documents\LIH (Personal)\OneDrive - Lawyers in House</t>
        </is>
      </c>
    </row>
    <row r="5028">
      <c r="A5028" s="13" t="n">
        <v>45950.58195601852</v>
      </c>
      <c r="B5028" t="inlineStr">
        <is>
          <t>MAP</t>
        </is>
      </c>
      <c r="C5028" t="inlineStr">
        <is>
          <t>CombineRoot=C:\Users\cschn\Documents\LIH (Personal)\OneDrive - Lawyers in House</t>
        </is>
      </c>
    </row>
    <row r="5029">
      <c r="A5029" s="13" t="n">
        <v>45950.58195601852</v>
      </c>
      <c r="B5029" t="inlineStr">
        <is>
          <t>MAP</t>
        </is>
      </c>
      <c r="C5029" t="inlineStr">
        <is>
          <t>SubPath=Macros\Branch - October 19, 2025 -  START HERE</t>
        </is>
      </c>
    </row>
    <row r="5030">
      <c r="A5030" s="13" t="n">
        <v>45950.58195601852</v>
      </c>
      <c r="B5030" t="inlineStr">
        <is>
          <t>MAP</t>
        </is>
      </c>
      <c r="C5030" t="inlineStr">
        <is>
          <t>Combined=C:\Users\cschn\Documents\LIH (Personal)\OneDrive - Lawyers in House\Macros\Branch - October 19, 2025 -  START HERE</t>
        </is>
      </c>
    </row>
    <row r="5031">
      <c r="A5031" s="13" t="n">
        <v>45950.58195601852</v>
      </c>
      <c r="B5031" t="inlineStr">
        <is>
          <t>MAP</t>
        </is>
      </c>
      <c r="C5031" t="inlineStr">
        <is>
          <t>Mapped local folder=C:\Users\cschn\Documents\LIH (Personal)\OneDrive - Lawyers in House\Macros\Branch - October 19, 2025 -  START HERE</t>
        </is>
      </c>
    </row>
    <row r="5032">
      <c r="A5032" s="13" t="n">
        <v>45950.58195601852</v>
      </c>
      <c r="B5032" t="inlineStr">
        <is>
          <t>HIT</t>
        </is>
      </c>
      <c r="C5032" t="inlineStr">
        <is>
          <t>Folder? C:\Users\cschn\Documents\LIH (Personal)\OneDrive - Lawyers in House\Macros\Branch - October 19, 2025 -  START HERE</t>
        </is>
      </c>
    </row>
    <row r="5033">
      <c r="A5033" s="13" t="n">
        <v>45950.58197916667</v>
      </c>
      <c r="B5033" t="inlineStr">
        <is>
          <t>INFO</t>
        </is>
      </c>
      <c r="C5033" t="inlineStr">
        <is>
          <t>ThisWorkbook.Path (raw)=https://lawyersinhouse-my.sharepoint.com/personal/cory_schneider_lawyersinhouse_com/Documents/Macros/Branch - October 19, 2025 -  START HERE</t>
        </is>
      </c>
    </row>
    <row r="5034">
      <c r="A5034" s="13" t="n">
        <v>45950.58197916667</v>
      </c>
      <c r="B5034" t="inlineStr">
        <is>
          <t>HIT</t>
        </is>
      </c>
      <c r="C5034" t="inlineStr">
        <is>
          <t>Folder? C:\Users\cschn\Documents\LIH (Personal)\OneDrive - Lawyers in House</t>
        </is>
      </c>
    </row>
    <row r="5035">
      <c r="A5035" s="13" t="n">
        <v>45950.58197916667</v>
      </c>
      <c r="B5035" t="inlineStr">
        <is>
          <t>MAP</t>
        </is>
      </c>
      <c r="C5035" t="inlineStr">
        <is>
          <t>CombineRoot=C:\Users\cschn\Documents\LIH (Personal)\OneDrive - Lawyers in House</t>
        </is>
      </c>
    </row>
    <row r="5036">
      <c r="A5036" s="13" t="n">
        <v>45950.58197916667</v>
      </c>
      <c r="B5036" t="inlineStr">
        <is>
          <t>MAP</t>
        </is>
      </c>
      <c r="C5036" t="inlineStr">
        <is>
          <t>SubPath=Macros\Branch - October 19, 2025 -  START HERE</t>
        </is>
      </c>
    </row>
    <row r="5037">
      <c r="A5037" s="13" t="n">
        <v>45950.58197916667</v>
      </c>
      <c r="B5037" t="inlineStr">
        <is>
          <t>MAP</t>
        </is>
      </c>
      <c r="C5037" t="inlineStr">
        <is>
          <t>Combined=C:\Users\cschn\Documents\LIH (Personal)\OneDrive - Lawyers in House\Macros\Branch - October 19, 2025 -  START HERE</t>
        </is>
      </c>
    </row>
    <row r="5038">
      <c r="A5038" s="13" t="n">
        <v>45950.58197916667</v>
      </c>
      <c r="B5038" t="inlineStr">
        <is>
          <t>MAP</t>
        </is>
      </c>
      <c r="C5038" t="inlineStr">
        <is>
          <t>Mapped local folder=C:\Users\cschn\Documents\LIH (Personal)\OneDrive - Lawyers in House\Macros\Branch - October 19, 2025 -  START HERE</t>
        </is>
      </c>
    </row>
    <row r="5039">
      <c r="A5039" s="13" t="n">
        <v>45950.58197916667</v>
      </c>
      <c r="B5039" t="inlineStr">
        <is>
          <t>PATH</t>
        </is>
      </c>
      <c r="C5039" t="inlineStr">
        <is>
          <t>FileInBase=C:\Users\cschn\Documents\LIH (Personal)\OneDrive - Lawyers in House\Macros\Branch - October 19, 2025 -  START HERE\invoicetemplate_v3.docx</t>
        </is>
      </c>
    </row>
    <row r="5040">
      <c r="A5040" s="13" t="n">
        <v>45950.58197916667</v>
      </c>
      <c r="B5040" t="inlineStr">
        <is>
          <t>HIT</t>
        </is>
      </c>
      <c r="C5040" t="inlineStr">
        <is>
          <t>Exists? C:\Users\cschn\Documents\LIH (Personal)\OneDrive - Lawyers in House\Macros\Branch - October 19, 2025 -  START HERE\invoicetemplate_v3.docx</t>
        </is>
      </c>
    </row>
    <row r="5041">
      <c r="A5041" s="13" t="n">
        <v>45950.58206018519</v>
      </c>
      <c r="B5041" t="inlineStr">
        <is>
          <t>PATH</t>
        </is>
      </c>
      <c r="C5041" t="inlineStr">
        <is>
          <t>FileInBase=C:\Users\cschn\Documents\LIH (Personal)\OneDrive - Lawyers in House\Macros\Branch - October 19, 2025 -  START HERE\INV 25-0007 - Beauty Kitchen UK Limited (T_A Reposit) - 30SEP2025.docx</t>
        </is>
      </c>
    </row>
    <row r="5042">
      <c r="A5042" s="13" t="n">
        <v>45950.58207175926</v>
      </c>
      <c r="B5042" t="inlineStr">
        <is>
          <t>PATH</t>
        </is>
      </c>
      <c r="C5042" t="inlineStr">
        <is>
          <t>FileInBase=C:\Users\cschn\Documents\LIH (Personal)\OneDrive - Lawyers in House\Macros\Branch - October 19, 2025 -  START HERE\sig.jpg</t>
        </is>
      </c>
    </row>
    <row r="5043">
      <c r="A5043" s="13" t="n">
        <v>45950.58210648148</v>
      </c>
      <c r="B5043" t="inlineStr">
        <is>
          <t>PATH</t>
        </is>
      </c>
      <c r="C5043" t="inlineStr">
        <is>
          <t>FileInBase=C:\Users\cschn\Documents\LIH (Personal)\OneDrive - Lawyers in House\Macros\Branch - October 19, 2025 -  START HERE\INV 25-0007 - Beauty Kitchen UK Limited (T_A Reposit) - 30SEP2025.pdf</t>
        </is>
      </c>
    </row>
    <row r="5044">
      <c r="A5044" s="13" t="n">
        <v>45950.58270833334</v>
      </c>
      <c r="B5044" t="inlineStr">
        <is>
          <t>INFO</t>
        </is>
      </c>
      <c r="C5044" t="inlineStr">
        <is>
          <t>ThisWorkbook.Path (raw)=https://lawyersinhouse-my.sharepoint.com/personal/cory_schneider_lawyersinhouse_com/Documents/Macros/Branch - October 19, 2025 -  START HERE</t>
        </is>
      </c>
    </row>
    <row r="5045">
      <c r="A5045" s="13" t="n">
        <v>45950.58270833334</v>
      </c>
      <c r="B5045" t="inlineStr">
        <is>
          <t>HIT</t>
        </is>
      </c>
      <c r="C5045" t="inlineStr">
        <is>
          <t>Folder? C:\Users\cschn\Documents\LIH (Personal)\OneDrive - Lawyers in House</t>
        </is>
      </c>
    </row>
    <row r="5046">
      <c r="A5046" s="13" t="n">
        <v>45950.58270833334</v>
      </c>
      <c r="B5046" t="inlineStr">
        <is>
          <t>MAP</t>
        </is>
      </c>
      <c r="C5046" t="inlineStr">
        <is>
          <t>CombineRoot=C:\Users\cschn\Documents\LIH (Personal)\OneDrive - Lawyers in House</t>
        </is>
      </c>
    </row>
    <row r="5047">
      <c r="A5047" s="13" t="n">
        <v>45950.58270833334</v>
      </c>
      <c r="B5047" t="inlineStr">
        <is>
          <t>MAP</t>
        </is>
      </c>
      <c r="C5047" t="inlineStr">
        <is>
          <t>SubPath=Macros\Branch - October 19, 2025 -  START HERE</t>
        </is>
      </c>
    </row>
    <row r="5048">
      <c r="A5048" s="13" t="n">
        <v>45950.58270833334</v>
      </c>
      <c r="B5048" t="inlineStr">
        <is>
          <t>MAP</t>
        </is>
      </c>
      <c r="C5048" t="inlineStr">
        <is>
          <t>Combined=C:\Users\cschn\Documents\LIH (Personal)\OneDrive - Lawyers in House\Macros\Branch - October 19, 2025 -  START HERE</t>
        </is>
      </c>
    </row>
    <row r="5049">
      <c r="A5049" s="13" t="n">
        <v>45950.58270833334</v>
      </c>
      <c r="B5049" t="inlineStr">
        <is>
          <t>MAP</t>
        </is>
      </c>
      <c r="C5049" t="inlineStr">
        <is>
          <t>Mapped local folder=C:\Users\cschn\Documents\LIH (Personal)\OneDrive - Lawyers in House\Macros\Branch - October 19, 2025 -  START HERE</t>
        </is>
      </c>
    </row>
    <row r="5050">
      <c r="A5050" s="13" t="n">
        <v>45950.58270833334</v>
      </c>
      <c r="B5050" t="inlineStr">
        <is>
          <t>HIT</t>
        </is>
      </c>
      <c r="C5050" t="inlineStr">
        <is>
          <t>Folder? C:\Users\cschn\Documents\LIH (Personal)\OneDrive - Lawyers in House\Macros\Branch - October 19, 2025 -  START HERE</t>
        </is>
      </c>
    </row>
    <row r="5051">
      <c r="A5051" s="13" t="n">
        <v>45950.58273148148</v>
      </c>
      <c r="B5051" t="inlineStr">
        <is>
          <t>INFO</t>
        </is>
      </c>
      <c r="C5051" t="inlineStr">
        <is>
          <t>ThisWorkbook.Path (raw)=https://lawyersinhouse-my.sharepoint.com/personal/cory_schneider_lawyersinhouse_com/Documents/Macros/Branch - October 19, 2025 -  START HERE</t>
        </is>
      </c>
    </row>
    <row r="5052">
      <c r="A5052" s="13" t="n">
        <v>45950.58273148148</v>
      </c>
      <c r="B5052" t="inlineStr">
        <is>
          <t>HIT</t>
        </is>
      </c>
      <c r="C5052" t="inlineStr">
        <is>
          <t>Folder? C:\Users\cschn\Documents\LIH (Personal)\OneDrive - Lawyers in House</t>
        </is>
      </c>
    </row>
    <row r="5053">
      <c r="A5053" s="13" t="n">
        <v>45950.58273148148</v>
      </c>
      <c r="B5053" t="inlineStr">
        <is>
          <t>MAP</t>
        </is>
      </c>
      <c r="C5053" t="inlineStr">
        <is>
          <t>CombineRoot=C:\Users\cschn\Documents\LIH (Personal)\OneDrive - Lawyers in House</t>
        </is>
      </c>
    </row>
    <row r="5054">
      <c r="A5054" s="13" t="n">
        <v>45950.58273148148</v>
      </c>
      <c r="B5054" t="inlineStr">
        <is>
          <t>MAP</t>
        </is>
      </c>
      <c r="C5054" t="inlineStr">
        <is>
          <t>SubPath=Macros\Branch - October 19, 2025 -  START HERE</t>
        </is>
      </c>
    </row>
    <row r="5055">
      <c r="A5055" s="13" t="n">
        <v>45950.58273148148</v>
      </c>
      <c r="B5055" t="inlineStr">
        <is>
          <t>MAP</t>
        </is>
      </c>
      <c r="C5055" t="inlineStr">
        <is>
          <t>Combined=C:\Users\cschn\Documents\LIH (Personal)\OneDrive - Lawyers in House\Macros\Branch - October 19, 2025 -  START HERE</t>
        </is>
      </c>
    </row>
    <row r="5056">
      <c r="A5056" s="13" t="n">
        <v>45950.58273148148</v>
      </c>
      <c r="B5056" t="inlineStr">
        <is>
          <t>MAP</t>
        </is>
      </c>
      <c r="C5056" t="inlineStr">
        <is>
          <t>Mapped local folder=C:\Users\cschn\Documents\LIH (Personal)\OneDrive - Lawyers in House\Macros\Branch - October 19, 2025 -  START HERE</t>
        </is>
      </c>
    </row>
    <row r="5057">
      <c r="A5057" s="13" t="n">
        <v>45950.58273148148</v>
      </c>
      <c r="B5057" t="inlineStr">
        <is>
          <t>PATH</t>
        </is>
      </c>
      <c r="C5057" t="inlineStr">
        <is>
          <t>FileInBase=C:\Users\cschn\Documents\LIH (Personal)\OneDrive - Lawyers in House\Macros\Branch - October 19, 2025 -  START HERE\invoicetemplate_v3.docx</t>
        </is>
      </c>
    </row>
    <row r="5058">
      <c r="A5058" s="13" t="n">
        <v>45950.58273148148</v>
      </c>
      <c r="B5058" t="inlineStr">
        <is>
          <t>HIT</t>
        </is>
      </c>
      <c r="C5058" t="inlineStr">
        <is>
          <t>Exists? C:\Users\cschn\Documents\LIH (Personal)\OneDrive - Lawyers in House\Macros\Branch - October 19, 2025 -  START HERE\invoicetemplate_v3.docx</t>
        </is>
      </c>
    </row>
    <row r="5059">
      <c r="A5059" s="13" t="n">
        <v>45950.58283564815</v>
      </c>
      <c r="B5059" t="inlineStr">
        <is>
          <t>PATH</t>
        </is>
      </c>
      <c r="C5059" t="inlineStr">
        <is>
          <t>FileInBase=C:\Users\cschn\Documents\LIH (Personal)\OneDrive - Lawyers in House\Macros\Branch - October 19, 2025 -  START HERE\INV 25-0008 - Curasion Inc. - 30SEP2025.docx</t>
        </is>
      </c>
    </row>
    <row r="5060">
      <c r="A5060" s="13" t="n">
        <v>45950.58284722222</v>
      </c>
      <c r="B5060" t="inlineStr">
        <is>
          <t>PATH</t>
        </is>
      </c>
      <c r="C5060" t="inlineStr">
        <is>
          <t>FileInBase=C:\Users\cschn\Documents\LIH (Personal)\OneDrive - Lawyers in House\Macros\Branch - October 19, 2025 -  START HERE\sig.jpg</t>
        </is>
      </c>
    </row>
    <row r="5061">
      <c r="A5061" s="13" t="n">
        <v>45950.58288194444</v>
      </c>
      <c r="B5061" t="inlineStr">
        <is>
          <t>PATH</t>
        </is>
      </c>
      <c r="C5061" t="inlineStr">
        <is>
          <t>FileInBase=C:\Users\cschn\Documents\LIH (Personal)\OneDrive - Lawyers in House\Macros\Branch - October 19, 2025 -  START HERE\INV 25-0008 - Curasion Inc. - 30SEP2025.pdf</t>
        </is>
      </c>
    </row>
    <row r="5062">
      <c r="A5062" s="13" t="n">
        <v>45950.58289351852</v>
      </c>
      <c r="B5062" t="inlineStr">
        <is>
          <t>INFO</t>
        </is>
      </c>
      <c r="C5062" t="inlineStr">
        <is>
          <t>ThisWorkbook.Path (raw)=https://lawyersinhouse-my.sharepoint.com/personal/cory_schneider_lawyersinhouse_com/Documents/Macros/Branch - October 19, 2025 -  START HERE</t>
        </is>
      </c>
    </row>
    <row r="5063">
      <c r="A5063" s="13" t="n">
        <v>45950.58289351852</v>
      </c>
      <c r="B5063" t="inlineStr">
        <is>
          <t>HIT</t>
        </is>
      </c>
      <c r="C5063" t="inlineStr">
        <is>
          <t>Folder? C:\Users\cschn\Documents\LIH (Personal)\OneDrive - Lawyers in House</t>
        </is>
      </c>
    </row>
    <row r="5064">
      <c r="A5064" s="13" t="n">
        <v>45950.58289351852</v>
      </c>
      <c r="B5064" t="inlineStr">
        <is>
          <t>MAP</t>
        </is>
      </c>
      <c r="C5064" t="inlineStr">
        <is>
          <t>CombineRoot=C:\Users\cschn\Documents\LIH (Personal)\OneDrive - Lawyers in House</t>
        </is>
      </c>
    </row>
    <row r="5065">
      <c r="A5065" s="13" t="n">
        <v>45950.58289351852</v>
      </c>
      <c r="B5065" t="inlineStr">
        <is>
          <t>MAP</t>
        </is>
      </c>
      <c r="C5065" t="inlineStr">
        <is>
          <t>SubPath=Macros\Branch - October 19, 2025 -  START HERE</t>
        </is>
      </c>
    </row>
    <row r="5066">
      <c r="A5066" s="13" t="n">
        <v>45950.58289351852</v>
      </c>
      <c r="B5066" t="inlineStr">
        <is>
          <t>MAP</t>
        </is>
      </c>
      <c r="C5066" t="inlineStr">
        <is>
          <t>Combined=C:\Users\cschn\Documents\LIH (Personal)\OneDrive - Lawyers in House\Macros\Branch - October 19, 2025 -  START HERE</t>
        </is>
      </c>
    </row>
    <row r="5067">
      <c r="A5067" s="13" t="n">
        <v>45950.58289351852</v>
      </c>
      <c r="B5067" t="inlineStr">
        <is>
          <t>MAP</t>
        </is>
      </c>
      <c r="C5067" t="inlineStr">
        <is>
          <t>Mapped local folder=C:\Users\cschn\Documents\LIH (Personal)\OneDrive - Lawyers in House\Macros\Branch - October 19, 2025 -  START HERE</t>
        </is>
      </c>
    </row>
    <row r="5068">
      <c r="A5068" s="13" t="n">
        <v>45950.58289351852</v>
      </c>
      <c r="B5068" t="inlineStr">
        <is>
          <t>HIT</t>
        </is>
      </c>
      <c r="C5068" t="inlineStr">
        <is>
          <t>Folder? C:\Users\cschn\Documents\LIH (Personal)\OneDrive - Lawyers in House\Macros\Branch - October 19, 2025 -  START HERE</t>
        </is>
      </c>
    </row>
    <row r="5069">
      <c r="A5069" s="13" t="n">
        <v>45950.58292824074</v>
      </c>
      <c r="B5069" t="inlineStr">
        <is>
          <t>INFO</t>
        </is>
      </c>
      <c r="C5069" t="inlineStr">
        <is>
          <t>ThisWorkbook.Path (raw)=https://lawyersinhouse-my.sharepoint.com/personal/cory_schneider_lawyersinhouse_com/Documents/Macros/Branch - October 19, 2025 -  START HERE</t>
        </is>
      </c>
    </row>
    <row r="5070">
      <c r="A5070" s="13" t="n">
        <v>45950.58292824074</v>
      </c>
      <c r="B5070" t="inlineStr">
        <is>
          <t>HIT</t>
        </is>
      </c>
      <c r="C5070" t="inlineStr">
        <is>
          <t>Folder? C:\Users\cschn\Documents\LIH (Personal)\OneDrive - Lawyers in House</t>
        </is>
      </c>
    </row>
    <row r="5071">
      <c r="A5071" s="13" t="n">
        <v>45950.58292824074</v>
      </c>
      <c r="B5071" t="inlineStr">
        <is>
          <t>MAP</t>
        </is>
      </c>
      <c r="C5071" t="inlineStr">
        <is>
          <t>CombineRoot=C:\Users\cschn\Documents\LIH (Personal)\OneDrive - Lawyers in House</t>
        </is>
      </c>
    </row>
    <row r="5072">
      <c r="A5072" s="13" t="n">
        <v>45950.58292824074</v>
      </c>
      <c r="B5072" t="inlineStr">
        <is>
          <t>MAP</t>
        </is>
      </c>
      <c r="C5072" t="inlineStr">
        <is>
          <t>SubPath=Macros\Branch - October 19, 2025 -  START HERE</t>
        </is>
      </c>
    </row>
    <row r="5073">
      <c r="A5073" s="13" t="n">
        <v>45950.58292824074</v>
      </c>
      <c r="B5073" t="inlineStr">
        <is>
          <t>MAP</t>
        </is>
      </c>
      <c r="C5073" t="inlineStr">
        <is>
          <t>Combined=C:\Users\cschn\Documents\LIH (Personal)\OneDrive - Lawyers in House\Macros\Branch - October 19, 2025 -  START HERE</t>
        </is>
      </c>
    </row>
    <row r="5074">
      <c r="A5074" s="13" t="n">
        <v>45950.58292824074</v>
      </c>
      <c r="B5074" t="inlineStr">
        <is>
          <t>MAP</t>
        </is>
      </c>
      <c r="C5074" t="inlineStr">
        <is>
          <t>Mapped local folder=C:\Users\cschn\Documents\LIH (Personal)\OneDrive - Lawyers in House\Macros\Branch - October 19, 2025 -  START HERE</t>
        </is>
      </c>
    </row>
    <row r="5075">
      <c r="A5075" s="13" t="n">
        <v>45950.58292824074</v>
      </c>
      <c r="B5075" t="inlineStr">
        <is>
          <t>PATH</t>
        </is>
      </c>
      <c r="C5075" t="inlineStr">
        <is>
          <t>FileInBase=C:\Users\cschn\Documents\LIH (Personal)\OneDrive - Lawyers in House\Macros\Branch - October 19, 2025 -  START HERE\invoicetemplate_v3.docx</t>
        </is>
      </c>
    </row>
    <row r="5076">
      <c r="A5076" s="13" t="n">
        <v>45950.58292824074</v>
      </c>
      <c r="B5076" t="inlineStr">
        <is>
          <t>HIT</t>
        </is>
      </c>
      <c r="C5076" t="inlineStr">
        <is>
          <t>Exists? C:\Users\cschn\Documents\LIH (Personal)\OneDrive - Lawyers in House\Macros\Branch - October 19, 2025 -  START HERE\invoicetemplate_v3.docx</t>
        </is>
      </c>
    </row>
    <row r="5077">
      <c r="A5077" s="13" t="n">
        <v>45950.58306712963</v>
      </c>
      <c r="B5077" t="inlineStr">
        <is>
          <t>PATH</t>
        </is>
      </c>
      <c r="C5077" t="inlineStr">
        <is>
          <t>FileInBase=C:\Users\cschn\Documents\LIH (Personal)\OneDrive - Lawyers in House\Macros\Branch - October 19, 2025 -  START HERE\INV 25-0009 - James A. Hutchinson PC - 30SEP2025.docx</t>
        </is>
      </c>
    </row>
    <row r="5078">
      <c r="A5078" s="13" t="n">
        <v>45950.5830787037</v>
      </c>
      <c r="B5078" t="inlineStr">
        <is>
          <t>PATH</t>
        </is>
      </c>
      <c r="C5078" t="inlineStr">
        <is>
          <t>FileInBase=C:\Users\cschn\Documents\LIH (Personal)\OneDrive - Lawyers in House\Macros\Branch - October 19, 2025 -  START HERE\sig.jpg</t>
        </is>
      </c>
    </row>
    <row r="5079">
      <c r="A5079" s="13" t="n">
        <v>45950.58311342593</v>
      </c>
      <c r="B5079" t="inlineStr">
        <is>
          <t>PATH</t>
        </is>
      </c>
      <c r="C5079" t="inlineStr">
        <is>
          <t>FileInBase=C:\Users\cschn\Documents\LIH (Personal)\OneDrive - Lawyers in House\Macros\Branch - October 19, 2025 -  START HERE\INV 25-0009 - James A. Hutchinson PC - 30SEP2025.pdf</t>
        </is>
      </c>
    </row>
    <row r="5080">
      <c r="A5080" s="13" t="n">
        <v>45950.58313657407</v>
      </c>
      <c r="B5080" t="inlineStr">
        <is>
          <t>INFO</t>
        </is>
      </c>
      <c r="C5080" t="inlineStr">
        <is>
          <t>ThisWorkbook.Path (raw)=https://lawyersinhouse-my.sharepoint.com/personal/cory_schneider_lawyersinhouse_com/Documents/Macros/Branch - October 19, 2025 -  START HERE</t>
        </is>
      </c>
    </row>
    <row r="5081">
      <c r="A5081" s="13" t="n">
        <v>45950.58313657407</v>
      </c>
      <c r="B5081" t="inlineStr">
        <is>
          <t>HIT</t>
        </is>
      </c>
      <c r="C5081" t="inlineStr">
        <is>
          <t>Folder? C:\Users\cschn\Documents\LIH (Personal)\OneDrive - Lawyers in House</t>
        </is>
      </c>
    </row>
    <row r="5082">
      <c r="A5082" s="13" t="n">
        <v>45950.58313657407</v>
      </c>
      <c r="B5082" t="inlineStr">
        <is>
          <t>MAP</t>
        </is>
      </c>
      <c r="C5082" t="inlineStr">
        <is>
          <t>CombineRoot=C:\Users\cschn\Documents\LIH (Personal)\OneDrive - Lawyers in House</t>
        </is>
      </c>
    </row>
    <row r="5083">
      <c r="A5083" s="13" t="n">
        <v>45950.58313657407</v>
      </c>
      <c r="B5083" t="inlineStr">
        <is>
          <t>MAP</t>
        </is>
      </c>
      <c r="C5083" t="inlineStr">
        <is>
          <t>SubPath=Macros\Branch - October 19, 2025 -  START HERE</t>
        </is>
      </c>
    </row>
    <row r="5084">
      <c r="A5084" s="13" t="n">
        <v>45950.58313657407</v>
      </c>
      <c r="B5084" t="inlineStr">
        <is>
          <t>MAP</t>
        </is>
      </c>
      <c r="C5084" t="inlineStr">
        <is>
          <t>Combined=C:\Users\cschn\Documents\LIH (Personal)\OneDrive - Lawyers in House\Macros\Branch - October 19, 2025 -  START HERE</t>
        </is>
      </c>
    </row>
    <row r="5085">
      <c r="A5085" s="13" t="n">
        <v>45950.58313657407</v>
      </c>
      <c r="B5085" t="inlineStr">
        <is>
          <t>MAP</t>
        </is>
      </c>
      <c r="C5085" t="inlineStr">
        <is>
          <t>Mapped local folder=C:\Users\cschn\Documents\LIH (Personal)\OneDrive - Lawyers in House\Macros\Branch - October 19, 2025 -  START HERE</t>
        </is>
      </c>
    </row>
    <row r="5086">
      <c r="A5086" s="13" t="n">
        <v>45950.58313657407</v>
      </c>
      <c r="B5086" t="inlineStr">
        <is>
          <t>HIT</t>
        </is>
      </c>
      <c r="C5086" t="inlineStr">
        <is>
          <t>Folder? C:\Users\cschn\Documents\LIH (Personal)\OneDrive - Lawyers in House\Macros\Branch - October 19, 2025 -  START HERE</t>
        </is>
      </c>
    </row>
    <row r="5087">
      <c r="A5087" s="13" t="n">
        <v>45950.58315972222</v>
      </c>
      <c r="B5087" t="inlineStr">
        <is>
          <t>INFO</t>
        </is>
      </c>
      <c r="C5087" t="inlineStr">
        <is>
          <t>ThisWorkbook.Path (raw)=https://lawyersinhouse-my.sharepoint.com/personal/cory_schneider_lawyersinhouse_com/Documents/Macros/Branch - October 19, 2025 -  START HERE</t>
        </is>
      </c>
    </row>
    <row r="5088">
      <c r="A5088" s="13" t="n">
        <v>45950.58315972222</v>
      </c>
      <c r="B5088" t="inlineStr">
        <is>
          <t>HIT</t>
        </is>
      </c>
      <c r="C5088" t="inlineStr">
        <is>
          <t>Folder? C:\Users\cschn\Documents\LIH (Personal)\OneDrive - Lawyers in House</t>
        </is>
      </c>
    </row>
    <row r="5089">
      <c r="A5089" s="13" t="n">
        <v>45950.58315972222</v>
      </c>
      <c r="B5089" t="inlineStr">
        <is>
          <t>MAP</t>
        </is>
      </c>
      <c r="C5089" t="inlineStr">
        <is>
          <t>CombineRoot=C:\Users\cschn\Documents\LIH (Personal)\OneDrive - Lawyers in House</t>
        </is>
      </c>
    </row>
    <row r="5090">
      <c r="A5090" s="13" t="n">
        <v>45950.58315972222</v>
      </c>
      <c r="B5090" t="inlineStr">
        <is>
          <t>MAP</t>
        </is>
      </c>
      <c r="C5090" t="inlineStr">
        <is>
          <t>SubPath=Macros\Branch - October 19, 2025 -  START HERE</t>
        </is>
      </c>
    </row>
    <row r="5091">
      <c r="A5091" s="13" t="n">
        <v>45950.58315972222</v>
      </c>
      <c r="B5091" t="inlineStr">
        <is>
          <t>MAP</t>
        </is>
      </c>
      <c r="C5091" t="inlineStr">
        <is>
          <t>Combined=C:\Users\cschn\Documents\LIH (Personal)\OneDrive - Lawyers in House\Macros\Branch - October 19, 2025 -  START HERE</t>
        </is>
      </c>
    </row>
    <row r="5092">
      <c r="A5092" s="13" t="n">
        <v>45950.58315972222</v>
      </c>
      <c r="B5092" t="inlineStr">
        <is>
          <t>MAP</t>
        </is>
      </c>
      <c r="C5092" t="inlineStr">
        <is>
          <t>Mapped local folder=C:\Users\cschn\Documents\LIH (Personal)\OneDrive - Lawyers in House\Macros\Branch - October 19, 2025 -  START HERE</t>
        </is>
      </c>
    </row>
    <row r="5093">
      <c r="A5093" s="13" t="n">
        <v>45950.58315972222</v>
      </c>
      <c r="B5093" t="inlineStr">
        <is>
          <t>PATH</t>
        </is>
      </c>
      <c r="C5093" t="inlineStr">
        <is>
          <t>FileInBase=C:\Users\cschn\Documents\LIH (Personal)\OneDrive - Lawyers in House\Macros\Branch - October 19, 2025 -  START HERE\invoicetemplate_v3.docx</t>
        </is>
      </c>
    </row>
    <row r="5094">
      <c r="A5094" s="13" t="n">
        <v>45950.58315972222</v>
      </c>
      <c r="B5094" t="inlineStr">
        <is>
          <t>HIT</t>
        </is>
      </c>
      <c r="C5094" t="inlineStr">
        <is>
          <t>Exists? C:\Users\cschn\Documents\LIH (Personal)\OneDrive - Lawyers in House\Macros\Branch - October 19, 2025 -  START HERE\invoicetemplate_v3.docx</t>
        </is>
      </c>
    </row>
    <row r="5095">
      <c r="A5095" s="13" t="n">
        <v>45950.58325231481</v>
      </c>
      <c r="B5095" t="inlineStr">
        <is>
          <t>PATH</t>
        </is>
      </c>
      <c r="C5095" t="inlineStr">
        <is>
          <t>FileInBase=C:\Users\cschn\Documents\LIH (Personal)\OneDrive - Lawyers in House\Macros\Branch - October 19, 2025 -  START HERE\INV 25-0010 - James Bittner - 30SEP2025.docx</t>
        </is>
      </c>
    </row>
    <row r="5096">
      <c r="A5096" s="13" t="n">
        <v>45950.58326388889</v>
      </c>
      <c r="B5096" t="inlineStr">
        <is>
          <t>PATH</t>
        </is>
      </c>
      <c r="C5096" t="inlineStr">
        <is>
          <t>FileInBase=C:\Users\cschn\Documents\LIH (Personal)\OneDrive - Lawyers in House\Macros\Branch - October 19, 2025 -  START HERE\sig.jpg</t>
        </is>
      </c>
    </row>
    <row r="5097">
      <c r="A5097" s="13" t="n">
        <v>45950.58329861111</v>
      </c>
      <c r="B5097" t="inlineStr">
        <is>
          <t>PATH</t>
        </is>
      </c>
      <c r="C5097" t="inlineStr">
        <is>
          <t>FileInBase=C:\Users\cschn\Documents\LIH (Personal)\OneDrive - Lawyers in House\Macros\Branch - October 19, 2025 -  START HERE\INV 25-0010 - James Bittner - 30SEP2025.pdf</t>
        </is>
      </c>
    </row>
    <row r="5098">
      <c r="A5098" s="13" t="n">
        <v>45950.58333333334</v>
      </c>
      <c r="B5098" t="inlineStr">
        <is>
          <t>INFO</t>
        </is>
      </c>
      <c r="C5098" t="inlineStr">
        <is>
          <t>ThisWorkbook.Path (raw)=https://lawyersinhouse-my.sharepoint.com/personal/cory_schneider_lawyersinhouse_com/Documents/Macros/Branch - October 19, 2025 -  START HERE</t>
        </is>
      </c>
    </row>
    <row r="5099">
      <c r="A5099" s="13" t="n">
        <v>45950.58333333334</v>
      </c>
      <c r="B5099" t="inlineStr">
        <is>
          <t>HIT</t>
        </is>
      </c>
      <c r="C5099" t="inlineStr">
        <is>
          <t>Folder? C:\Users\cschn\Documents\LIH (Personal)\OneDrive - Lawyers in House</t>
        </is>
      </c>
    </row>
    <row r="5100">
      <c r="A5100" s="13" t="n">
        <v>45950.58333333334</v>
      </c>
      <c r="B5100" t="inlineStr">
        <is>
          <t>MAP</t>
        </is>
      </c>
      <c r="C5100" t="inlineStr">
        <is>
          <t>CombineRoot=C:\Users\cschn\Documents\LIH (Personal)\OneDrive - Lawyers in House</t>
        </is>
      </c>
    </row>
    <row r="5101">
      <c r="A5101" s="13" t="n">
        <v>45950.58333333334</v>
      </c>
      <c r="B5101" t="inlineStr">
        <is>
          <t>MAP</t>
        </is>
      </c>
      <c r="C5101" t="inlineStr">
        <is>
          <t>SubPath=Macros\Branch - October 19, 2025 -  START HERE</t>
        </is>
      </c>
    </row>
    <row r="5102">
      <c r="A5102" s="13" t="n">
        <v>45950.58333333334</v>
      </c>
      <c r="B5102" t="inlineStr">
        <is>
          <t>MAP</t>
        </is>
      </c>
      <c r="C5102" t="inlineStr">
        <is>
          <t>Combined=C:\Users\cschn\Documents\LIH (Personal)\OneDrive - Lawyers in House\Macros\Branch - October 19, 2025 -  START HERE</t>
        </is>
      </c>
    </row>
    <row r="5103">
      <c r="A5103" s="13" t="n">
        <v>45950.58333333334</v>
      </c>
      <c r="B5103" t="inlineStr">
        <is>
          <t>MAP</t>
        </is>
      </c>
      <c r="C5103" t="inlineStr">
        <is>
          <t>Mapped local folder=C:\Users\cschn\Documents\LIH (Personal)\OneDrive - Lawyers in House\Macros\Branch - October 19, 2025 -  START HERE</t>
        </is>
      </c>
    </row>
    <row r="5104">
      <c r="A5104" s="13" t="n">
        <v>45950.58333333334</v>
      </c>
      <c r="B5104" t="inlineStr">
        <is>
          <t>HIT</t>
        </is>
      </c>
      <c r="C5104" t="inlineStr">
        <is>
          <t>Folder? C:\Users\cschn\Documents\LIH (Personal)\OneDrive - Lawyers in House\Macros\Branch - October 19, 2025 -  START HERE</t>
        </is>
      </c>
    </row>
    <row r="5105">
      <c r="A5105" s="13" t="n">
        <v>45950.58336805556</v>
      </c>
      <c r="B5105" t="inlineStr">
        <is>
          <t>INFO</t>
        </is>
      </c>
      <c r="C5105" t="inlineStr">
        <is>
          <t>ThisWorkbook.Path (raw)=https://lawyersinhouse-my.sharepoint.com/personal/cory_schneider_lawyersinhouse_com/Documents/Macros/Branch - October 19, 2025 -  START HERE</t>
        </is>
      </c>
    </row>
    <row r="5106">
      <c r="A5106" s="13" t="n">
        <v>45950.58336805556</v>
      </c>
      <c r="B5106" t="inlineStr">
        <is>
          <t>HIT</t>
        </is>
      </c>
      <c r="C5106" t="inlineStr">
        <is>
          <t>Folder? C:\Users\cschn\Documents\LIH (Personal)\OneDrive - Lawyers in House</t>
        </is>
      </c>
    </row>
    <row r="5107">
      <c r="A5107" s="13" t="n">
        <v>45950.58336805556</v>
      </c>
      <c r="B5107" t="inlineStr">
        <is>
          <t>MAP</t>
        </is>
      </c>
      <c r="C5107" t="inlineStr">
        <is>
          <t>CombineRoot=C:\Users\cschn\Documents\LIH (Personal)\OneDrive - Lawyers in House</t>
        </is>
      </c>
    </row>
    <row r="5108">
      <c r="A5108" s="13" t="n">
        <v>45950.58336805556</v>
      </c>
      <c r="B5108" t="inlineStr">
        <is>
          <t>MAP</t>
        </is>
      </c>
      <c r="C5108" t="inlineStr">
        <is>
          <t>SubPath=Macros\Branch - October 19, 2025 -  START HERE</t>
        </is>
      </c>
    </row>
    <row r="5109">
      <c r="A5109" s="13" t="n">
        <v>45950.58336805556</v>
      </c>
      <c r="B5109" t="inlineStr">
        <is>
          <t>MAP</t>
        </is>
      </c>
      <c r="C5109" t="inlineStr">
        <is>
          <t>Combined=C:\Users\cschn\Documents\LIH (Personal)\OneDrive - Lawyers in House\Macros\Branch - October 19, 2025 -  START HERE</t>
        </is>
      </c>
    </row>
    <row r="5110">
      <c r="A5110" s="13" t="n">
        <v>45950.58336805556</v>
      </c>
      <c r="B5110" t="inlineStr">
        <is>
          <t>MAP</t>
        </is>
      </c>
      <c r="C5110" t="inlineStr">
        <is>
          <t>Mapped local folder=C:\Users\cschn\Documents\LIH (Personal)\OneDrive - Lawyers in House\Macros\Branch - October 19, 2025 -  START HERE</t>
        </is>
      </c>
    </row>
    <row r="5111">
      <c r="A5111" s="13" t="n">
        <v>45950.58336805556</v>
      </c>
      <c r="B5111" t="inlineStr">
        <is>
          <t>PATH</t>
        </is>
      </c>
      <c r="C5111" t="inlineStr">
        <is>
          <t>FileInBase=C:\Users\cschn\Documents\LIH (Personal)\OneDrive - Lawyers in House\Macros\Branch - October 19, 2025 -  START HERE\InvoiceTemplate_v4.docx</t>
        </is>
      </c>
    </row>
    <row r="5112">
      <c r="A5112" s="13" t="n">
        <v>45950.58336805556</v>
      </c>
      <c r="B5112" t="inlineStr">
        <is>
          <t>HIT</t>
        </is>
      </c>
      <c r="C5112" t="inlineStr">
        <is>
          <t>Exists? C:\Users\cschn\Documents\LIH (Personal)\OneDrive - Lawyers in House\Macros\Branch - October 19, 2025 -  START HERE\InvoiceTemplate_v4.docx</t>
        </is>
      </c>
    </row>
    <row r="5113">
      <c r="A5113" s="13" t="n">
        <v>45950.58354166667</v>
      </c>
      <c r="B5113" t="inlineStr">
        <is>
          <t>PATH</t>
        </is>
      </c>
      <c r="C5113" t="inlineStr">
        <is>
          <t>FileInBase=C:\Users\cschn\Documents\LIH (Personal)\OneDrive - Lawyers in House\Macros\Branch - October 19, 2025 -  START HERE\INV 25-0011 - Marciano Beckenstein LLP - 30SEP2025.docx</t>
        </is>
      </c>
    </row>
    <row r="5114">
      <c r="A5114" s="13" t="n">
        <v>45950.58356481481</v>
      </c>
      <c r="B5114" t="inlineStr">
        <is>
          <t>PATH</t>
        </is>
      </c>
      <c r="C5114" t="inlineStr">
        <is>
          <t>FileInBase=C:\Users\cschn\Documents\LIH (Personal)\OneDrive - Lawyers in House\Macros\Branch - October 19, 2025 -  START HERE\sig.jpg</t>
        </is>
      </c>
    </row>
    <row r="5115">
      <c r="A5115" s="13" t="n">
        <v>45950.58359953704</v>
      </c>
      <c r="B5115" t="inlineStr">
        <is>
          <t>PATH</t>
        </is>
      </c>
      <c r="C5115" t="inlineStr">
        <is>
          <t>FileInBase=C:\Users\cschn\Documents\LIH (Personal)\OneDrive - Lawyers in House\Macros\Branch - October 19, 2025 -  START HERE\INV 25-0011 - Marciano Beckenstein LLP - 30SEP2025.pdf</t>
        </is>
      </c>
    </row>
    <row r="5116">
      <c r="A5116" s="13" t="n">
        <v>45950.58362268518</v>
      </c>
      <c r="B5116" t="inlineStr">
        <is>
          <t>INFO</t>
        </is>
      </c>
      <c r="C5116" t="inlineStr">
        <is>
          <t>ThisWorkbook.Path (raw)=https://lawyersinhouse-my.sharepoint.com/personal/cory_schneider_lawyersinhouse_com/Documents/Macros/Branch - October 19, 2025 -  START HERE</t>
        </is>
      </c>
    </row>
    <row r="5117">
      <c r="A5117" s="13" t="n">
        <v>45950.58362268518</v>
      </c>
      <c r="B5117" t="inlineStr">
        <is>
          <t>HIT</t>
        </is>
      </c>
      <c r="C5117" t="inlineStr">
        <is>
          <t>Folder? C:\Users\cschn\Documents\LIH (Personal)\OneDrive - Lawyers in House</t>
        </is>
      </c>
    </row>
    <row r="5118">
      <c r="A5118" s="13" t="n">
        <v>45950.58362268518</v>
      </c>
      <c r="B5118" t="inlineStr">
        <is>
          <t>MAP</t>
        </is>
      </c>
      <c r="C5118" t="inlineStr">
        <is>
          <t>CombineRoot=C:\Users\cschn\Documents\LIH (Personal)\OneDrive - Lawyers in House</t>
        </is>
      </c>
    </row>
    <row r="5119">
      <c r="A5119" s="13" t="n">
        <v>45950.58362268518</v>
      </c>
      <c r="B5119" t="inlineStr">
        <is>
          <t>MAP</t>
        </is>
      </c>
      <c r="C5119" t="inlineStr">
        <is>
          <t>SubPath=Macros\Branch - October 19, 2025 -  START HERE</t>
        </is>
      </c>
    </row>
    <row r="5120">
      <c r="A5120" s="13" t="n">
        <v>45950.58362268518</v>
      </c>
      <c r="B5120" t="inlineStr">
        <is>
          <t>MAP</t>
        </is>
      </c>
      <c r="C5120" t="inlineStr">
        <is>
          <t>Combined=C:\Users\cschn\Documents\LIH (Personal)\OneDrive - Lawyers in House\Macros\Branch - October 19, 2025 -  START HERE</t>
        </is>
      </c>
    </row>
    <row r="5121">
      <c r="A5121" s="13" t="n">
        <v>45950.58362268518</v>
      </c>
      <c r="B5121" t="inlineStr">
        <is>
          <t>MAP</t>
        </is>
      </c>
      <c r="C5121" t="inlineStr">
        <is>
          <t>Mapped local folder=C:\Users\cschn\Documents\LIH (Personal)\OneDrive - Lawyers in House\Macros\Branch - October 19, 2025 -  START HERE</t>
        </is>
      </c>
    </row>
    <row r="5122">
      <c r="A5122" s="13" t="n">
        <v>45950.58362268518</v>
      </c>
      <c r="B5122" t="inlineStr">
        <is>
          <t>HIT</t>
        </is>
      </c>
      <c r="C5122" t="inlineStr">
        <is>
          <t>Folder? C:\Users\cschn\Documents\LIH (Personal)\OneDrive - Lawyers in House\Macros\Branch - October 19, 2025 -  START HERE</t>
        </is>
      </c>
    </row>
    <row r="5123">
      <c r="A5123" s="13" t="n">
        <v>45950.58364583334</v>
      </c>
      <c r="B5123" t="inlineStr">
        <is>
          <t>INFO</t>
        </is>
      </c>
      <c r="C5123" t="inlineStr">
        <is>
          <t>ThisWorkbook.Path (raw)=https://lawyersinhouse-my.sharepoint.com/personal/cory_schneider_lawyersinhouse_com/Documents/Macros/Branch - October 19, 2025 -  START HERE</t>
        </is>
      </c>
    </row>
    <row r="5124">
      <c r="A5124" s="13" t="n">
        <v>45950.58364583334</v>
      </c>
      <c r="B5124" t="inlineStr">
        <is>
          <t>HIT</t>
        </is>
      </c>
      <c r="C5124" t="inlineStr">
        <is>
          <t>Folder? C:\Users\cschn\Documents\LIH (Personal)\OneDrive - Lawyers in House</t>
        </is>
      </c>
    </row>
    <row r="5125">
      <c r="A5125" s="13" t="n">
        <v>45950.58364583334</v>
      </c>
      <c r="B5125" t="inlineStr">
        <is>
          <t>MAP</t>
        </is>
      </c>
      <c r="C5125" t="inlineStr">
        <is>
          <t>CombineRoot=C:\Users\cschn\Documents\LIH (Personal)\OneDrive - Lawyers in House</t>
        </is>
      </c>
    </row>
    <row r="5126">
      <c r="A5126" s="13" t="n">
        <v>45950.58364583334</v>
      </c>
      <c r="B5126" t="inlineStr">
        <is>
          <t>MAP</t>
        </is>
      </c>
      <c r="C5126" t="inlineStr">
        <is>
          <t>SubPath=Macros\Branch - October 19, 2025 -  START HERE</t>
        </is>
      </c>
    </row>
    <row r="5127">
      <c r="A5127" s="13" t="n">
        <v>45950.58364583334</v>
      </c>
      <c r="B5127" t="inlineStr">
        <is>
          <t>MAP</t>
        </is>
      </c>
      <c r="C5127" t="inlineStr">
        <is>
          <t>Combined=C:\Users\cschn\Documents\LIH (Personal)\OneDrive - Lawyers in House\Macros\Branch - October 19, 2025 -  START HERE</t>
        </is>
      </c>
    </row>
    <row r="5128">
      <c r="A5128" s="13" t="n">
        <v>45950.58364583334</v>
      </c>
      <c r="B5128" t="inlineStr">
        <is>
          <t>MAP</t>
        </is>
      </c>
      <c r="C5128" t="inlineStr">
        <is>
          <t>Mapped local folder=C:\Users\cschn\Documents\LIH (Personal)\OneDrive - Lawyers in House\Macros\Branch - October 19, 2025 -  START HERE</t>
        </is>
      </c>
    </row>
    <row r="5129">
      <c r="A5129" s="13" t="n">
        <v>45950.58364583334</v>
      </c>
      <c r="B5129" t="inlineStr">
        <is>
          <t>PATH</t>
        </is>
      </c>
      <c r="C5129" t="inlineStr">
        <is>
          <t>FileInBase=C:\Users\cschn\Documents\LIH (Personal)\OneDrive - Lawyers in House\Macros\Branch - October 19, 2025 -  START HERE\invoicetemplate_v3.docx</t>
        </is>
      </c>
    </row>
    <row r="5130">
      <c r="A5130" s="13" t="n">
        <v>45950.58364583334</v>
      </c>
      <c r="B5130" t="inlineStr">
        <is>
          <t>HIT</t>
        </is>
      </c>
      <c r="C5130" t="inlineStr">
        <is>
          <t>Exists? C:\Users\cschn\Documents\LIH (Personal)\OneDrive - Lawyers in House\Macros\Branch - October 19, 2025 -  START HERE\invoicetemplate_v3.docx</t>
        </is>
      </c>
    </row>
    <row r="5131">
      <c r="A5131" s="13" t="n">
        <v>45950.58373842593</v>
      </c>
      <c r="B5131" t="inlineStr">
        <is>
          <t>PATH</t>
        </is>
      </c>
      <c r="C5131" t="inlineStr">
        <is>
          <t>FileInBase=C:\Users\cschn\Documents\LIH (Personal)\OneDrive - Lawyers in House\Macros\Branch - October 19, 2025 -  START HERE\INV 25-0012 - PLC Group Inc. - 30SEP2025.docx</t>
        </is>
      </c>
    </row>
    <row r="5132">
      <c r="A5132" s="13" t="n">
        <v>45950.58375</v>
      </c>
      <c r="B5132" t="inlineStr">
        <is>
          <t>PATH</t>
        </is>
      </c>
      <c r="C5132" t="inlineStr">
        <is>
          <t>FileInBase=C:\Users\cschn\Documents\LIH (Personal)\OneDrive - Lawyers in House\Macros\Branch - October 19, 2025 -  START HERE\sig.jpg</t>
        </is>
      </c>
    </row>
    <row r="5133">
      <c r="A5133" s="13" t="n">
        <v>45950.58378472222</v>
      </c>
      <c r="B5133" t="inlineStr">
        <is>
          <t>PATH</t>
        </is>
      </c>
      <c r="C5133" t="inlineStr">
        <is>
          <t>FileInBase=C:\Users\cschn\Documents\LIH (Personal)\OneDrive - Lawyers in House\Macros\Branch - October 19, 2025 -  START HERE\INV 25-0012 - PLC Group Inc. - 30SEP2025.pdf</t>
        </is>
      </c>
    </row>
    <row r="5134">
      <c r="A5134" s="13" t="n">
        <v>45950.59711805556</v>
      </c>
      <c r="B5134" t="inlineStr">
        <is>
          <t>INFO</t>
        </is>
      </c>
      <c r="C5134" t="inlineStr">
        <is>
          <t>ThisWorkbook.Path (raw)=https://lawyersinhouse-my.sharepoint.com/personal/cory_schneider_lawyersinhouse_com/Documents/Macros/Branch - October 19, 2025 -  START HERE - PHASE 0</t>
        </is>
      </c>
    </row>
    <row r="5135">
      <c r="A5135" s="13" t="n">
        <v>45950.59711805556</v>
      </c>
      <c r="B5135" t="inlineStr">
        <is>
          <t>HIT</t>
        </is>
      </c>
      <c r="C5135" t="inlineStr">
        <is>
          <t>Folder? C:\Users\cschn\Documents\LIH (Personal)\OneDrive - Lawyers in House</t>
        </is>
      </c>
    </row>
    <row r="5136">
      <c r="A5136" s="13" t="n">
        <v>45950.59711805556</v>
      </c>
      <c r="B5136" t="inlineStr">
        <is>
          <t>MAP</t>
        </is>
      </c>
      <c r="C5136" t="inlineStr">
        <is>
          <t>CombineRoot=C:\Users\cschn\Documents\LIH (Personal)\OneDrive - Lawyers in House</t>
        </is>
      </c>
    </row>
    <row r="5137">
      <c r="A5137" s="13" t="n">
        <v>45950.59711805556</v>
      </c>
      <c r="B5137" t="inlineStr">
        <is>
          <t>MAP</t>
        </is>
      </c>
      <c r="C5137" t="inlineStr">
        <is>
          <t>SubPath=Macros\Branch - October 19, 2025 -  START HERE - PHASE 0</t>
        </is>
      </c>
    </row>
    <row r="5138">
      <c r="A5138" s="13" t="n">
        <v>45950.59711805556</v>
      </c>
      <c r="B5138" t="inlineStr">
        <is>
          <t>MAP</t>
        </is>
      </c>
      <c r="C5138" t="inlineStr">
        <is>
          <t>Combined=C:\Users\cschn\Documents\LIH (Personal)\OneDrive - Lawyers in House\Macros\Branch - October 19, 2025 -  START HERE - PHASE 0</t>
        </is>
      </c>
    </row>
    <row r="5139">
      <c r="A5139" s="13" t="n">
        <v>45950.59711805556</v>
      </c>
      <c r="B5139" t="inlineStr">
        <is>
          <t>MAP</t>
        </is>
      </c>
      <c r="C5139" t="inlineStr">
        <is>
          <t>Mapped local folder=C:\Users\cschn\Documents\LIH (Personal)\OneDrive - Lawyers in House\Macros\Branch - October 19, 2025 -  START HERE - PHASE 0</t>
        </is>
      </c>
    </row>
    <row r="5140">
      <c r="A5140" s="13" t="n">
        <v>45950.59751157407</v>
      </c>
      <c r="B5140" t="inlineStr">
        <is>
          <t>INFO</t>
        </is>
      </c>
      <c r="C5140" t="inlineStr">
        <is>
          <t>ThisWorkbook.Path (raw)=https://lawyersinhouse-my.sharepoint.com/personal/cory_schneider_lawyersinhouse_com/Documents/Macros/Branch - October 19, 2025 -  START HERE - PHASE 0</t>
        </is>
      </c>
    </row>
    <row r="5141">
      <c r="A5141" s="13" t="n">
        <v>45950.59751157407</v>
      </c>
      <c r="B5141" t="inlineStr">
        <is>
          <t>HIT</t>
        </is>
      </c>
      <c r="C5141" t="inlineStr">
        <is>
          <t>Folder? C:\Users\cschn\Documents\LIH (Personal)\OneDrive - Lawyers in House</t>
        </is>
      </c>
    </row>
    <row r="5142">
      <c r="A5142" s="13" t="n">
        <v>45950.59751157407</v>
      </c>
      <c r="B5142" t="inlineStr">
        <is>
          <t>MAP</t>
        </is>
      </c>
      <c r="C5142" t="inlineStr">
        <is>
          <t>CombineRoot=C:\Users\cschn\Documents\LIH (Personal)\OneDrive - Lawyers in House</t>
        </is>
      </c>
    </row>
    <row r="5143">
      <c r="A5143" s="13" t="n">
        <v>45950.59751157407</v>
      </c>
      <c r="B5143" t="inlineStr">
        <is>
          <t>MAP</t>
        </is>
      </c>
      <c r="C5143" t="inlineStr">
        <is>
          <t>SubPath=Macros\Branch - October 19, 2025 -  START HERE - PHASE 0</t>
        </is>
      </c>
    </row>
    <row r="5144">
      <c r="A5144" s="13" t="n">
        <v>45950.59751157407</v>
      </c>
      <c r="B5144" t="inlineStr">
        <is>
          <t>MAP</t>
        </is>
      </c>
      <c r="C5144" t="inlineStr">
        <is>
          <t>Combined=C:\Users\cschn\Documents\LIH (Personal)\OneDrive - Lawyers in House\Macros\Branch - October 19, 2025 -  START HERE - PHASE 0</t>
        </is>
      </c>
    </row>
    <row r="5145">
      <c r="A5145" s="13" t="n">
        <v>45950.59751157407</v>
      </c>
      <c r="B5145" t="inlineStr">
        <is>
          <t>MAP</t>
        </is>
      </c>
      <c r="C5145" t="inlineStr">
        <is>
          <t>Mapped local folder=C:\Users\cschn\Documents\LIH (Personal)\OneDrive - Lawyers in House\Macros\Branch - October 19, 2025 -  START HERE - PHASE 0</t>
        </is>
      </c>
    </row>
    <row r="5146">
      <c r="A5146" s="13" t="n">
        <v>45950.59755787037</v>
      </c>
      <c r="B5146" t="inlineStr">
        <is>
          <t>INFO</t>
        </is>
      </c>
      <c r="C5146" t="inlineStr">
        <is>
          <t>ThisWorkbook.Path (raw)=https://lawyersinhouse-my.sharepoint.com/personal/cory_schneider_lawyersinhouse_com/Documents/Macros/Branch - October 19, 2025 -  START HERE - PHASE 0</t>
        </is>
      </c>
    </row>
    <row r="5147">
      <c r="A5147" s="13" t="n">
        <v>45950.59755787037</v>
      </c>
      <c r="B5147" t="inlineStr">
        <is>
          <t>HIT</t>
        </is>
      </c>
      <c r="C5147" t="inlineStr">
        <is>
          <t>Folder? C:\Users\cschn\Documents\LIH (Personal)\OneDrive - Lawyers in House</t>
        </is>
      </c>
    </row>
    <row r="5148">
      <c r="A5148" s="13" t="n">
        <v>45950.59755787037</v>
      </c>
      <c r="B5148" t="inlineStr">
        <is>
          <t>MAP</t>
        </is>
      </c>
      <c r="C5148" t="inlineStr">
        <is>
          <t>CombineRoot=C:\Users\cschn\Documents\LIH (Personal)\OneDrive - Lawyers in House</t>
        </is>
      </c>
    </row>
    <row r="5149">
      <c r="A5149" s="13" t="n">
        <v>45950.59755787037</v>
      </c>
      <c r="B5149" t="inlineStr">
        <is>
          <t>MAP</t>
        </is>
      </c>
      <c r="C5149" t="inlineStr">
        <is>
          <t>SubPath=Macros\Branch - October 19, 2025 -  START HERE - PHASE 0</t>
        </is>
      </c>
    </row>
    <row r="5150">
      <c r="A5150" s="13" t="n">
        <v>45950.59755787037</v>
      </c>
      <c r="B5150" t="inlineStr">
        <is>
          <t>MAP</t>
        </is>
      </c>
      <c r="C5150" t="inlineStr">
        <is>
          <t>Combined=C:\Users\cschn\Documents\LIH (Personal)\OneDrive - Lawyers in House\Macros\Branch - October 19, 2025 -  START HERE - PHASE 0</t>
        </is>
      </c>
    </row>
    <row r="5151">
      <c r="A5151" s="13" t="n">
        <v>45950.59755787037</v>
      </c>
      <c r="B5151" t="inlineStr">
        <is>
          <t>MAP</t>
        </is>
      </c>
      <c r="C5151" t="inlineStr">
        <is>
          <t>Mapped local folder=C:\Users\cschn\Documents\LIH (Personal)\OneDrive - Lawyers in House\Macros\Branch - October 19, 2025 -  START HERE - PHASE 0</t>
        </is>
      </c>
    </row>
    <row r="5152">
      <c r="A5152" s="13" t="n">
        <v>45950.59755787037</v>
      </c>
      <c r="B5152" t="inlineStr">
        <is>
          <t>PATH</t>
        </is>
      </c>
      <c r="C5152" t="inlineStr">
        <is>
          <t>FileInBase=C:\Users\cschn\Documents\LIH (Personal)\OneDrive - Lawyers in House\Macros\Branch - October 19, 2025 -  START HERE - PHASE 0\InvoiceTemplate_v4.docx</t>
        </is>
      </c>
    </row>
    <row r="5153">
      <c r="A5153" s="13" t="n">
        <v>45950.59755787037</v>
      </c>
      <c r="B5153" t="inlineStr">
        <is>
          <t>HIT</t>
        </is>
      </c>
      <c r="C5153" t="inlineStr">
        <is>
          <t>Exists? C:\Users\cschn\Documents\LIH (Personal)\OneDrive - Lawyers in House\Macros\Branch - October 19, 2025 -  START HERE - PHASE 0\InvoiceTemplate_v4.docx</t>
        </is>
      </c>
    </row>
    <row r="5154">
      <c r="A5154" s="13" t="n">
        <v>45950.59765046297</v>
      </c>
      <c r="B5154" t="inlineStr">
        <is>
          <t>PATH</t>
        </is>
      </c>
      <c r="C5154" t="inlineStr">
        <is>
          <t>FileInBase=C:\Users\cschn\Documents\LIH (Personal)\OneDrive - Lawyers in House\Macros\Branch - October 19, 2025 -  START HERE - PHASE 0\INV 25-0001-A - Marciano Beckenstein LLP - 22-13397 (Max Strohmeier) - 31OCT2025.docx</t>
        </is>
      </c>
    </row>
    <row r="5155">
      <c r="A5155" s="13" t="n">
        <v>45950.59766203703</v>
      </c>
      <c r="B5155" t="inlineStr">
        <is>
          <t>PATH</t>
        </is>
      </c>
      <c r="C5155" t="inlineStr">
        <is>
          <t>FileInBase=C:\Users\cschn\Documents\LIH (Personal)\OneDrive - Lawyers in House\Macros\Branch - October 19, 2025 -  START HERE - PHASE 0\sig.jpg</t>
        </is>
      </c>
    </row>
    <row r="5156">
      <c r="A5156" s="13" t="n">
        <v>45950.59769675926</v>
      </c>
      <c r="B5156" t="inlineStr">
        <is>
          <t>PATH</t>
        </is>
      </c>
      <c r="C5156" t="inlineStr">
        <is>
          <t>FileInBase=C:\Users\cschn\Documents\LIH (Personal)\OneDrive - Lawyers in House\Macros\Branch - October 19, 2025 -  START HERE - PHASE 0\INV 25-0001-A - Marciano Beckenstein LLP - 22-13397 (Max Strohmeier) - 31OCT2025.pdf</t>
        </is>
      </c>
    </row>
    <row r="5157">
      <c r="A5157" s="13" t="n">
        <v>45950.59773148148</v>
      </c>
      <c r="B5157" t="inlineStr">
        <is>
          <t>INFO</t>
        </is>
      </c>
      <c r="C5157" t="inlineStr">
        <is>
          <t>ThisWorkbook.Path (raw)=https://lawyersinhouse-my.sharepoint.com/personal/cory_schneider_lawyersinhouse_com/Documents/Macros/Branch - October 19, 2025 -  START HERE - PHASE 0</t>
        </is>
      </c>
    </row>
    <row r="5158">
      <c r="A5158" s="13" t="n">
        <v>45950.59773148148</v>
      </c>
      <c r="B5158" t="inlineStr">
        <is>
          <t>HIT</t>
        </is>
      </c>
      <c r="C5158" t="inlineStr">
        <is>
          <t>Folder? C:\Users\cschn\Documents\LIH (Personal)\OneDrive - Lawyers in House</t>
        </is>
      </c>
    </row>
    <row r="5159">
      <c r="A5159" s="13" t="n">
        <v>45950.59773148148</v>
      </c>
      <c r="B5159" t="inlineStr">
        <is>
          <t>MAP</t>
        </is>
      </c>
      <c r="C5159" t="inlineStr">
        <is>
          <t>CombineRoot=C:\Users\cschn\Documents\LIH (Personal)\OneDrive - Lawyers in House</t>
        </is>
      </c>
    </row>
    <row r="5160">
      <c r="A5160" s="13" t="n">
        <v>45950.59773148148</v>
      </c>
      <c r="B5160" t="inlineStr">
        <is>
          <t>MAP</t>
        </is>
      </c>
      <c r="C5160" t="inlineStr">
        <is>
          <t>SubPath=Macros\Branch - October 19, 2025 -  START HERE - PHASE 0</t>
        </is>
      </c>
    </row>
    <row r="5161">
      <c r="A5161" s="13" t="n">
        <v>45950.59773148148</v>
      </c>
      <c r="B5161" t="inlineStr">
        <is>
          <t>MAP</t>
        </is>
      </c>
      <c r="C5161" t="inlineStr">
        <is>
          <t>Combined=C:\Users\cschn\Documents\LIH (Personal)\OneDrive - Lawyers in House\Macros\Branch - October 19, 2025 -  START HERE - PHASE 0</t>
        </is>
      </c>
    </row>
    <row r="5162">
      <c r="A5162" s="13" t="n">
        <v>45950.59773148148</v>
      </c>
      <c r="B5162" t="inlineStr">
        <is>
          <t>MAP</t>
        </is>
      </c>
      <c r="C5162" t="inlineStr">
        <is>
          <t>Mapped local folder=C:\Users\cschn\Documents\LIH (Personal)\OneDrive - Lawyers in House\Macros\Branch - October 19, 2025 -  START HERE - PHASE 0</t>
        </is>
      </c>
    </row>
    <row r="5163">
      <c r="A5163" s="13" t="n">
        <v>45950.59773148148</v>
      </c>
      <c r="B5163" t="inlineStr">
        <is>
          <t>PATH</t>
        </is>
      </c>
      <c r="C5163" t="inlineStr">
        <is>
          <t>FileInBase=C:\Users\cschn\Documents\LIH (Personal)\OneDrive - Lawyers in House\Macros\Branch - October 19, 2025 -  START HERE - PHASE 0\InvoiceTemplate_v4.docx</t>
        </is>
      </c>
    </row>
    <row r="5164">
      <c r="A5164" s="13" t="n">
        <v>45950.59773148148</v>
      </c>
      <c r="B5164" t="inlineStr">
        <is>
          <t>HIT</t>
        </is>
      </c>
      <c r="C5164" t="inlineStr">
        <is>
          <t>Exists? C:\Users\cschn\Documents\LIH (Personal)\OneDrive - Lawyers in House\Macros\Branch - October 19, 2025 -  START HERE - PHASE 0\InvoiceTemplate_v4.docx</t>
        </is>
      </c>
    </row>
    <row r="5165">
      <c r="A5165" s="13" t="n">
        <v>45950.5978125</v>
      </c>
      <c r="B5165" t="inlineStr">
        <is>
          <t>PATH</t>
        </is>
      </c>
      <c r="C5165" t="inlineStr">
        <is>
          <t>FileInBase=C:\Users\cschn\Documents\LIH (Personal)\OneDrive - Lawyers in House\Macros\Branch - October 19, 2025 -  START HERE - PHASE 0\INV 25-0001-B - Marciano Beckenstein LLP - 18-10259 (Bob Leech) - 31OCT2025.docx</t>
        </is>
      </c>
    </row>
    <row r="5166">
      <c r="A5166" s="13" t="n">
        <v>45950.59782407407</v>
      </c>
      <c r="B5166" t="inlineStr">
        <is>
          <t>PATH</t>
        </is>
      </c>
      <c r="C5166" t="inlineStr">
        <is>
          <t>FileInBase=C:\Users\cschn\Documents\LIH (Personal)\OneDrive - Lawyers in House\Macros\Branch - October 19, 2025 -  START HERE - PHASE 0\sig.jpg</t>
        </is>
      </c>
    </row>
    <row r="5167">
      <c r="A5167" s="13" t="n">
        <v>45950.5978587963</v>
      </c>
      <c r="B5167" t="inlineStr">
        <is>
          <t>PATH</t>
        </is>
      </c>
      <c r="C5167" t="inlineStr">
        <is>
          <t>FileInBase=C:\Users\cschn\Documents\LIH (Personal)\OneDrive - Lawyers in House\Macros\Branch - October 19, 2025 -  START HERE - PHASE 0\INV 25-0001-B - Marciano Beckenstein LLP - 18-10259 (Bob Leech) - 31OCT2025.pdf</t>
        </is>
      </c>
    </row>
    <row r="5168">
      <c r="A5168" s="13" t="n">
        <v>45950.59789351852</v>
      </c>
      <c r="B5168" t="inlineStr">
        <is>
          <t>INFO</t>
        </is>
      </c>
      <c r="C5168" t="inlineStr">
        <is>
          <t>ThisWorkbook.Path (raw)=https://lawyersinhouse-my.sharepoint.com/personal/cory_schneider_lawyersinhouse_com/Documents/Macros/Branch - October 19, 2025 -  START HERE - PHASE 0</t>
        </is>
      </c>
    </row>
    <row r="5169">
      <c r="A5169" s="13" t="n">
        <v>45950.59789351852</v>
      </c>
      <c r="B5169" t="inlineStr">
        <is>
          <t>HIT</t>
        </is>
      </c>
      <c r="C5169" t="inlineStr">
        <is>
          <t>Folder? C:\Users\cschn\Documents\LIH (Personal)\OneDrive - Lawyers in House</t>
        </is>
      </c>
    </row>
    <row r="5170">
      <c r="A5170" s="13" t="n">
        <v>45950.59789351852</v>
      </c>
      <c r="B5170" t="inlineStr">
        <is>
          <t>MAP</t>
        </is>
      </c>
      <c r="C5170" t="inlineStr">
        <is>
          <t>CombineRoot=C:\Users\cschn\Documents\LIH (Personal)\OneDrive - Lawyers in House</t>
        </is>
      </c>
    </row>
    <row r="5171">
      <c r="A5171" s="13" t="n">
        <v>45950.59789351852</v>
      </c>
      <c r="B5171" t="inlineStr">
        <is>
          <t>MAP</t>
        </is>
      </c>
      <c r="C5171" t="inlineStr">
        <is>
          <t>SubPath=Macros\Branch - October 19, 2025 -  START HERE - PHASE 0</t>
        </is>
      </c>
    </row>
    <row r="5172">
      <c r="A5172" s="13" t="n">
        <v>45950.59789351852</v>
      </c>
      <c r="B5172" t="inlineStr">
        <is>
          <t>MAP</t>
        </is>
      </c>
      <c r="C5172" t="inlineStr">
        <is>
          <t>Combined=C:\Users\cschn\Documents\LIH (Personal)\OneDrive - Lawyers in House\Macros\Branch - October 19, 2025 -  START HERE - PHASE 0</t>
        </is>
      </c>
    </row>
    <row r="5173">
      <c r="A5173" s="13" t="n">
        <v>45950.59789351852</v>
      </c>
      <c r="B5173" t="inlineStr">
        <is>
          <t>MAP</t>
        </is>
      </c>
      <c r="C5173" t="inlineStr">
        <is>
          <t>Mapped local folder=C:\Users\cschn\Documents\LIH (Personal)\OneDrive - Lawyers in House\Macros\Branch - October 19, 2025 -  START HERE - PHASE 0</t>
        </is>
      </c>
    </row>
    <row r="5174">
      <c r="A5174" s="13" t="n">
        <v>45950.59789351852</v>
      </c>
      <c r="B5174" t="inlineStr">
        <is>
          <t>PATH</t>
        </is>
      </c>
      <c r="C5174" t="inlineStr">
        <is>
          <t>FileInBase=C:\Users\cschn\Documents\LIH (Personal)\OneDrive - Lawyers in House\Macros\Branch - October 19, 2025 -  START HERE - PHASE 0\InvoiceTemplate_v4.docx</t>
        </is>
      </c>
    </row>
    <row r="5175">
      <c r="A5175" s="13" t="n">
        <v>45950.59789351852</v>
      </c>
      <c r="B5175" t="inlineStr">
        <is>
          <t>HIT</t>
        </is>
      </c>
      <c r="C5175" t="inlineStr">
        <is>
          <t>Exists? C:\Users\cschn\Documents\LIH (Personal)\OneDrive - Lawyers in House\Macros\Branch - October 19, 2025 -  START HERE - PHASE 0\InvoiceTemplate_v4.docx</t>
        </is>
      </c>
    </row>
    <row r="5176">
      <c r="A5176" s="13" t="n">
        <v>45950.59798611111</v>
      </c>
      <c r="B5176" t="inlineStr">
        <is>
          <t>PATH</t>
        </is>
      </c>
      <c r="C5176" t="inlineStr">
        <is>
          <t>FileInBase=C:\Users\cschn\Documents\LIH (Personal)\OneDrive - Lawyers in House\Macros\Branch - October 19, 2025 -  START HERE - PHASE 0\INV 25-0001-C - Marciano Beckenstein LLP - 22-13234 (Tremendis Corporation) - 31OCT2025.docx</t>
        </is>
      </c>
    </row>
    <row r="5177">
      <c r="A5177" s="13" t="n">
        <v>45950.59799768519</v>
      </c>
      <c r="B5177" t="inlineStr">
        <is>
          <t>PATH</t>
        </is>
      </c>
      <c r="C5177" t="inlineStr">
        <is>
          <t>FileInBase=C:\Users\cschn\Documents\LIH (Personal)\OneDrive - Lawyers in House\Macros\Branch - October 19, 2025 -  START HERE - PHASE 0\sig.jpg</t>
        </is>
      </c>
    </row>
    <row r="5178">
      <c r="A5178" s="13" t="n">
        <v>45950.5980324074</v>
      </c>
      <c r="B5178" t="inlineStr">
        <is>
          <t>PATH</t>
        </is>
      </c>
      <c r="C5178" t="inlineStr">
        <is>
          <t>FileInBase=C:\Users\cschn\Documents\LIH (Personal)\OneDrive - Lawyers in House\Macros\Branch - October 19, 2025 -  START HERE - PHASE 0\INV 25-0001-C - Marciano Beckenstein LLP - 22-13234 (Tremendis Corporation) - 31OCT2025.pdf</t>
        </is>
      </c>
    </row>
    <row r="5179">
      <c r="A5179" s="13" t="n">
        <v>45950.59806712963</v>
      </c>
      <c r="B5179" t="inlineStr">
        <is>
          <t>INFO</t>
        </is>
      </c>
      <c r="C5179" t="inlineStr">
        <is>
          <t>ThisWorkbook.Path (raw)=https://lawyersinhouse-my.sharepoint.com/personal/cory_schneider_lawyersinhouse_com/Documents/Macros/Branch - October 19, 2025 -  START HERE - PHASE 0</t>
        </is>
      </c>
    </row>
    <row r="5180">
      <c r="A5180" s="13" t="n">
        <v>45950.59806712963</v>
      </c>
      <c r="B5180" t="inlineStr">
        <is>
          <t>HIT</t>
        </is>
      </c>
      <c r="C5180" t="inlineStr">
        <is>
          <t>Folder? C:\Users\cschn\Documents\LIH (Personal)\OneDrive - Lawyers in House</t>
        </is>
      </c>
    </row>
    <row r="5181">
      <c r="A5181" s="13" t="n">
        <v>45950.59806712963</v>
      </c>
      <c r="B5181" t="inlineStr">
        <is>
          <t>MAP</t>
        </is>
      </c>
      <c r="C5181" t="inlineStr">
        <is>
          <t>CombineRoot=C:\Users\cschn\Documents\LIH (Personal)\OneDrive - Lawyers in House</t>
        </is>
      </c>
    </row>
    <row r="5182">
      <c r="A5182" s="13" t="n">
        <v>45950.59806712963</v>
      </c>
      <c r="B5182" t="inlineStr">
        <is>
          <t>MAP</t>
        </is>
      </c>
      <c r="C5182" t="inlineStr">
        <is>
          <t>SubPath=Macros\Branch - October 19, 2025 -  START HERE - PHASE 0</t>
        </is>
      </c>
    </row>
    <row r="5183">
      <c r="A5183" s="13" t="n">
        <v>45950.59806712963</v>
      </c>
      <c r="B5183" t="inlineStr">
        <is>
          <t>MAP</t>
        </is>
      </c>
      <c r="C5183" t="inlineStr">
        <is>
          <t>Combined=C:\Users\cschn\Documents\LIH (Personal)\OneDrive - Lawyers in House\Macros\Branch - October 19, 2025 -  START HERE - PHASE 0</t>
        </is>
      </c>
    </row>
    <row r="5184">
      <c r="A5184" s="13" t="n">
        <v>45950.59806712963</v>
      </c>
      <c r="B5184" t="inlineStr">
        <is>
          <t>MAP</t>
        </is>
      </c>
      <c r="C5184" t="inlineStr">
        <is>
          <t>Mapped local folder=C:\Users\cschn\Documents\LIH (Personal)\OneDrive - Lawyers in House\Macros\Branch - October 19, 2025 -  START HERE - PHASE 0</t>
        </is>
      </c>
    </row>
    <row r="5185">
      <c r="A5185" s="13" t="n">
        <v>45950.59806712963</v>
      </c>
      <c r="B5185" t="inlineStr">
        <is>
          <t>PATH</t>
        </is>
      </c>
      <c r="C5185" t="inlineStr">
        <is>
          <t>FileInBase=C:\Users\cschn\Documents\LIH (Personal)\OneDrive - Lawyers in House\Macros\Branch - October 19, 2025 -  START HERE - PHASE 0\InvoiceTemplate_v4.docx</t>
        </is>
      </c>
    </row>
    <row r="5186">
      <c r="A5186" s="13" t="n">
        <v>45950.59806712963</v>
      </c>
      <c r="B5186" t="inlineStr">
        <is>
          <t>HIT</t>
        </is>
      </c>
      <c r="C5186" t="inlineStr">
        <is>
          <t>Exists? C:\Users\cschn\Documents\LIH (Personal)\OneDrive - Lawyers in House\Macros\Branch - October 19, 2025 -  START HERE - PHASE 0\InvoiceTemplate_v4.docx</t>
        </is>
      </c>
    </row>
    <row r="5187">
      <c r="A5187" s="13" t="n">
        <v>45950.5981712963</v>
      </c>
      <c r="B5187" t="inlineStr">
        <is>
          <t>PATH</t>
        </is>
      </c>
      <c r="C5187" t="inlineStr">
        <is>
          <t>FileInBase=C:\Users\cschn\Documents\LIH (Personal)\OneDrive - Lawyers in House\Macros\Branch - October 19, 2025 -  START HERE - PHASE 0\INV 25-0001-D - Marciano Beckenstein LLP - General - 31OCT2025.docx</t>
        </is>
      </c>
    </row>
    <row r="5188">
      <c r="A5188" s="13" t="n">
        <v>45950.59818287037</v>
      </c>
      <c r="B5188" t="inlineStr">
        <is>
          <t>PATH</t>
        </is>
      </c>
      <c r="C5188" t="inlineStr">
        <is>
          <t>FileInBase=C:\Users\cschn\Documents\LIH (Personal)\OneDrive - Lawyers in House\Macros\Branch - October 19, 2025 -  START HERE - PHASE 0\sig.jpg</t>
        </is>
      </c>
    </row>
    <row r="5189">
      <c r="A5189" s="13" t="n">
        <v>45950.59821759259</v>
      </c>
      <c r="B5189" t="inlineStr">
        <is>
          <t>PATH</t>
        </is>
      </c>
      <c r="C5189" t="inlineStr">
        <is>
          <t>FileInBase=C:\Users\cschn\Documents\LIH (Personal)\OneDrive - Lawyers in House\Macros\Branch - October 19, 2025 -  START HERE - PHASE 0\INV 25-0001-D - Marciano Beckenstein LLP - General - 31OCT2025.pdf</t>
        </is>
      </c>
    </row>
    <row r="5190">
      <c r="A5190" s="13" t="n">
        <v>45950.59825231481</v>
      </c>
      <c r="B5190" t="inlineStr">
        <is>
          <t>INFO</t>
        </is>
      </c>
      <c r="C5190" t="inlineStr">
        <is>
          <t>ThisWorkbook.Path (raw)=https://lawyersinhouse-my.sharepoint.com/personal/cory_schneider_lawyersinhouse_com/Documents/Macros/Branch - October 19, 2025 -  START HERE - PHASE 0</t>
        </is>
      </c>
    </row>
    <row r="5191">
      <c r="A5191" s="13" t="n">
        <v>45950.59825231481</v>
      </c>
      <c r="B5191" t="inlineStr">
        <is>
          <t>HIT</t>
        </is>
      </c>
      <c r="C5191" t="inlineStr">
        <is>
          <t>Folder? C:\Users\cschn\Documents\LIH (Personal)\OneDrive - Lawyers in House</t>
        </is>
      </c>
    </row>
    <row r="5192">
      <c r="A5192" s="13" t="n">
        <v>45950.59825231481</v>
      </c>
      <c r="B5192" t="inlineStr">
        <is>
          <t>MAP</t>
        </is>
      </c>
      <c r="C5192" t="inlineStr">
        <is>
          <t>CombineRoot=C:\Users\cschn\Documents\LIH (Personal)\OneDrive - Lawyers in House</t>
        </is>
      </c>
    </row>
    <row r="5193">
      <c r="A5193" s="13" t="n">
        <v>45950.59825231481</v>
      </c>
      <c r="B5193" t="inlineStr">
        <is>
          <t>MAP</t>
        </is>
      </c>
      <c r="C5193" t="inlineStr">
        <is>
          <t>SubPath=Macros\Branch - October 19, 2025 -  START HERE - PHASE 0</t>
        </is>
      </c>
    </row>
    <row r="5194">
      <c r="A5194" s="13" t="n">
        <v>45950.59825231481</v>
      </c>
      <c r="B5194" t="inlineStr">
        <is>
          <t>MAP</t>
        </is>
      </c>
      <c r="C5194" t="inlineStr">
        <is>
          <t>Combined=C:\Users\cschn\Documents\LIH (Personal)\OneDrive - Lawyers in House\Macros\Branch - October 19, 2025 -  START HERE - PHASE 0</t>
        </is>
      </c>
    </row>
    <row r="5195">
      <c r="A5195" s="13" t="n">
        <v>45950.59825231481</v>
      </c>
      <c r="B5195" t="inlineStr">
        <is>
          <t>MAP</t>
        </is>
      </c>
      <c r="C5195" t="inlineStr">
        <is>
          <t>Mapped local folder=C:\Users\cschn\Documents\LIH (Personal)\OneDrive - Lawyers in House\Macros\Branch - October 19, 2025 -  START HERE - PHASE 0</t>
        </is>
      </c>
    </row>
    <row r="5196">
      <c r="A5196" s="13" t="n">
        <v>45950.59825231481</v>
      </c>
      <c r="B5196" t="inlineStr">
        <is>
          <t>PATH</t>
        </is>
      </c>
      <c r="C5196" t="inlineStr">
        <is>
          <t>FileInBase=C:\Users\cschn\Documents\LIH (Personal)\OneDrive - Lawyers in House\Macros\Branch - October 19, 2025 -  START HERE - PHASE 0\InvoiceTemplate_v4.docx</t>
        </is>
      </c>
    </row>
    <row r="5197">
      <c r="A5197" s="13" t="n">
        <v>45950.59825231481</v>
      </c>
      <c r="B5197" t="inlineStr">
        <is>
          <t>HIT</t>
        </is>
      </c>
      <c r="C5197" t="inlineStr">
        <is>
          <t>Exists? C:\Users\cschn\Documents\LIH (Personal)\OneDrive - Lawyers in House\Macros\Branch - October 19, 2025 -  START HERE - PHASE 0\InvoiceTemplate_v4.docx</t>
        </is>
      </c>
    </row>
    <row r="5198">
      <c r="A5198" s="13" t="n">
        <v>45950.5983449074</v>
      </c>
      <c r="B5198" t="inlineStr">
        <is>
          <t>PATH</t>
        </is>
      </c>
      <c r="C5198" t="inlineStr">
        <is>
          <t>FileInBase=C:\Users\cschn\Documents\LIH (Personal)\OneDrive - Lawyers in House\Macros\Branch - October 19, 2025 -  START HERE - PHASE 0\INV 25-0001-E - Marciano Beckenstein LLP - 21-12821 (Cambria) - 31OCT2025.docx</t>
        </is>
      </c>
    </row>
    <row r="5199">
      <c r="A5199" s="13" t="n">
        <v>45950.59835648148</v>
      </c>
      <c r="B5199" t="inlineStr">
        <is>
          <t>PATH</t>
        </is>
      </c>
      <c r="C5199" t="inlineStr">
        <is>
          <t>FileInBase=C:\Users\cschn\Documents\LIH (Personal)\OneDrive - Lawyers in House\Macros\Branch - October 19, 2025 -  START HERE - PHASE 0\sig.jpg</t>
        </is>
      </c>
    </row>
    <row r="5200">
      <c r="A5200" s="13" t="n">
        <v>45950.5983912037</v>
      </c>
      <c r="B5200" t="inlineStr">
        <is>
          <t>PATH</t>
        </is>
      </c>
      <c r="C5200" t="inlineStr">
        <is>
          <t>FileInBase=C:\Users\cschn\Documents\LIH (Personal)\OneDrive - Lawyers in House\Macros\Branch - October 19, 2025 -  START HERE - PHASE 0\INV 25-0001-E - Marciano Beckenstein LLP - 21-12821 (Cambria) - 31OCT2025.pdf</t>
        </is>
      </c>
    </row>
    <row r="5201">
      <c r="A5201" s="13" t="n">
        <v>45950.59842592593</v>
      </c>
      <c r="B5201" t="inlineStr">
        <is>
          <t>INFO</t>
        </is>
      </c>
      <c r="C5201" t="inlineStr">
        <is>
          <t>ThisWorkbook.Path (raw)=https://lawyersinhouse-my.sharepoint.com/personal/cory_schneider_lawyersinhouse_com/Documents/Macros/Branch - October 19, 2025 -  START HERE - PHASE 0</t>
        </is>
      </c>
    </row>
    <row r="5202">
      <c r="A5202" s="13" t="n">
        <v>45950.59842592593</v>
      </c>
      <c r="B5202" t="inlineStr">
        <is>
          <t>HIT</t>
        </is>
      </c>
      <c r="C5202" t="inlineStr">
        <is>
          <t>Folder? C:\Users\cschn\Documents\LIH (Personal)\OneDrive - Lawyers in House</t>
        </is>
      </c>
    </row>
    <row r="5203">
      <c r="A5203" s="13" t="n">
        <v>45950.59842592593</v>
      </c>
      <c r="B5203" t="inlineStr">
        <is>
          <t>MAP</t>
        </is>
      </c>
      <c r="C5203" t="inlineStr">
        <is>
          <t>CombineRoot=C:\Users\cschn\Documents\LIH (Personal)\OneDrive - Lawyers in House</t>
        </is>
      </c>
    </row>
    <row r="5204">
      <c r="A5204" s="13" t="n">
        <v>45950.59842592593</v>
      </c>
      <c r="B5204" t="inlineStr">
        <is>
          <t>MAP</t>
        </is>
      </c>
      <c r="C5204" t="inlineStr">
        <is>
          <t>SubPath=Macros\Branch - October 19, 2025 -  START HERE - PHASE 0</t>
        </is>
      </c>
    </row>
    <row r="5205">
      <c r="A5205" s="13" t="n">
        <v>45950.59842592593</v>
      </c>
      <c r="B5205" t="inlineStr">
        <is>
          <t>MAP</t>
        </is>
      </c>
      <c r="C5205" t="inlineStr">
        <is>
          <t>Combined=C:\Users\cschn\Documents\LIH (Personal)\OneDrive - Lawyers in House\Macros\Branch - October 19, 2025 -  START HERE - PHASE 0</t>
        </is>
      </c>
    </row>
    <row r="5206">
      <c r="A5206" s="13" t="n">
        <v>45950.59842592593</v>
      </c>
      <c r="B5206" t="inlineStr">
        <is>
          <t>MAP</t>
        </is>
      </c>
      <c r="C5206" t="inlineStr">
        <is>
          <t>Mapped local folder=C:\Users\cschn\Documents\LIH (Personal)\OneDrive - Lawyers in House\Macros\Branch - October 19, 2025 -  START HERE - PHASE 0</t>
        </is>
      </c>
    </row>
    <row r="5207">
      <c r="A5207" s="13" t="n">
        <v>45950.59842592593</v>
      </c>
      <c r="B5207" t="inlineStr">
        <is>
          <t>PATH</t>
        </is>
      </c>
      <c r="C5207" t="inlineStr">
        <is>
          <t>FileInBase=C:\Users\cschn\Documents\LIH (Personal)\OneDrive - Lawyers in House\Macros\Branch - October 19, 2025 -  START HERE - PHASE 0\InvoiceTemplate_v4.docx</t>
        </is>
      </c>
    </row>
    <row r="5208">
      <c r="A5208" s="13" t="n">
        <v>45950.59842592593</v>
      </c>
      <c r="B5208" t="inlineStr">
        <is>
          <t>HIT</t>
        </is>
      </c>
      <c r="C5208" t="inlineStr">
        <is>
          <t>Exists? C:\Users\cschn\Documents\LIH (Personal)\OneDrive - Lawyers in House\Macros\Branch - October 19, 2025 -  START HERE - PHASE 0\InvoiceTemplate_v4.docx</t>
        </is>
      </c>
    </row>
    <row r="5209">
      <c r="A5209" s="13" t="n">
        <v>45950.59851851852</v>
      </c>
      <c r="B5209" t="inlineStr">
        <is>
          <t>PATH</t>
        </is>
      </c>
      <c r="C5209" t="inlineStr">
        <is>
          <t>FileInBase=C:\Users\cschn\Documents\LIH (Personal)\OneDrive - Lawyers in House\Macros\Branch - October 19, 2025 -  START HERE - PHASE 0\INV 25-0001-F - Marciano Beckenstein LLP - 21-12733 (Iacovetta, Pasquale) - 31OCT2025.docx</t>
        </is>
      </c>
    </row>
    <row r="5210">
      <c r="A5210" s="13" t="n">
        <v>45950.59853009259</v>
      </c>
      <c r="B5210" t="inlineStr">
        <is>
          <t>PATH</t>
        </is>
      </c>
      <c r="C5210" t="inlineStr">
        <is>
          <t>FileInBase=C:\Users\cschn\Documents\LIH (Personal)\OneDrive - Lawyers in House\Macros\Branch - October 19, 2025 -  START HERE - PHASE 0\sig.jpg</t>
        </is>
      </c>
    </row>
    <row r="5211">
      <c r="A5211" s="13" t="n">
        <v>45950.59856481481</v>
      </c>
      <c r="B5211" t="inlineStr">
        <is>
          <t>PATH</t>
        </is>
      </c>
      <c r="C5211" t="inlineStr">
        <is>
          <t>FileInBase=C:\Users\cschn\Documents\LIH (Personal)\OneDrive - Lawyers in House\Macros\Branch - October 19, 2025 -  START HERE - PHASE 0\INV 25-0001-F - Marciano Beckenstein LLP - 21-12733 (Iacovetta, Pasquale) - 31OCT2025.pdf</t>
        </is>
      </c>
    </row>
    <row r="5212">
      <c r="A5212" s="13" t="n">
        <v>45950.59859953704</v>
      </c>
      <c r="B5212" t="inlineStr">
        <is>
          <t>INFO</t>
        </is>
      </c>
      <c r="C5212" t="inlineStr">
        <is>
          <t>ThisWorkbook.Path (raw)=https://lawyersinhouse-my.sharepoint.com/personal/cory_schneider_lawyersinhouse_com/Documents/Macros/Branch - October 19, 2025 -  START HERE - PHASE 0</t>
        </is>
      </c>
    </row>
    <row r="5213">
      <c r="A5213" s="13" t="n">
        <v>45950.59859953704</v>
      </c>
      <c r="B5213" t="inlineStr">
        <is>
          <t>HIT</t>
        </is>
      </c>
      <c r="C5213" t="inlineStr">
        <is>
          <t>Folder? C:\Users\cschn\Documents\LIH (Personal)\OneDrive - Lawyers in House</t>
        </is>
      </c>
    </row>
    <row r="5214">
      <c r="A5214" s="13" t="n">
        <v>45950.59859953704</v>
      </c>
      <c r="B5214" t="inlineStr">
        <is>
          <t>MAP</t>
        </is>
      </c>
      <c r="C5214" t="inlineStr">
        <is>
          <t>CombineRoot=C:\Users\cschn\Documents\LIH (Personal)\OneDrive - Lawyers in House</t>
        </is>
      </c>
    </row>
    <row r="5215">
      <c r="A5215" s="13" t="n">
        <v>45950.59859953704</v>
      </c>
      <c r="B5215" t="inlineStr">
        <is>
          <t>MAP</t>
        </is>
      </c>
      <c r="C5215" t="inlineStr">
        <is>
          <t>SubPath=Macros\Branch - October 19, 2025 -  START HERE - PHASE 0</t>
        </is>
      </c>
    </row>
    <row r="5216">
      <c r="A5216" s="13" t="n">
        <v>45950.59859953704</v>
      </c>
      <c r="B5216" t="inlineStr">
        <is>
          <t>MAP</t>
        </is>
      </c>
      <c r="C5216" t="inlineStr">
        <is>
          <t>Combined=C:\Users\cschn\Documents\LIH (Personal)\OneDrive - Lawyers in House\Macros\Branch - October 19, 2025 -  START HERE - PHASE 0</t>
        </is>
      </c>
    </row>
    <row r="5217">
      <c r="A5217" s="13" t="n">
        <v>45950.59859953704</v>
      </c>
      <c r="B5217" t="inlineStr">
        <is>
          <t>MAP</t>
        </is>
      </c>
      <c r="C5217" t="inlineStr">
        <is>
          <t>Mapped local folder=C:\Users\cschn\Documents\LIH (Personal)\OneDrive - Lawyers in House\Macros\Branch - October 19, 2025 -  START HERE - PHASE 0</t>
        </is>
      </c>
    </row>
    <row r="5218">
      <c r="A5218" s="13" t="n">
        <v>45950.59859953704</v>
      </c>
      <c r="B5218" t="inlineStr">
        <is>
          <t>PATH</t>
        </is>
      </c>
      <c r="C5218" t="inlineStr">
        <is>
          <t>FileInBase=C:\Users\cschn\Documents\LIH (Personal)\OneDrive - Lawyers in House\Macros\Branch - October 19, 2025 -  START HERE - PHASE 0\InvoiceTemplate_v4.docx</t>
        </is>
      </c>
    </row>
    <row r="5219">
      <c r="A5219" s="13" t="n">
        <v>45950.59859953704</v>
      </c>
      <c r="B5219" t="inlineStr">
        <is>
          <t>HIT</t>
        </is>
      </c>
      <c r="C5219" t="inlineStr">
        <is>
          <t>Exists? C:\Users\cschn\Documents\LIH (Personal)\OneDrive - Lawyers in House\Macros\Branch - October 19, 2025 -  START HERE - PHASE 0\InvoiceTemplate_v4.docx</t>
        </is>
      </c>
    </row>
    <row r="5220">
      <c r="A5220" s="13" t="n">
        <v>45950.59869212963</v>
      </c>
      <c r="B5220" t="inlineStr">
        <is>
          <t>PATH</t>
        </is>
      </c>
      <c r="C5220" t="inlineStr">
        <is>
          <t>FileInBase=C:\Users\cschn\Documents\LIH (Personal)\OneDrive - Lawyers in House\Macros\Branch - October 19, 2025 -  START HERE - PHASE 0\INV 25-0001-G - Marciano Beckenstein LLP - 17-9384 (DiBattista, Tony) - 31OCT2025.docx</t>
        </is>
      </c>
    </row>
    <row r="5221">
      <c r="A5221" s="13" t="n">
        <v>45950.5987037037</v>
      </c>
      <c r="B5221" t="inlineStr">
        <is>
          <t>PATH</t>
        </is>
      </c>
      <c r="C5221" t="inlineStr">
        <is>
          <t>FileInBase=C:\Users\cschn\Documents\LIH (Personal)\OneDrive - Lawyers in House\Macros\Branch - October 19, 2025 -  START HERE - PHASE 0\sig.jpg</t>
        </is>
      </c>
    </row>
    <row r="5222">
      <c r="A5222" s="13" t="n">
        <v>45950.59873842593</v>
      </c>
      <c r="B5222" t="inlineStr">
        <is>
          <t>PATH</t>
        </is>
      </c>
      <c r="C5222" t="inlineStr">
        <is>
          <t>FileInBase=C:\Users\cschn\Documents\LIH (Personal)\OneDrive - Lawyers in House\Macros\Branch - October 19, 2025 -  START HERE - PHASE 0\INV 25-0001-G - Marciano Beckenstein LLP - 17-9384 (DiBattista, Tony) - 31OCT2025.pdf</t>
        </is>
      </c>
    </row>
    <row r="5223">
      <c r="A5223" s="13" t="n">
        <v>45950.59877314815</v>
      </c>
      <c r="B5223" t="inlineStr">
        <is>
          <t>INFO</t>
        </is>
      </c>
      <c r="C5223" t="inlineStr">
        <is>
          <t>ThisWorkbook.Path (raw)=https://lawyersinhouse-my.sharepoint.com/personal/cory_schneider_lawyersinhouse_com/Documents/Macros/Branch - October 19, 2025 -  START HERE - PHASE 0</t>
        </is>
      </c>
    </row>
    <row r="5224">
      <c r="A5224" s="13" t="n">
        <v>45950.59877314815</v>
      </c>
      <c r="B5224" t="inlineStr">
        <is>
          <t>HIT</t>
        </is>
      </c>
      <c r="C5224" t="inlineStr">
        <is>
          <t>Folder? C:\Users\cschn\Documents\LIH (Personal)\OneDrive - Lawyers in House</t>
        </is>
      </c>
    </row>
    <row r="5225">
      <c r="A5225" s="13" t="n">
        <v>45950.59877314815</v>
      </c>
      <c r="B5225" t="inlineStr">
        <is>
          <t>MAP</t>
        </is>
      </c>
      <c r="C5225" t="inlineStr">
        <is>
          <t>CombineRoot=C:\Users\cschn\Documents\LIH (Personal)\OneDrive - Lawyers in House</t>
        </is>
      </c>
    </row>
    <row r="5226">
      <c r="A5226" s="13" t="n">
        <v>45950.59877314815</v>
      </c>
      <c r="B5226" t="inlineStr">
        <is>
          <t>MAP</t>
        </is>
      </c>
      <c r="C5226" t="inlineStr">
        <is>
          <t>SubPath=Macros\Branch - October 19, 2025 -  START HERE - PHASE 0</t>
        </is>
      </c>
    </row>
    <row r="5227">
      <c r="A5227" s="13" t="n">
        <v>45950.59877314815</v>
      </c>
      <c r="B5227" t="inlineStr">
        <is>
          <t>MAP</t>
        </is>
      </c>
      <c r="C5227" t="inlineStr">
        <is>
          <t>Combined=C:\Users\cschn\Documents\LIH (Personal)\OneDrive - Lawyers in House\Macros\Branch - October 19, 2025 -  START HERE - PHASE 0</t>
        </is>
      </c>
    </row>
    <row r="5228">
      <c r="A5228" s="13" t="n">
        <v>45950.59877314815</v>
      </c>
      <c r="B5228" t="inlineStr">
        <is>
          <t>MAP</t>
        </is>
      </c>
      <c r="C5228" t="inlineStr">
        <is>
          <t>Mapped local folder=C:\Users\cschn\Documents\LIH (Personal)\OneDrive - Lawyers in House\Macros\Branch - October 19, 2025 -  START HERE - PHASE 0</t>
        </is>
      </c>
    </row>
    <row r="5229">
      <c r="A5229" s="13" t="n">
        <v>45950.59877314815</v>
      </c>
      <c r="B5229" t="inlineStr">
        <is>
          <t>PATH</t>
        </is>
      </c>
      <c r="C5229" t="inlineStr">
        <is>
          <t>FileInBase=C:\Users\cschn\Documents\LIH (Personal)\OneDrive - Lawyers in House\Macros\Branch - October 19, 2025 -  START HERE - PHASE 0\InvoiceTemplate_v4.docx</t>
        </is>
      </c>
    </row>
    <row r="5230">
      <c r="A5230" s="13" t="n">
        <v>45950.59877314815</v>
      </c>
      <c r="B5230" t="inlineStr">
        <is>
          <t>HIT</t>
        </is>
      </c>
      <c r="C5230" t="inlineStr">
        <is>
          <t>Exists? C:\Users\cschn\Documents\LIH (Personal)\OneDrive - Lawyers in House\Macros\Branch - October 19, 2025 -  START HERE - PHASE 0\InvoiceTemplate_v4.docx</t>
        </is>
      </c>
    </row>
    <row r="5231">
      <c r="A5231" s="13" t="n">
        <v>45950.59886574074</v>
      </c>
      <c r="B5231" t="inlineStr">
        <is>
          <t>PATH</t>
        </is>
      </c>
      <c r="C5231" t="inlineStr">
        <is>
          <t>FileInBase=C:\Users\cschn\Documents\LIH (Personal)\OneDrive - Lawyers in House\Macros\Branch - October 19, 2025 -  START HERE - PHASE 0\INV 25-0001-H - Marciano Beckenstein LLP - 22-13337 (Quinto, Gary - Mattheson Trademarks) - 31OCT2025.docx</t>
        </is>
      </c>
    </row>
    <row r="5232">
      <c r="A5232" s="13" t="n">
        <v>45950.59887731481</v>
      </c>
      <c r="B5232" t="inlineStr">
        <is>
          <t>PATH</t>
        </is>
      </c>
      <c r="C5232" t="inlineStr">
        <is>
          <t>FileInBase=C:\Users\cschn\Documents\LIH (Personal)\OneDrive - Lawyers in House\Macros\Branch - October 19, 2025 -  START HERE - PHASE 0\sig.jpg</t>
        </is>
      </c>
    </row>
    <row r="5233">
      <c r="A5233" s="13" t="n">
        <v>45950.59891203704</v>
      </c>
      <c r="B5233" t="inlineStr">
        <is>
          <t>PATH</t>
        </is>
      </c>
      <c r="C5233" t="inlineStr">
        <is>
          <t>FileInBase=C:\Users\cschn\Documents\LIH (Personal)\OneDrive - Lawyers in House\Macros\Branch - October 19, 2025 -  START HERE - PHASE 0\INV 25-0001-H - Marciano Beckenstein LLP - 22-13337 (Quinto, Gary - Mattheson Trademarks) - 31OCT2025.pdf</t>
        </is>
      </c>
    </row>
    <row r="5234">
      <c r="A5234" s="13" t="n">
        <v>45950.59894675926</v>
      </c>
      <c r="B5234" t="inlineStr">
        <is>
          <t>INFO</t>
        </is>
      </c>
      <c r="C5234" t="inlineStr">
        <is>
          <t>ThisWorkbook.Path (raw)=https://lawyersinhouse-my.sharepoint.com/personal/cory_schneider_lawyersinhouse_com/Documents/Macros/Branch - October 19, 2025 -  START HERE - PHASE 0</t>
        </is>
      </c>
    </row>
    <row r="5235">
      <c r="A5235" s="13" t="n">
        <v>45950.59894675926</v>
      </c>
      <c r="B5235" t="inlineStr">
        <is>
          <t>HIT</t>
        </is>
      </c>
      <c r="C5235" t="inlineStr">
        <is>
          <t>Folder? C:\Users\cschn\Documents\LIH (Personal)\OneDrive - Lawyers in House</t>
        </is>
      </c>
    </row>
    <row r="5236">
      <c r="A5236" s="13" t="n">
        <v>45950.59894675926</v>
      </c>
      <c r="B5236" t="inlineStr">
        <is>
          <t>MAP</t>
        </is>
      </c>
      <c r="C5236" t="inlineStr">
        <is>
          <t>CombineRoot=C:\Users\cschn\Documents\LIH (Personal)\OneDrive - Lawyers in House</t>
        </is>
      </c>
    </row>
    <row r="5237">
      <c r="A5237" s="13" t="n">
        <v>45950.59894675926</v>
      </c>
      <c r="B5237" t="inlineStr">
        <is>
          <t>MAP</t>
        </is>
      </c>
      <c r="C5237" t="inlineStr">
        <is>
          <t>SubPath=Macros\Branch - October 19, 2025 -  START HERE - PHASE 0</t>
        </is>
      </c>
    </row>
    <row r="5238">
      <c r="A5238" s="13" t="n">
        <v>45950.59894675926</v>
      </c>
      <c r="B5238" t="inlineStr">
        <is>
          <t>MAP</t>
        </is>
      </c>
      <c r="C5238" t="inlineStr">
        <is>
          <t>Combined=C:\Users\cschn\Documents\LIH (Personal)\OneDrive - Lawyers in House\Macros\Branch - October 19, 2025 -  START HERE - PHASE 0</t>
        </is>
      </c>
    </row>
    <row r="5239">
      <c r="A5239" s="13" t="n">
        <v>45950.59894675926</v>
      </c>
      <c r="B5239" t="inlineStr">
        <is>
          <t>MAP</t>
        </is>
      </c>
      <c r="C5239" t="inlineStr">
        <is>
          <t>Mapped local folder=C:\Users\cschn\Documents\LIH (Personal)\OneDrive - Lawyers in House\Macros\Branch - October 19, 2025 -  START HERE - PHASE 0</t>
        </is>
      </c>
    </row>
    <row r="5240">
      <c r="A5240" s="13" t="n">
        <v>45950.59894675926</v>
      </c>
      <c r="B5240" t="inlineStr">
        <is>
          <t>PATH</t>
        </is>
      </c>
      <c r="C5240" t="inlineStr">
        <is>
          <t>FileInBase=C:\Users\cschn\Documents\LIH (Personal)\OneDrive - Lawyers in House\Macros\Branch - October 19, 2025 -  START HERE - PHASE 0\InvoiceTemplate_v4.docx</t>
        </is>
      </c>
    </row>
    <row r="5241">
      <c r="A5241" s="13" t="n">
        <v>45950.59894675926</v>
      </c>
      <c r="B5241" t="inlineStr">
        <is>
          <t>HIT</t>
        </is>
      </c>
      <c r="C5241" t="inlineStr">
        <is>
          <t>Exists? C:\Users\cschn\Documents\LIH (Personal)\OneDrive - Lawyers in House\Macros\Branch - October 19, 2025 -  START HERE - PHASE 0\InvoiceTemplate_v4.docx</t>
        </is>
      </c>
    </row>
    <row r="5242">
      <c r="A5242" s="13" t="n">
        <v>45950.59903935185</v>
      </c>
      <c r="B5242" t="inlineStr">
        <is>
          <t>PATH</t>
        </is>
      </c>
      <c r="C5242" t="inlineStr">
        <is>
          <t>FileInBase=C:\Users\cschn\Documents\LIH (Personal)\OneDrive - Lawyers in House\Macros\Branch - October 19, 2025 -  START HERE - PHASE 0\INV 25-0001-I - Marciano Beckenstein LLP - 20-11655 (Elite Dairy) - 31OCT2025.docx</t>
        </is>
      </c>
    </row>
    <row r="5243">
      <c r="A5243" s="13" t="n">
        <v>45950.59905092593</v>
      </c>
      <c r="B5243" t="inlineStr">
        <is>
          <t>PATH</t>
        </is>
      </c>
      <c r="C5243" t="inlineStr">
        <is>
          <t>FileInBase=C:\Users\cschn\Documents\LIH (Personal)\OneDrive - Lawyers in House\Macros\Branch - October 19, 2025 -  START HERE - PHASE 0\sig.jpg</t>
        </is>
      </c>
    </row>
    <row r="5244">
      <c r="A5244" s="13" t="n">
        <v>45950.59907407407</v>
      </c>
      <c r="B5244" t="inlineStr">
        <is>
          <t>PATH</t>
        </is>
      </c>
      <c r="C5244" t="inlineStr">
        <is>
          <t>FileInBase=C:\Users\cschn\Documents\LIH (Personal)\OneDrive - Lawyers in House\Macros\Branch - October 19, 2025 -  START HERE - PHASE 0\INV 25-0001-I - Marciano Beckenstein LLP - 20-11655 (Elite Dairy) - 31OCT2025.pdf</t>
        </is>
      </c>
    </row>
    <row r="5245">
      <c r="A5245" s="13" t="n">
        <v>45950.60162037037</v>
      </c>
      <c r="B5245" t="inlineStr">
        <is>
          <t>INFO</t>
        </is>
      </c>
      <c r="C5245" t="inlineStr">
        <is>
          <t>ThisWorkbook.Path (raw)=https://lawyersinhouse-my.sharepoint.com/personal/cory_schneider_lawyersinhouse_com/Documents/Macros/Branch - October 19, 2025 -  START HERE - PHASE 0</t>
        </is>
      </c>
    </row>
    <row r="5246">
      <c r="A5246" s="13" t="n">
        <v>45950.60162037037</v>
      </c>
      <c r="B5246" t="inlineStr">
        <is>
          <t>HIT</t>
        </is>
      </c>
      <c r="C5246" t="inlineStr">
        <is>
          <t>Folder? C:\Users\cschn\Documents\LIH (Personal)\OneDrive - Lawyers in House</t>
        </is>
      </c>
    </row>
    <row r="5247">
      <c r="A5247" s="13" t="n">
        <v>45950.60162037037</v>
      </c>
      <c r="B5247" t="inlineStr">
        <is>
          <t>MAP</t>
        </is>
      </c>
      <c r="C5247" t="inlineStr">
        <is>
          <t>CombineRoot=C:\Users\cschn\Documents\LIH (Personal)\OneDrive - Lawyers in House</t>
        </is>
      </c>
    </row>
    <row r="5248">
      <c r="A5248" s="13" t="n">
        <v>45950.60162037037</v>
      </c>
      <c r="B5248" t="inlineStr">
        <is>
          <t>MAP</t>
        </is>
      </c>
      <c r="C5248" t="inlineStr">
        <is>
          <t>SubPath=Macros\Branch - October 19, 2025 -  START HERE - PHASE 0</t>
        </is>
      </c>
    </row>
    <row r="5249">
      <c r="A5249" s="13" t="n">
        <v>45950.60162037037</v>
      </c>
      <c r="B5249" t="inlineStr">
        <is>
          <t>MAP</t>
        </is>
      </c>
      <c r="C5249" t="inlineStr">
        <is>
          <t>Combined=C:\Users\cschn\Documents\LIH (Personal)\OneDrive - Lawyers in House\Macros\Branch - October 19, 2025 -  START HERE - PHASE 0</t>
        </is>
      </c>
    </row>
    <row r="5250">
      <c r="A5250" s="13" t="n">
        <v>45950.60162037037</v>
      </c>
      <c r="B5250" t="inlineStr">
        <is>
          <t>MAP</t>
        </is>
      </c>
      <c r="C5250" t="inlineStr">
        <is>
          <t>Mapped local folder=C:\Users\cschn\Documents\LIH (Personal)\OneDrive - Lawyers in House\Macros\Branch - October 19, 2025 -  START HERE - PHASE 0</t>
        </is>
      </c>
    </row>
    <row r="5251">
      <c r="A5251" s="13" t="n">
        <v>45950.60185185185</v>
      </c>
      <c r="B5251" t="inlineStr">
        <is>
          <t>INFO</t>
        </is>
      </c>
      <c r="C5251" t="inlineStr">
        <is>
          <t>ThisWorkbook.Path (raw)=https://lawyersinhouse-my.sharepoint.com/personal/cory_schneider_lawyersinhouse_com/Documents/Macros/Branch - October 19, 2025 -  START HERE - PHASE 0</t>
        </is>
      </c>
    </row>
    <row r="5252">
      <c r="A5252" s="13" t="n">
        <v>45950.60185185185</v>
      </c>
      <c r="B5252" t="inlineStr">
        <is>
          <t>HIT</t>
        </is>
      </c>
      <c r="C5252" t="inlineStr">
        <is>
          <t>Folder? C:\Users\cschn\Documents\LIH (Personal)\OneDrive - Lawyers in House</t>
        </is>
      </c>
    </row>
    <row r="5253">
      <c r="A5253" s="13" t="n">
        <v>45950.60185185185</v>
      </c>
      <c r="B5253" t="inlineStr">
        <is>
          <t>MAP</t>
        </is>
      </c>
      <c r="C5253" t="inlineStr">
        <is>
          <t>CombineRoot=C:\Users\cschn\Documents\LIH (Personal)\OneDrive - Lawyers in House</t>
        </is>
      </c>
    </row>
    <row r="5254">
      <c r="A5254" s="13" t="n">
        <v>45950.60185185185</v>
      </c>
      <c r="B5254" t="inlineStr">
        <is>
          <t>MAP</t>
        </is>
      </c>
      <c r="C5254" t="inlineStr">
        <is>
          <t>SubPath=Macros\Branch - October 19, 2025 -  START HERE - PHASE 0</t>
        </is>
      </c>
    </row>
    <row r="5255">
      <c r="A5255" s="13" t="n">
        <v>45950.60185185185</v>
      </c>
      <c r="B5255" t="inlineStr">
        <is>
          <t>MAP</t>
        </is>
      </c>
      <c r="C5255" t="inlineStr">
        <is>
          <t>Combined=C:\Users\cschn\Documents\LIH (Personal)\OneDrive - Lawyers in House\Macros\Branch - October 19, 2025 -  START HERE - PHASE 0</t>
        </is>
      </c>
    </row>
    <row r="5256">
      <c r="A5256" s="13" t="n">
        <v>45950.60185185185</v>
      </c>
      <c r="B5256" t="inlineStr">
        <is>
          <t>MAP</t>
        </is>
      </c>
      <c r="C5256" t="inlineStr">
        <is>
          <t>Mapped local folder=C:\Users\cschn\Documents\LIH (Personal)\OneDrive - Lawyers in House\Macros\Branch - October 19, 2025 -  START HERE - PHASE 0</t>
        </is>
      </c>
    </row>
    <row r="5257">
      <c r="A5257" s="13" t="n">
        <v>45950.60189814815</v>
      </c>
      <c r="B5257" t="inlineStr">
        <is>
          <t>INFO</t>
        </is>
      </c>
      <c r="C5257" t="inlineStr">
        <is>
          <t>ThisWorkbook.Path (raw)=https://lawyersinhouse-my.sharepoint.com/personal/cory_schneider_lawyersinhouse_com/Documents/Macros/Branch - October 19, 2025 -  START HERE - PHASE 0</t>
        </is>
      </c>
    </row>
    <row r="5258">
      <c r="A5258" s="13" t="n">
        <v>45950.60189814815</v>
      </c>
      <c r="B5258" t="inlineStr">
        <is>
          <t>HIT</t>
        </is>
      </c>
      <c r="C5258" t="inlineStr">
        <is>
          <t>Folder? C:\Users\cschn\Documents\LIH (Personal)\OneDrive - Lawyers in House</t>
        </is>
      </c>
    </row>
    <row r="5259">
      <c r="A5259" s="13" t="n">
        <v>45950.60189814815</v>
      </c>
      <c r="B5259" t="inlineStr">
        <is>
          <t>MAP</t>
        </is>
      </c>
      <c r="C5259" t="inlineStr">
        <is>
          <t>CombineRoot=C:\Users\cschn\Documents\LIH (Personal)\OneDrive - Lawyers in House</t>
        </is>
      </c>
    </row>
    <row r="5260">
      <c r="A5260" s="13" t="n">
        <v>45950.60189814815</v>
      </c>
      <c r="B5260" t="inlineStr">
        <is>
          <t>MAP</t>
        </is>
      </c>
      <c r="C5260" t="inlineStr">
        <is>
          <t>SubPath=Macros\Branch - October 19, 2025 -  START HERE - PHASE 0</t>
        </is>
      </c>
    </row>
    <row r="5261">
      <c r="A5261" s="13" t="n">
        <v>45950.60189814815</v>
      </c>
      <c r="B5261" t="inlineStr">
        <is>
          <t>MAP</t>
        </is>
      </c>
      <c r="C5261" t="inlineStr">
        <is>
          <t>Combined=C:\Users\cschn\Documents\LIH (Personal)\OneDrive - Lawyers in House\Macros\Branch - October 19, 2025 -  START HERE - PHASE 0</t>
        </is>
      </c>
    </row>
    <row r="5262">
      <c r="A5262" s="13" t="n">
        <v>45950.60189814815</v>
      </c>
      <c r="B5262" t="inlineStr">
        <is>
          <t>MAP</t>
        </is>
      </c>
      <c r="C5262" t="inlineStr">
        <is>
          <t>Mapped local folder=C:\Users\cschn\Documents\LIH (Personal)\OneDrive - Lawyers in House\Macros\Branch - October 19, 2025 -  START HERE - PHASE 0</t>
        </is>
      </c>
    </row>
    <row r="5263">
      <c r="A5263" s="13" t="n">
        <v>45950.60189814815</v>
      </c>
      <c r="B5263" t="inlineStr">
        <is>
          <t>PATH</t>
        </is>
      </c>
      <c r="C5263" t="inlineStr">
        <is>
          <t>FileInBase=C:\Users\cschn\Documents\LIH (Personal)\OneDrive - Lawyers in House\Macros\Branch - October 19, 2025 -  START HERE - PHASE 0\InvoiceTemplate_v4.docx</t>
        </is>
      </c>
    </row>
    <row r="5264">
      <c r="A5264" s="13" t="n">
        <v>45950.60189814815</v>
      </c>
      <c r="B5264" t="inlineStr">
        <is>
          <t>HIT</t>
        </is>
      </c>
      <c r="C5264" t="inlineStr">
        <is>
          <t>Exists? C:\Users\cschn\Documents\LIH (Personal)\OneDrive - Lawyers in House\Macros\Branch - October 19, 2025 -  START HERE - PHASE 0\InvoiceTemplate_v4.docx</t>
        </is>
      </c>
    </row>
    <row r="5265">
      <c r="A5265" s="13" t="n">
        <v>45950.60200231482</v>
      </c>
      <c r="B5265" t="inlineStr">
        <is>
          <t>PATH</t>
        </is>
      </c>
      <c r="C5265" t="inlineStr">
        <is>
          <t>FileInBase=C:\Users\cschn\Documents\LIH (Personal)\OneDrive - Lawyers in House\Macros\Branch - October 19, 2025 -  START HERE - PHASE 0\INV 25-0001-A - Marciano Beckenstein LLP - 22-13397 (Max Strohmeier) - 31OCT2025.docx</t>
        </is>
      </c>
    </row>
    <row r="5266">
      <c r="A5266" s="13" t="n">
        <v>45950.60201388889</v>
      </c>
      <c r="B5266" t="inlineStr">
        <is>
          <t>PATH</t>
        </is>
      </c>
      <c r="C5266" t="inlineStr">
        <is>
          <t>FileInBase=C:\Users\cschn\Documents\LIH (Personal)\OneDrive - Lawyers in House\Macros\Branch - October 19, 2025 -  START HERE - PHASE 0\sig.jpg</t>
        </is>
      </c>
    </row>
    <row r="5267">
      <c r="A5267" s="13" t="n">
        <v>45950.60203703704</v>
      </c>
      <c r="B5267" t="inlineStr">
        <is>
          <t>PATH</t>
        </is>
      </c>
      <c r="C5267" t="inlineStr">
        <is>
          <t>FileInBase=C:\Users\cschn\Documents\LIH (Personal)\OneDrive - Lawyers in House\Macros\Branch - October 19, 2025 -  START HERE - PHASE 0\INV 25-0001-A - Marciano Beckenstein LLP - 22-13397 (Max Strohmeier) - 31OCT2025.pdf</t>
        </is>
      </c>
    </row>
    <row r="5268">
      <c r="A5268" s="13" t="n">
        <v>45950.60207175926</v>
      </c>
      <c r="B5268" t="inlineStr">
        <is>
          <t>INFO</t>
        </is>
      </c>
      <c r="C5268" t="inlineStr">
        <is>
          <t>ThisWorkbook.Path (raw)=https://lawyersinhouse-my.sharepoint.com/personal/cory_schneider_lawyersinhouse_com/Documents/Macros/Branch - October 19, 2025 -  START HERE - PHASE 0</t>
        </is>
      </c>
    </row>
    <row r="5269">
      <c r="A5269" s="13" t="n">
        <v>45950.60207175926</v>
      </c>
      <c r="B5269" t="inlineStr">
        <is>
          <t>HIT</t>
        </is>
      </c>
      <c r="C5269" t="inlineStr">
        <is>
          <t>Folder? C:\Users\cschn\Documents\LIH (Personal)\OneDrive - Lawyers in House</t>
        </is>
      </c>
    </row>
    <row r="5270">
      <c r="A5270" s="13" t="n">
        <v>45950.60207175926</v>
      </c>
      <c r="B5270" t="inlineStr">
        <is>
          <t>MAP</t>
        </is>
      </c>
      <c r="C5270" t="inlineStr">
        <is>
          <t>CombineRoot=C:\Users\cschn\Documents\LIH (Personal)\OneDrive - Lawyers in House</t>
        </is>
      </c>
    </row>
    <row r="5271">
      <c r="A5271" s="13" t="n">
        <v>45950.60207175926</v>
      </c>
      <c r="B5271" t="inlineStr">
        <is>
          <t>MAP</t>
        </is>
      </c>
      <c r="C5271" t="inlineStr">
        <is>
          <t>SubPath=Macros\Branch - October 19, 2025 -  START HERE - PHASE 0</t>
        </is>
      </c>
    </row>
    <row r="5272">
      <c r="A5272" s="13" t="n">
        <v>45950.60207175926</v>
      </c>
      <c r="B5272" t="inlineStr">
        <is>
          <t>MAP</t>
        </is>
      </c>
      <c r="C5272" t="inlineStr">
        <is>
          <t>Combined=C:\Users\cschn\Documents\LIH (Personal)\OneDrive - Lawyers in House\Macros\Branch - October 19, 2025 -  START HERE - PHASE 0</t>
        </is>
      </c>
    </row>
    <row r="5273">
      <c r="A5273" s="13" t="n">
        <v>45950.60207175926</v>
      </c>
      <c r="B5273" t="inlineStr">
        <is>
          <t>MAP</t>
        </is>
      </c>
      <c r="C5273" t="inlineStr">
        <is>
          <t>Mapped local folder=C:\Users\cschn\Documents\LIH (Personal)\OneDrive - Lawyers in House\Macros\Branch - October 19, 2025 -  START HERE - PHASE 0</t>
        </is>
      </c>
    </row>
    <row r="5274">
      <c r="A5274" s="13" t="n">
        <v>45950.60207175926</v>
      </c>
      <c r="B5274" t="inlineStr">
        <is>
          <t>PATH</t>
        </is>
      </c>
      <c r="C5274" t="inlineStr">
        <is>
          <t>FileInBase=C:\Users\cschn\Documents\LIH (Personal)\OneDrive - Lawyers in House\Macros\Branch - October 19, 2025 -  START HERE - PHASE 0\InvoiceTemplate_v4.docx</t>
        </is>
      </c>
    </row>
    <row r="5275">
      <c r="A5275" s="13" t="n">
        <v>45950.60207175926</v>
      </c>
      <c r="B5275" t="inlineStr">
        <is>
          <t>HIT</t>
        </is>
      </c>
      <c r="C5275" t="inlineStr">
        <is>
          <t>Exists? C:\Users\cschn\Documents\LIH (Personal)\OneDrive - Lawyers in House\Macros\Branch - October 19, 2025 -  START HERE - PHASE 0\InvoiceTemplate_v4.docx</t>
        </is>
      </c>
    </row>
    <row r="5276">
      <c r="A5276" s="13" t="n">
        <v>45950.60217592592</v>
      </c>
      <c r="B5276" t="inlineStr">
        <is>
          <t>PATH</t>
        </is>
      </c>
      <c r="C5276" t="inlineStr">
        <is>
          <t>FileInBase=C:\Users\cschn\Documents\LIH (Personal)\OneDrive - Lawyers in House\Macros\Branch - October 19, 2025 -  START HERE - PHASE 0\INV 25-0001-B - Marciano Beckenstein LLP - 18-10259 (Bob Leech) - 31OCT2025.docx</t>
        </is>
      </c>
    </row>
    <row r="5277">
      <c r="A5277" s="13" t="n">
        <v>45950.6021875</v>
      </c>
      <c r="B5277" t="inlineStr">
        <is>
          <t>PATH</t>
        </is>
      </c>
      <c r="C5277" t="inlineStr">
        <is>
          <t>FileInBase=C:\Users\cschn\Documents\LIH (Personal)\OneDrive - Lawyers in House\Macros\Branch - October 19, 2025 -  START HERE - PHASE 0\sig.jpg</t>
        </is>
      </c>
    </row>
    <row r="5278">
      <c r="A5278" s="13" t="n">
        <v>45950.60221064815</v>
      </c>
      <c r="B5278" t="inlineStr">
        <is>
          <t>PATH</t>
        </is>
      </c>
      <c r="C5278" t="inlineStr">
        <is>
          <t>FileInBase=C:\Users\cschn\Documents\LIH (Personal)\OneDrive - Lawyers in House\Macros\Branch - October 19, 2025 -  START HERE - PHASE 0\INV 25-0001-B - Marciano Beckenstein LLP - 18-10259 (Bob Leech) - 31OCT2025.pdf</t>
        </is>
      </c>
    </row>
    <row r="5279">
      <c r="A5279" s="13" t="n">
        <v>45950.60224537037</v>
      </c>
      <c r="B5279" t="inlineStr">
        <is>
          <t>INFO</t>
        </is>
      </c>
      <c r="C5279" t="inlineStr">
        <is>
          <t>ThisWorkbook.Path (raw)=https://lawyersinhouse-my.sharepoint.com/personal/cory_schneider_lawyersinhouse_com/Documents/Macros/Branch - October 19, 2025 -  START HERE - PHASE 0</t>
        </is>
      </c>
    </row>
    <row r="5280">
      <c r="A5280" s="13" t="n">
        <v>45950.60224537037</v>
      </c>
      <c r="B5280" t="inlineStr">
        <is>
          <t>HIT</t>
        </is>
      </c>
      <c r="C5280" t="inlineStr">
        <is>
          <t>Folder? C:\Users\cschn\Documents\LIH (Personal)\OneDrive - Lawyers in House</t>
        </is>
      </c>
    </row>
    <row r="5281">
      <c r="A5281" s="13" t="n">
        <v>45950.60224537037</v>
      </c>
      <c r="B5281" t="inlineStr">
        <is>
          <t>MAP</t>
        </is>
      </c>
      <c r="C5281" t="inlineStr">
        <is>
          <t>CombineRoot=C:\Users\cschn\Documents\LIH (Personal)\OneDrive - Lawyers in House</t>
        </is>
      </c>
    </row>
    <row r="5282">
      <c r="A5282" s="13" t="n">
        <v>45950.60224537037</v>
      </c>
      <c r="B5282" t="inlineStr">
        <is>
          <t>MAP</t>
        </is>
      </c>
      <c r="C5282" t="inlineStr">
        <is>
          <t>SubPath=Macros\Branch - October 19, 2025 -  START HERE - PHASE 0</t>
        </is>
      </c>
    </row>
    <row r="5283">
      <c r="A5283" s="13" t="n">
        <v>45950.60224537037</v>
      </c>
      <c r="B5283" t="inlineStr">
        <is>
          <t>MAP</t>
        </is>
      </c>
      <c r="C5283" t="inlineStr">
        <is>
          <t>Combined=C:\Users\cschn\Documents\LIH (Personal)\OneDrive - Lawyers in House\Macros\Branch - October 19, 2025 -  START HERE - PHASE 0</t>
        </is>
      </c>
    </row>
    <row r="5284">
      <c r="A5284" s="13" t="n">
        <v>45950.60224537037</v>
      </c>
      <c r="B5284" t="inlineStr">
        <is>
          <t>MAP</t>
        </is>
      </c>
      <c r="C5284" t="inlineStr">
        <is>
          <t>Mapped local folder=C:\Users\cschn\Documents\LIH (Personal)\OneDrive - Lawyers in House\Macros\Branch - October 19, 2025 -  START HERE - PHASE 0</t>
        </is>
      </c>
    </row>
    <row r="5285">
      <c r="A5285" s="13" t="n">
        <v>45950.60224537037</v>
      </c>
      <c r="B5285" t="inlineStr">
        <is>
          <t>PATH</t>
        </is>
      </c>
      <c r="C5285" t="inlineStr">
        <is>
          <t>FileInBase=C:\Users\cschn\Documents\LIH (Personal)\OneDrive - Lawyers in House\Macros\Branch - October 19, 2025 -  START HERE - PHASE 0\InvoiceTemplate_v4.docx</t>
        </is>
      </c>
    </row>
    <row r="5286">
      <c r="A5286" s="13" t="n">
        <v>45950.60224537037</v>
      </c>
      <c r="B5286" t="inlineStr">
        <is>
          <t>HIT</t>
        </is>
      </c>
      <c r="C5286" t="inlineStr">
        <is>
          <t>Exists? C:\Users\cschn\Documents\LIH (Personal)\OneDrive - Lawyers in House\Macros\Branch - October 19, 2025 -  START HERE - PHASE 0\InvoiceTemplate_v4.docx</t>
        </is>
      </c>
    </row>
    <row r="5287">
      <c r="A5287" s="13" t="n">
        <v>45950.60234953704</v>
      </c>
      <c r="B5287" t="inlineStr">
        <is>
          <t>PATH</t>
        </is>
      </c>
      <c r="C5287" t="inlineStr">
        <is>
          <t>FileInBase=C:\Users\cschn\Documents\LIH (Personal)\OneDrive - Lawyers in House\Macros\Branch - October 19, 2025 -  START HERE - PHASE 0\INV 25-0001-C - Marciano Beckenstein LLP - 22-13234 (Tremendis Corporation) - 31OCT2025.docx</t>
        </is>
      </c>
    </row>
    <row r="5288">
      <c r="A5288" s="13" t="n">
        <v>45950.60236111111</v>
      </c>
      <c r="B5288" t="inlineStr">
        <is>
          <t>PATH</t>
        </is>
      </c>
      <c r="C5288" t="inlineStr">
        <is>
          <t>FileInBase=C:\Users\cschn\Documents\LIH (Personal)\OneDrive - Lawyers in House\Macros\Branch - October 19, 2025 -  START HERE - PHASE 0\sig.jpg</t>
        </is>
      </c>
    </row>
    <row r="5289">
      <c r="A5289" s="13" t="n">
        <v>45950.60239583333</v>
      </c>
      <c r="B5289" t="inlineStr">
        <is>
          <t>PATH</t>
        </is>
      </c>
      <c r="C5289" t="inlineStr">
        <is>
          <t>FileInBase=C:\Users\cschn\Documents\LIH (Personal)\OneDrive - Lawyers in House\Macros\Branch - October 19, 2025 -  START HERE - PHASE 0\INV 25-0001-C - Marciano Beckenstein LLP - 22-13234 (Tremendis Corporation) - 31OCT2025.pdf</t>
        </is>
      </c>
    </row>
    <row r="5290">
      <c r="A5290" s="13" t="n">
        <v>45950.60243055555</v>
      </c>
      <c r="B5290" t="inlineStr">
        <is>
          <t>INFO</t>
        </is>
      </c>
      <c r="C5290" t="inlineStr">
        <is>
          <t>ThisWorkbook.Path (raw)=https://lawyersinhouse-my.sharepoint.com/personal/cory_schneider_lawyersinhouse_com/Documents/Macros/Branch - October 19, 2025 -  START HERE - PHASE 0</t>
        </is>
      </c>
    </row>
    <row r="5291">
      <c r="A5291" s="13" t="n">
        <v>45950.60243055555</v>
      </c>
      <c r="B5291" t="inlineStr">
        <is>
          <t>HIT</t>
        </is>
      </c>
      <c r="C5291" t="inlineStr">
        <is>
          <t>Folder? C:\Users\cschn\Documents\LIH (Personal)\OneDrive - Lawyers in House</t>
        </is>
      </c>
    </row>
    <row r="5292">
      <c r="A5292" s="13" t="n">
        <v>45950.60243055555</v>
      </c>
      <c r="B5292" t="inlineStr">
        <is>
          <t>MAP</t>
        </is>
      </c>
      <c r="C5292" t="inlineStr">
        <is>
          <t>CombineRoot=C:\Users\cschn\Documents\LIH (Personal)\OneDrive - Lawyers in House</t>
        </is>
      </c>
    </row>
    <row r="5293">
      <c r="A5293" s="13" t="n">
        <v>45950.60243055555</v>
      </c>
      <c r="B5293" t="inlineStr">
        <is>
          <t>MAP</t>
        </is>
      </c>
      <c r="C5293" t="inlineStr">
        <is>
          <t>SubPath=Macros\Branch - October 19, 2025 -  START HERE - PHASE 0</t>
        </is>
      </c>
    </row>
    <row r="5294">
      <c r="A5294" s="13" t="n">
        <v>45950.60243055555</v>
      </c>
      <c r="B5294" t="inlineStr">
        <is>
          <t>MAP</t>
        </is>
      </c>
      <c r="C5294" t="inlineStr">
        <is>
          <t>Combined=C:\Users\cschn\Documents\LIH (Personal)\OneDrive - Lawyers in House\Macros\Branch - October 19, 2025 -  START HERE - PHASE 0</t>
        </is>
      </c>
    </row>
    <row r="5295">
      <c r="A5295" s="13" t="n">
        <v>45950.60243055555</v>
      </c>
      <c r="B5295" t="inlineStr">
        <is>
          <t>MAP</t>
        </is>
      </c>
      <c r="C5295" t="inlineStr">
        <is>
          <t>Mapped local folder=C:\Users\cschn\Documents\LIH (Personal)\OneDrive - Lawyers in House\Macros\Branch - October 19, 2025 -  START HERE - PHASE 0</t>
        </is>
      </c>
    </row>
    <row r="5296">
      <c r="A5296" s="13" t="n">
        <v>45950.60243055555</v>
      </c>
      <c r="B5296" t="inlineStr">
        <is>
          <t>PATH</t>
        </is>
      </c>
      <c r="C5296" t="inlineStr">
        <is>
          <t>FileInBase=C:\Users\cschn\Documents\LIH (Personal)\OneDrive - Lawyers in House\Macros\Branch - October 19, 2025 -  START HERE - PHASE 0\InvoiceTemplate_v4.docx</t>
        </is>
      </c>
    </row>
    <row r="5297">
      <c r="A5297" s="13" t="n">
        <v>45950.60243055555</v>
      </c>
      <c r="B5297" t="inlineStr">
        <is>
          <t>HIT</t>
        </is>
      </c>
      <c r="C5297" t="inlineStr">
        <is>
          <t>Exists? C:\Users\cschn\Documents\LIH (Personal)\OneDrive - Lawyers in House\Macros\Branch - October 19, 2025 -  START HERE - PHASE 0\InvoiceTemplate_v4.docx</t>
        </is>
      </c>
    </row>
    <row r="5298">
      <c r="A5298" s="13" t="n">
        <v>45950.60253472222</v>
      </c>
      <c r="B5298" t="inlineStr">
        <is>
          <t>PATH</t>
        </is>
      </c>
      <c r="C5298" t="inlineStr">
        <is>
          <t>FileInBase=C:\Users\cschn\Documents\LIH (Personal)\OneDrive - Lawyers in House\Macros\Branch - October 19, 2025 -  START HERE - PHASE 0\INV 25-0001-D - Marciano Beckenstein LLP - General - 31OCT2025.docx</t>
        </is>
      </c>
    </row>
    <row r="5299">
      <c r="A5299" s="13" t="n">
        <v>45950.60254629629</v>
      </c>
      <c r="B5299" t="inlineStr">
        <is>
          <t>PATH</t>
        </is>
      </c>
      <c r="C5299" t="inlineStr">
        <is>
          <t>FileInBase=C:\Users\cschn\Documents\LIH (Personal)\OneDrive - Lawyers in House\Macros\Branch - October 19, 2025 -  START HERE - PHASE 0\sig.jpg</t>
        </is>
      </c>
    </row>
    <row r="5300">
      <c r="A5300" s="13" t="n">
        <v>45950.60258101852</v>
      </c>
      <c r="B5300" t="inlineStr">
        <is>
          <t>PATH</t>
        </is>
      </c>
      <c r="C5300" t="inlineStr">
        <is>
          <t>FileInBase=C:\Users\cschn\Documents\LIH (Personal)\OneDrive - Lawyers in House\Macros\Branch - October 19, 2025 -  START HERE - PHASE 0\INV 25-0001-D - Marciano Beckenstein LLP - General - 31OCT2025.pdf</t>
        </is>
      </c>
    </row>
    <row r="5301">
      <c r="A5301" s="13" t="n">
        <v>45950.60260416667</v>
      </c>
      <c r="B5301" t="inlineStr">
        <is>
          <t>INFO</t>
        </is>
      </c>
      <c r="C5301" t="inlineStr">
        <is>
          <t>ThisWorkbook.Path (raw)=https://lawyersinhouse-my.sharepoint.com/personal/cory_schneider_lawyersinhouse_com/Documents/Macros/Branch - October 19, 2025 -  START HERE - PHASE 0</t>
        </is>
      </c>
    </row>
    <row r="5302">
      <c r="A5302" s="13" t="n">
        <v>45950.60260416667</v>
      </c>
      <c r="B5302" t="inlineStr">
        <is>
          <t>HIT</t>
        </is>
      </c>
      <c r="C5302" t="inlineStr">
        <is>
          <t>Folder? C:\Users\cschn\Documents\LIH (Personal)\OneDrive - Lawyers in House</t>
        </is>
      </c>
    </row>
    <row r="5303">
      <c r="A5303" s="13" t="n">
        <v>45950.60260416667</v>
      </c>
      <c r="B5303" t="inlineStr">
        <is>
          <t>MAP</t>
        </is>
      </c>
      <c r="C5303" t="inlineStr">
        <is>
          <t>CombineRoot=C:\Users\cschn\Documents\LIH (Personal)\OneDrive - Lawyers in House</t>
        </is>
      </c>
    </row>
    <row r="5304">
      <c r="A5304" s="13" t="n">
        <v>45950.60260416667</v>
      </c>
      <c r="B5304" t="inlineStr">
        <is>
          <t>MAP</t>
        </is>
      </c>
      <c r="C5304" t="inlineStr">
        <is>
          <t>SubPath=Macros\Branch - October 19, 2025 -  START HERE - PHASE 0</t>
        </is>
      </c>
    </row>
    <row r="5305">
      <c r="A5305" s="13" t="n">
        <v>45950.60260416667</v>
      </c>
      <c r="B5305" t="inlineStr">
        <is>
          <t>MAP</t>
        </is>
      </c>
      <c r="C5305" t="inlineStr">
        <is>
          <t>Combined=C:\Users\cschn\Documents\LIH (Personal)\OneDrive - Lawyers in House\Macros\Branch - October 19, 2025 -  START HERE - PHASE 0</t>
        </is>
      </c>
    </row>
    <row r="5306">
      <c r="A5306" s="13" t="n">
        <v>45950.60260416667</v>
      </c>
      <c r="B5306" t="inlineStr">
        <is>
          <t>MAP</t>
        </is>
      </c>
      <c r="C5306" t="inlineStr">
        <is>
          <t>Mapped local folder=C:\Users\cschn\Documents\LIH (Personal)\OneDrive - Lawyers in House\Macros\Branch - October 19, 2025 -  START HERE - PHASE 0</t>
        </is>
      </c>
    </row>
    <row r="5307">
      <c r="A5307" s="13" t="n">
        <v>45950.60260416667</v>
      </c>
      <c r="B5307" t="inlineStr">
        <is>
          <t>PATH</t>
        </is>
      </c>
      <c r="C5307" t="inlineStr">
        <is>
          <t>FileInBase=C:\Users\cschn\Documents\LIH (Personal)\OneDrive - Lawyers in House\Macros\Branch - October 19, 2025 -  START HERE - PHASE 0\InvoiceTemplate_v4.docx</t>
        </is>
      </c>
    </row>
    <row r="5308">
      <c r="A5308" s="13" t="n">
        <v>45950.60260416667</v>
      </c>
      <c r="B5308" t="inlineStr">
        <is>
          <t>HIT</t>
        </is>
      </c>
      <c r="C5308" t="inlineStr">
        <is>
          <t>Exists? C:\Users\cschn\Documents\LIH (Personal)\OneDrive - Lawyers in House\Macros\Branch - October 19, 2025 -  START HERE - PHASE 0\InvoiceTemplate_v4.docx</t>
        </is>
      </c>
    </row>
    <row r="5309">
      <c r="A5309" s="13" t="n">
        <v>45950.60270833333</v>
      </c>
      <c r="B5309" t="inlineStr">
        <is>
          <t>PATH</t>
        </is>
      </c>
      <c r="C5309" t="inlineStr">
        <is>
          <t>FileInBase=C:\Users\cschn\Documents\LIH (Personal)\OneDrive - Lawyers in House\Macros\Branch - October 19, 2025 -  START HERE - PHASE 0\INV 25-0001-E - Marciano Beckenstein LLP - 21-12821 (Cambria) - 31OCT2025.docx</t>
        </is>
      </c>
    </row>
    <row r="5310">
      <c r="A5310" s="13" t="n">
        <v>45950.60271990741</v>
      </c>
      <c r="B5310" t="inlineStr">
        <is>
          <t>PATH</t>
        </is>
      </c>
      <c r="C5310" t="inlineStr">
        <is>
          <t>FileInBase=C:\Users\cschn\Documents\LIH (Personal)\OneDrive - Lawyers in House\Macros\Branch - October 19, 2025 -  START HERE - PHASE 0\sig.jpg</t>
        </is>
      </c>
    </row>
    <row r="5311">
      <c r="A5311" s="13" t="n">
        <v>45950.60275462963</v>
      </c>
      <c r="B5311" t="inlineStr">
        <is>
          <t>PATH</t>
        </is>
      </c>
      <c r="C5311" t="inlineStr">
        <is>
          <t>FileInBase=C:\Users\cschn\Documents\LIH (Personal)\OneDrive - Lawyers in House\Macros\Branch - October 19, 2025 -  START HERE - PHASE 0\INV 25-0001-E - Marciano Beckenstein LLP - 21-12821 (Cambria) - 31OCT2025.pdf</t>
        </is>
      </c>
    </row>
    <row r="5312">
      <c r="A5312" s="13" t="n">
        <v>45950.60277777778</v>
      </c>
      <c r="B5312" t="inlineStr">
        <is>
          <t>INFO</t>
        </is>
      </c>
      <c r="C5312" t="inlineStr">
        <is>
          <t>ThisWorkbook.Path (raw)=https://lawyersinhouse-my.sharepoint.com/personal/cory_schneider_lawyersinhouse_com/Documents/Macros/Branch - October 19, 2025 -  START HERE - PHASE 0</t>
        </is>
      </c>
    </row>
    <row r="5313">
      <c r="A5313" s="13" t="n">
        <v>45950.60277777778</v>
      </c>
      <c r="B5313" t="inlineStr">
        <is>
          <t>HIT</t>
        </is>
      </c>
      <c r="C5313" t="inlineStr">
        <is>
          <t>Folder? C:\Users\cschn\Documents\LIH (Personal)\OneDrive - Lawyers in House</t>
        </is>
      </c>
    </row>
    <row r="5314">
      <c r="A5314" s="13" t="n">
        <v>45950.60277777778</v>
      </c>
      <c r="B5314" t="inlineStr">
        <is>
          <t>MAP</t>
        </is>
      </c>
      <c r="C5314" t="inlineStr">
        <is>
          <t>CombineRoot=C:\Users\cschn\Documents\LIH (Personal)\OneDrive - Lawyers in House</t>
        </is>
      </c>
    </row>
    <row r="5315">
      <c r="A5315" s="13" t="n">
        <v>45950.60277777778</v>
      </c>
      <c r="B5315" t="inlineStr">
        <is>
          <t>MAP</t>
        </is>
      </c>
      <c r="C5315" t="inlineStr">
        <is>
          <t>SubPath=Macros\Branch - October 19, 2025 -  START HERE - PHASE 0</t>
        </is>
      </c>
    </row>
    <row r="5316">
      <c r="A5316" s="13" t="n">
        <v>45950.60277777778</v>
      </c>
      <c r="B5316" t="inlineStr">
        <is>
          <t>MAP</t>
        </is>
      </c>
      <c r="C5316" t="inlineStr">
        <is>
          <t>Combined=C:\Users\cschn\Documents\LIH (Personal)\OneDrive - Lawyers in House\Macros\Branch - October 19, 2025 -  START HERE - PHASE 0</t>
        </is>
      </c>
    </row>
    <row r="5317">
      <c r="A5317" s="13" t="n">
        <v>45950.60277777778</v>
      </c>
      <c r="B5317" t="inlineStr">
        <is>
          <t>MAP</t>
        </is>
      </c>
      <c r="C5317" t="inlineStr">
        <is>
          <t>Mapped local folder=C:\Users\cschn\Documents\LIH (Personal)\OneDrive - Lawyers in House\Macros\Branch - October 19, 2025 -  START HERE - PHASE 0</t>
        </is>
      </c>
    </row>
    <row r="5318">
      <c r="A5318" s="13" t="n">
        <v>45950.60277777778</v>
      </c>
      <c r="B5318" t="inlineStr">
        <is>
          <t>PATH</t>
        </is>
      </c>
      <c r="C5318" t="inlineStr">
        <is>
          <t>FileInBase=C:\Users\cschn\Documents\LIH (Personal)\OneDrive - Lawyers in House\Macros\Branch - October 19, 2025 -  START HERE - PHASE 0\InvoiceTemplate_v4.docx</t>
        </is>
      </c>
    </row>
    <row r="5319">
      <c r="A5319" s="13" t="n">
        <v>45950.60277777778</v>
      </c>
      <c r="B5319" t="inlineStr">
        <is>
          <t>HIT</t>
        </is>
      </c>
      <c r="C5319" t="inlineStr">
        <is>
          <t>Exists? C:\Users\cschn\Documents\LIH (Personal)\OneDrive - Lawyers in House\Macros\Branch - October 19, 2025 -  START HERE - PHASE 0\InvoiceTemplate_v4.docx</t>
        </is>
      </c>
    </row>
    <row r="5320">
      <c r="A5320" s="13" t="n">
        <v>45950.60288194445</v>
      </c>
      <c r="B5320" t="inlineStr">
        <is>
          <t>PATH</t>
        </is>
      </c>
      <c r="C5320" t="inlineStr">
        <is>
          <t>FileInBase=C:\Users\cschn\Documents\LIH (Personal)\OneDrive - Lawyers in House\Macros\Branch - October 19, 2025 -  START HERE - PHASE 0\INV 25-0001-F - Marciano Beckenstein LLP - 21-12733 (Iacovetta, Pasquale) - 31OCT2025.docx</t>
        </is>
      </c>
    </row>
    <row r="5321">
      <c r="A5321" s="13" t="n">
        <v>45950.60289351852</v>
      </c>
      <c r="B5321" t="inlineStr">
        <is>
          <t>PATH</t>
        </is>
      </c>
      <c r="C5321" t="inlineStr">
        <is>
          <t>FileInBase=C:\Users\cschn\Documents\LIH (Personal)\OneDrive - Lawyers in House\Macros\Branch - October 19, 2025 -  START HERE - PHASE 0\sig.jpg</t>
        </is>
      </c>
    </row>
    <row r="5322">
      <c r="A5322" s="13" t="n">
        <v>45950.60292824074</v>
      </c>
      <c r="B5322" t="inlineStr">
        <is>
          <t>PATH</t>
        </is>
      </c>
      <c r="C5322" t="inlineStr">
        <is>
          <t>FileInBase=C:\Users\cschn\Documents\LIH (Personal)\OneDrive - Lawyers in House\Macros\Branch - October 19, 2025 -  START HERE - PHASE 0\INV 25-0001-F - Marciano Beckenstein LLP - 21-12733 (Iacovetta, Pasquale) - 31OCT2025.pdf</t>
        </is>
      </c>
    </row>
    <row r="5323">
      <c r="A5323" s="13" t="n">
        <v>45950.60296296296</v>
      </c>
      <c r="B5323" t="inlineStr">
        <is>
          <t>INFO</t>
        </is>
      </c>
      <c r="C5323" t="inlineStr">
        <is>
          <t>ThisWorkbook.Path (raw)=https://lawyersinhouse-my.sharepoint.com/personal/cory_schneider_lawyersinhouse_com/Documents/Macros/Branch - October 19, 2025 -  START HERE - PHASE 0</t>
        </is>
      </c>
    </row>
    <row r="5324">
      <c r="A5324" s="13" t="n">
        <v>45950.60296296296</v>
      </c>
      <c r="B5324" t="inlineStr">
        <is>
          <t>HIT</t>
        </is>
      </c>
      <c r="C5324" t="inlineStr">
        <is>
          <t>Folder? C:\Users\cschn\Documents\LIH (Personal)\OneDrive - Lawyers in House</t>
        </is>
      </c>
    </row>
    <row r="5325">
      <c r="A5325" s="13" t="n">
        <v>45950.60296296296</v>
      </c>
      <c r="B5325" t="inlineStr">
        <is>
          <t>MAP</t>
        </is>
      </c>
      <c r="C5325" t="inlineStr">
        <is>
          <t>CombineRoot=C:\Users\cschn\Documents\LIH (Personal)\OneDrive - Lawyers in House</t>
        </is>
      </c>
    </row>
    <row r="5326">
      <c r="A5326" s="13" t="n">
        <v>45950.60296296296</v>
      </c>
      <c r="B5326" t="inlineStr">
        <is>
          <t>MAP</t>
        </is>
      </c>
      <c r="C5326" t="inlineStr">
        <is>
          <t>SubPath=Macros\Branch - October 19, 2025 -  START HERE - PHASE 0</t>
        </is>
      </c>
    </row>
    <row r="5327">
      <c r="A5327" s="13" t="n">
        <v>45950.60296296296</v>
      </c>
      <c r="B5327" t="inlineStr">
        <is>
          <t>MAP</t>
        </is>
      </c>
      <c r="C5327" t="inlineStr">
        <is>
          <t>Combined=C:\Users\cschn\Documents\LIH (Personal)\OneDrive - Lawyers in House\Macros\Branch - October 19, 2025 -  START HERE - PHASE 0</t>
        </is>
      </c>
    </row>
    <row r="5328">
      <c r="A5328" s="13" t="n">
        <v>45950.60296296296</v>
      </c>
      <c r="B5328" t="inlineStr">
        <is>
          <t>MAP</t>
        </is>
      </c>
      <c r="C5328" t="inlineStr">
        <is>
          <t>Mapped local folder=C:\Users\cschn\Documents\LIH (Personal)\OneDrive - Lawyers in House\Macros\Branch - October 19, 2025 -  START HERE - PHASE 0</t>
        </is>
      </c>
    </row>
    <row r="5329">
      <c r="A5329" s="13" t="n">
        <v>45950.60296296296</v>
      </c>
      <c r="B5329" t="inlineStr">
        <is>
          <t>PATH</t>
        </is>
      </c>
      <c r="C5329" t="inlineStr">
        <is>
          <t>FileInBase=C:\Users\cschn\Documents\LIH (Personal)\OneDrive - Lawyers in House\Macros\Branch - October 19, 2025 -  START HERE - PHASE 0\InvoiceTemplate_v4.docx</t>
        </is>
      </c>
    </row>
    <row r="5330">
      <c r="A5330" s="13" t="n">
        <v>45950.60296296296</v>
      </c>
      <c r="B5330" t="inlineStr">
        <is>
          <t>HIT</t>
        </is>
      </c>
      <c r="C5330" t="inlineStr">
        <is>
          <t>Exists? C:\Users\cschn\Documents\LIH (Personal)\OneDrive - Lawyers in House\Macros\Branch - October 19, 2025 -  START HERE - PHASE 0\InvoiceTemplate_v4.docx</t>
        </is>
      </c>
    </row>
    <row r="5331">
      <c r="A5331" s="13" t="n">
        <v>45950.60305555556</v>
      </c>
      <c r="B5331" t="inlineStr">
        <is>
          <t>PATH</t>
        </is>
      </c>
      <c r="C5331" t="inlineStr">
        <is>
          <t>FileInBase=C:\Users\cschn\Documents\LIH (Personal)\OneDrive - Lawyers in House\Macros\Branch - October 19, 2025 -  START HERE - PHASE 0\INV 25-0001-G - Marciano Beckenstein LLP - 17-9384 (DiBattista, Tony) - 31OCT2025.docx</t>
        </is>
      </c>
    </row>
    <row r="5332">
      <c r="A5332" s="13" t="n">
        <v>45950.60306712963</v>
      </c>
      <c r="B5332" t="inlineStr">
        <is>
          <t>PATH</t>
        </is>
      </c>
      <c r="C5332" t="inlineStr">
        <is>
          <t>FileInBase=C:\Users\cschn\Documents\LIH (Personal)\OneDrive - Lawyers in House\Macros\Branch - October 19, 2025 -  START HERE - PHASE 0\sig.jpg</t>
        </is>
      </c>
    </row>
    <row r="5333">
      <c r="A5333" s="13" t="n">
        <v>45950.60310185186</v>
      </c>
      <c r="B5333" t="inlineStr">
        <is>
          <t>PATH</t>
        </is>
      </c>
      <c r="C5333" t="inlineStr">
        <is>
          <t>FileInBase=C:\Users\cschn\Documents\LIH (Personal)\OneDrive - Lawyers in House\Macros\Branch - October 19, 2025 -  START HERE - PHASE 0\INV 25-0001-G - Marciano Beckenstein LLP - 17-9384 (DiBattista, Tony) - 31OCT2025.pdf</t>
        </is>
      </c>
    </row>
    <row r="5334">
      <c r="A5334" s="13" t="n">
        <v>45950.60313657407</v>
      </c>
      <c r="B5334" t="inlineStr">
        <is>
          <t>INFO</t>
        </is>
      </c>
      <c r="C5334" t="inlineStr">
        <is>
          <t>ThisWorkbook.Path (raw)=https://lawyersinhouse-my.sharepoint.com/personal/cory_schneider_lawyersinhouse_com/Documents/Macros/Branch - October 19, 2025 -  START HERE - PHASE 0</t>
        </is>
      </c>
    </row>
    <row r="5335">
      <c r="A5335" s="13" t="n">
        <v>45950.60313657407</v>
      </c>
      <c r="B5335" t="inlineStr">
        <is>
          <t>HIT</t>
        </is>
      </c>
      <c r="C5335" t="inlineStr">
        <is>
          <t>Folder? C:\Users\cschn\Documents\LIH (Personal)\OneDrive - Lawyers in House</t>
        </is>
      </c>
    </row>
    <row r="5336">
      <c r="A5336" s="13" t="n">
        <v>45950.60313657407</v>
      </c>
      <c r="B5336" t="inlineStr">
        <is>
          <t>MAP</t>
        </is>
      </c>
      <c r="C5336" t="inlineStr">
        <is>
          <t>CombineRoot=C:\Users\cschn\Documents\LIH (Personal)\OneDrive - Lawyers in House</t>
        </is>
      </c>
    </row>
    <row r="5337">
      <c r="A5337" s="13" t="n">
        <v>45950.60313657407</v>
      </c>
      <c r="B5337" t="inlineStr">
        <is>
          <t>MAP</t>
        </is>
      </c>
      <c r="C5337" t="inlineStr">
        <is>
          <t>SubPath=Macros\Branch - October 19, 2025 -  START HERE - PHASE 0</t>
        </is>
      </c>
    </row>
    <row r="5338">
      <c r="A5338" s="13" t="n">
        <v>45950.60313657407</v>
      </c>
      <c r="B5338" t="inlineStr">
        <is>
          <t>MAP</t>
        </is>
      </c>
      <c r="C5338" t="inlineStr">
        <is>
          <t>Combined=C:\Users\cschn\Documents\LIH (Personal)\OneDrive - Lawyers in House\Macros\Branch - October 19, 2025 -  START HERE - PHASE 0</t>
        </is>
      </c>
    </row>
    <row r="5339">
      <c r="A5339" s="13" t="n">
        <v>45950.60313657407</v>
      </c>
      <c r="B5339" t="inlineStr">
        <is>
          <t>MAP</t>
        </is>
      </c>
      <c r="C5339" t="inlineStr">
        <is>
          <t>Mapped local folder=C:\Users\cschn\Documents\LIH (Personal)\OneDrive - Lawyers in House\Macros\Branch - October 19, 2025 -  START HERE - PHASE 0</t>
        </is>
      </c>
    </row>
    <row r="5340">
      <c r="A5340" s="13" t="n">
        <v>45950.60313657407</v>
      </c>
      <c r="B5340" t="inlineStr">
        <is>
          <t>PATH</t>
        </is>
      </c>
      <c r="C5340" t="inlineStr">
        <is>
          <t>FileInBase=C:\Users\cschn\Documents\LIH (Personal)\OneDrive - Lawyers in House\Macros\Branch - October 19, 2025 -  START HERE - PHASE 0\InvoiceTemplate_v4.docx</t>
        </is>
      </c>
    </row>
    <row r="5341">
      <c r="A5341" s="13" t="n">
        <v>45950.60313657407</v>
      </c>
      <c r="B5341" t="inlineStr">
        <is>
          <t>HIT</t>
        </is>
      </c>
      <c r="C5341" t="inlineStr">
        <is>
          <t>Exists? C:\Users\cschn\Documents\LIH (Personal)\OneDrive - Lawyers in House\Macros\Branch - October 19, 2025 -  START HERE - PHASE 0\InvoiceTemplate_v4.docx</t>
        </is>
      </c>
    </row>
    <row r="5342">
      <c r="A5342" s="13" t="n">
        <v>45950.60324074074</v>
      </c>
      <c r="B5342" t="inlineStr">
        <is>
          <t>PATH</t>
        </is>
      </c>
      <c r="C5342" t="inlineStr">
        <is>
          <t>FileInBase=C:\Users\cschn\Documents\LIH (Personal)\OneDrive - Lawyers in House\Macros\Branch - October 19, 2025 -  START HERE - PHASE 0\INV 25-0001-H - Marciano Beckenstein LLP - 22-13337 (Quinto, Gary - Mattheson Trademarks) - 31OCT2025.docx</t>
        </is>
      </c>
    </row>
    <row r="5343">
      <c r="A5343" s="13" t="n">
        <v>45950.60325231482</v>
      </c>
      <c r="B5343" t="inlineStr">
        <is>
          <t>PATH</t>
        </is>
      </c>
      <c r="C5343" t="inlineStr">
        <is>
          <t>FileInBase=C:\Users\cschn\Documents\LIH (Personal)\OneDrive - Lawyers in House\Macros\Branch - October 19, 2025 -  START HERE - PHASE 0\sig.jpg</t>
        </is>
      </c>
    </row>
    <row r="5344">
      <c r="A5344" s="13" t="n">
        <v>45950.60328703704</v>
      </c>
      <c r="B5344" t="inlineStr">
        <is>
          <t>PATH</t>
        </is>
      </c>
      <c r="C5344" t="inlineStr">
        <is>
          <t>FileInBase=C:\Users\cschn\Documents\LIH (Personal)\OneDrive - Lawyers in House\Macros\Branch - October 19, 2025 -  START HERE - PHASE 0\INV 25-0001-H - Marciano Beckenstein LLP - 22-13337 (Quinto, Gary - Mattheson Trademarks) - 31OCT2025.pdf</t>
        </is>
      </c>
    </row>
    <row r="5345">
      <c r="A5345" s="13" t="n">
        <v>45950.60332175926</v>
      </c>
      <c r="B5345" t="inlineStr">
        <is>
          <t>INFO</t>
        </is>
      </c>
      <c r="C5345" t="inlineStr">
        <is>
          <t>ThisWorkbook.Path (raw)=https://lawyersinhouse-my.sharepoint.com/personal/cory_schneider_lawyersinhouse_com/Documents/Macros/Branch - October 19, 2025 -  START HERE - PHASE 0</t>
        </is>
      </c>
    </row>
    <row r="5346">
      <c r="A5346" s="13" t="n">
        <v>45950.60332175926</v>
      </c>
      <c r="B5346" t="inlineStr">
        <is>
          <t>HIT</t>
        </is>
      </c>
      <c r="C5346" t="inlineStr">
        <is>
          <t>Folder? C:\Users\cschn\Documents\LIH (Personal)\OneDrive - Lawyers in House</t>
        </is>
      </c>
    </row>
    <row r="5347">
      <c r="A5347" s="13" t="n">
        <v>45950.60332175926</v>
      </c>
      <c r="B5347" t="inlineStr">
        <is>
          <t>MAP</t>
        </is>
      </c>
      <c r="C5347" t="inlineStr">
        <is>
          <t>CombineRoot=C:\Users\cschn\Documents\LIH (Personal)\OneDrive - Lawyers in House</t>
        </is>
      </c>
    </row>
    <row r="5348">
      <c r="A5348" s="13" t="n">
        <v>45950.60332175926</v>
      </c>
      <c r="B5348" t="inlineStr">
        <is>
          <t>MAP</t>
        </is>
      </c>
      <c r="C5348" t="inlineStr">
        <is>
          <t>SubPath=Macros\Branch - October 19, 2025 -  START HERE - PHASE 0</t>
        </is>
      </c>
    </row>
    <row r="5349">
      <c r="A5349" s="13" t="n">
        <v>45950.60332175926</v>
      </c>
      <c r="B5349" t="inlineStr">
        <is>
          <t>MAP</t>
        </is>
      </c>
      <c r="C5349" t="inlineStr">
        <is>
          <t>Combined=C:\Users\cschn\Documents\LIH (Personal)\OneDrive - Lawyers in House\Macros\Branch - October 19, 2025 -  START HERE - PHASE 0</t>
        </is>
      </c>
    </row>
    <row r="5350">
      <c r="A5350" s="13" t="n">
        <v>45950.60332175926</v>
      </c>
      <c r="B5350" t="inlineStr">
        <is>
          <t>MAP</t>
        </is>
      </c>
      <c r="C5350" t="inlineStr">
        <is>
          <t>Mapped local folder=C:\Users\cschn\Documents\LIH (Personal)\OneDrive - Lawyers in House\Macros\Branch - October 19, 2025 -  START HERE - PHASE 0</t>
        </is>
      </c>
    </row>
    <row r="5351">
      <c r="A5351" s="13" t="n">
        <v>45950.60332175926</v>
      </c>
      <c r="B5351" t="inlineStr">
        <is>
          <t>PATH</t>
        </is>
      </c>
      <c r="C5351" t="inlineStr">
        <is>
          <t>FileInBase=C:\Users\cschn\Documents\LIH (Personal)\OneDrive - Lawyers in House\Macros\Branch - October 19, 2025 -  START HERE - PHASE 0\InvoiceTemplate_v4.docx</t>
        </is>
      </c>
    </row>
    <row r="5352">
      <c r="A5352" s="13" t="n">
        <v>45950.60332175926</v>
      </c>
      <c r="B5352" t="inlineStr">
        <is>
          <t>HIT</t>
        </is>
      </c>
      <c r="C5352" t="inlineStr">
        <is>
          <t>Exists? C:\Users\cschn\Documents\LIH (Personal)\OneDrive - Lawyers in House\Macros\Branch - October 19, 2025 -  START HERE - PHASE 0\InvoiceTemplate_v4.docx</t>
        </is>
      </c>
    </row>
    <row r="5353">
      <c r="A5353" s="13" t="n">
        <v>45950.60341435186</v>
      </c>
      <c r="B5353" t="inlineStr">
        <is>
          <t>PATH</t>
        </is>
      </c>
      <c r="C5353" t="inlineStr">
        <is>
          <t>FileInBase=C:\Users\cschn\Documents\LIH (Personal)\OneDrive - Lawyers in House\Macros\Branch - October 19, 2025 -  START HERE - PHASE 0\INV 25-0001-I - Marciano Beckenstein LLP - 20-11655 (Elite Dairy) - 31OCT2025.docx</t>
        </is>
      </c>
    </row>
    <row r="5354">
      <c r="A5354" s="13" t="n">
        <v>45950.60342592592</v>
      </c>
      <c r="B5354" t="inlineStr">
        <is>
          <t>PATH</t>
        </is>
      </c>
      <c r="C5354" t="inlineStr">
        <is>
          <t>FileInBase=C:\Users\cschn\Documents\LIH (Personal)\OneDrive - Lawyers in House\Macros\Branch - October 19, 2025 -  START HERE - PHASE 0\sig.jpg</t>
        </is>
      </c>
    </row>
    <row r="5355">
      <c r="A5355" s="13" t="n">
        <v>45950.60346064815</v>
      </c>
      <c r="B5355" t="inlineStr">
        <is>
          <t>PATH</t>
        </is>
      </c>
      <c r="C5355" t="inlineStr">
        <is>
          <t>FileInBase=C:\Users\cschn\Documents\LIH (Personal)\OneDrive - Lawyers in House\Macros\Branch - October 19, 2025 -  START HERE - PHASE 0\INV 25-0001-I - Marciano Beckenstein LLP - 20-11655 (Elite Dairy) - 31OCT2025.pdf</t>
        </is>
      </c>
    </row>
    <row r="5356">
      <c r="A5356" s="13" t="n">
        <v>45950.60920138889</v>
      </c>
      <c r="B5356" t="inlineStr">
        <is>
          <t>INFO</t>
        </is>
      </c>
      <c r="C5356" t="inlineStr">
        <is>
          <t>ThisWorkbook.Path (raw)=https://lawyersinhouse-my.sharepoint.com/personal/cory_schneider_lawyersinhouse_com/Documents/Macros/Branch - October 19, 2025 -  START HERE - PHASE 0</t>
        </is>
      </c>
    </row>
    <row r="5357">
      <c r="A5357" s="13" t="n">
        <v>45950.60920138889</v>
      </c>
      <c r="B5357" t="inlineStr">
        <is>
          <t>HIT</t>
        </is>
      </c>
      <c r="C5357" t="inlineStr">
        <is>
          <t>Folder? C:\Users\cschn\Documents\LIH (Personal)\OneDrive - Lawyers in House</t>
        </is>
      </c>
    </row>
    <row r="5358">
      <c r="A5358" s="13" t="n">
        <v>45950.60920138889</v>
      </c>
      <c r="B5358" t="inlineStr">
        <is>
          <t>MAP</t>
        </is>
      </c>
      <c r="C5358" t="inlineStr">
        <is>
          <t>CombineRoot=C:\Users\cschn\Documents\LIH (Personal)\OneDrive - Lawyers in House</t>
        </is>
      </c>
    </row>
    <row r="5359">
      <c r="A5359" s="13" t="n">
        <v>45950.60920138889</v>
      </c>
      <c r="B5359" t="inlineStr">
        <is>
          <t>MAP</t>
        </is>
      </c>
      <c r="C5359" t="inlineStr">
        <is>
          <t>SubPath=Macros\Branch - October 19, 2025 -  START HERE - PHASE 0</t>
        </is>
      </c>
    </row>
    <row r="5360">
      <c r="A5360" s="13" t="n">
        <v>45950.60920138889</v>
      </c>
      <c r="B5360" t="inlineStr">
        <is>
          <t>MAP</t>
        </is>
      </c>
      <c r="C5360" t="inlineStr">
        <is>
          <t>Combined=C:\Users\cschn\Documents\LIH (Personal)\OneDrive - Lawyers in House\Macros\Branch - October 19, 2025 -  START HERE - PHASE 0</t>
        </is>
      </c>
    </row>
    <row r="5361">
      <c r="A5361" s="13" t="n">
        <v>45950.60920138889</v>
      </c>
      <c r="B5361" t="inlineStr">
        <is>
          <t>MAP</t>
        </is>
      </c>
      <c r="C5361" t="inlineStr">
        <is>
          <t>Mapped local folder=C:\Users\cschn\Documents\LIH (Personal)\OneDrive - Lawyers in House\Macros\Branch - October 19, 2025 -  START HERE - PHASE 0</t>
        </is>
      </c>
    </row>
    <row r="5362">
      <c r="A5362" s="13" t="n">
        <v>45950.60936342592</v>
      </c>
      <c r="B5362" t="inlineStr">
        <is>
          <t>INFO</t>
        </is>
      </c>
      <c r="C5362" t="inlineStr">
        <is>
          <t>ThisWorkbook.Path (raw)=https://lawyersinhouse-my.sharepoint.com/personal/cory_schneider_lawyersinhouse_com/Documents/Macros/Branch - October 19, 2025 -  START HERE - PHASE 0</t>
        </is>
      </c>
    </row>
    <row r="5363">
      <c r="A5363" s="13" t="n">
        <v>45950.60936342592</v>
      </c>
      <c r="B5363" t="inlineStr">
        <is>
          <t>HIT</t>
        </is>
      </c>
      <c r="C5363" t="inlineStr">
        <is>
          <t>Folder? C:\Users\cschn\Documents\LIH (Personal)\OneDrive - Lawyers in House</t>
        </is>
      </c>
    </row>
    <row r="5364">
      <c r="A5364" s="13" t="n">
        <v>45950.60936342592</v>
      </c>
      <c r="B5364" t="inlineStr">
        <is>
          <t>MAP</t>
        </is>
      </c>
      <c r="C5364" t="inlineStr">
        <is>
          <t>CombineRoot=C:\Users\cschn\Documents\LIH (Personal)\OneDrive - Lawyers in House</t>
        </is>
      </c>
    </row>
    <row r="5365">
      <c r="A5365" s="13" t="n">
        <v>45950.60936342592</v>
      </c>
      <c r="B5365" t="inlineStr">
        <is>
          <t>MAP</t>
        </is>
      </c>
      <c r="C5365" t="inlineStr">
        <is>
          <t>SubPath=Macros\Branch - October 19, 2025 -  START HERE - PHASE 0</t>
        </is>
      </c>
    </row>
    <row r="5366">
      <c r="A5366" s="13" t="n">
        <v>45950.60936342592</v>
      </c>
      <c r="B5366" t="inlineStr">
        <is>
          <t>MAP</t>
        </is>
      </c>
      <c r="C5366" t="inlineStr">
        <is>
          <t>Combined=C:\Users\cschn\Documents\LIH (Personal)\OneDrive - Lawyers in House\Macros\Branch - October 19, 2025 -  START HERE - PHASE 0</t>
        </is>
      </c>
    </row>
    <row r="5367">
      <c r="A5367" s="13" t="n">
        <v>45950.60936342592</v>
      </c>
      <c r="B5367" t="inlineStr">
        <is>
          <t>MAP</t>
        </is>
      </c>
      <c r="C5367" t="inlineStr">
        <is>
          <t>Mapped local folder=C:\Users\cschn\Documents\LIH (Personal)\OneDrive - Lawyers in House\Macros\Branch - October 19, 2025 -  START HERE - PHASE 0</t>
        </is>
      </c>
    </row>
    <row r="5368">
      <c r="A5368" s="13" t="n">
        <v>45950.60940972222</v>
      </c>
      <c r="B5368" t="inlineStr">
        <is>
          <t>INFO</t>
        </is>
      </c>
      <c r="C5368" t="inlineStr">
        <is>
          <t>ThisWorkbook.Path (raw)=https://lawyersinhouse-my.sharepoint.com/personal/cory_schneider_lawyersinhouse_com/Documents/Macros/Branch - October 19, 2025 -  START HERE - PHASE 0</t>
        </is>
      </c>
    </row>
    <row r="5369">
      <c r="A5369" s="13" t="n">
        <v>45950.60940972222</v>
      </c>
      <c r="B5369" t="inlineStr">
        <is>
          <t>HIT</t>
        </is>
      </c>
      <c r="C5369" t="inlineStr">
        <is>
          <t>Folder? C:\Users\cschn\Documents\LIH (Personal)\OneDrive - Lawyers in House</t>
        </is>
      </c>
    </row>
    <row r="5370">
      <c r="A5370" s="13" t="n">
        <v>45950.60940972222</v>
      </c>
      <c r="B5370" t="inlineStr">
        <is>
          <t>MAP</t>
        </is>
      </c>
      <c r="C5370" t="inlineStr">
        <is>
          <t>CombineRoot=C:\Users\cschn\Documents\LIH (Personal)\OneDrive - Lawyers in House</t>
        </is>
      </c>
    </row>
    <row r="5371">
      <c r="A5371" s="13" t="n">
        <v>45950.60940972222</v>
      </c>
      <c r="B5371" t="inlineStr">
        <is>
          <t>MAP</t>
        </is>
      </c>
      <c r="C5371" t="inlineStr">
        <is>
          <t>SubPath=Macros\Branch - October 19, 2025 -  START HERE - PHASE 0</t>
        </is>
      </c>
    </row>
    <row r="5372">
      <c r="A5372" s="13" t="n">
        <v>45950.60940972222</v>
      </c>
      <c r="B5372" t="inlineStr">
        <is>
          <t>MAP</t>
        </is>
      </c>
      <c r="C5372" t="inlineStr">
        <is>
          <t>Combined=C:\Users\cschn\Documents\LIH (Personal)\OneDrive - Lawyers in House\Macros\Branch - October 19, 2025 -  START HERE - PHASE 0</t>
        </is>
      </c>
    </row>
    <row r="5373">
      <c r="A5373" s="13" t="n">
        <v>45950.60940972222</v>
      </c>
      <c r="B5373" t="inlineStr">
        <is>
          <t>MAP</t>
        </is>
      </c>
      <c r="C5373" t="inlineStr">
        <is>
          <t>Mapped local folder=C:\Users\cschn\Documents\LIH (Personal)\OneDrive - Lawyers in House\Macros\Branch - October 19, 2025 -  START HERE - PHASE 0</t>
        </is>
      </c>
    </row>
    <row r="5374">
      <c r="A5374" s="13" t="n">
        <v>45950.60940972222</v>
      </c>
      <c r="B5374" t="inlineStr">
        <is>
          <t>PATH</t>
        </is>
      </c>
      <c r="C5374" t="inlineStr">
        <is>
          <t>FileInBase=C:\Users\cschn\Documents\LIH (Personal)\OneDrive - Lawyers in House\Macros\Branch - October 19, 2025 -  START HERE - PHASE 0\InvoiceTemplate_v4.docx</t>
        </is>
      </c>
    </row>
    <row r="5375">
      <c r="A5375" s="13" t="n">
        <v>45950.60940972222</v>
      </c>
      <c r="B5375" t="inlineStr">
        <is>
          <t>HIT</t>
        </is>
      </c>
      <c r="C5375" t="inlineStr">
        <is>
          <t>Exists? C:\Users\cschn\Documents\LIH (Personal)\OneDrive - Lawyers in House\Macros\Branch - October 19, 2025 -  START HERE - PHASE 0\InvoiceTemplate_v4.docx</t>
        </is>
      </c>
    </row>
    <row r="5376">
      <c r="A5376" s="13" t="n">
        <v>45950.60950231482</v>
      </c>
      <c r="B5376" t="inlineStr">
        <is>
          <t>PATH</t>
        </is>
      </c>
      <c r="C5376" t="inlineStr">
        <is>
          <t>FileInBase=C:\Users\cschn\Documents\LIH (Personal)\OneDrive - Lawyers in House\Macros\Branch - October 19, 2025 -  START HERE - PHASE 0\INV 25-0001-A - Marciano Beckenstein LLP - 22-13397 (Max Strohmeier) - 30OCT2025.docx</t>
        </is>
      </c>
    </row>
    <row r="5377">
      <c r="A5377" s="13" t="n">
        <v>45950.60951388889</v>
      </c>
      <c r="B5377" t="inlineStr">
        <is>
          <t>PATH</t>
        </is>
      </c>
      <c r="C5377" t="inlineStr">
        <is>
          <t>FileInBase=C:\Users\cschn\Documents\LIH (Personal)\OneDrive - Lawyers in House\Macros\Branch - October 19, 2025 -  START HERE - PHASE 0\sig.jpg</t>
        </is>
      </c>
    </row>
    <row r="5378">
      <c r="A5378" s="13" t="n">
        <v>45950.60954861111</v>
      </c>
      <c r="B5378" t="inlineStr">
        <is>
          <t>PATH</t>
        </is>
      </c>
      <c r="C5378" t="inlineStr">
        <is>
          <t>FileInBase=C:\Users\cschn\Documents\LIH (Personal)\OneDrive - Lawyers in House\Macros\Branch - October 19, 2025 -  START HERE - PHASE 0\INV 25-0001-A - Marciano Beckenstein LLP - 22-13397 (Max Strohmeier) - 30OCT2025.pdf</t>
        </is>
      </c>
    </row>
    <row r="5379">
      <c r="A5379" s="13" t="n">
        <v>45950.60958333333</v>
      </c>
      <c r="B5379" t="inlineStr">
        <is>
          <t>INFO</t>
        </is>
      </c>
      <c r="C5379" t="inlineStr">
        <is>
          <t>ThisWorkbook.Path (raw)=https://lawyersinhouse-my.sharepoint.com/personal/cory_schneider_lawyersinhouse_com/Documents/Macros/Branch - October 19, 2025 -  START HERE - PHASE 0</t>
        </is>
      </c>
    </row>
    <row r="5380">
      <c r="A5380" s="13" t="n">
        <v>45950.60958333333</v>
      </c>
      <c r="B5380" t="inlineStr">
        <is>
          <t>HIT</t>
        </is>
      </c>
      <c r="C5380" t="inlineStr">
        <is>
          <t>Folder? C:\Users\cschn\Documents\LIH (Personal)\OneDrive - Lawyers in House</t>
        </is>
      </c>
    </row>
    <row r="5381">
      <c r="A5381" s="13" t="n">
        <v>45950.60958333333</v>
      </c>
      <c r="B5381" t="inlineStr">
        <is>
          <t>MAP</t>
        </is>
      </c>
      <c r="C5381" t="inlineStr">
        <is>
          <t>CombineRoot=C:\Users\cschn\Documents\LIH (Personal)\OneDrive - Lawyers in House</t>
        </is>
      </c>
    </row>
    <row r="5382">
      <c r="A5382" s="13" t="n">
        <v>45950.60958333333</v>
      </c>
      <c r="B5382" t="inlineStr">
        <is>
          <t>MAP</t>
        </is>
      </c>
      <c r="C5382" t="inlineStr">
        <is>
          <t>SubPath=Macros\Branch - October 19, 2025 -  START HERE - PHASE 0</t>
        </is>
      </c>
    </row>
    <row r="5383">
      <c r="A5383" s="13" t="n">
        <v>45950.60958333333</v>
      </c>
      <c r="B5383" t="inlineStr">
        <is>
          <t>MAP</t>
        </is>
      </c>
      <c r="C5383" t="inlineStr">
        <is>
          <t>Combined=C:\Users\cschn\Documents\LIH (Personal)\OneDrive - Lawyers in House\Macros\Branch - October 19, 2025 -  START HERE - PHASE 0</t>
        </is>
      </c>
    </row>
    <row r="5384">
      <c r="A5384" s="13" t="n">
        <v>45950.60958333333</v>
      </c>
      <c r="B5384" t="inlineStr">
        <is>
          <t>MAP</t>
        </is>
      </c>
      <c r="C5384" t="inlineStr">
        <is>
          <t>Mapped local folder=C:\Users\cschn\Documents\LIH (Personal)\OneDrive - Lawyers in House\Macros\Branch - October 19, 2025 -  START HERE - PHASE 0</t>
        </is>
      </c>
    </row>
    <row r="5385">
      <c r="A5385" s="13" t="n">
        <v>45950.60958333333</v>
      </c>
      <c r="B5385" t="inlineStr">
        <is>
          <t>PATH</t>
        </is>
      </c>
      <c r="C5385" t="inlineStr">
        <is>
          <t>FileInBase=C:\Users\cschn\Documents\LIH (Personal)\OneDrive - Lawyers in House\Macros\Branch - October 19, 2025 -  START HERE - PHASE 0\InvoiceTemplate_v4.docx</t>
        </is>
      </c>
    </row>
    <row r="5386">
      <c r="A5386" s="13" t="n">
        <v>45950.60958333333</v>
      </c>
      <c r="B5386" t="inlineStr">
        <is>
          <t>HIT</t>
        </is>
      </c>
      <c r="C5386" t="inlineStr">
        <is>
          <t>Exists? C:\Users\cschn\Documents\LIH (Personal)\OneDrive - Lawyers in House\Macros\Branch - October 19, 2025 -  START HERE - PHASE 0\InvoiceTemplate_v4.docx</t>
        </is>
      </c>
    </row>
    <row r="5387">
      <c r="A5387" s="13" t="n">
        <v>45950.60967592592</v>
      </c>
      <c r="B5387" t="inlineStr">
        <is>
          <t>PATH</t>
        </is>
      </c>
      <c r="C5387" t="inlineStr">
        <is>
          <t>FileInBase=C:\Users\cschn\Documents\LIH (Personal)\OneDrive - Lawyers in House\Macros\Branch - October 19, 2025 -  START HERE - PHASE 0\INV 25-0001-B - Marciano Beckenstein LLP - 18-10259 (Bob Leech) - 30OCT2025.docx</t>
        </is>
      </c>
    </row>
    <row r="5388">
      <c r="A5388" s="13" t="n">
        <v>45950.6096875</v>
      </c>
      <c r="B5388" t="inlineStr">
        <is>
          <t>PATH</t>
        </is>
      </c>
      <c r="C5388" t="inlineStr">
        <is>
          <t>FileInBase=C:\Users\cschn\Documents\LIH (Personal)\OneDrive - Lawyers in House\Macros\Branch - October 19, 2025 -  START HERE - PHASE 0\sig.jpg</t>
        </is>
      </c>
    </row>
    <row r="5389">
      <c r="A5389" s="13" t="n">
        <v>45950.60972222222</v>
      </c>
      <c r="B5389" t="inlineStr">
        <is>
          <t>PATH</t>
        </is>
      </c>
      <c r="C5389" t="inlineStr">
        <is>
          <t>FileInBase=C:\Users\cschn\Documents\LIH (Personal)\OneDrive - Lawyers in House\Macros\Branch - October 19, 2025 -  START HERE - PHASE 0\INV 25-0001-B - Marciano Beckenstein LLP - 18-10259 (Bob Leech) - 30OCT2025.pdf</t>
        </is>
      </c>
    </row>
    <row r="5390">
      <c r="A5390" s="13" t="n">
        <v>45950.60974537037</v>
      </c>
      <c r="B5390" t="inlineStr">
        <is>
          <t>INFO</t>
        </is>
      </c>
      <c r="C5390" t="inlineStr">
        <is>
          <t>ThisWorkbook.Path (raw)=https://lawyersinhouse-my.sharepoint.com/personal/cory_schneider_lawyersinhouse_com/Documents/Macros/Branch - October 19, 2025 -  START HERE - PHASE 0</t>
        </is>
      </c>
    </row>
    <row r="5391">
      <c r="A5391" s="13" t="n">
        <v>45950.60974537037</v>
      </c>
      <c r="B5391" t="inlineStr">
        <is>
          <t>HIT</t>
        </is>
      </c>
      <c r="C5391" t="inlineStr">
        <is>
          <t>Folder? C:\Users\cschn\Documents\LIH (Personal)\OneDrive - Lawyers in House</t>
        </is>
      </c>
    </row>
    <row r="5392">
      <c r="A5392" s="13" t="n">
        <v>45950.60974537037</v>
      </c>
      <c r="B5392" t="inlineStr">
        <is>
          <t>MAP</t>
        </is>
      </c>
      <c r="C5392" t="inlineStr">
        <is>
          <t>CombineRoot=C:\Users\cschn\Documents\LIH (Personal)\OneDrive - Lawyers in House</t>
        </is>
      </c>
    </row>
    <row r="5393">
      <c r="A5393" s="13" t="n">
        <v>45950.60974537037</v>
      </c>
      <c r="B5393" t="inlineStr">
        <is>
          <t>MAP</t>
        </is>
      </c>
      <c r="C5393" t="inlineStr">
        <is>
          <t>SubPath=Macros\Branch - October 19, 2025 -  START HERE - PHASE 0</t>
        </is>
      </c>
    </row>
    <row r="5394">
      <c r="A5394" s="13" t="n">
        <v>45950.60974537037</v>
      </c>
      <c r="B5394" t="inlineStr">
        <is>
          <t>MAP</t>
        </is>
      </c>
      <c r="C5394" t="inlineStr">
        <is>
          <t>Combined=C:\Users\cschn\Documents\LIH (Personal)\OneDrive - Lawyers in House\Macros\Branch - October 19, 2025 -  START HERE - PHASE 0</t>
        </is>
      </c>
    </row>
    <row r="5395">
      <c r="A5395" s="13" t="n">
        <v>45950.60974537037</v>
      </c>
      <c r="B5395" t="inlineStr">
        <is>
          <t>MAP</t>
        </is>
      </c>
      <c r="C5395" t="inlineStr">
        <is>
          <t>Mapped local folder=C:\Users\cschn\Documents\LIH (Personal)\OneDrive - Lawyers in House\Macros\Branch - October 19, 2025 -  START HERE - PHASE 0</t>
        </is>
      </c>
    </row>
    <row r="5396">
      <c r="A5396" s="13" t="n">
        <v>45950.60974537037</v>
      </c>
      <c r="B5396" t="inlineStr">
        <is>
          <t>PATH</t>
        </is>
      </c>
      <c r="C5396" t="inlineStr">
        <is>
          <t>FileInBase=C:\Users\cschn\Documents\LIH (Personal)\OneDrive - Lawyers in House\Macros\Branch - October 19, 2025 -  START HERE - PHASE 0\InvoiceTemplate_v4.docx</t>
        </is>
      </c>
    </row>
    <row r="5397">
      <c r="A5397" s="13" t="n">
        <v>45950.60974537037</v>
      </c>
      <c r="B5397" t="inlineStr">
        <is>
          <t>HIT</t>
        </is>
      </c>
      <c r="C5397" t="inlineStr">
        <is>
          <t>Exists? C:\Users\cschn\Documents\LIH (Personal)\OneDrive - Lawyers in House\Macros\Branch - October 19, 2025 -  START HERE - PHASE 0\InvoiceTemplate_v4.docx</t>
        </is>
      </c>
    </row>
    <row r="5398">
      <c r="A5398" s="13" t="n">
        <v>45950.60986111111</v>
      </c>
      <c r="B5398" t="inlineStr">
        <is>
          <t>PATH</t>
        </is>
      </c>
      <c r="C5398" t="inlineStr">
        <is>
          <t>FileInBase=C:\Users\cschn\Documents\LIH (Personal)\OneDrive - Lawyers in House\Macros\Branch - October 19, 2025 -  START HERE - PHASE 0\INV 25-0001-C - Marciano Beckenstein LLP - 22-13234 (Tremendis Corporation) - 30OCT2025.docx</t>
        </is>
      </c>
    </row>
    <row r="5399">
      <c r="A5399" s="13" t="n">
        <v>45950.60987268519</v>
      </c>
      <c r="B5399" t="inlineStr">
        <is>
          <t>PATH</t>
        </is>
      </c>
      <c r="C5399" t="inlineStr">
        <is>
          <t>FileInBase=C:\Users\cschn\Documents\LIH (Personal)\OneDrive - Lawyers in House\Macros\Branch - October 19, 2025 -  START HERE - PHASE 0\sig.jpg</t>
        </is>
      </c>
    </row>
    <row r="5400">
      <c r="A5400" s="13" t="n">
        <v>45950.60989583333</v>
      </c>
      <c r="B5400" t="inlineStr">
        <is>
          <t>PATH</t>
        </is>
      </c>
      <c r="C5400" t="inlineStr">
        <is>
          <t>FileInBase=C:\Users\cschn\Documents\LIH (Personal)\OneDrive - Lawyers in House\Macros\Branch - October 19, 2025 -  START HERE - PHASE 0\INV 25-0001-C - Marciano Beckenstein LLP - 22-13234 (Tremendis Corporation) - 30OCT2025.pdf</t>
        </is>
      </c>
    </row>
    <row r="5401">
      <c r="A5401" s="13" t="n">
        <v>45950.60993055555</v>
      </c>
      <c r="B5401" t="inlineStr">
        <is>
          <t>INFO</t>
        </is>
      </c>
      <c r="C5401" t="inlineStr">
        <is>
          <t>ThisWorkbook.Path (raw)=https://lawyersinhouse-my.sharepoint.com/personal/cory_schneider_lawyersinhouse_com/Documents/Macros/Branch - October 19, 2025 -  START HERE - PHASE 0</t>
        </is>
      </c>
    </row>
    <row r="5402">
      <c r="A5402" s="13" t="n">
        <v>45950.60993055555</v>
      </c>
      <c r="B5402" t="inlineStr">
        <is>
          <t>HIT</t>
        </is>
      </c>
      <c r="C5402" t="inlineStr">
        <is>
          <t>Folder? C:\Users\cschn\Documents\LIH (Personal)\OneDrive - Lawyers in House</t>
        </is>
      </c>
    </row>
    <row r="5403">
      <c r="A5403" s="13" t="n">
        <v>45950.60993055555</v>
      </c>
      <c r="B5403" t="inlineStr">
        <is>
          <t>MAP</t>
        </is>
      </c>
      <c r="C5403" t="inlineStr">
        <is>
          <t>CombineRoot=C:\Users\cschn\Documents\LIH (Personal)\OneDrive - Lawyers in House</t>
        </is>
      </c>
    </row>
    <row r="5404">
      <c r="A5404" s="13" t="n">
        <v>45950.60993055555</v>
      </c>
      <c r="B5404" t="inlineStr">
        <is>
          <t>MAP</t>
        </is>
      </c>
      <c r="C5404" t="inlineStr">
        <is>
          <t>SubPath=Macros\Branch - October 19, 2025 -  START HERE - PHASE 0</t>
        </is>
      </c>
    </row>
    <row r="5405">
      <c r="A5405" s="13" t="n">
        <v>45950.60993055555</v>
      </c>
      <c r="B5405" t="inlineStr">
        <is>
          <t>MAP</t>
        </is>
      </c>
      <c r="C5405" t="inlineStr">
        <is>
          <t>Combined=C:\Users\cschn\Documents\LIH (Personal)\OneDrive - Lawyers in House\Macros\Branch - October 19, 2025 -  START HERE - PHASE 0</t>
        </is>
      </c>
    </row>
    <row r="5406">
      <c r="A5406" s="13" t="n">
        <v>45950.60993055555</v>
      </c>
      <c r="B5406" t="inlineStr">
        <is>
          <t>MAP</t>
        </is>
      </c>
      <c r="C5406" t="inlineStr">
        <is>
          <t>Mapped local folder=C:\Users\cschn\Documents\LIH (Personal)\OneDrive - Lawyers in House\Macros\Branch - October 19, 2025 -  START HERE - PHASE 0</t>
        </is>
      </c>
    </row>
    <row r="5407">
      <c r="A5407" s="13" t="n">
        <v>45950.60993055555</v>
      </c>
      <c r="B5407" t="inlineStr">
        <is>
          <t>PATH</t>
        </is>
      </c>
      <c r="C5407" t="inlineStr">
        <is>
          <t>FileInBase=C:\Users\cschn\Documents\LIH (Personal)\OneDrive - Lawyers in House\Macros\Branch - October 19, 2025 -  START HERE - PHASE 0\InvoiceTemplate_v4.docx</t>
        </is>
      </c>
    </row>
    <row r="5408">
      <c r="A5408" s="13" t="n">
        <v>45950.60993055555</v>
      </c>
      <c r="B5408" t="inlineStr">
        <is>
          <t>HIT</t>
        </is>
      </c>
      <c r="C5408" t="inlineStr">
        <is>
          <t>Exists? C:\Users\cschn\Documents\LIH (Personal)\OneDrive - Lawyers in House\Macros\Branch - October 19, 2025 -  START HERE - PHASE 0\InvoiceTemplate_v4.docx</t>
        </is>
      </c>
    </row>
    <row r="5409">
      <c r="A5409" s="13" t="n">
        <v>45950.61003472222</v>
      </c>
      <c r="B5409" t="inlineStr">
        <is>
          <t>PATH</t>
        </is>
      </c>
      <c r="C5409" t="inlineStr">
        <is>
          <t>FileInBase=C:\Users\cschn\Documents\LIH (Personal)\OneDrive - Lawyers in House\Macros\Branch - October 19, 2025 -  START HERE - PHASE 0\INV 25-0001-D - Marciano Beckenstein LLP - General - 30OCT2025.docx</t>
        </is>
      </c>
    </row>
    <row r="5410">
      <c r="A5410" s="13" t="n">
        <v>45950.61004629629</v>
      </c>
      <c r="B5410" t="inlineStr">
        <is>
          <t>PATH</t>
        </is>
      </c>
      <c r="C5410" t="inlineStr">
        <is>
          <t>FileInBase=C:\Users\cschn\Documents\LIH (Personal)\OneDrive - Lawyers in House\Macros\Branch - October 19, 2025 -  START HERE - PHASE 0\sig.jpg</t>
        </is>
      </c>
    </row>
    <row r="5411">
      <c r="A5411" s="13" t="n">
        <v>45950.61008101852</v>
      </c>
      <c r="B5411" t="inlineStr">
        <is>
          <t>PATH</t>
        </is>
      </c>
      <c r="C5411" t="inlineStr">
        <is>
          <t>FileInBase=C:\Users\cschn\Documents\LIH (Personal)\OneDrive - Lawyers in House\Macros\Branch - October 19, 2025 -  START HERE - PHASE 0\INV 25-0001-D - Marciano Beckenstein LLP - General - 30OCT2025.pdf</t>
        </is>
      </c>
    </row>
    <row r="5412">
      <c r="A5412" s="13" t="n">
        <v>45950.61010416667</v>
      </c>
      <c r="B5412" t="inlineStr">
        <is>
          <t>INFO</t>
        </is>
      </c>
      <c r="C5412" t="inlineStr">
        <is>
          <t>ThisWorkbook.Path (raw)=https://lawyersinhouse-my.sharepoint.com/personal/cory_schneider_lawyersinhouse_com/Documents/Macros/Branch - October 19, 2025 -  START HERE - PHASE 0</t>
        </is>
      </c>
    </row>
    <row r="5413">
      <c r="A5413" s="13" t="n">
        <v>45950.61010416667</v>
      </c>
      <c r="B5413" t="inlineStr">
        <is>
          <t>HIT</t>
        </is>
      </c>
      <c r="C5413" t="inlineStr">
        <is>
          <t>Folder? C:\Users\cschn\Documents\LIH (Personal)\OneDrive - Lawyers in House</t>
        </is>
      </c>
    </row>
    <row r="5414">
      <c r="A5414" s="13" t="n">
        <v>45950.61010416667</v>
      </c>
      <c r="B5414" t="inlineStr">
        <is>
          <t>MAP</t>
        </is>
      </c>
      <c r="C5414" t="inlineStr">
        <is>
          <t>CombineRoot=C:\Users\cschn\Documents\LIH (Personal)\OneDrive - Lawyers in House</t>
        </is>
      </c>
    </row>
    <row r="5415">
      <c r="A5415" s="13" t="n">
        <v>45950.61010416667</v>
      </c>
      <c r="B5415" t="inlineStr">
        <is>
          <t>MAP</t>
        </is>
      </c>
      <c r="C5415" t="inlineStr">
        <is>
          <t>SubPath=Macros\Branch - October 19, 2025 -  START HERE - PHASE 0</t>
        </is>
      </c>
    </row>
    <row r="5416">
      <c r="A5416" s="13" t="n">
        <v>45950.61010416667</v>
      </c>
      <c r="B5416" t="inlineStr">
        <is>
          <t>MAP</t>
        </is>
      </c>
      <c r="C5416" t="inlineStr">
        <is>
          <t>Combined=C:\Users\cschn\Documents\LIH (Personal)\OneDrive - Lawyers in House\Macros\Branch - October 19, 2025 -  START HERE - PHASE 0</t>
        </is>
      </c>
    </row>
    <row r="5417">
      <c r="A5417" s="13" t="n">
        <v>45950.61010416667</v>
      </c>
      <c r="B5417" t="inlineStr">
        <is>
          <t>MAP</t>
        </is>
      </c>
      <c r="C5417" t="inlineStr">
        <is>
          <t>Mapped local folder=C:\Users\cschn\Documents\LIH (Personal)\OneDrive - Lawyers in House\Macros\Branch - October 19, 2025 -  START HERE - PHASE 0</t>
        </is>
      </c>
    </row>
    <row r="5418">
      <c r="A5418" s="13" t="n">
        <v>45950.61010416667</v>
      </c>
      <c r="B5418" t="inlineStr">
        <is>
          <t>PATH</t>
        </is>
      </c>
      <c r="C5418" t="inlineStr">
        <is>
          <t>FileInBase=C:\Users\cschn\Documents\LIH (Personal)\OneDrive - Lawyers in House\Macros\Branch - October 19, 2025 -  START HERE - PHASE 0\InvoiceTemplate_v4.docx</t>
        </is>
      </c>
    </row>
    <row r="5419">
      <c r="A5419" s="13" t="n">
        <v>45950.61010416667</v>
      </c>
      <c r="B5419" t="inlineStr">
        <is>
          <t>HIT</t>
        </is>
      </c>
      <c r="C5419" t="inlineStr">
        <is>
          <t>Exists? C:\Users\cschn\Documents\LIH (Personal)\OneDrive - Lawyers in House\Macros\Branch - October 19, 2025 -  START HERE - PHASE 0\InvoiceTemplate_v4.docx</t>
        </is>
      </c>
    </row>
    <row r="5420">
      <c r="A5420" s="13" t="n">
        <v>45950.61019675926</v>
      </c>
      <c r="B5420" t="inlineStr">
        <is>
          <t>PATH</t>
        </is>
      </c>
      <c r="C5420" t="inlineStr">
        <is>
          <t>FileInBase=C:\Users\cschn\Documents\LIH (Personal)\OneDrive - Lawyers in House\Macros\Branch - October 19, 2025 -  START HERE - PHASE 0\INV 25-0001-E - Marciano Beckenstein LLP - 21-12821 (Cambria) - 30OCT2025.docx</t>
        </is>
      </c>
    </row>
    <row r="5421">
      <c r="A5421" s="13" t="n">
        <v>45950.61020833333</v>
      </c>
      <c r="B5421" t="inlineStr">
        <is>
          <t>PATH</t>
        </is>
      </c>
      <c r="C5421" t="inlineStr">
        <is>
          <t>FileInBase=C:\Users\cschn\Documents\LIH (Personal)\OneDrive - Lawyers in House\Macros\Branch - October 19, 2025 -  START HERE - PHASE 0\sig.jpg</t>
        </is>
      </c>
    </row>
    <row r="5422">
      <c r="A5422" s="13" t="n">
        <v>45950.61024305555</v>
      </c>
      <c r="B5422" t="inlineStr">
        <is>
          <t>PATH</t>
        </is>
      </c>
      <c r="C5422" t="inlineStr">
        <is>
          <t>FileInBase=C:\Users\cschn\Documents\LIH (Personal)\OneDrive - Lawyers in House\Macros\Branch - October 19, 2025 -  START HERE - PHASE 0\INV 25-0001-E - Marciano Beckenstein LLP - 21-12821 (Cambria) - 30OCT2025.pdf</t>
        </is>
      </c>
    </row>
    <row r="5423">
      <c r="A5423" s="13" t="n">
        <v>45950.61027777778</v>
      </c>
      <c r="B5423" t="inlineStr">
        <is>
          <t>INFO</t>
        </is>
      </c>
      <c r="C5423" t="inlineStr">
        <is>
          <t>ThisWorkbook.Path (raw)=https://lawyersinhouse-my.sharepoint.com/personal/cory_schneider_lawyersinhouse_com/Documents/Macros/Branch - October 19, 2025 -  START HERE - PHASE 0</t>
        </is>
      </c>
    </row>
    <row r="5424">
      <c r="A5424" s="13" t="n">
        <v>45950.61027777778</v>
      </c>
      <c r="B5424" t="inlineStr">
        <is>
          <t>HIT</t>
        </is>
      </c>
      <c r="C5424" t="inlineStr">
        <is>
          <t>Folder? C:\Users\cschn\Documents\LIH (Personal)\OneDrive - Lawyers in House</t>
        </is>
      </c>
    </row>
    <row r="5425">
      <c r="A5425" s="13" t="n">
        <v>45950.61027777778</v>
      </c>
      <c r="B5425" t="inlineStr">
        <is>
          <t>MAP</t>
        </is>
      </c>
      <c r="C5425" t="inlineStr">
        <is>
          <t>CombineRoot=C:\Users\cschn\Documents\LIH (Personal)\OneDrive - Lawyers in House</t>
        </is>
      </c>
    </row>
    <row r="5426">
      <c r="A5426" s="13" t="n">
        <v>45950.61027777778</v>
      </c>
      <c r="B5426" t="inlineStr">
        <is>
          <t>MAP</t>
        </is>
      </c>
      <c r="C5426" t="inlineStr">
        <is>
          <t>SubPath=Macros\Branch - October 19, 2025 -  START HERE - PHASE 0</t>
        </is>
      </c>
    </row>
    <row r="5427">
      <c r="A5427" s="13" t="n">
        <v>45950.61027777778</v>
      </c>
      <c r="B5427" t="inlineStr">
        <is>
          <t>MAP</t>
        </is>
      </c>
      <c r="C5427" t="inlineStr">
        <is>
          <t>Combined=C:\Users\cschn\Documents\LIH (Personal)\OneDrive - Lawyers in House\Macros\Branch - October 19, 2025 -  START HERE - PHASE 0</t>
        </is>
      </c>
    </row>
    <row r="5428">
      <c r="A5428" s="13" t="n">
        <v>45950.61027777778</v>
      </c>
      <c r="B5428" t="inlineStr">
        <is>
          <t>MAP</t>
        </is>
      </c>
      <c r="C5428" t="inlineStr">
        <is>
          <t>Mapped local folder=C:\Users\cschn\Documents\LIH (Personal)\OneDrive - Lawyers in House\Macros\Branch - October 19, 2025 -  START HERE - PHASE 0</t>
        </is>
      </c>
    </row>
    <row r="5429">
      <c r="A5429" s="13" t="n">
        <v>45950.61027777778</v>
      </c>
      <c r="B5429" t="inlineStr">
        <is>
          <t>PATH</t>
        </is>
      </c>
      <c r="C5429" t="inlineStr">
        <is>
          <t>FileInBase=C:\Users\cschn\Documents\LIH (Personal)\OneDrive - Lawyers in House\Macros\Branch - October 19, 2025 -  START HERE - PHASE 0\InvoiceTemplate_v4.docx</t>
        </is>
      </c>
    </row>
    <row r="5430">
      <c r="A5430" s="13" t="n">
        <v>45950.61027777778</v>
      </c>
      <c r="B5430" t="inlineStr">
        <is>
          <t>HIT</t>
        </is>
      </c>
      <c r="C5430" t="inlineStr">
        <is>
          <t>Exists? C:\Users\cschn\Documents\LIH (Personal)\OneDrive - Lawyers in House\Macros\Branch - October 19, 2025 -  START HERE - PHASE 0\InvoiceTemplate_v4.docx</t>
        </is>
      </c>
    </row>
    <row r="5431">
      <c r="A5431" s="13" t="n">
        <v>45950.61037037037</v>
      </c>
      <c r="B5431" t="inlineStr">
        <is>
          <t>PATH</t>
        </is>
      </c>
      <c r="C5431" t="inlineStr">
        <is>
          <t>FileInBase=C:\Users\cschn\Documents\LIH (Personal)\OneDrive - Lawyers in House\Macros\Branch - October 19, 2025 -  START HERE - PHASE 0\INV 25-0001-F - Marciano Beckenstein LLP - 21-12733 (Iacovetta, Pasquale) - 30OCT2025.docx</t>
        </is>
      </c>
    </row>
    <row r="5432">
      <c r="A5432" s="13" t="n">
        <v>45950.61038194445</v>
      </c>
      <c r="B5432" t="inlineStr">
        <is>
          <t>PATH</t>
        </is>
      </c>
      <c r="C5432" t="inlineStr">
        <is>
          <t>FileInBase=C:\Users\cschn\Documents\LIH (Personal)\OneDrive - Lawyers in House\Macros\Branch - October 19, 2025 -  START HERE - PHASE 0\sig.jpg</t>
        </is>
      </c>
    </row>
    <row r="5433">
      <c r="A5433" s="13" t="n">
        <v>45950.61041666667</v>
      </c>
      <c r="B5433" t="inlineStr">
        <is>
          <t>PATH</t>
        </is>
      </c>
      <c r="C5433" t="inlineStr">
        <is>
          <t>FileInBase=C:\Users\cschn\Documents\LIH (Personal)\OneDrive - Lawyers in House\Macros\Branch - October 19, 2025 -  START HERE - PHASE 0\INV 25-0001-F - Marciano Beckenstein LLP - 21-12733 (Iacovetta, Pasquale) - 30OCT2025.pdf</t>
        </is>
      </c>
    </row>
    <row r="5434">
      <c r="A5434" s="13" t="n">
        <v>45950.61045138889</v>
      </c>
      <c r="B5434" t="inlineStr">
        <is>
          <t>INFO</t>
        </is>
      </c>
      <c r="C5434" t="inlineStr">
        <is>
          <t>ThisWorkbook.Path (raw)=https://lawyersinhouse-my.sharepoint.com/personal/cory_schneider_lawyersinhouse_com/Documents/Macros/Branch - October 19, 2025 -  START HERE - PHASE 0</t>
        </is>
      </c>
    </row>
    <row r="5435">
      <c r="A5435" s="13" t="n">
        <v>45950.61045138889</v>
      </c>
      <c r="B5435" t="inlineStr">
        <is>
          <t>HIT</t>
        </is>
      </c>
      <c r="C5435" t="inlineStr">
        <is>
          <t>Folder? C:\Users\cschn\Documents\LIH (Personal)\OneDrive - Lawyers in House</t>
        </is>
      </c>
    </row>
    <row r="5436">
      <c r="A5436" s="13" t="n">
        <v>45950.61045138889</v>
      </c>
      <c r="B5436" t="inlineStr">
        <is>
          <t>MAP</t>
        </is>
      </c>
      <c r="C5436" t="inlineStr">
        <is>
          <t>CombineRoot=C:\Users\cschn\Documents\LIH (Personal)\OneDrive - Lawyers in House</t>
        </is>
      </c>
    </row>
    <row r="5437">
      <c r="A5437" s="13" t="n">
        <v>45950.61045138889</v>
      </c>
      <c r="B5437" t="inlineStr">
        <is>
          <t>MAP</t>
        </is>
      </c>
      <c r="C5437" t="inlineStr">
        <is>
          <t>SubPath=Macros\Branch - October 19, 2025 -  START HERE - PHASE 0</t>
        </is>
      </c>
    </row>
    <row r="5438">
      <c r="A5438" s="13" t="n">
        <v>45950.61045138889</v>
      </c>
      <c r="B5438" t="inlineStr">
        <is>
          <t>MAP</t>
        </is>
      </c>
      <c r="C5438" t="inlineStr">
        <is>
          <t>Combined=C:\Users\cschn\Documents\LIH (Personal)\OneDrive - Lawyers in House\Macros\Branch - October 19, 2025 -  START HERE - PHASE 0</t>
        </is>
      </c>
    </row>
    <row r="5439">
      <c r="A5439" s="13" t="n">
        <v>45950.61045138889</v>
      </c>
      <c r="B5439" t="inlineStr">
        <is>
          <t>MAP</t>
        </is>
      </c>
      <c r="C5439" t="inlineStr">
        <is>
          <t>Mapped local folder=C:\Users\cschn\Documents\LIH (Personal)\OneDrive - Lawyers in House\Macros\Branch - October 19, 2025 -  START HERE - PHASE 0</t>
        </is>
      </c>
    </row>
    <row r="5440">
      <c r="A5440" s="13" t="n">
        <v>45950.61045138889</v>
      </c>
      <c r="B5440" t="inlineStr">
        <is>
          <t>PATH</t>
        </is>
      </c>
      <c r="C5440" t="inlineStr">
        <is>
          <t>FileInBase=C:\Users\cschn\Documents\LIH (Personal)\OneDrive - Lawyers in House\Macros\Branch - October 19, 2025 -  START HERE - PHASE 0\InvoiceTemplate_v4.docx</t>
        </is>
      </c>
    </row>
    <row r="5441">
      <c r="A5441" s="13" t="n">
        <v>45950.61045138889</v>
      </c>
      <c r="B5441" t="inlineStr">
        <is>
          <t>HIT</t>
        </is>
      </c>
      <c r="C5441" t="inlineStr">
        <is>
          <t>Exists? C:\Users\cschn\Documents\LIH (Personal)\OneDrive - Lawyers in House\Macros\Branch - October 19, 2025 -  START HERE - PHASE 0\InvoiceTemplate_v4.docx</t>
        </is>
      </c>
    </row>
    <row r="5442">
      <c r="A5442" s="13" t="n">
        <v>45950.61055555556</v>
      </c>
      <c r="B5442" t="inlineStr">
        <is>
          <t>PATH</t>
        </is>
      </c>
      <c r="C5442" t="inlineStr">
        <is>
          <t>FileInBase=C:\Users\cschn\Documents\LIH (Personal)\OneDrive - Lawyers in House\Macros\Branch - October 19, 2025 -  START HERE - PHASE 0\INV 25-0001-G - Marciano Beckenstein LLP - 17-9384 (DiBattista, Tony) - 30OCT2025.docx</t>
        </is>
      </c>
    </row>
    <row r="5443">
      <c r="A5443" s="13" t="n">
        <v>45950.61056712963</v>
      </c>
      <c r="B5443" t="inlineStr">
        <is>
          <t>PATH</t>
        </is>
      </c>
      <c r="C5443" t="inlineStr">
        <is>
          <t>FileInBase=C:\Users\cschn\Documents\LIH (Personal)\OneDrive - Lawyers in House\Macros\Branch - October 19, 2025 -  START HERE - PHASE 0\sig.jpg</t>
        </is>
      </c>
    </row>
    <row r="5444">
      <c r="A5444" s="13" t="n">
        <v>45950.61060185185</v>
      </c>
      <c r="B5444" t="inlineStr">
        <is>
          <t>PATH</t>
        </is>
      </c>
      <c r="C5444" t="inlineStr">
        <is>
          <t>FileInBase=C:\Users\cschn\Documents\LIH (Personal)\OneDrive - Lawyers in House\Macros\Branch - October 19, 2025 -  START HERE - PHASE 0\INV 25-0001-G - Marciano Beckenstein LLP - 17-9384 (DiBattista, Tony) - 30OCT2025.pdf</t>
        </is>
      </c>
    </row>
    <row r="5445">
      <c r="A5445" s="13" t="n">
        <v>45950.61063657407</v>
      </c>
      <c r="B5445" t="inlineStr">
        <is>
          <t>INFO</t>
        </is>
      </c>
      <c r="C5445" t="inlineStr">
        <is>
          <t>ThisWorkbook.Path (raw)=https://lawyersinhouse-my.sharepoint.com/personal/cory_schneider_lawyersinhouse_com/Documents/Macros/Branch - October 19, 2025 -  START HERE - PHASE 0</t>
        </is>
      </c>
    </row>
    <row r="5446">
      <c r="A5446" s="13" t="n">
        <v>45950.61063657407</v>
      </c>
      <c r="B5446" t="inlineStr">
        <is>
          <t>HIT</t>
        </is>
      </c>
      <c r="C5446" t="inlineStr">
        <is>
          <t>Folder? C:\Users\cschn\Documents\LIH (Personal)\OneDrive - Lawyers in House</t>
        </is>
      </c>
    </row>
    <row r="5447">
      <c r="A5447" s="13" t="n">
        <v>45950.61063657407</v>
      </c>
      <c r="B5447" t="inlineStr">
        <is>
          <t>MAP</t>
        </is>
      </c>
      <c r="C5447" t="inlineStr">
        <is>
          <t>CombineRoot=C:\Users\cschn\Documents\LIH (Personal)\OneDrive - Lawyers in House</t>
        </is>
      </c>
    </row>
    <row r="5448">
      <c r="A5448" s="13" t="n">
        <v>45950.61063657407</v>
      </c>
      <c r="B5448" t="inlineStr">
        <is>
          <t>MAP</t>
        </is>
      </c>
      <c r="C5448" t="inlineStr">
        <is>
          <t>SubPath=Macros\Branch - October 19, 2025 -  START HERE - PHASE 0</t>
        </is>
      </c>
    </row>
    <row r="5449">
      <c r="A5449" s="13" t="n">
        <v>45950.61063657407</v>
      </c>
      <c r="B5449" t="inlineStr">
        <is>
          <t>MAP</t>
        </is>
      </c>
      <c r="C5449" t="inlineStr">
        <is>
          <t>Combined=C:\Users\cschn\Documents\LIH (Personal)\OneDrive - Lawyers in House\Macros\Branch - October 19, 2025 -  START HERE - PHASE 0</t>
        </is>
      </c>
    </row>
    <row r="5450">
      <c r="A5450" s="13" t="n">
        <v>45950.61063657407</v>
      </c>
      <c r="B5450" t="inlineStr">
        <is>
          <t>MAP</t>
        </is>
      </c>
      <c r="C5450" t="inlineStr">
        <is>
          <t>Mapped local folder=C:\Users\cschn\Documents\LIH (Personal)\OneDrive - Lawyers in House\Macros\Branch - October 19, 2025 -  START HERE - PHASE 0</t>
        </is>
      </c>
    </row>
    <row r="5451">
      <c r="A5451" s="13" t="n">
        <v>45950.61063657407</v>
      </c>
      <c r="B5451" t="inlineStr">
        <is>
          <t>PATH</t>
        </is>
      </c>
      <c r="C5451" t="inlineStr">
        <is>
          <t>FileInBase=C:\Users\cschn\Documents\LIH (Personal)\OneDrive - Lawyers in House\Macros\Branch - October 19, 2025 -  START HERE - PHASE 0\InvoiceTemplate_v4.docx</t>
        </is>
      </c>
    </row>
    <row r="5452">
      <c r="A5452" s="13" t="n">
        <v>45950.61063657407</v>
      </c>
      <c r="B5452" t="inlineStr">
        <is>
          <t>HIT</t>
        </is>
      </c>
      <c r="C5452" t="inlineStr">
        <is>
          <t>Exists? C:\Users\cschn\Documents\LIH (Personal)\OneDrive - Lawyers in House\Macros\Branch - October 19, 2025 -  START HERE - PHASE 0\InvoiceTemplate_v4.docx</t>
        </is>
      </c>
    </row>
    <row r="5453">
      <c r="A5453" s="13" t="n">
        <v>45950.61075231482</v>
      </c>
      <c r="B5453" t="inlineStr">
        <is>
          <t>PATH</t>
        </is>
      </c>
      <c r="C5453" t="inlineStr">
        <is>
          <t>FileInBase=C:\Users\cschn\Documents\LIH (Personal)\OneDrive - Lawyers in House\Macros\Branch - October 19, 2025 -  START HERE - PHASE 0\INV 25-0001-H - Marciano Beckenstein LLP - 22-13337 (Quinto, Gary - Mattheson Trademarks) - 30OCT2025.docx</t>
        </is>
      </c>
    </row>
    <row r="5454">
      <c r="A5454" s="13" t="n">
        <v>45950.61076388889</v>
      </c>
      <c r="B5454" t="inlineStr">
        <is>
          <t>PATH</t>
        </is>
      </c>
      <c r="C5454" t="inlineStr">
        <is>
          <t>FileInBase=C:\Users\cschn\Documents\LIH (Personal)\OneDrive - Lawyers in House\Macros\Branch - October 19, 2025 -  START HERE - PHASE 0\sig.jpg</t>
        </is>
      </c>
    </row>
    <row r="5455">
      <c r="A5455" s="13" t="n">
        <v>45950.61079861111</v>
      </c>
      <c r="B5455" t="inlineStr">
        <is>
          <t>PATH</t>
        </is>
      </c>
      <c r="C5455" t="inlineStr">
        <is>
          <t>FileInBase=C:\Users\cschn\Documents\LIH (Personal)\OneDrive - Lawyers in House\Macros\Branch - October 19, 2025 -  START HERE - PHASE 0\INV 25-0001-H - Marciano Beckenstein LLP - 22-13337 (Quinto, Gary - Mattheson Trademarks) - 30OCT2025.pdf</t>
        </is>
      </c>
    </row>
    <row r="5456">
      <c r="A5456" s="13" t="n">
        <v>45950.61083333333</v>
      </c>
      <c r="B5456" t="inlineStr">
        <is>
          <t>INFO</t>
        </is>
      </c>
      <c r="C5456" t="inlineStr">
        <is>
          <t>ThisWorkbook.Path (raw)=https://lawyersinhouse-my.sharepoint.com/personal/cory_schneider_lawyersinhouse_com/Documents/Macros/Branch - October 19, 2025 -  START HERE - PHASE 0</t>
        </is>
      </c>
    </row>
    <row r="5457">
      <c r="A5457" s="13" t="n">
        <v>45950.61083333333</v>
      </c>
      <c r="B5457" t="inlineStr">
        <is>
          <t>HIT</t>
        </is>
      </c>
      <c r="C5457" t="inlineStr">
        <is>
          <t>Folder? C:\Users\cschn\Documents\LIH (Personal)\OneDrive - Lawyers in House</t>
        </is>
      </c>
    </row>
    <row r="5458">
      <c r="A5458" s="13" t="n">
        <v>45950.61083333333</v>
      </c>
      <c r="B5458" t="inlineStr">
        <is>
          <t>MAP</t>
        </is>
      </c>
      <c r="C5458" t="inlineStr">
        <is>
          <t>CombineRoot=C:\Users\cschn\Documents\LIH (Personal)\OneDrive - Lawyers in House</t>
        </is>
      </c>
    </row>
    <row r="5459">
      <c r="A5459" s="13" t="n">
        <v>45950.61083333333</v>
      </c>
      <c r="B5459" t="inlineStr">
        <is>
          <t>MAP</t>
        </is>
      </c>
      <c r="C5459" t="inlineStr">
        <is>
          <t>SubPath=Macros\Branch - October 19, 2025 -  START HERE - PHASE 0</t>
        </is>
      </c>
    </row>
    <row r="5460">
      <c r="A5460" s="13" t="n">
        <v>45950.61083333333</v>
      </c>
      <c r="B5460" t="inlineStr">
        <is>
          <t>MAP</t>
        </is>
      </c>
      <c r="C5460" t="inlineStr">
        <is>
          <t>Combined=C:\Users\cschn\Documents\LIH (Personal)\OneDrive - Lawyers in House\Macros\Branch - October 19, 2025 -  START HERE - PHASE 0</t>
        </is>
      </c>
    </row>
    <row r="5461">
      <c r="A5461" s="13" t="n">
        <v>45950.61083333333</v>
      </c>
      <c r="B5461" t="inlineStr">
        <is>
          <t>MAP</t>
        </is>
      </c>
      <c r="C5461" t="inlineStr">
        <is>
          <t>Mapped local folder=C:\Users\cschn\Documents\LIH (Personal)\OneDrive - Lawyers in House\Macros\Branch - October 19, 2025 -  START HERE - PHASE 0</t>
        </is>
      </c>
    </row>
    <row r="5462">
      <c r="A5462" s="13" t="n">
        <v>45950.61083333333</v>
      </c>
      <c r="B5462" t="inlineStr">
        <is>
          <t>PATH</t>
        </is>
      </c>
      <c r="C5462" t="inlineStr">
        <is>
          <t>FileInBase=C:\Users\cschn\Documents\LIH (Personal)\OneDrive - Lawyers in House\Macros\Branch - October 19, 2025 -  START HERE - PHASE 0\InvoiceTemplate_v4.docx</t>
        </is>
      </c>
    </row>
    <row r="5463">
      <c r="A5463" s="13" t="n">
        <v>45950.61083333333</v>
      </c>
      <c r="B5463" t="inlineStr">
        <is>
          <t>HIT</t>
        </is>
      </c>
      <c r="C5463" t="inlineStr">
        <is>
          <t>Exists? C:\Users\cschn\Documents\LIH (Personal)\OneDrive - Lawyers in House\Macros\Branch - October 19, 2025 -  START HERE - PHASE 0\InvoiceTemplate_v4.docx</t>
        </is>
      </c>
    </row>
    <row r="5464">
      <c r="A5464" s="13" t="n">
        <v>45950.61092592592</v>
      </c>
      <c r="B5464" t="inlineStr">
        <is>
          <t>PATH</t>
        </is>
      </c>
      <c r="C5464" t="inlineStr">
        <is>
          <t>FileInBase=C:\Users\cschn\Documents\LIH (Personal)\OneDrive - Lawyers in House\Macros\Branch - October 19, 2025 -  START HERE - PHASE 0\INV 25-0001-I - Marciano Beckenstein LLP - 20-11655 (Elite Dairy) - 30OCT2025.docx</t>
        </is>
      </c>
    </row>
    <row r="5465">
      <c r="A5465" s="13" t="n">
        <v>45950.6109375</v>
      </c>
      <c r="B5465" t="inlineStr">
        <is>
          <t>PATH</t>
        </is>
      </c>
      <c r="C5465" t="inlineStr">
        <is>
          <t>FileInBase=C:\Users\cschn\Documents\LIH (Personal)\OneDrive - Lawyers in House\Macros\Branch - October 19, 2025 -  START HERE - PHASE 0\sig.jpg</t>
        </is>
      </c>
    </row>
    <row r="5466">
      <c r="A5466" s="13" t="n">
        <v>45950.61098379629</v>
      </c>
      <c r="B5466" t="inlineStr">
        <is>
          <t>PATH</t>
        </is>
      </c>
      <c r="C5466" t="inlineStr">
        <is>
          <t>FileInBase=C:\Users\cschn\Documents\LIH (Personal)\OneDrive - Lawyers in House\Macros\Branch - October 19, 2025 -  START HERE - PHASE 0\INV 25-0001-I - Marciano Beckenstein LLP - 20-11655 (Elite Dairy) - 30OCT2025.pdf</t>
        </is>
      </c>
    </row>
    <row r="5467">
      <c r="A5467" s="13" t="n">
        <v>45950.61165509259</v>
      </c>
      <c r="B5467" t="inlineStr">
        <is>
          <t>INFO</t>
        </is>
      </c>
      <c r="C5467" t="inlineStr">
        <is>
          <t>ThisWorkbook.Path (raw)=https://lawyersinhouse-my.sharepoint.com/personal/cory_schneider_lawyersinhouse_com/Documents/Macros/Branch - October 19, 2025 -  START HERE - PHASE 0</t>
        </is>
      </c>
    </row>
    <row r="5468">
      <c r="A5468" s="13" t="n">
        <v>45950.61165509259</v>
      </c>
      <c r="B5468" t="inlineStr">
        <is>
          <t>HIT</t>
        </is>
      </c>
      <c r="C5468" t="inlineStr">
        <is>
          <t>Folder? C:\Users\cschn\Documents\LIH (Personal)\OneDrive - Lawyers in House</t>
        </is>
      </c>
    </row>
    <row r="5469">
      <c r="A5469" s="13" t="n">
        <v>45950.61165509259</v>
      </c>
      <c r="B5469" t="inlineStr">
        <is>
          <t>MAP</t>
        </is>
      </c>
      <c r="C5469" t="inlineStr">
        <is>
          <t>CombineRoot=C:\Users\cschn\Documents\LIH (Personal)\OneDrive - Lawyers in House</t>
        </is>
      </c>
    </row>
    <row r="5470">
      <c r="A5470" s="13" t="n">
        <v>45950.61165509259</v>
      </c>
      <c r="B5470" t="inlineStr">
        <is>
          <t>MAP</t>
        </is>
      </c>
      <c r="C5470" t="inlineStr">
        <is>
          <t>SubPath=Macros\Branch - October 19, 2025 -  START HERE - PHASE 0</t>
        </is>
      </c>
    </row>
    <row r="5471">
      <c r="A5471" s="13" t="n">
        <v>45950.61165509259</v>
      </c>
      <c r="B5471" t="inlineStr">
        <is>
          <t>MAP</t>
        </is>
      </c>
      <c r="C5471" t="inlineStr">
        <is>
          <t>Combined=C:\Users\cschn\Documents\LIH (Personal)\OneDrive - Lawyers in House\Macros\Branch - October 19, 2025 -  START HERE - PHASE 0</t>
        </is>
      </c>
    </row>
    <row r="5472">
      <c r="A5472" s="13" t="n">
        <v>45950.61165509259</v>
      </c>
      <c r="B5472" t="inlineStr">
        <is>
          <t>MAP</t>
        </is>
      </c>
      <c r="C5472" t="inlineStr">
        <is>
          <t>Mapped local folder=C:\Users\cschn\Documents\LIH (Personal)\OneDrive - Lawyers in House\Macros\Branch - October 19, 2025 -  START HERE - PHASE 0</t>
        </is>
      </c>
    </row>
    <row r="5473">
      <c r="A5473" s="13" t="n">
        <v>45950.61188657407</v>
      </c>
      <c r="B5473" t="inlineStr">
        <is>
          <t>INFO</t>
        </is>
      </c>
      <c r="C5473" t="inlineStr">
        <is>
          <t>ThisWorkbook.Path (raw)=https://lawyersinhouse-my.sharepoint.com/personal/cory_schneider_lawyersinhouse_com/Documents/Macros/Branch - October 19, 2025 -  START HERE - PHASE 0</t>
        </is>
      </c>
    </row>
    <row r="5474">
      <c r="A5474" s="13" t="n">
        <v>45950.61188657407</v>
      </c>
      <c r="B5474" t="inlineStr">
        <is>
          <t>HIT</t>
        </is>
      </c>
      <c r="C5474" t="inlineStr">
        <is>
          <t>Folder? C:\Users\cschn\Documents\LIH (Personal)\OneDrive - Lawyers in House</t>
        </is>
      </c>
    </row>
    <row r="5475">
      <c r="A5475" s="13" t="n">
        <v>45950.61188657407</v>
      </c>
      <c r="B5475" t="inlineStr">
        <is>
          <t>MAP</t>
        </is>
      </c>
      <c r="C5475" t="inlineStr">
        <is>
          <t>CombineRoot=C:\Users\cschn\Documents\LIH (Personal)\OneDrive - Lawyers in House</t>
        </is>
      </c>
    </row>
    <row r="5476">
      <c r="A5476" s="13" t="n">
        <v>45950.61188657407</v>
      </c>
      <c r="B5476" t="inlineStr">
        <is>
          <t>MAP</t>
        </is>
      </c>
      <c r="C5476" t="inlineStr">
        <is>
          <t>SubPath=Macros\Branch - October 19, 2025 -  START HERE - PHASE 0</t>
        </is>
      </c>
    </row>
    <row r="5477">
      <c r="A5477" s="13" t="n">
        <v>45950.61188657407</v>
      </c>
      <c r="B5477" t="inlineStr">
        <is>
          <t>MAP</t>
        </is>
      </c>
      <c r="C5477" t="inlineStr">
        <is>
          <t>Combined=C:\Users\cschn\Documents\LIH (Personal)\OneDrive - Lawyers in House\Macros\Branch - October 19, 2025 -  START HERE - PHASE 0</t>
        </is>
      </c>
    </row>
    <row r="5478">
      <c r="A5478" s="13" t="n">
        <v>45950.61188657407</v>
      </c>
      <c r="B5478" t="inlineStr">
        <is>
          <t>MAP</t>
        </is>
      </c>
      <c r="C5478" t="inlineStr">
        <is>
          <t>Mapped local folder=C:\Users\cschn\Documents\LIH (Personal)\OneDrive - Lawyers in House\Macros\Branch - October 19, 2025 -  START HERE - PHASE 0</t>
        </is>
      </c>
    </row>
    <row r="5479">
      <c r="A5479" s="13" t="n">
        <v>45950.61194444444</v>
      </c>
      <c r="B5479" t="inlineStr">
        <is>
          <t>INFO</t>
        </is>
      </c>
      <c r="C5479" t="inlineStr">
        <is>
          <t>ThisWorkbook.Path (raw)=https://lawyersinhouse-my.sharepoint.com/personal/cory_schneider_lawyersinhouse_com/Documents/Macros/Branch - October 19, 2025 -  START HERE - PHASE 0</t>
        </is>
      </c>
    </row>
    <row r="5480">
      <c r="A5480" s="13" t="n">
        <v>45950.61194444444</v>
      </c>
      <c r="B5480" t="inlineStr">
        <is>
          <t>HIT</t>
        </is>
      </c>
      <c r="C5480" t="inlineStr">
        <is>
          <t>Folder? C:\Users\cschn\Documents\LIH (Personal)\OneDrive - Lawyers in House</t>
        </is>
      </c>
    </row>
    <row r="5481">
      <c r="A5481" s="13" t="n">
        <v>45950.61194444444</v>
      </c>
      <c r="B5481" t="inlineStr">
        <is>
          <t>MAP</t>
        </is>
      </c>
      <c r="C5481" t="inlineStr">
        <is>
          <t>CombineRoot=C:\Users\cschn\Documents\LIH (Personal)\OneDrive - Lawyers in House</t>
        </is>
      </c>
    </row>
    <row r="5482">
      <c r="A5482" s="13" t="n">
        <v>45950.61194444444</v>
      </c>
      <c r="B5482" t="inlineStr">
        <is>
          <t>MAP</t>
        </is>
      </c>
      <c r="C5482" t="inlineStr">
        <is>
          <t>SubPath=Macros\Branch - October 19, 2025 -  START HERE - PHASE 0</t>
        </is>
      </c>
    </row>
    <row r="5483">
      <c r="A5483" s="13" t="n">
        <v>45950.61194444444</v>
      </c>
      <c r="B5483" t="inlineStr">
        <is>
          <t>MAP</t>
        </is>
      </c>
      <c r="C5483" t="inlineStr">
        <is>
          <t>Combined=C:\Users\cschn\Documents\LIH (Personal)\OneDrive - Lawyers in House\Macros\Branch - October 19, 2025 -  START HERE - PHASE 0</t>
        </is>
      </c>
    </row>
    <row r="5484">
      <c r="A5484" s="13" t="n">
        <v>45950.61194444444</v>
      </c>
      <c r="B5484" t="inlineStr">
        <is>
          <t>MAP</t>
        </is>
      </c>
      <c r="C5484" t="inlineStr">
        <is>
          <t>Mapped local folder=C:\Users\cschn\Documents\LIH (Personal)\OneDrive - Lawyers in House\Macros\Branch - October 19, 2025 -  START HERE - PHASE 0</t>
        </is>
      </c>
    </row>
    <row r="5485">
      <c r="A5485" s="13" t="n">
        <v>45950.61194444444</v>
      </c>
      <c r="B5485" t="inlineStr">
        <is>
          <t>PATH</t>
        </is>
      </c>
      <c r="C5485" t="inlineStr">
        <is>
          <t>FileInBase=C:\Users\cschn\Documents\LIH (Personal)\OneDrive - Lawyers in House\Macros\Branch - October 19, 2025 -  START HERE - PHASE 0\InvoiceTemplate_v4.docx</t>
        </is>
      </c>
    </row>
    <row r="5486">
      <c r="A5486" s="13" t="n">
        <v>45950.61194444444</v>
      </c>
      <c r="B5486" t="inlineStr">
        <is>
          <t>HIT</t>
        </is>
      </c>
      <c r="C5486" t="inlineStr">
        <is>
          <t>Exists? C:\Users\cschn\Documents\LIH (Personal)\OneDrive - Lawyers in House\Macros\Branch - October 19, 2025 -  START HERE - PHASE 0\InvoiceTemplate_v4.docx</t>
        </is>
      </c>
    </row>
    <row r="5487">
      <c r="A5487" s="13" t="n">
        <v>45950.6124537037</v>
      </c>
      <c r="B5487" t="inlineStr">
        <is>
          <t>PATH</t>
        </is>
      </c>
      <c r="C5487" t="inlineStr">
        <is>
          <t>FileInBase=C:\Users\cschn\Documents\LIH (Personal)\OneDrive - Lawyers in House\Macros\Branch - October 19, 2025 -  START HERE - PHASE 0\INV 25-0002 - Marciano Beckenstein LLP - 31OCT2025.docx</t>
        </is>
      </c>
    </row>
    <row r="5488">
      <c r="A5488" s="13" t="n">
        <v>45950.61252314815</v>
      </c>
      <c r="B5488" t="inlineStr">
        <is>
          <t>PATH</t>
        </is>
      </c>
      <c r="C5488" t="inlineStr">
        <is>
          <t>FileInBase=C:\Users\cschn\Documents\LIH (Personal)\OneDrive - Lawyers in House\Macros\Branch - October 19, 2025 -  START HERE - PHASE 0\sig.jpg</t>
        </is>
      </c>
    </row>
    <row r="5489">
      <c r="A5489" s="13" t="n">
        <v>45950.61255787037</v>
      </c>
      <c r="B5489" t="inlineStr">
        <is>
          <t>PATH</t>
        </is>
      </c>
      <c r="C5489" t="inlineStr">
        <is>
          <t>FileInBase=C:\Users\cschn\Documents\LIH (Personal)\OneDrive - Lawyers in House\Macros\Branch - October 19, 2025 -  START HERE - PHASE 0\INV 25-0002 - Marciano Beckenstein LLP - 31OCT2025.pdf</t>
        </is>
      </c>
    </row>
    <row r="5490">
      <c r="A5490" s="13" t="n">
        <v>45950.61474537037</v>
      </c>
      <c r="B5490" t="inlineStr">
        <is>
          <t>INFO</t>
        </is>
      </c>
      <c r="C5490" t="inlineStr">
        <is>
          <t>ThisWorkbook.Path (raw)=https://lawyersinhouse-my.sharepoint.com/personal/cory_schneider_lawyersinhouse_com/Documents/Macros/Branch - October 19, 2025 -  START HERE - PHASE 0</t>
        </is>
      </c>
    </row>
    <row r="5491">
      <c r="A5491" s="13" t="n">
        <v>45950.61474537037</v>
      </c>
      <c r="B5491" t="inlineStr">
        <is>
          <t>HIT</t>
        </is>
      </c>
      <c r="C5491" t="inlineStr">
        <is>
          <t>Folder? C:\Users\cschn\Documents\LIH (Personal)\OneDrive - Lawyers in House</t>
        </is>
      </c>
    </row>
    <row r="5492">
      <c r="A5492" s="13" t="n">
        <v>45950.61474537037</v>
      </c>
      <c r="B5492" t="inlineStr">
        <is>
          <t>MAP</t>
        </is>
      </c>
      <c r="C5492" t="inlineStr">
        <is>
          <t>CombineRoot=C:\Users\cschn\Documents\LIH (Personal)\OneDrive - Lawyers in House</t>
        </is>
      </c>
    </row>
    <row r="5493">
      <c r="A5493" s="13" t="n">
        <v>45950.61474537037</v>
      </c>
      <c r="B5493" t="inlineStr">
        <is>
          <t>MAP</t>
        </is>
      </c>
      <c r="C5493" t="inlineStr">
        <is>
          <t>SubPath=Macros\Branch - October 19, 2025 -  START HERE - PHASE 0</t>
        </is>
      </c>
    </row>
    <row r="5494">
      <c r="A5494" s="13" t="n">
        <v>45950.61474537037</v>
      </c>
      <c r="B5494" t="inlineStr">
        <is>
          <t>MAP</t>
        </is>
      </c>
      <c r="C5494" t="inlineStr">
        <is>
          <t>Combined=C:\Users\cschn\Documents\LIH (Personal)\OneDrive - Lawyers in House\Macros\Branch - October 19, 2025 -  START HERE - PHASE 0</t>
        </is>
      </c>
    </row>
    <row r="5495">
      <c r="A5495" s="13" t="n">
        <v>45950.61474537037</v>
      </c>
      <c r="B5495" t="inlineStr">
        <is>
          <t>MAP</t>
        </is>
      </c>
      <c r="C5495" t="inlineStr">
        <is>
          <t>Mapped local folder=C:\Users\cschn\Documents\LIH (Personal)\OneDrive - Lawyers in House\Macros\Branch - October 19, 2025 -  START HERE - PHASE 0</t>
        </is>
      </c>
    </row>
    <row r="5496">
      <c r="A5496" s="13" t="n">
        <v>45950.61484953704</v>
      </c>
      <c r="B5496" t="inlineStr">
        <is>
          <t>INFO</t>
        </is>
      </c>
      <c r="C5496" t="inlineStr">
        <is>
          <t>ThisWorkbook.Path (raw)=https://lawyersinhouse-my.sharepoint.com/personal/cory_schneider_lawyersinhouse_com/Documents/Macros/Branch - October 19, 2025 -  START HERE - PHASE 0</t>
        </is>
      </c>
    </row>
    <row r="5497">
      <c r="A5497" s="13" t="n">
        <v>45950.61484953704</v>
      </c>
      <c r="B5497" t="inlineStr">
        <is>
          <t>HIT</t>
        </is>
      </c>
      <c r="C5497" t="inlineStr">
        <is>
          <t>Folder? C:\Users\cschn\Documents\LIH (Personal)\OneDrive - Lawyers in House</t>
        </is>
      </c>
    </row>
    <row r="5498">
      <c r="A5498" s="13" t="n">
        <v>45950.61484953704</v>
      </c>
      <c r="B5498" t="inlineStr">
        <is>
          <t>MAP</t>
        </is>
      </c>
      <c r="C5498" t="inlineStr">
        <is>
          <t>CombineRoot=C:\Users\cschn\Documents\LIH (Personal)\OneDrive - Lawyers in House</t>
        </is>
      </c>
    </row>
    <row r="5499">
      <c r="A5499" s="13" t="n">
        <v>45950.61484953704</v>
      </c>
      <c r="B5499" t="inlineStr">
        <is>
          <t>MAP</t>
        </is>
      </c>
      <c r="C5499" t="inlineStr">
        <is>
          <t>SubPath=Macros\Branch - October 19, 2025 -  START HERE - PHASE 0</t>
        </is>
      </c>
    </row>
    <row r="5500">
      <c r="A5500" s="13" t="n">
        <v>45950.61484953704</v>
      </c>
      <c r="B5500" t="inlineStr">
        <is>
          <t>MAP</t>
        </is>
      </c>
      <c r="C5500" t="inlineStr">
        <is>
          <t>Combined=C:\Users\cschn\Documents\LIH (Personal)\OneDrive - Lawyers in House\Macros\Branch - October 19, 2025 -  START HERE - PHASE 0</t>
        </is>
      </c>
    </row>
    <row r="5501">
      <c r="A5501" s="13" t="n">
        <v>45950.61484953704</v>
      </c>
      <c r="B5501" t="inlineStr">
        <is>
          <t>MAP</t>
        </is>
      </c>
      <c r="C5501" t="inlineStr">
        <is>
          <t>Mapped local folder=C:\Users\cschn\Documents\LIH (Personal)\OneDrive - Lawyers in House\Macros\Branch - October 19, 2025 -  START HERE - PHASE 0</t>
        </is>
      </c>
    </row>
    <row r="5502">
      <c r="A5502" s="13" t="n">
        <v>45950.61490740741</v>
      </c>
      <c r="B5502" t="inlineStr">
        <is>
          <t>INFO</t>
        </is>
      </c>
      <c r="C5502" t="inlineStr">
        <is>
          <t>ThisWorkbook.Path (raw)=https://lawyersinhouse-my.sharepoint.com/personal/cory_schneider_lawyersinhouse_com/Documents/Macros/Branch - October 19, 2025 -  START HERE - PHASE 0</t>
        </is>
      </c>
    </row>
    <row r="5503">
      <c r="A5503" s="13" t="n">
        <v>45950.61490740741</v>
      </c>
      <c r="B5503" t="inlineStr">
        <is>
          <t>HIT</t>
        </is>
      </c>
      <c r="C5503" t="inlineStr">
        <is>
          <t>Folder? C:\Users\cschn\Documents\LIH (Personal)\OneDrive - Lawyers in House</t>
        </is>
      </c>
    </row>
    <row r="5504">
      <c r="A5504" s="13" t="n">
        <v>45950.61490740741</v>
      </c>
      <c r="B5504" t="inlineStr">
        <is>
          <t>MAP</t>
        </is>
      </c>
      <c r="C5504" t="inlineStr">
        <is>
          <t>CombineRoot=C:\Users\cschn\Documents\LIH (Personal)\OneDrive - Lawyers in House</t>
        </is>
      </c>
    </row>
    <row r="5505">
      <c r="A5505" s="13" t="n">
        <v>45950.61490740741</v>
      </c>
      <c r="B5505" t="inlineStr">
        <is>
          <t>MAP</t>
        </is>
      </c>
      <c r="C5505" t="inlineStr">
        <is>
          <t>SubPath=Macros\Branch - October 19, 2025 -  START HERE - PHASE 0</t>
        </is>
      </c>
    </row>
    <row r="5506">
      <c r="A5506" s="13" t="n">
        <v>45950.61490740741</v>
      </c>
      <c r="B5506" t="inlineStr">
        <is>
          <t>MAP</t>
        </is>
      </c>
      <c r="C5506" t="inlineStr">
        <is>
          <t>Combined=C:\Users\cschn\Documents\LIH (Personal)\OneDrive - Lawyers in House\Macros\Branch - October 19, 2025 -  START HERE - PHASE 0</t>
        </is>
      </c>
    </row>
    <row r="5507">
      <c r="A5507" s="13" t="n">
        <v>45950.61490740741</v>
      </c>
      <c r="B5507" t="inlineStr">
        <is>
          <t>MAP</t>
        </is>
      </c>
      <c r="C5507" t="inlineStr">
        <is>
          <t>Mapped local folder=C:\Users\cschn\Documents\LIH (Personal)\OneDrive - Lawyers in House\Macros\Branch - October 19, 2025 -  START HERE - PHASE 0</t>
        </is>
      </c>
    </row>
    <row r="5508">
      <c r="A5508" s="13" t="n">
        <v>45950.61490740741</v>
      </c>
      <c r="B5508" t="inlineStr">
        <is>
          <t>PATH</t>
        </is>
      </c>
      <c r="C5508" t="inlineStr">
        <is>
          <t>FileInBase=C:\Users\cschn\Documents\LIH (Personal)\OneDrive - Lawyers in House\Macros\Branch - October 19, 2025 -  START HERE - PHASE 0\InvoiceTemplate_v4.docx</t>
        </is>
      </c>
    </row>
    <row r="5509">
      <c r="A5509" s="13" t="n">
        <v>45950.61490740741</v>
      </c>
      <c r="B5509" t="inlineStr">
        <is>
          <t>HIT</t>
        </is>
      </c>
      <c r="C5509" t="inlineStr">
        <is>
          <t>Exists? C:\Users\cschn\Documents\LIH (Personal)\OneDrive - Lawyers in House\Macros\Branch - October 19, 2025 -  START HERE - PHASE 0\InvoiceTemplate_v4.docx</t>
        </is>
      </c>
    </row>
    <row r="5510">
      <c r="A5510" s="13" t="n">
        <v>45950.615</v>
      </c>
      <c r="B5510" t="inlineStr">
        <is>
          <t>PATH</t>
        </is>
      </c>
      <c r="C5510" t="inlineStr">
        <is>
          <t>FileInBase=C:\Users\cschn\Documents\LIH (Personal)\OneDrive - Lawyers in House\Macros\Branch - October 19, 2025 -  START HERE - PHASE 0\INV 25-0003-A - Marciano Beckenstein LLP - 22-13397 (Max Strohmeier) - 30SEP2025.docx</t>
        </is>
      </c>
    </row>
    <row r="5511">
      <c r="A5511" s="13" t="n">
        <v>45950.61501157407</v>
      </c>
      <c r="B5511" t="inlineStr">
        <is>
          <t>PATH</t>
        </is>
      </c>
      <c r="C5511" t="inlineStr">
        <is>
          <t>FileInBase=C:\Users\cschn\Documents\LIH (Personal)\OneDrive - Lawyers in House\Macros\Branch - October 19, 2025 -  START HERE - PHASE 0\sig.jpg</t>
        </is>
      </c>
    </row>
    <row r="5512">
      <c r="A5512" s="13" t="n">
        <v>45950.6150462963</v>
      </c>
      <c r="B5512" t="inlineStr">
        <is>
          <t>PATH</t>
        </is>
      </c>
      <c r="C5512" t="inlineStr">
        <is>
          <t>FileInBase=C:\Users\cschn\Documents\LIH (Personal)\OneDrive - Lawyers in House\Macros\Branch - October 19, 2025 -  START HERE - PHASE 0\INV 25-0003-A - Marciano Beckenstein LLP - 22-13397 (Max Strohmeier) - 30SEP2025.pdf</t>
        </is>
      </c>
    </row>
    <row r="5513">
      <c r="A5513" s="13" t="n">
        <v>45950.61508101852</v>
      </c>
      <c r="B5513" t="inlineStr">
        <is>
          <t>INFO</t>
        </is>
      </c>
      <c r="C5513" t="inlineStr">
        <is>
          <t>ThisWorkbook.Path (raw)=https://lawyersinhouse-my.sharepoint.com/personal/cory_schneider_lawyersinhouse_com/Documents/Macros/Branch - October 19, 2025 -  START HERE - PHASE 0</t>
        </is>
      </c>
    </row>
    <row r="5514">
      <c r="A5514" s="13" t="n">
        <v>45950.61508101852</v>
      </c>
      <c r="B5514" t="inlineStr">
        <is>
          <t>HIT</t>
        </is>
      </c>
      <c r="C5514" t="inlineStr">
        <is>
          <t>Folder? C:\Users\cschn\Documents\LIH (Personal)\OneDrive - Lawyers in House</t>
        </is>
      </c>
    </row>
    <row r="5515">
      <c r="A5515" s="13" t="n">
        <v>45950.61508101852</v>
      </c>
      <c r="B5515" t="inlineStr">
        <is>
          <t>MAP</t>
        </is>
      </c>
      <c r="C5515" t="inlineStr">
        <is>
          <t>CombineRoot=C:\Users\cschn\Documents\LIH (Personal)\OneDrive - Lawyers in House</t>
        </is>
      </c>
    </row>
    <row r="5516">
      <c r="A5516" s="13" t="n">
        <v>45950.61508101852</v>
      </c>
      <c r="B5516" t="inlineStr">
        <is>
          <t>MAP</t>
        </is>
      </c>
      <c r="C5516" t="inlineStr">
        <is>
          <t>SubPath=Macros\Branch - October 19, 2025 -  START HERE - PHASE 0</t>
        </is>
      </c>
    </row>
    <row r="5517">
      <c r="A5517" s="13" t="n">
        <v>45950.61508101852</v>
      </c>
      <c r="B5517" t="inlineStr">
        <is>
          <t>MAP</t>
        </is>
      </c>
      <c r="C5517" t="inlineStr">
        <is>
          <t>Combined=C:\Users\cschn\Documents\LIH (Personal)\OneDrive - Lawyers in House\Macros\Branch - October 19, 2025 -  START HERE - PHASE 0</t>
        </is>
      </c>
    </row>
    <row r="5518">
      <c r="A5518" s="13" t="n">
        <v>45950.61508101852</v>
      </c>
      <c r="B5518" t="inlineStr">
        <is>
          <t>MAP</t>
        </is>
      </c>
      <c r="C5518" t="inlineStr">
        <is>
          <t>Mapped local folder=C:\Users\cschn\Documents\LIH (Personal)\OneDrive - Lawyers in House\Macros\Branch - October 19, 2025 -  START HERE - PHASE 0</t>
        </is>
      </c>
    </row>
    <row r="5519">
      <c r="A5519" s="13" t="n">
        <v>45950.61508101852</v>
      </c>
      <c r="B5519" t="inlineStr">
        <is>
          <t>PATH</t>
        </is>
      </c>
      <c r="C5519" t="inlineStr">
        <is>
          <t>FileInBase=C:\Users\cschn\Documents\LIH (Personal)\OneDrive - Lawyers in House\Macros\Branch - October 19, 2025 -  START HERE - PHASE 0\InvoiceTemplate_v4.docx</t>
        </is>
      </c>
    </row>
    <row r="5520">
      <c r="A5520" s="13" t="n">
        <v>45950.61508101852</v>
      </c>
      <c r="B5520" t="inlineStr">
        <is>
          <t>HIT</t>
        </is>
      </c>
      <c r="C5520" t="inlineStr">
        <is>
          <t>Exists? C:\Users\cschn\Documents\LIH (Personal)\OneDrive - Lawyers in House\Macros\Branch - October 19, 2025 -  START HERE - PHASE 0\InvoiceTemplate_v4.docx</t>
        </is>
      </c>
    </row>
    <row r="5521">
      <c r="A5521" s="13" t="n">
        <v>45950.61517361111</v>
      </c>
      <c r="B5521" t="inlineStr">
        <is>
          <t>PATH</t>
        </is>
      </c>
      <c r="C5521" t="inlineStr">
        <is>
          <t>FileInBase=C:\Users\cschn\Documents\LIH (Personal)\OneDrive - Lawyers in House\Macros\Branch - October 19, 2025 -  START HERE - PHASE 0\INV 25-0003-B - Marciano Beckenstein LLP - 18-10259 (Bob Leech) - 30SEP2025.docx</t>
        </is>
      </c>
    </row>
    <row r="5522">
      <c r="A5522" s="13" t="n">
        <v>45950.61518518518</v>
      </c>
      <c r="B5522" t="inlineStr">
        <is>
          <t>PATH</t>
        </is>
      </c>
      <c r="C5522" t="inlineStr">
        <is>
          <t>FileInBase=C:\Users\cschn\Documents\LIH (Personal)\OneDrive - Lawyers in House\Macros\Branch - October 19, 2025 -  START HERE - PHASE 0\sig.jpg</t>
        </is>
      </c>
    </row>
    <row r="5523">
      <c r="A5523" s="13" t="n">
        <v>45950.61521990741</v>
      </c>
      <c r="B5523" t="inlineStr">
        <is>
          <t>PATH</t>
        </is>
      </c>
      <c r="C5523" t="inlineStr">
        <is>
          <t>FileInBase=C:\Users\cschn\Documents\LIH (Personal)\OneDrive - Lawyers in House\Macros\Branch - October 19, 2025 -  START HERE - PHASE 0\INV 25-0003-B - Marciano Beckenstein LLP - 18-10259 (Bob Leech) - 30SEP2025.pdf</t>
        </is>
      </c>
    </row>
    <row r="5524">
      <c r="A5524" s="13" t="n">
        <v>45950.61525462963</v>
      </c>
      <c r="B5524" t="inlineStr">
        <is>
          <t>INFO</t>
        </is>
      </c>
      <c r="C5524" t="inlineStr">
        <is>
          <t>ThisWorkbook.Path (raw)=https://lawyersinhouse-my.sharepoint.com/personal/cory_schneider_lawyersinhouse_com/Documents/Macros/Branch - October 19, 2025 -  START HERE - PHASE 0</t>
        </is>
      </c>
    </row>
    <row r="5525">
      <c r="A5525" s="13" t="n">
        <v>45950.61525462963</v>
      </c>
      <c r="B5525" t="inlineStr">
        <is>
          <t>HIT</t>
        </is>
      </c>
      <c r="C5525" t="inlineStr">
        <is>
          <t>Folder? C:\Users\cschn\Documents\LIH (Personal)\OneDrive - Lawyers in House</t>
        </is>
      </c>
    </row>
    <row r="5526">
      <c r="A5526" s="13" t="n">
        <v>45950.61525462963</v>
      </c>
      <c r="B5526" t="inlineStr">
        <is>
          <t>MAP</t>
        </is>
      </c>
      <c r="C5526" t="inlineStr">
        <is>
          <t>CombineRoot=C:\Users\cschn\Documents\LIH (Personal)\OneDrive - Lawyers in House</t>
        </is>
      </c>
    </row>
    <row r="5527">
      <c r="A5527" s="13" t="n">
        <v>45950.61525462963</v>
      </c>
      <c r="B5527" t="inlineStr">
        <is>
          <t>MAP</t>
        </is>
      </c>
      <c r="C5527" t="inlineStr">
        <is>
          <t>SubPath=Macros\Branch - October 19, 2025 -  START HERE - PHASE 0</t>
        </is>
      </c>
    </row>
    <row r="5528">
      <c r="A5528" s="13" t="n">
        <v>45950.61525462963</v>
      </c>
      <c r="B5528" t="inlineStr">
        <is>
          <t>MAP</t>
        </is>
      </c>
      <c r="C5528" t="inlineStr">
        <is>
          <t>Combined=C:\Users\cschn\Documents\LIH (Personal)\OneDrive - Lawyers in House\Macros\Branch - October 19, 2025 -  START HERE - PHASE 0</t>
        </is>
      </c>
    </row>
    <row r="5529">
      <c r="A5529" s="13" t="n">
        <v>45950.61525462963</v>
      </c>
      <c r="B5529" t="inlineStr">
        <is>
          <t>MAP</t>
        </is>
      </c>
      <c r="C5529" t="inlineStr">
        <is>
          <t>Mapped local folder=C:\Users\cschn\Documents\LIH (Personal)\OneDrive - Lawyers in House\Macros\Branch - October 19, 2025 -  START HERE - PHASE 0</t>
        </is>
      </c>
    </row>
    <row r="5530">
      <c r="A5530" s="13" t="n">
        <v>45950.61525462963</v>
      </c>
      <c r="B5530" t="inlineStr">
        <is>
          <t>PATH</t>
        </is>
      </c>
      <c r="C5530" t="inlineStr">
        <is>
          <t>FileInBase=C:\Users\cschn\Documents\LIH (Personal)\OneDrive - Lawyers in House\Macros\Branch - October 19, 2025 -  START HERE - PHASE 0\InvoiceTemplate_v4.docx</t>
        </is>
      </c>
    </row>
    <row r="5531">
      <c r="A5531" s="13" t="n">
        <v>45950.61525462963</v>
      </c>
      <c r="B5531" t="inlineStr">
        <is>
          <t>HIT</t>
        </is>
      </c>
      <c r="C5531" t="inlineStr">
        <is>
          <t>Exists? C:\Users\cschn\Documents\LIH (Personal)\OneDrive - Lawyers in House\Macros\Branch - October 19, 2025 -  START HERE - PHASE 0\InvoiceTemplate_v4.docx</t>
        </is>
      </c>
    </row>
    <row r="5532">
      <c r="A5532" s="13" t="n">
        <v>45950.6153587963</v>
      </c>
      <c r="B5532" t="inlineStr">
        <is>
          <t>PATH</t>
        </is>
      </c>
      <c r="C5532" t="inlineStr">
        <is>
          <t>FileInBase=C:\Users\cschn\Documents\LIH (Personal)\OneDrive - Lawyers in House\Macros\Branch - October 19, 2025 -  START HERE - PHASE 0\INV 25-0003-C - Marciano Beckenstein LLP - 22-13234 (Tremendis Corporation) - 30SEP2025.docx</t>
        </is>
      </c>
    </row>
    <row r="5533">
      <c r="A5533" s="13" t="n">
        <v>45950.61537037037</v>
      </c>
      <c r="B5533" t="inlineStr">
        <is>
          <t>PATH</t>
        </is>
      </c>
      <c r="C5533" t="inlineStr">
        <is>
          <t>FileInBase=C:\Users\cschn\Documents\LIH (Personal)\OneDrive - Lawyers in House\Macros\Branch - October 19, 2025 -  START HERE - PHASE 0\sig.jpg</t>
        </is>
      </c>
    </row>
    <row r="5534">
      <c r="A5534" s="13" t="n">
        <v>45950.61539351852</v>
      </c>
      <c r="B5534" t="inlineStr">
        <is>
          <t>PATH</t>
        </is>
      </c>
      <c r="C5534" t="inlineStr">
        <is>
          <t>FileInBase=C:\Users\cschn\Documents\LIH (Personal)\OneDrive - Lawyers in House\Macros\Branch - October 19, 2025 -  START HERE - PHASE 0\INV 25-0003-C - Marciano Beckenstein LLP - 22-13234 (Tremendis Corporation) - 30SEP2025.pdf</t>
        </is>
      </c>
    </row>
    <row r="5535">
      <c r="A5535" s="13" t="n">
        <v>45950.61542824074</v>
      </c>
      <c r="B5535" t="inlineStr">
        <is>
          <t>INFO</t>
        </is>
      </c>
      <c r="C5535" t="inlineStr">
        <is>
          <t>ThisWorkbook.Path (raw)=https://lawyersinhouse-my.sharepoint.com/personal/cory_schneider_lawyersinhouse_com/Documents/Macros/Branch - October 19, 2025 -  START HERE - PHASE 0</t>
        </is>
      </c>
    </row>
    <row r="5536">
      <c r="A5536" s="13" t="n">
        <v>45950.61542824074</v>
      </c>
      <c r="B5536" t="inlineStr">
        <is>
          <t>HIT</t>
        </is>
      </c>
      <c r="C5536" t="inlineStr">
        <is>
          <t>Folder? C:\Users\cschn\Documents\LIH (Personal)\OneDrive - Lawyers in House</t>
        </is>
      </c>
    </row>
    <row r="5537">
      <c r="A5537" s="13" t="n">
        <v>45950.61542824074</v>
      </c>
      <c r="B5537" t="inlineStr">
        <is>
          <t>MAP</t>
        </is>
      </c>
      <c r="C5537" t="inlineStr">
        <is>
          <t>CombineRoot=C:\Users\cschn\Documents\LIH (Personal)\OneDrive - Lawyers in House</t>
        </is>
      </c>
    </row>
    <row r="5538">
      <c r="A5538" s="13" t="n">
        <v>45950.61542824074</v>
      </c>
      <c r="B5538" t="inlineStr">
        <is>
          <t>MAP</t>
        </is>
      </c>
      <c r="C5538" t="inlineStr">
        <is>
          <t>SubPath=Macros\Branch - October 19, 2025 -  START HERE - PHASE 0</t>
        </is>
      </c>
    </row>
    <row r="5539">
      <c r="A5539" s="13" t="n">
        <v>45950.61542824074</v>
      </c>
      <c r="B5539" t="inlineStr">
        <is>
          <t>MAP</t>
        </is>
      </c>
      <c r="C5539" t="inlineStr">
        <is>
          <t>Combined=C:\Users\cschn\Documents\LIH (Personal)\OneDrive - Lawyers in House\Macros\Branch - October 19, 2025 -  START HERE - PHASE 0</t>
        </is>
      </c>
    </row>
    <row r="5540">
      <c r="A5540" s="13" t="n">
        <v>45950.61542824074</v>
      </c>
      <c r="B5540" t="inlineStr">
        <is>
          <t>MAP</t>
        </is>
      </c>
      <c r="C5540" t="inlineStr">
        <is>
          <t>Mapped local folder=C:\Users\cschn\Documents\LIH (Personal)\OneDrive - Lawyers in House\Macros\Branch - October 19, 2025 -  START HERE - PHASE 0</t>
        </is>
      </c>
    </row>
    <row r="5541">
      <c r="A5541" s="13" t="n">
        <v>45950.61542824074</v>
      </c>
      <c r="B5541" t="inlineStr">
        <is>
          <t>PATH</t>
        </is>
      </c>
      <c r="C5541" t="inlineStr">
        <is>
          <t>FileInBase=C:\Users\cschn\Documents\LIH (Personal)\OneDrive - Lawyers in House\Macros\Branch - October 19, 2025 -  START HERE - PHASE 0\InvoiceTemplate_v4.docx</t>
        </is>
      </c>
    </row>
    <row r="5542">
      <c r="A5542" s="13" t="n">
        <v>45950.61542824074</v>
      </c>
      <c r="B5542" t="inlineStr">
        <is>
          <t>HIT</t>
        </is>
      </c>
      <c r="C5542" t="inlineStr">
        <is>
          <t>Exists? C:\Users\cschn\Documents\LIH (Personal)\OneDrive - Lawyers in House\Macros\Branch - October 19, 2025 -  START HERE - PHASE 0\InvoiceTemplate_v4.docx</t>
        </is>
      </c>
    </row>
    <row r="5543">
      <c r="A5543" s="13" t="n">
        <v>45950.61553240741</v>
      </c>
      <c r="B5543" t="inlineStr">
        <is>
          <t>PATH</t>
        </is>
      </c>
      <c r="C5543" t="inlineStr">
        <is>
          <t>FileInBase=C:\Users\cschn\Documents\LIH (Personal)\OneDrive - Lawyers in House\Macros\Branch - October 19, 2025 -  START HERE - PHASE 0\INV 25-0003-D - Marciano Beckenstein LLP - General - 30SEP2025.docx</t>
        </is>
      </c>
    </row>
    <row r="5544">
      <c r="A5544" s="13" t="n">
        <v>45950.61554398148</v>
      </c>
      <c r="B5544" t="inlineStr">
        <is>
          <t>PATH</t>
        </is>
      </c>
      <c r="C5544" t="inlineStr">
        <is>
          <t>FileInBase=C:\Users\cschn\Documents\LIH (Personal)\OneDrive - Lawyers in House\Macros\Branch - October 19, 2025 -  START HERE - PHASE 0\sig.jpg</t>
        </is>
      </c>
    </row>
    <row r="5545">
      <c r="A5545" s="13" t="n">
        <v>45950.61557870371</v>
      </c>
      <c r="B5545" t="inlineStr">
        <is>
          <t>PATH</t>
        </is>
      </c>
      <c r="C5545" t="inlineStr">
        <is>
          <t>FileInBase=C:\Users\cschn\Documents\LIH (Personal)\OneDrive - Lawyers in House\Macros\Branch - October 19, 2025 -  START HERE - PHASE 0\INV 25-0003-D - Marciano Beckenstein LLP - General - 30SEP2025.pdf</t>
        </is>
      </c>
    </row>
    <row r="5546">
      <c r="A5546" s="13" t="n">
        <v>45950.61711805555</v>
      </c>
      <c r="B5546" t="inlineStr">
        <is>
          <t>INFO</t>
        </is>
      </c>
      <c r="C5546" t="inlineStr">
        <is>
          <t>ThisWorkbook.Path (raw)=https://lawyersinhouse-my.sharepoint.com/personal/cory_schneider_lawyersinhouse_com/Documents/Macros/Branch - October 19, 2025 -  START HERE - PHASE 0</t>
        </is>
      </c>
    </row>
    <row r="5547">
      <c r="A5547" s="13" t="n">
        <v>45950.61711805555</v>
      </c>
      <c r="B5547" t="inlineStr">
        <is>
          <t>HIT</t>
        </is>
      </c>
      <c r="C5547" t="inlineStr">
        <is>
          <t>Folder? C:\Users\cschn\Documents\LIH (Personal)\OneDrive - Lawyers in House</t>
        </is>
      </c>
    </row>
    <row r="5548">
      <c r="A5548" s="13" t="n">
        <v>45950.61711805555</v>
      </c>
      <c r="B5548" t="inlineStr">
        <is>
          <t>MAP</t>
        </is>
      </c>
      <c r="C5548" t="inlineStr">
        <is>
          <t>CombineRoot=C:\Users\cschn\Documents\LIH (Personal)\OneDrive - Lawyers in House</t>
        </is>
      </c>
    </row>
    <row r="5549">
      <c r="A5549" s="13" t="n">
        <v>45950.61711805555</v>
      </c>
      <c r="B5549" t="inlineStr">
        <is>
          <t>MAP</t>
        </is>
      </c>
      <c r="C5549" t="inlineStr">
        <is>
          <t>SubPath=Macros\Branch - October 19, 2025 -  START HERE - PHASE 0</t>
        </is>
      </c>
    </row>
    <row r="5550">
      <c r="A5550" s="13" t="n">
        <v>45950.61711805555</v>
      </c>
      <c r="B5550" t="inlineStr">
        <is>
          <t>MAP</t>
        </is>
      </c>
      <c r="C5550" t="inlineStr">
        <is>
          <t>Combined=C:\Users\cschn\Documents\LIH (Personal)\OneDrive - Lawyers in House\Macros\Branch - October 19, 2025 -  START HERE - PHASE 0</t>
        </is>
      </c>
    </row>
    <row r="5551">
      <c r="A5551" s="13" t="n">
        <v>45950.61711805555</v>
      </c>
      <c r="B5551" t="inlineStr">
        <is>
          <t>MAP</t>
        </is>
      </c>
      <c r="C5551" t="inlineStr">
        <is>
          <t>Mapped local folder=C:\Users\cschn\Documents\LIH (Personal)\OneDrive - Lawyers in House\Macros\Branch - October 19, 2025 -  START HERE - PHASE 0</t>
        </is>
      </c>
    </row>
    <row r="5552">
      <c r="A5552" s="13" t="n">
        <v>45950.61733796296</v>
      </c>
      <c r="B5552" t="inlineStr">
        <is>
          <t>INFO</t>
        </is>
      </c>
      <c r="C5552" t="inlineStr">
        <is>
          <t>ThisWorkbook.Path (raw)=https://lawyersinhouse-my.sharepoint.com/personal/cory_schneider_lawyersinhouse_com/Documents/Macros/Branch - October 19, 2025 -  START HERE - PHASE 0</t>
        </is>
      </c>
    </row>
    <row r="5553">
      <c r="A5553" s="13" t="n">
        <v>45950.61733796296</v>
      </c>
      <c r="B5553" t="inlineStr">
        <is>
          <t>HIT</t>
        </is>
      </c>
      <c r="C5553" t="inlineStr">
        <is>
          <t>Folder? C:\Users\cschn\Documents\LIH (Personal)\OneDrive - Lawyers in House</t>
        </is>
      </c>
    </row>
    <row r="5554">
      <c r="A5554" s="13" t="n">
        <v>45950.61733796296</v>
      </c>
      <c r="B5554" t="inlineStr">
        <is>
          <t>MAP</t>
        </is>
      </c>
      <c r="C5554" t="inlineStr">
        <is>
          <t>CombineRoot=C:\Users\cschn\Documents\LIH (Personal)\OneDrive - Lawyers in House</t>
        </is>
      </c>
    </row>
    <row r="5555">
      <c r="A5555" s="13" t="n">
        <v>45950.61733796296</v>
      </c>
      <c r="B5555" t="inlineStr">
        <is>
          <t>MAP</t>
        </is>
      </c>
      <c r="C5555" t="inlineStr">
        <is>
          <t>SubPath=Macros\Branch - October 19, 2025 -  START HERE - PHASE 0</t>
        </is>
      </c>
    </row>
    <row r="5556">
      <c r="A5556" s="13" t="n">
        <v>45950.61733796296</v>
      </c>
      <c r="B5556" t="inlineStr">
        <is>
          <t>MAP</t>
        </is>
      </c>
      <c r="C5556" t="inlineStr">
        <is>
          <t>Combined=C:\Users\cschn\Documents\LIH (Personal)\OneDrive - Lawyers in House\Macros\Branch - October 19, 2025 -  START HERE - PHASE 0</t>
        </is>
      </c>
    </row>
    <row r="5557">
      <c r="A5557" s="13" t="n">
        <v>45950.61733796296</v>
      </c>
      <c r="B5557" t="inlineStr">
        <is>
          <t>MAP</t>
        </is>
      </c>
      <c r="C5557" t="inlineStr">
        <is>
          <t>Mapped local folder=C:\Users\cschn\Documents\LIH (Personal)\OneDrive - Lawyers in House\Macros\Branch - October 19, 2025 -  START HERE - PHASE 0</t>
        </is>
      </c>
    </row>
    <row r="5558">
      <c r="A5558" s="13" t="n">
        <v>45950.61737268518</v>
      </c>
      <c r="B5558" t="inlineStr">
        <is>
          <t>INFO</t>
        </is>
      </c>
      <c r="C5558" t="inlineStr">
        <is>
          <t>ThisWorkbook.Path (raw)=https://lawyersinhouse-my.sharepoint.com/personal/cory_schneider_lawyersinhouse_com/Documents/Macros/Branch - October 19, 2025 -  START HERE - PHASE 0</t>
        </is>
      </c>
    </row>
    <row r="5559">
      <c r="A5559" s="13" t="n">
        <v>45950.61737268518</v>
      </c>
      <c r="B5559" t="inlineStr">
        <is>
          <t>HIT</t>
        </is>
      </c>
      <c r="C5559" t="inlineStr">
        <is>
          <t>Folder? C:\Users\cschn\Documents\LIH (Personal)\OneDrive - Lawyers in House</t>
        </is>
      </c>
    </row>
    <row r="5560">
      <c r="A5560" s="13" t="n">
        <v>45950.61737268518</v>
      </c>
      <c r="B5560" t="inlineStr">
        <is>
          <t>MAP</t>
        </is>
      </c>
      <c r="C5560" t="inlineStr">
        <is>
          <t>CombineRoot=C:\Users\cschn\Documents\LIH (Personal)\OneDrive - Lawyers in House</t>
        </is>
      </c>
    </row>
    <row r="5561">
      <c r="A5561" s="13" t="n">
        <v>45950.61737268518</v>
      </c>
      <c r="B5561" t="inlineStr">
        <is>
          <t>MAP</t>
        </is>
      </c>
      <c r="C5561" t="inlineStr">
        <is>
          <t>SubPath=Macros\Branch - October 19, 2025 -  START HERE - PHASE 0</t>
        </is>
      </c>
    </row>
    <row r="5562">
      <c r="A5562" s="13" t="n">
        <v>45950.61737268518</v>
      </c>
      <c r="B5562" t="inlineStr">
        <is>
          <t>MAP</t>
        </is>
      </c>
      <c r="C5562" t="inlineStr">
        <is>
          <t>Combined=C:\Users\cschn\Documents\LIH (Personal)\OneDrive - Lawyers in House\Macros\Branch - October 19, 2025 -  START HERE - PHASE 0</t>
        </is>
      </c>
    </row>
    <row r="5563">
      <c r="A5563" s="13" t="n">
        <v>45950.61737268518</v>
      </c>
      <c r="B5563" t="inlineStr">
        <is>
          <t>MAP</t>
        </is>
      </c>
      <c r="C5563" t="inlineStr">
        <is>
          <t>Mapped local folder=C:\Users\cschn\Documents\LIH (Personal)\OneDrive - Lawyers in House\Macros\Branch - October 19, 2025 -  START HERE - PHASE 0</t>
        </is>
      </c>
    </row>
    <row r="5564">
      <c r="A5564" s="13" t="n">
        <v>45950.61737268518</v>
      </c>
      <c r="B5564" t="inlineStr">
        <is>
          <t>PATH</t>
        </is>
      </c>
      <c r="C5564" t="inlineStr">
        <is>
          <t>FileInBase=C:\Users\cschn\Documents\LIH (Personal)\OneDrive - Lawyers in House\Macros\Branch - October 19, 2025 -  START HERE - PHASE 0\InvoiceTemplate_v4.docx</t>
        </is>
      </c>
    </row>
    <row r="5565">
      <c r="A5565" s="13" t="n">
        <v>45950.61737268518</v>
      </c>
      <c r="B5565" t="inlineStr">
        <is>
          <t>HIT</t>
        </is>
      </c>
      <c r="C5565" t="inlineStr">
        <is>
          <t>Exists? C:\Users\cschn\Documents\LIH (Personal)\OneDrive - Lawyers in House\Macros\Branch - October 19, 2025 -  START HERE - PHASE 0\InvoiceTemplate_v4.docx</t>
        </is>
      </c>
    </row>
    <row r="5566">
      <c r="A5566" s="13" t="n">
        <v>45950.61747685185</v>
      </c>
      <c r="B5566" t="inlineStr">
        <is>
          <t>PATH</t>
        </is>
      </c>
      <c r="C5566" t="inlineStr">
        <is>
          <t>FileInBase=C:\Users\cschn\Documents\LIH (Personal)\OneDrive - Lawyers in House\Macros\Branch - October 19, 2025 -  START HERE - PHASE 0\INV 25-0003 - Marciano Beckenstein LLP - 30OCT2025.docx</t>
        </is>
      </c>
    </row>
    <row r="5567">
      <c r="A5567" s="13" t="n">
        <v>45950.61748842592</v>
      </c>
      <c r="B5567" t="inlineStr">
        <is>
          <t>PATH</t>
        </is>
      </c>
      <c r="C5567" t="inlineStr">
        <is>
          <t>FileInBase=C:\Users\cschn\Documents\LIH (Personal)\OneDrive - Lawyers in House\Macros\Branch - October 19, 2025 -  START HERE - PHASE 0\sig.jpg</t>
        </is>
      </c>
    </row>
    <row r="5568">
      <c r="A5568" s="13" t="n">
        <v>45950.61752314815</v>
      </c>
      <c r="B5568" t="inlineStr">
        <is>
          <t>PATH</t>
        </is>
      </c>
      <c r="C5568" t="inlineStr">
        <is>
          <t>FileInBase=C:\Users\cschn\Documents\LIH (Personal)\OneDrive - Lawyers in House\Macros\Branch - October 19, 2025 -  START HERE - PHASE 0\INV 25-0003 - Marciano Beckenstein LLP - 30OCT2025.pdf</t>
        </is>
      </c>
    </row>
    <row r="5569">
      <c r="A5569" s="13" t="n">
        <v>45963.42565972222</v>
      </c>
      <c r="B5569" t="inlineStr">
        <is>
          <t>INFO</t>
        </is>
      </c>
      <c r="C5569" t="inlineStr">
        <is>
          <t>ThisWorkbook.Path (raw)=https://lawyersinhouse-my.sharepoint.com/personal/cory_schneider_lawyersinhouse_com/Documents/Macros/Branch - October 19, 2025 -  START HERE - PHASE 0</t>
        </is>
      </c>
    </row>
    <row r="5570">
      <c r="A5570" s="13" t="n">
        <v>45963.42565972222</v>
      </c>
      <c r="B5570" t="inlineStr">
        <is>
          <t>HIT</t>
        </is>
      </c>
      <c r="C5570" t="inlineStr">
        <is>
          <t>Folder? C:\Users\cschn\Documents\LIH (Personal)\OneDrive - Lawyers in House</t>
        </is>
      </c>
    </row>
    <row r="5571">
      <c r="A5571" s="13" t="n">
        <v>45963.42565972222</v>
      </c>
      <c r="B5571" t="inlineStr">
        <is>
          <t>MAP</t>
        </is>
      </c>
      <c r="C5571" t="inlineStr">
        <is>
          <t>CombineRoot=C:\Users\cschn\Documents\LIH (Personal)\OneDrive - Lawyers in House</t>
        </is>
      </c>
    </row>
    <row r="5572">
      <c r="A5572" s="13" t="n">
        <v>45963.42565972222</v>
      </c>
      <c r="B5572" t="inlineStr">
        <is>
          <t>MAP</t>
        </is>
      </c>
      <c r="C5572" t="inlineStr">
        <is>
          <t>SubPath=Macros\Branch - October 19, 2025 -  START HERE - PHASE 0</t>
        </is>
      </c>
    </row>
    <row r="5573">
      <c r="A5573" s="13" t="n">
        <v>45963.42565972222</v>
      </c>
      <c r="B5573" t="inlineStr">
        <is>
          <t>MAP</t>
        </is>
      </c>
      <c r="C5573" t="inlineStr">
        <is>
          <t>Combined=C:\Users\cschn\Documents\LIH (Personal)\OneDrive - Lawyers in House\Macros\Branch - October 19, 2025 -  START HERE - PHASE 0</t>
        </is>
      </c>
    </row>
    <row r="5574">
      <c r="A5574" s="13" t="n">
        <v>45963.42565972222</v>
      </c>
      <c r="B5574" t="inlineStr">
        <is>
          <t>MAP</t>
        </is>
      </c>
      <c r="C5574" t="inlineStr">
        <is>
          <t>Mapped local folder=C:\Users\cschn\Documents\LIH (Personal)\OneDrive - Lawyers in House\Macros\Branch - October 19, 2025 -  START HERE - PHASE 0</t>
        </is>
      </c>
    </row>
    <row r="5575">
      <c r="A5575" s="13" t="n">
        <v>45963.42591435185</v>
      </c>
      <c r="B5575" t="inlineStr">
        <is>
          <t>INFO</t>
        </is>
      </c>
      <c r="C5575" t="inlineStr">
        <is>
          <t>ThisWorkbook.Path (raw)=https://lawyersinhouse-my.sharepoint.com/personal/cory_schneider_lawyersinhouse_com/Documents/Macros/Branch - October 19, 2025 -  START HERE - PHASE 0</t>
        </is>
      </c>
    </row>
    <row r="5576">
      <c r="A5576" s="13" t="n">
        <v>45963.42591435185</v>
      </c>
      <c r="B5576" t="inlineStr">
        <is>
          <t>HIT</t>
        </is>
      </c>
      <c r="C5576" t="inlineStr">
        <is>
          <t>Folder? C:\Users\cschn\Documents\LIH (Personal)\OneDrive - Lawyers in House</t>
        </is>
      </c>
    </row>
    <row r="5577">
      <c r="A5577" s="13" t="n">
        <v>45963.42591435185</v>
      </c>
      <c r="B5577" t="inlineStr">
        <is>
          <t>MAP</t>
        </is>
      </c>
      <c r="C5577" t="inlineStr">
        <is>
          <t>CombineRoot=C:\Users\cschn\Documents\LIH (Personal)\OneDrive - Lawyers in House</t>
        </is>
      </c>
    </row>
    <row r="5578">
      <c r="A5578" s="13" t="n">
        <v>45963.42591435185</v>
      </c>
      <c r="B5578" t="inlineStr">
        <is>
          <t>MAP</t>
        </is>
      </c>
      <c r="C5578" t="inlineStr">
        <is>
          <t>SubPath=Macros\Branch - October 19, 2025 -  START HERE - PHASE 0</t>
        </is>
      </c>
    </row>
    <row r="5579">
      <c r="A5579" s="13" t="n">
        <v>45963.42591435185</v>
      </c>
      <c r="B5579" t="inlineStr">
        <is>
          <t>MAP</t>
        </is>
      </c>
      <c r="C5579" t="inlineStr">
        <is>
          <t>Combined=C:\Users\cschn\Documents\LIH (Personal)\OneDrive - Lawyers in House\Macros\Branch - October 19, 2025 -  START HERE - PHASE 0</t>
        </is>
      </c>
    </row>
    <row r="5580">
      <c r="A5580" s="13" t="n">
        <v>45963.42591435185</v>
      </c>
      <c r="B5580" t="inlineStr">
        <is>
          <t>MAP</t>
        </is>
      </c>
      <c r="C5580" t="inlineStr">
        <is>
          <t>Mapped local folder=C:\Users\cschn\Documents\LIH (Personal)\OneDrive - Lawyers in House\Macros\Branch - October 19, 2025 -  START HERE - PHASE 0</t>
        </is>
      </c>
    </row>
    <row r="5581">
      <c r="A5581" s="13" t="n">
        <v>45963.4259375</v>
      </c>
      <c r="B5581" t="inlineStr">
        <is>
          <t>INFO</t>
        </is>
      </c>
      <c r="C5581" t="inlineStr">
        <is>
          <t>ThisWorkbook.Path (raw)=https://lawyersinhouse-my.sharepoint.com/personal/cory_schneider_lawyersinhouse_com/Documents/Macros/Branch - October 19, 2025 -  START HERE - PHASE 0</t>
        </is>
      </c>
    </row>
    <row r="5582">
      <c r="A5582" s="13" t="n">
        <v>45963.4259375</v>
      </c>
      <c r="B5582" t="inlineStr">
        <is>
          <t>HIT</t>
        </is>
      </c>
      <c r="C5582" t="inlineStr">
        <is>
          <t>Folder? C:\Users\cschn\Documents\LIH (Personal)\OneDrive - Lawyers in House</t>
        </is>
      </c>
    </row>
    <row r="5583">
      <c r="A5583" s="13" t="n">
        <v>45963.4259375</v>
      </c>
      <c r="B5583" t="inlineStr">
        <is>
          <t>MAP</t>
        </is>
      </c>
      <c r="C5583" t="inlineStr">
        <is>
          <t>CombineRoot=C:\Users\cschn\Documents\LIH (Personal)\OneDrive - Lawyers in House</t>
        </is>
      </c>
    </row>
    <row r="5584">
      <c r="A5584" s="13" t="n">
        <v>45963.4259375</v>
      </c>
      <c r="B5584" t="inlineStr">
        <is>
          <t>MAP</t>
        </is>
      </c>
      <c r="C5584" t="inlineStr">
        <is>
          <t>SubPath=Macros\Branch - October 19, 2025 -  START HERE - PHASE 0</t>
        </is>
      </c>
    </row>
    <row r="5585">
      <c r="A5585" s="13" t="n">
        <v>45963.4259375</v>
      </c>
      <c r="B5585" t="inlineStr">
        <is>
          <t>MAP</t>
        </is>
      </c>
      <c r="C5585" t="inlineStr">
        <is>
          <t>Combined=C:\Users\cschn\Documents\LIH (Personal)\OneDrive - Lawyers in House\Macros\Branch - October 19, 2025 -  START HERE - PHASE 0</t>
        </is>
      </c>
    </row>
    <row r="5586">
      <c r="A5586" s="13" t="n">
        <v>45963.4259375</v>
      </c>
      <c r="B5586" t="inlineStr">
        <is>
          <t>MAP</t>
        </is>
      </c>
      <c r="C5586" t="inlineStr">
        <is>
          <t>Mapped local folder=C:\Users\cschn\Documents\LIH (Personal)\OneDrive - Lawyers in House\Macros\Branch - October 19, 2025 -  START HERE - PHASE 0</t>
        </is>
      </c>
    </row>
    <row r="5587">
      <c r="A5587" s="13" t="n">
        <v>45963.4259375</v>
      </c>
      <c r="B5587" t="inlineStr">
        <is>
          <t>PATH</t>
        </is>
      </c>
      <c r="C5587" t="inlineStr">
        <is>
          <t>FileInBase=C:\Users\cschn\Documents\LIH (Personal)\OneDrive - Lawyers in House\Macros\Branch - October 19, 2025 -  START HERE - PHASE 0\invoicetemplate_v3.docx</t>
        </is>
      </c>
    </row>
    <row r="5588">
      <c r="A5588" s="13" t="n">
        <v>45963.4259375</v>
      </c>
      <c r="B5588" t="inlineStr">
        <is>
          <t>HIT</t>
        </is>
      </c>
      <c r="C5588" t="inlineStr">
        <is>
          <t>Exists? C:\Users\cschn\Documents\LIH (Personal)\OneDrive - Lawyers in House\Macros\Branch - October 19, 2025 -  START HERE - PHASE 0\invoicetemplate_v3.docx</t>
        </is>
      </c>
    </row>
    <row r="5589">
      <c r="A5589" s="13" t="n">
        <v>45963.42604166667</v>
      </c>
      <c r="B5589" t="inlineStr">
        <is>
          <t>PATH</t>
        </is>
      </c>
      <c r="C5589" t="inlineStr">
        <is>
          <t>FileInBase=C:\Users\cschn\Documents\LIH (Personal)\OneDrive - Lawyers in House\Macros\Branch - October 19, 2025 -  START HERE - PHASE 0\INV 25-0004 - A2B Directcare Inc. - 31OCT2025.docx</t>
        </is>
      </c>
    </row>
    <row r="5590">
      <c r="A5590" s="13" t="n">
        <v>45963.42605324074</v>
      </c>
      <c r="B5590" t="inlineStr">
        <is>
          <t>PATH</t>
        </is>
      </c>
      <c r="C5590" t="inlineStr">
        <is>
          <t>FileInBase=C:\Users\cschn\Documents\LIH (Personal)\OneDrive - Lawyers in House\Macros\Branch - October 19, 2025 -  START HERE - PHASE 0\sig.jpg</t>
        </is>
      </c>
    </row>
    <row r="5591">
      <c r="A5591" s="13" t="n">
        <v>45963.42608796297</v>
      </c>
      <c r="B5591" t="inlineStr">
        <is>
          <t>PATH</t>
        </is>
      </c>
      <c r="C5591" t="inlineStr">
        <is>
          <t>FileInBase=C:\Users\cschn\Documents\LIH (Personal)\OneDrive - Lawyers in House\Macros\Branch - October 19, 2025 -  START HERE - PHASE 0\INV 25-0004 - A2B Directcare Inc. - 31OCT2025.pdf</t>
        </is>
      </c>
    </row>
    <row r="5592">
      <c r="A5592" s="13" t="n">
        <v>45963.47556712963</v>
      </c>
      <c r="B5592" t="inlineStr">
        <is>
          <t>INFO</t>
        </is>
      </c>
      <c r="C5592" t="inlineStr">
        <is>
          <t>ThisWorkbook.Path (raw)=https://lawyersinhouse-my.sharepoint.com/personal/cory_schneider_lawyersinhouse_com/Documents/Macros/Branch - October 19, 2025 -  START HERE - PHASE 0</t>
        </is>
      </c>
    </row>
    <row r="5593">
      <c r="A5593" s="13" t="n">
        <v>45963.47556712963</v>
      </c>
      <c r="B5593" t="inlineStr">
        <is>
          <t>HIT</t>
        </is>
      </c>
      <c r="C5593" t="inlineStr">
        <is>
          <t>Folder? C:\Users\cschn\Documents\LIH (Personal)\OneDrive - Lawyers in House</t>
        </is>
      </c>
    </row>
    <row r="5594">
      <c r="A5594" s="13" t="n">
        <v>45963.47556712963</v>
      </c>
      <c r="B5594" t="inlineStr">
        <is>
          <t>MAP</t>
        </is>
      </c>
      <c r="C5594" t="inlineStr">
        <is>
          <t>CombineRoot=C:\Users\cschn\Documents\LIH (Personal)\OneDrive - Lawyers in House</t>
        </is>
      </c>
    </row>
    <row r="5595">
      <c r="A5595" s="13" t="n">
        <v>45963.47556712963</v>
      </c>
      <c r="B5595" t="inlineStr">
        <is>
          <t>MAP</t>
        </is>
      </c>
      <c r="C5595" t="inlineStr">
        <is>
          <t>SubPath=Macros\Branch - October 19, 2025 -  START HERE - PHASE 0</t>
        </is>
      </c>
    </row>
    <row r="5596">
      <c r="A5596" s="13" t="n">
        <v>45963.47556712963</v>
      </c>
      <c r="B5596" t="inlineStr">
        <is>
          <t>MAP</t>
        </is>
      </c>
      <c r="C5596" t="inlineStr">
        <is>
          <t>Combined=C:\Users\cschn\Documents\LIH (Personal)\OneDrive - Lawyers in House\Macros\Branch - October 19, 2025 -  START HERE - PHASE 0</t>
        </is>
      </c>
    </row>
    <row r="5597">
      <c r="A5597" s="13" t="n">
        <v>45963.47556712963</v>
      </c>
      <c r="B5597" t="inlineStr">
        <is>
          <t>MAP</t>
        </is>
      </c>
      <c r="C5597" t="inlineStr">
        <is>
          <t>Mapped local folder=C:\Users\cschn\Documents\LIH (Personal)\OneDrive - Lawyers in House\Macros\Branch - October 19, 2025 -  START HERE - PHASE 0</t>
        </is>
      </c>
    </row>
    <row r="5598">
      <c r="A5598" s="13" t="n">
        <v>45963.47574074074</v>
      </c>
      <c r="B5598" t="inlineStr">
        <is>
          <t>INFO</t>
        </is>
      </c>
      <c r="C5598" t="inlineStr">
        <is>
          <t>ThisWorkbook.Path (raw)=https://lawyersinhouse-my.sharepoint.com/personal/cory_schneider_lawyersinhouse_com/Documents/Macros/Branch - October 19, 2025 -  START HERE - PHASE 0</t>
        </is>
      </c>
    </row>
    <row r="5599">
      <c r="A5599" s="13" t="n">
        <v>45963.47574074074</v>
      </c>
      <c r="B5599" t="inlineStr">
        <is>
          <t>HIT</t>
        </is>
      </c>
      <c r="C5599" t="inlineStr">
        <is>
          <t>Folder? C:\Users\cschn\Documents\LIH (Personal)\OneDrive - Lawyers in House</t>
        </is>
      </c>
    </row>
    <row r="5600">
      <c r="A5600" s="13" t="n">
        <v>45963.47574074074</v>
      </c>
      <c r="B5600" t="inlineStr">
        <is>
          <t>MAP</t>
        </is>
      </c>
      <c r="C5600" t="inlineStr">
        <is>
          <t>CombineRoot=C:\Users\cschn\Documents\LIH (Personal)\OneDrive - Lawyers in House</t>
        </is>
      </c>
    </row>
    <row r="5601">
      <c r="A5601" s="13" t="n">
        <v>45963.47574074074</v>
      </c>
      <c r="B5601" t="inlineStr">
        <is>
          <t>MAP</t>
        </is>
      </c>
      <c r="C5601" t="inlineStr">
        <is>
          <t>SubPath=Macros\Branch - October 19, 2025 -  START HERE - PHASE 0</t>
        </is>
      </c>
    </row>
    <row r="5602">
      <c r="A5602" s="13" t="n">
        <v>45963.47574074074</v>
      </c>
      <c r="B5602" t="inlineStr">
        <is>
          <t>MAP</t>
        </is>
      </c>
      <c r="C5602" t="inlineStr">
        <is>
          <t>Combined=C:\Users\cschn\Documents\LIH (Personal)\OneDrive - Lawyers in House\Macros\Branch - October 19, 2025 -  START HERE - PHASE 0</t>
        </is>
      </c>
    </row>
    <row r="5603">
      <c r="A5603" s="13" t="n">
        <v>45963.47574074074</v>
      </c>
      <c r="B5603" t="inlineStr">
        <is>
          <t>MAP</t>
        </is>
      </c>
      <c r="C5603" t="inlineStr">
        <is>
          <t>Mapped local folder=C:\Users\cschn\Documents\LIH (Personal)\OneDrive - Lawyers in House\Macros\Branch - October 19, 2025 -  START HERE - PHASE 0</t>
        </is>
      </c>
    </row>
    <row r="5604">
      <c r="A5604" s="13" t="n">
        <v>45963.47576388889</v>
      </c>
      <c r="B5604" t="inlineStr">
        <is>
          <t>INFO</t>
        </is>
      </c>
      <c r="C5604" t="inlineStr">
        <is>
          <t>ThisWorkbook.Path (raw)=https://lawyersinhouse-my.sharepoint.com/personal/cory_schneider_lawyersinhouse_com/Documents/Macros/Branch - October 19, 2025 -  START HERE - PHASE 0</t>
        </is>
      </c>
    </row>
    <row r="5605">
      <c r="A5605" s="13" t="n">
        <v>45963.47576388889</v>
      </c>
      <c r="B5605" t="inlineStr">
        <is>
          <t>HIT</t>
        </is>
      </c>
      <c r="C5605" t="inlineStr">
        <is>
          <t>Folder? C:\Users\cschn\Documents\LIH (Personal)\OneDrive - Lawyers in House</t>
        </is>
      </c>
    </row>
    <row r="5606">
      <c r="A5606" s="13" t="n">
        <v>45963.47576388889</v>
      </c>
      <c r="B5606" t="inlineStr">
        <is>
          <t>MAP</t>
        </is>
      </c>
      <c r="C5606" t="inlineStr">
        <is>
          <t>CombineRoot=C:\Users\cschn\Documents\LIH (Personal)\OneDrive - Lawyers in House</t>
        </is>
      </c>
    </row>
    <row r="5607">
      <c r="A5607" s="13" t="n">
        <v>45963.47576388889</v>
      </c>
      <c r="B5607" t="inlineStr">
        <is>
          <t>MAP</t>
        </is>
      </c>
      <c r="C5607" t="inlineStr">
        <is>
          <t>SubPath=Macros\Branch - October 19, 2025 -  START HERE - PHASE 0</t>
        </is>
      </c>
    </row>
    <row r="5608">
      <c r="A5608" s="13" t="n">
        <v>45963.47576388889</v>
      </c>
      <c r="B5608" t="inlineStr">
        <is>
          <t>MAP</t>
        </is>
      </c>
      <c r="C5608" t="inlineStr">
        <is>
          <t>Combined=C:\Users\cschn\Documents\LIH (Personal)\OneDrive - Lawyers in House\Macros\Branch - October 19, 2025 -  START HERE - PHASE 0</t>
        </is>
      </c>
    </row>
    <row r="5609">
      <c r="A5609" s="13" t="n">
        <v>45963.47576388889</v>
      </c>
      <c r="B5609" t="inlineStr">
        <is>
          <t>MAP</t>
        </is>
      </c>
      <c r="C5609" t="inlineStr">
        <is>
          <t>Mapped local folder=C:\Users\cschn\Documents\LIH (Personal)\OneDrive - Lawyers in House\Macros\Branch - October 19, 2025 -  START HERE - PHASE 0</t>
        </is>
      </c>
    </row>
    <row r="5610">
      <c r="A5610" s="13" t="n">
        <v>45963.47576388889</v>
      </c>
      <c r="B5610" t="inlineStr">
        <is>
          <t>PATH</t>
        </is>
      </c>
      <c r="C5610" t="inlineStr">
        <is>
          <t>FileInBase=C:\Users\cschn\Documents\LIH (Personal)\OneDrive - Lawyers in House\Macros\Branch - October 19, 2025 -  START HERE - PHASE 0\invoicetemplate_v3.docx</t>
        </is>
      </c>
    </row>
    <row r="5611">
      <c r="A5611" s="13" t="n">
        <v>45963.47576388889</v>
      </c>
      <c r="B5611" t="inlineStr">
        <is>
          <t>HIT</t>
        </is>
      </c>
      <c r="C5611" t="inlineStr">
        <is>
          <t>Exists? C:\Users\cschn\Documents\LIH (Personal)\OneDrive - Lawyers in House\Macros\Branch - October 19, 2025 -  START HERE - PHASE 0\invoicetemplate_v3.docx</t>
        </is>
      </c>
    </row>
    <row r="5612">
      <c r="A5612" s="13" t="n">
        <v>45963.47586805555</v>
      </c>
      <c r="B5612" t="inlineStr">
        <is>
          <t>PATH</t>
        </is>
      </c>
      <c r="C5612" t="inlineStr">
        <is>
          <t>FileInBase=C:\Users\cschn\Documents\LIH (Personal)\OneDrive - Lawyers in House\Macros\Branch - October 19, 2025 -  START HERE - PHASE 0\INV 25-0005 - A2B Directcare Inc. - 31OCT2025.docx</t>
        </is>
      </c>
    </row>
    <row r="5613">
      <c r="A5613" s="13" t="n">
        <v>45963.47587962963</v>
      </c>
      <c r="B5613" t="inlineStr">
        <is>
          <t>PATH</t>
        </is>
      </c>
      <c r="C5613" t="inlineStr">
        <is>
          <t>FileInBase=C:\Users\cschn\Documents\LIH (Personal)\OneDrive - Lawyers in House\Macros\Branch - October 19, 2025 -  START HERE - PHASE 0\sig.jpg</t>
        </is>
      </c>
    </row>
    <row r="5614">
      <c r="A5614" s="13" t="n">
        <v>45963.47591435185</v>
      </c>
      <c r="B5614" t="inlineStr">
        <is>
          <t>PATH</t>
        </is>
      </c>
      <c r="C5614" t="inlineStr">
        <is>
          <t>FileInBase=C:\Users\cschn\Documents\LIH (Personal)\OneDrive - Lawyers in House\Macros\Branch - October 19, 2025 -  START HERE - PHASE 0\INV 25-0005 - A2B Directcare Inc. - 31OCT2025.pdf</t>
        </is>
      </c>
    </row>
    <row r="5615">
      <c r="A5615" s="13" t="n">
        <v>45963.50043981482</v>
      </c>
      <c r="B5615" t="inlineStr">
        <is>
          <t>INFO</t>
        </is>
      </c>
      <c r="C5615" t="inlineStr">
        <is>
          <t>ThisWorkbook.Path (raw)=https://lawyersinhouse-my.sharepoint.com/personal/cory_schneider_lawyersinhouse_com/Documents/Macros/Branch - October 19, 2025 -  START HERE - PHASE 0</t>
        </is>
      </c>
    </row>
    <row r="5616">
      <c r="A5616" s="13" t="n">
        <v>45963.50043981482</v>
      </c>
      <c r="B5616" t="inlineStr">
        <is>
          <t>HIT</t>
        </is>
      </c>
      <c r="C5616" t="inlineStr">
        <is>
          <t>Folder? C:\Users\cschn\Documents\LIH (Personal)\OneDrive - Lawyers in House</t>
        </is>
      </c>
    </row>
    <row r="5617">
      <c r="A5617" s="13" t="n">
        <v>45963.50043981482</v>
      </c>
      <c r="B5617" t="inlineStr">
        <is>
          <t>MAP</t>
        </is>
      </c>
      <c r="C5617" t="inlineStr">
        <is>
          <t>CombineRoot=C:\Users\cschn\Documents\LIH (Personal)\OneDrive - Lawyers in House</t>
        </is>
      </c>
    </row>
    <row r="5618">
      <c r="A5618" s="13" t="n">
        <v>45963.50043981482</v>
      </c>
      <c r="B5618" t="inlineStr">
        <is>
          <t>MAP</t>
        </is>
      </c>
      <c r="C5618" t="inlineStr">
        <is>
          <t>SubPath=Macros\Branch - October 19, 2025 -  START HERE - PHASE 0</t>
        </is>
      </c>
    </row>
    <row r="5619">
      <c r="A5619" s="13" t="n">
        <v>45963.50043981482</v>
      </c>
      <c r="B5619" t="inlineStr">
        <is>
          <t>MAP</t>
        </is>
      </c>
      <c r="C5619" t="inlineStr">
        <is>
          <t>Combined=C:\Users\cschn\Documents\LIH (Personal)\OneDrive - Lawyers in House\Macros\Branch - October 19, 2025 -  START HERE - PHASE 0</t>
        </is>
      </c>
    </row>
    <row r="5620">
      <c r="A5620" s="13" t="n">
        <v>45963.50043981482</v>
      </c>
      <c r="B5620" t="inlineStr">
        <is>
          <t>MAP</t>
        </is>
      </c>
      <c r="C5620" t="inlineStr">
        <is>
          <t>Mapped local folder=C:\Users\cschn\Documents\LIH (Personal)\OneDrive - Lawyers in House\Macros\Branch - October 19, 2025 -  START HERE - PHASE 0</t>
        </is>
      </c>
    </row>
    <row r="5621">
      <c r="A5621" s="13" t="n">
        <v>45963.50054398148</v>
      </c>
      <c r="B5621" t="inlineStr">
        <is>
          <t>INFO</t>
        </is>
      </c>
      <c r="C5621" t="inlineStr">
        <is>
          <t>ThisWorkbook.Path (raw)=https://lawyersinhouse-my.sharepoint.com/personal/cory_schneider_lawyersinhouse_com/Documents/Macros/Branch - October 19, 2025 -  START HERE - PHASE 0</t>
        </is>
      </c>
    </row>
    <row r="5622">
      <c r="A5622" s="13" t="n">
        <v>45963.50054398148</v>
      </c>
      <c r="B5622" t="inlineStr">
        <is>
          <t>HIT</t>
        </is>
      </c>
      <c r="C5622" t="inlineStr">
        <is>
          <t>Folder? C:\Users\cschn\Documents\LIH (Personal)\OneDrive - Lawyers in House</t>
        </is>
      </c>
    </row>
    <row r="5623">
      <c r="A5623" s="13" t="n">
        <v>45963.50054398148</v>
      </c>
      <c r="B5623" t="inlineStr">
        <is>
          <t>MAP</t>
        </is>
      </c>
      <c r="C5623" t="inlineStr">
        <is>
          <t>CombineRoot=C:\Users\cschn\Documents\LIH (Personal)\OneDrive - Lawyers in House</t>
        </is>
      </c>
    </row>
    <row r="5624">
      <c r="A5624" s="13" t="n">
        <v>45963.50054398148</v>
      </c>
      <c r="B5624" t="inlineStr">
        <is>
          <t>MAP</t>
        </is>
      </c>
      <c r="C5624" t="inlineStr">
        <is>
          <t>SubPath=Macros\Branch - October 19, 2025 -  START HERE - PHASE 0</t>
        </is>
      </c>
    </row>
    <row r="5625">
      <c r="A5625" s="13" t="n">
        <v>45963.50054398148</v>
      </c>
      <c r="B5625" t="inlineStr">
        <is>
          <t>MAP</t>
        </is>
      </c>
      <c r="C5625" t="inlineStr">
        <is>
          <t>Combined=C:\Users\cschn\Documents\LIH (Personal)\OneDrive - Lawyers in House\Macros\Branch - October 19, 2025 -  START HERE - PHASE 0</t>
        </is>
      </c>
    </row>
    <row r="5626">
      <c r="A5626" s="13" t="n">
        <v>45963.50054398148</v>
      </c>
      <c r="B5626" t="inlineStr">
        <is>
          <t>MAP</t>
        </is>
      </c>
      <c r="C5626" t="inlineStr">
        <is>
          <t>Mapped local folder=C:\Users\cschn\Documents\LIH (Personal)\OneDrive - Lawyers in House\Macros\Branch - October 19, 2025 -  START HERE - PHASE 0</t>
        </is>
      </c>
    </row>
    <row r="5627">
      <c r="A5627" s="13" t="n">
        <v>45963.50056712963</v>
      </c>
      <c r="B5627" t="inlineStr">
        <is>
          <t>INFO</t>
        </is>
      </c>
      <c r="C5627" t="inlineStr">
        <is>
          <t>ThisWorkbook.Path (raw)=https://lawyersinhouse-my.sharepoint.com/personal/cory_schneider_lawyersinhouse_com/Documents/Macros/Branch - October 19, 2025 -  START HERE - PHASE 0</t>
        </is>
      </c>
    </row>
    <row r="5628">
      <c r="A5628" s="13" t="n">
        <v>45963.50056712963</v>
      </c>
      <c r="B5628" t="inlineStr">
        <is>
          <t>HIT</t>
        </is>
      </c>
      <c r="C5628" t="inlineStr">
        <is>
          <t>Folder? C:\Users\cschn\Documents\LIH (Personal)\OneDrive - Lawyers in House</t>
        </is>
      </c>
    </row>
    <row r="5629">
      <c r="A5629" s="13" t="n">
        <v>45963.50056712963</v>
      </c>
      <c r="B5629" t="inlineStr">
        <is>
          <t>MAP</t>
        </is>
      </c>
      <c r="C5629" t="inlineStr">
        <is>
          <t>CombineRoot=C:\Users\cschn\Documents\LIH (Personal)\OneDrive - Lawyers in House</t>
        </is>
      </c>
    </row>
    <row r="5630">
      <c r="A5630" s="13" t="n">
        <v>45963.50056712963</v>
      </c>
      <c r="B5630" t="inlineStr">
        <is>
          <t>MAP</t>
        </is>
      </c>
      <c r="C5630" t="inlineStr">
        <is>
          <t>SubPath=Macros\Branch - October 19, 2025 -  START HERE - PHASE 0</t>
        </is>
      </c>
    </row>
    <row r="5631">
      <c r="A5631" s="13" t="n">
        <v>45963.50056712963</v>
      </c>
      <c r="B5631" t="inlineStr">
        <is>
          <t>MAP</t>
        </is>
      </c>
      <c r="C5631" t="inlineStr">
        <is>
          <t>Combined=C:\Users\cschn\Documents\LIH (Personal)\OneDrive - Lawyers in House\Macros\Branch - October 19, 2025 -  START HERE - PHASE 0</t>
        </is>
      </c>
    </row>
    <row r="5632">
      <c r="A5632" s="13" t="n">
        <v>45963.50056712963</v>
      </c>
      <c r="B5632" t="inlineStr">
        <is>
          <t>MAP</t>
        </is>
      </c>
      <c r="C5632" t="inlineStr">
        <is>
          <t>Mapped local folder=C:\Users\cschn\Documents\LIH (Personal)\OneDrive - Lawyers in House\Macros\Branch - October 19, 2025 -  START HERE - PHASE 0</t>
        </is>
      </c>
    </row>
    <row r="5633">
      <c r="A5633" s="13" t="n">
        <v>45963.50056712963</v>
      </c>
      <c r="B5633" t="inlineStr">
        <is>
          <t>PATH</t>
        </is>
      </c>
      <c r="C5633" t="inlineStr">
        <is>
          <t>FileInBase=C:\Users\cschn\Documents\LIH (Personal)\OneDrive - Lawyers in House\Macros\Branch - October 19, 2025 -  START HERE - PHASE 0\invoicetemplate_v3.docx</t>
        </is>
      </c>
    </row>
    <row r="5634">
      <c r="A5634" s="13" t="n">
        <v>45963.50056712963</v>
      </c>
      <c r="B5634" t="inlineStr">
        <is>
          <t>HIT</t>
        </is>
      </c>
      <c r="C5634" t="inlineStr">
        <is>
          <t>Exists? C:\Users\cschn\Documents\LIH (Personal)\OneDrive - Lawyers in House\Macros\Branch - October 19, 2025 -  START HERE - PHASE 0\invoicetemplate_v3.docx</t>
        </is>
      </c>
    </row>
    <row r="5635">
      <c r="A5635" s="13" t="n">
        <v>45963.50068287037</v>
      </c>
      <c r="B5635" t="inlineStr">
        <is>
          <t>PATH</t>
        </is>
      </c>
      <c r="C5635" t="inlineStr">
        <is>
          <t>FileInBase=C:\Users\cschn\Documents\LIH (Personal)\OneDrive - Lawyers in House\Macros\Branch - October 19, 2025 -  START HERE - PHASE 0\INV 25-0006 - A2B Directcare Inc. - 31OCT2025.docx</t>
        </is>
      </c>
    </row>
    <row r="5636">
      <c r="A5636" s="13" t="n">
        <v>45963.50069444445</v>
      </c>
      <c r="B5636" t="inlineStr">
        <is>
          <t>PATH</t>
        </is>
      </c>
      <c r="C5636" t="inlineStr">
        <is>
          <t>FileInBase=C:\Users\cschn\Documents\LIH (Personal)\OneDrive - Lawyers in House\Macros\Branch - October 19, 2025 -  START HERE - PHASE 0\sig.jpg</t>
        </is>
      </c>
    </row>
    <row r="5637">
      <c r="A5637" s="13" t="n">
        <v>45963.50072916667</v>
      </c>
      <c r="B5637" t="inlineStr">
        <is>
          <t>PATH</t>
        </is>
      </c>
      <c r="C5637" t="inlineStr">
        <is>
          <t>FileInBase=C:\Users\cschn\Documents\LIH (Personal)\OneDrive - Lawyers in House\Macros\Branch - October 19, 2025 -  START HERE - PHASE 0\INV 25-0006 - A2B Directcare Inc. - 31OCT2025.pdf</t>
        </is>
      </c>
    </row>
    <row r="5638">
      <c r="A5638" s="13" t="n">
        <v>45963.51046296296</v>
      </c>
      <c r="B5638" t="inlineStr">
        <is>
          <t>INFO</t>
        </is>
      </c>
      <c r="C5638" t="inlineStr">
        <is>
          <t>ThisWorkbook.Path (raw)=https://lawyersinhouse-my.sharepoint.com/personal/cory_schneider_lawyersinhouse_com/Documents/Macros/Branch - October 19, 2025 -  START HERE - PHASE 0</t>
        </is>
      </c>
    </row>
    <row r="5639">
      <c r="A5639" s="13" t="n">
        <v>45963.51046296296</v>
      </c>
      <c r="B5639" t="inlineStr">
        <is>
          <t>HIT</t>
        </is>
      </c>
      <c r="C5639" t="inlineStr">
        <is>
          <t>Folder? C:\Users\cschn\Documents\LIH (Personal)\OneDrive - Lawyers in House</t>
        </is>
      </c>
    </row>
    <row r="5640">
      <c r="A5640" s="13" t="n">
        <v>45963.51046296296</v>
      </c>
      <c r="B5640" t="inlineStr">
        <is>
          <t>MAP</t>
        </is>
      </c>
      <c r="C5640" t="inlineStr">
        <is>
          <t>CombineRoot=C:\Users\cschn\Documents\LIH (Personal)\OneDrive - Lawyers in House</t>
        </is>
      </c>
    </row>
    <row r="5641">
      <c r="A5641" s="13" t="n">
        <v>45963.51046296296</v>
      </c>
      <c r="B5641" t="inlineStr">
        <is>
          <t>MAP</t>
        </is>
      </c>
      <c r="C5641" t="inlineStr">
        <is>
          <t>SubPath=Macros\Branch - October 19, 2025 -  START HERE - PHASE 0</t>
        </is>
      </c>
    </row>
    <row r="5642">
      <c r="A5642" s="13" t="n">
        <v>45963.51046296296</v>
      </c>
      <c r="B5642" t="inlineStr">
        <is>
          <t>MAP</t>
        </is>
      </c>
      <c r="C5642" t="inlineStr">
        <is>
          <t>Combined=C:\Users\cschn\Documents\LIH (Personal)\OneDrive - Lawyers in House\Macros\Branch - October 19, 2025 -  START HERE - PHASE 0</t>
        </is>
      </c>
    </row>
    <row r="5643">
      <c r="A5643" s="13" t="n">
        <v>45963.51046296296</v>
      </c>
      <c r="B5643" t="inlineStr">
        <is>
          <t>MAP</t>
        </is>
      </c>
      <c r="C5643" t="inlineStr">
        <is>
          <t>Mapped local folder=C:\Users\cschn\Documents\LIH (Personal)\OneDrive - Lawyers in House\Macros\Branch - October 19, 2025 -  START HERE - PHASE 0</t>
        </is>
      </c>
    </row>
    <row r="5644">
      <c r="A5644" s="13" t="n">
        <v>45963.51055555556</v>
      </c>
      <c r="B5644" t="inlineStr">
        <is>
          <t>INFO</t>
        </is>
      </c>
      <c r="C5644" t="inlineStr">
        <is>
          <t>ThisWorkbook.Path (raw)=https://lawyersinhouse-my.sharepoint.com/personal/cory_schneider_lawyersinhouse_com/Documents/Macros/Branch - October 19, 2025 -  START HERE - PHASE 0</t>
        </is>
      </c>
    </row>
    <row r="5645">
      <c r="A5645" s="13" t="n">
        <v>45963.51055555556</v>
      </c>
      <c r="B5645" t="inlineStr">
        <is>
          <t>HIT</t>
        </is>
      </c>
      <c r="C5645" t="inlineStr">
        <is>
          <t>Folder? C:\Users\cschn\Documents\LIH (Personal)\OneDrive - Lawyers in House</t>
        </is>
      </c>
    </row>
    <row r="5646">
      <c r="A5646" s="13" t="n">
        <v>45963.51055555556</v>
      </c>
      <c r="B5646" t="inlineStr">
        <is>
          <t>MAP</t>
        </is>
      </c>
      <c r="C5646" t="inlineStr">
        <is>
          <t>CombineRoot=C:\Users\cschn\Documents\LIH (Personal)\OneDrive - Lawyers in House</t>
        </is>
      </c>
    </row>
    <row r="5647">
      <c r="A5647" s="13" t="n">
        <v>45963.51055555556</v>
      </c>
      <c r="B5647" t="inlineStr">
        <is>
          <t>MAP</t>
        </is>
      </c>
      <c r="C5647" t="inlineStr">
        <is>
          <t>SubPath=Macros\Branch - October 19, 2025 -  START HERE - PHASE 0</t>
        </is>
      </c>
    </row>
    <row r="5648">
      <c r="A5648" s="13" t="n">
        <v>45963.51055555556</v>
      </c>
      <c r="B5648" t="inlineStr">
        <is>
          <t>MAP</t>
        </is>
      </c>
      <c r="C5648" t="inlineStr">
        <is>
          <t>Combined=C:\Users\cschn\Documents\LIH (Personal)\OneDrive - Lawyers in House\Macros\Branch - October 19, 2025 -  START HERE - PHASE 0</t>
        </is>
      </c>
    </row>
    <row r="5649">
      <c r="A5649" s="13" t="n">
        <v>45963.51055555556</v>
      </c>
      <c r="B5649" t="inlineStr">
        <is>
          <t>MAP</t>
        </is>
      </c>
      <c r="C5649" t="inlineStr">
        <is>
          <t>Mapped local folder=C:\Users\cschn\Documents\LIH (Personal)\OneDrive - Lawyers in House\Macros\Branch - October 19, 2025 -  START HERE - PHASE 0</t>
        </is>
      </c>
    </row>
    <row r="5650">
      <c r="A5650" s="13" t="n">
        <v>45963.5105787037</v>
      </c>
      <c r="B5650" t="inlineStr">
        <is>
          <t>INFO</t>
        </is>
      </c>
      <c r="C5650" t="inlineStr">
        <is>
          <t>ThisWorkbook.Path (raw)=https://lawyersinhouse-my.sharepoint.com/personal/cory_schneider_lawyersinhouse_com/Documents/Macros/Branch - October 19, 2025 -  START HERE - PHASE 0</t>
        </is>
      </c>
    </row>
    <row r="5651">
      <c r="A5651" s="13" t="n">
        <v>45963.5105787037</v>
      </c>
      <c r="B5651" t="inlineStr">
        <is>
          <t>HIT</t>
        </is>
      </c>
      <c r="C5651" t="inlineStr">
        <is>
          <t>Folder? C:\Users\cschn\Documents\LIH (Personal)\OneDrive - Lawyers in House</t>
        </is>
      </c>
    </row>
    <row r="5652">
      <c r="A5652" s="13" t="n">
        <v>45963.5105787037</v>
      </c>
      <c r="B5652" t="inlineStr">
        <is>
          <t>MAP</t>
        </is>
      </c>
      <c r="C5652" t="inlineStr">
        <is>
          <t>CombineRoot=C:\Users\cschn\Documents\LIH (Personal)\OneDrive - Lawyers in House</t>
        </is>
      </c>
    </row>
    <row r="5653">
      <c r="A5653" s="13" t="n">
        <v>45963.5105787037</v>
      </c>
      <c r="B5653" t="inlineStr">
        <is>
          <t>MAP</t>
        </is>
      </c>
      <c r="C5653" t="inlineStr">
        <is>
          <t>SubPath=Macros\Branch - October 19, 2025 -  START HERE - PHASE 0</t>
        </is>
      </c>
    </row>
    <row r="5654">
      <c r="A5654" s="13" t="n">
        <v>45963.5105787037</v>
      </c>
      <c r="B5654" t="inlineStr">
        <is>
          <t>MAP</t>
        </is>
      </c>
      <c r="C5654" t="inlineStr">
        <is>
          <t>Combined=C:\Users\cschn\Documents\LIH (Personal)\OneDrive - Lawyers in House\Macros\Branch - October 19, 2025 -  START HERE - PHASE 0</t>
        </is>
      </c>
    </row>
    <row r="5655">
      <c r="A5655" s="13" t="n">
        <v>45963.5105787037</v>
      </c>
      <c r="B5655" t="inlineStr">
        <is>
          <t>MAP</t>
        </is>
      </c>
      <c r="C5655" t="inlineStr">
        <is>
          <t>Mapped local folder=C:\Users\cschn\Documents\LIH (Personal)\OneDrive - Lawyers in House\Macros\Branch - October 19, 2025 -  START HERE - PHASE 0</t>
        </is>
      </c>
    </row>
    <row r="5656">
      <c r="A5656" s="13" t="n">
        <v>45963.5105787037</v>
      </c>
      <c r="B5656" t="inlineStr">
        <is>
          <t>PATH</t>
        </is>
      </c>
      <c r="C5656" t="inlineStr">
        <is>
          <t>FileInBase=C:\Users\cschn\Documents\LIH (Personal)\OneDrive - Lawyers in House\Macros\Branch - October 19, 2025 -  START HERE - PHASE 0\invoicetemplate_v3.docx</t>
        </is>
      </c>
    </row>
    <row r="5657">
      <c r="A5657" s="13" t="n">
        <v>45963.5105787037</v>
      </c>
      <c r="B5657" t="inlineStr">
        <is>
          <t>HIT</t>
        </is>
      </c>
      <c r="C5657" t="inlineStr">
        <is>
          <t>Exists? C:\Users\cschn\Documents\LIH (Personal)\OneDrive - Lawyers in House\Macros\Branch - October 19, 2025 -  START HERE - PHASE 0\invoicetemplate_v3.docx</t>
        </is>
      </c>
    </row>
    <row r="5658">
      <c r="A5658" s="13" t="n">
        <v>45963.5107175926</v>
      </c>
      <c r="B5658" t="inlineStr">
        <is>
          <t>PATH</t>
        </is>
      </c>
      <c r="C5658" t="inlineStr">
        <is>
          <t>FileInBase=C:\Users\cschn\Documents\LIH (Personal)\OneDrive - Lawyers in House\Macros\Branch - October 19, 2025 -  START HERE - PHASE 0\INV 25-0007 - A2B Directcare Inc. - 31OCT2025.docx</t>
        </is>
      </c>
    </row>
    <row r="5659">
      <c r="A5659" s="13" t="n">
        <v>45963.51072916666</v>
      </c>
      <c r="B5659" t="inlineStr">
        <is>
          <t>PATH</t>
        </is>
      </c>
      <c r="C5659" t="inlineStr">
        <is>
          <t>FileInBase=C:\Users\cschn\Documents\LIH (Personal)\OneDrive - Lawyers in House\Macros\Branch - October 19, 2025 -  START HERE - PHASE 0\sig.jpg</t>
        </is>
      </c>
    </row>
    <row r="5660">
      <c r="A5660" s="13" t="n">
        <v>45963.51077546296</v>
      </c>
      <c r="B5660" t="inlineStr">
        <is>
          <t>PATH</t>
        </is>
      </c>
      <c r="C5660" t="inlineStr">
        <is>
          <t>FileInBase=C:\Users\cschn\Documents\LIH (Personal)\OneDrive - Lawyers in House\Macros\Branch - October 19, 2025 -  START HERE - PHASE 0\INV 25-0007 - A2B Directcare Inc. - 31OCT2025.pdf</t>
        </is>
      </c>
    </row>
    <row r="5661">
      <c r="A5661" s="13" t="n">
        <v>45963.51270833334</v>
      </c>
      <c r="B5661" t="inlineStr">
        <is>
          <t>INFO</t>
        </is>
      </c>
      <c r="C5661" t="inlineStr">
        <is>
          <t>ThisWorkbook.Path (raw)=https://lawyersinhouse-my.sharepoint.com/personal/cory_schneider_lawyersinhouse_com/Documents/Macros/Branch - October 19, 2025 -  START HERE - PHASE 0</t>
        </is>
      </c>
    </row>
    <row r="5662">
      <c r="A5662" s="13" t="n">
        <v>45963.51270833334</v>
      </c>
      <c r="B5662" t="inlineStr">
        <is>
          <t>HIT</t>
        </is>
      </c>
      <c r="C5662" t="inlineStr">
        <is>
          <t>Folder? C:\Users\cschn\Documents\LIH (Personal)\OneDrive - Lawyers in House</t>
        </is>
      </c>
    </row>
    <row r="5663">
      <c r="A5663" s="13" t="n">
        <v>45963.51270833334</v>
      </c>
      <c r="B5663" t="inlineStr">
        <is>
          <t>MAP</t>
        </is>
      </c>
      <c r="C5663" t="inlineStr">
        <is>
          <t>CombineRoot=C:\Users\cschn\Documents\LIH (Personal)\OneDrive - Lawyers in House</t>
        </is>
      </c>
    </row>
    <row r="5664">
      <c r="A5664" s="13" t="n">
        <v>45963.51270833334</v>
      </c>
      <c r="B5664" t="inlineStr">
        <is>
          <t>MAP</t>
        </is>
      </c>
      <c r="C5664" t="inlineStr">
        <is>
          <t>SubPath=Macros\Branch - October 19, 2025 -  START HERE - PHASE 0</t>
        </is>
      </c>
    </row>
    <row r="5665">
      <c r="A5665" s="13" t="n">
        <v>45963.51270833334</v>
      </c>
      <c r="B5665" t="inlineStr">
        <is>
          <t>MAP</t>
        </is>
      </c>
      <c r="C5665" t="inlineStr">
        <is>
          <t>Combined=C:\Users\cschn\Documents\LIH (Personal)\OneDrive - Lawyers in House\Macros\Branch - October 19, 2025 -  START HERE - PHASE 0</t>
        </is>
      </c>
    </row>
    <row r="5666">
      <c r="A5666" s="13" t="n">
        <v>45963.51270833334</v>
      </c>
      <c r="B5666" t="inlineStr">
        <is>
          <t>MAP</t>
        </is>
      </c>
      <c r="C5666" t="inlineStr">
        <is>
          <t>Mapped local folder=C:\Users\cschn\Documents\LIH (Personal)\OneDrive - Lawyers in House\Macros\Branch - October 19, 2025 -  START HERE - PHASE 0</t>
        </is>
      </c>
    </row>
    <row r="5667">
      <c r="A5667" s="13" t="n">
        <v>45963.51292824074</v>
      </c>
      <c r="B5667" t="inlineStr">
        <is>
          <t>INFO</t>
        </is>
      </c>
      <c r="C5667" t="inlineStr">
        <is>
          <t>ThisWorkbook.Path (raw)=https://lawyersinhouse-my.sharepoint.com/personal/cory_schneider_lawyersinhouse_com/Documents/Macros/Branch - October 19, 2025 -  START HERE - PHASE 0</t>
        </is>
      </c>
    </row>
    <row r="5668">
      <c r="A5668" s="13" t="n">
        <v>45963.51292824074</v>
      </c>
      <c r="B5668" t="inlineStr">
        <is>
          <t>HIT</t>
        </is>
      </c>
      <c r="C5668" t="inlineStr">
        <is>
          <t>Folder? C:\Users\cschn\Documents\LIH (Personal)\OneDrive - Lawyers in House</t>
        </is>
      </c>
    </row>
    <row r="5669">
      <c r="A5669" s="13" t="n">
        <v>45963.51292824074</v>
      </c>
      <c r="B5669" t="inlineStr">
        <is>
          <t>MAP</t>
        </is>
      </c>
      <c r="C5669" t="inlineStr">
        <is>
          <t>CombineRoot=C:\Users\cschn\Documents\LIH (Personal)\OneDrive - Lawyers in House</t>
        </is>
      </c>
    </row>
    <row r="5670">
      <c r="A5670" s="13" t="n">
        <v>45963.51292824074</v>
      </c>
      <c r="B5670" t="inlineStr">
        <is>
          <t>MAP</t>
        </is>
      </c>
      <c r="C5670" t="inlineStr">
        <is>
          <t>SubPath=Macros\Branch - October 19, 2025 -  START HERE - PHASE 0</t>
        </is>
      </c>
    </row>
    <row r="5671">
      <c r="A5671" s="13" t="n">
        <v>45963.51292824074</v>
      </c>
      <c r="B5671" t="inlineStr">
        <is>
          <t>MAP</t>
        </is>
      </c>
      <c r="C5671" t="inlineStr">
        <is>
          <t>Combined=C:\Users\cschn\Documents\LIH (Personal)\OneDrive - Lawyers in House\Macros\Branch - October 19, 2025 -  START HERE - PHASE 0</t>
        </is>
      </c>
    </row>
    <row r="5672">
      <c r="A5672" s="13" t="n">
        <v>45963.51292824074</v>
      </c>
      <c r="B5672" t="inlineStr">
        <is>
          <t>MAP</t>
        </is>
      </c>
      <c r="C5672" t="inlineStr">
        <is>
          <t>Mapped local folder=C:\Users\cschn\Documents\LIH (Personal)\OneDrive - Lawyers in House\Macros\Branch - October 19, 2025 -  START HERE - PHASE 0</t>
        </is>
      </c>
    </row>
    <row r="5673">
      <c r="A5673" s="13" t="n">
        <v>45963.51299768518</v>
      </c>
      <c r="B5673" t="inlineStr">
        <is>
          <t>INFO</t>
        </is>
      </c>
      <c r="C5673" t="inlineStr">
        <is>
          <t>ThisWorkbook.Path (raw)=https://lawyersinhouse-my.sharepoint.com/personal/cory_schneider_lawyersinhouse_com/Documents/Macros/Branch - October 19, 2025 -  START HERE - PHASE 0</t>
        </is>
      </c>
    </row>
    <row r="5674">
      <c r="A5674" s="13" t="n">
        <v>45963.51299768518</v>
      </c>
      <c r="B5674" t="inlineStr">
        <is>
          <t>HIT</t>
        </is>
      </c>
      <c r="C5674" t="inlineStr">
        <is>
          <t>Folder? C:\Users\cschn\Documents\LIH (Personal)\OneDrive - Lawyers in House</t>
        </is>
      </c>
    </row>
    <row r="5675">
      <c r="A5675" s="13" t="n">
        <v>45963.51299768518</v>
      </c>
      <c r="B5675" t="inlineStr">
        <is>
          <t>MAP</t>
        </is>
      </c>
      <c r="C5675" t="inlineStr">
        <is>
          <t>CombineRoot=C:\Users\cschn\Documents\LIH (Personal)\OneDrive - Lawyers in House</t>
        </is>
      </c>
    </row>
    <row r="5676">
      <c r="A5676" s="13" t="n">
        <v>45963.51299768518</v>
      </c>
      <c r="B5676" t="inlineStr">
        <is>
          <t>MAP</t>
        </is>
      </c>
      <c r="C5676" t="inlineStr">
        <is>
          <t>SubPath=Macros\Branch - October 19, 2025 -  START HERE - PHASE 0</t>
        </is>
      </c>
    </row>
    <row r="5677">
      <c r="A5677" s="13" t="n">
        <v>45963.51299768518</v>
      </c>
      <c r="B5677" t="inlineStr">
        <is>
          <t>MAP</t>
        </is>
      </c>
      <c r="C5677" t="inlineStr">
        <is>
          <t>Combined=C:\Users\cschn\Documents\LIH (Personal)\OneDrive - Lawyers in House\Macros\Branch - October 19, 2025 -  START HERE - PHASE 0</t>
        </is>
      </c>
    </row>
    <row r="5678">
      <c r="A5678" s="13" t="n">
        <v>45963.51299768518</v>
      </c>
      <c r="B5678" t="inlineStr">
        <is>
          <t>MAP</t>
        </is>
      </c>
      <c r="C5678" t="inlineStr">
        <is>
          <t>Mapped local folder=C:\Users\cschn\Documents\LIH (Personal)\OneDrive - Lawyers in House\Macros\Branch - October 19, 2025 -  START HERE - PHASE 0</t>
        </is>
      </c>
    </row>
    <row r="5679">
      <c r="A5679" s="13" t="n">
        <v>45963.51299768518</v>
      </c>
      <c r="B5679" t="inlineStr">
        <is>
          <t>PATH</t>
        </is>
      </c>
      <c r="C5679" t="inlineStr">
        <is>
          <t>FileInBase=C:\Users\cschn\Documents\LIH (Personal)\OneDrive - Lawyers in House\Macros\Branch - October 19, 2025 -  START HERE - PHASE 0\InvoiceTemplate_v4.docx</t>
        </is>
      </c>
    </row>
    <row r="5680">
      <c r="A5680" s="13" t="n">
        <v>45963.51299768518</v>
      </c>
      <c r="B5680" t="inlineStr">
        <is>
          <t>HIT</t>
        </is>
      </c>
      <c r="C5680" t="inlineStr">
        <is>
          <t>Exists? C:\Users\cschn\Documents\LIH (Personal)\OneDrive - Lawyers in House\Macros\Branch - October 19, 2025 -  START HERE - PHASE 0\InvoiceTemplate_v4.docx</t>
        </is>
      </c>
    </row>
    <row r="5681">
      <c r="A5681" s="13" t="n">
        <v>45963.51377314814</v>
      </c>
      <c r="B5681" t="inlineStr">
        <is>
          <t>PATH</t>
        </is>
      </c>
      <c r="C5681" t="inlineStr">
        <is>
          <t>FileInBase=C:\Users\cschn\Documents\LIH (Personal)\OneDrive - Lawyers in House\Macros\Branch - October 19, 2025 -  START HERE - PHASE 0\INV 25-0008 - Marciano Beckenstein LLP - 31OCT2025.docx</t>
        </is>
      </c>
    </row>
    <row r="5682">
      <c r="A5682" s="13" t="n">
        <v>45963.51388888889</v>
      </c>
      <c r="B5682" t="inlineStr">
        <is>
          <t>PATH</t>
        </is>
      </c>
      <c r="C5682" t="inlineStr">
        <is>
          <t>FileInBase=C:\Users\cschn\Documents\LIH (Personal)\OneDrive - Lawyers in House\Macros\Branch - October 19, 2025 -  START HERE - PHASE 0\sig.jpg</t>
        </is>
      </c>
    </row>
    <row r="5683">
      <c r="A5683" s="13" t="n">
        <v>45963.51601851852</v>
      </c>
      <c r="B5683" t="inlineStr">
        <is>
          <t>INFO</t>
        </is>
      </c>
      <c r="C5683" t="inlineStr">
        <is>
          <t>ThisWorkbook.Path (raw)=https://lawyersinhouse-my.sharepoint.com/personal/cory_schneider_lawyersinhouse_com/Documents/Macros/Branch - October 19, 2025 -  START HERE - PHASE 0</t>
        </is>
      </c>
    </row>
    <row r="5684">
      <c r="A5684" s="13" t="n">
        <v>45963.51601851852</v>
      </c>
      <c r="B5684" t="inlineStr">
        <is>
          <t>HIT</t>
        </is>
      </c>
      <c r="C5684" t="inlineStr">
        <is>
          <t>Folder? C:\Users\cschn\Documents\LIH (Personal)\OneDrive - Lawyers in House</t>
        </is>
      </c>
    </row>
    <row r="5685">
      <c r="A5685" s="13" t="n">
        <v>45963.51601851852</v>
      </c>
      <c r="B5685" t="inlineStr">
        <is>
          <t>MAP</t>
        </is>
      </c>
      <c r="C5685" t="inlineStr">
        <is>
          <t>CombineRoot=C:\Users\cschn\Documents\LIH (Personal)\OneDrive - Lawyers in House</t>
        </is>
      </c>
    </row>
    <row r="5686">
      <c r="A5686" s="13" t="n">
        <v>45963.51601851852</v>
      </c>
      <c r="B5686" t="inlineStr">
        <is>
          <t>MAP</t>
        </is>
      </c>
      <c r="C5686" t="inlineStr">
        <is>
          <t>SubPath=Macros\Branch - October 19, 2025 -  START HERE - PHASE 0</t>
        </is>
      </c>
    </row>
    <row r="5687">
      <c r="A5687" s="13" t="n">
        <v>45963.51601851852</v>
      </c>
      <c r="B5687" t="inlineStr">
        <is>
          <t>MAP</t>
        </is>
      </c>
      <c r="C5687" t="inlineStr">
        <is>
          <t>Combined=C:\Users\cschn\Documents\LIH (Personal)\OneDrive - Lawyers in House\Macros\Branch - October 19, 2025 -  START HERE - PHASE 0</t>
        </is>
      </c>
    </row>
    <row r="5688">
      <c r="A5688" s="13" t="n">
        <v>45963.51601851852</v>
      </c>
      <c r="B5688" t="inlineStr">
        <is>
          <t>MAP</t>
        </is>
      </c>
      <c r="C5688" t="inlineStr">
        <is>
          <t>Mapped local folder=C:\Users\cschn\Documents\LIH (Personal)\OneDrive - Lawyers in House\Macros\Branch - October 19, 2025 -  START HERE - PHASE 0</t>
        </is>
      </c>
    </row>
    <row r="5689">
      <c r="A5689" s="13" t="n">
        <v>45963.51626157408</v>
      </c>
      <c r="B5689" t="inlineStr">
        <is>
          <t>INFO</t>
        </is>
      </c>
      <c r="C5689" t="inlineStr">
        <is>
          <t>ThisWorkbook.Path (raw)=https://lawyersinhouse-my.sharepoint.com/personal/cory_schneider_lawyersinhouse_com/Documents/Macros/Branch - October 19, 2025 -  START HERE - PHASE 0</t>
        </is>
      </c>
    </row>
    <row r="5690">
      <c r="A5690" s="13" t="n">
        <v>45963.51626157408</v>
      </c>
      <c r="B5690" t="inlineStr">
        <is>
          <t>HIT</t>
        </is>
      </c>
      <c r="C5690" t="inlineStr">
        <is>
          <t>Folder? C:\Users\cschn\Documents\LIH (Personal)\OneDrive - Lawyers in House</t>
        </is>
      </c>
    </row>
    <row r="5691">
      <c r="A5691" s="13" t="n">
        <v>45963.51626157408</v>
      </c>
      <c r="B5691" t="inlineStr">
        <is>
          <t>MAP</t>
        </is>
      </c>
      <c r="C5691" t="inlineStr">
        <is>
          <t>CombineRoot=C:\Users\cschn\Documents\LIH (Personal)\OneDrive - Lawyers in House</t>
        </is>
      </c>
    </row>
    <row r="5692">
      <c r="A5692" s="13" t="n">
        <v>45963.51626157408</v>
      </c>
      <c r="B5692" t="inlineStr">
        <is>
          <t>MAP</t>
        </is>
      </c>
      <c r="C5692" t="inlineStr">
        <is>
          <t>SubPath=Macros\Branch - October 19, 2025 -  START HERE - PHASE 0</t>
        </is>
      </c>
    </row>
    <row r="5693">
      <c r="A5693" s="13" t="n">
        <v>45963.51626157408</v>
      </c>
      <c r="B5693" t="inlineStr">
        <is>
          <t>MAP</t>
        </is>
      </c>
      <c r="C5693" t="inlineStr">
        <is>
          <t>Combined=C:\Users\cschn\Documents\LIH (Personal)\OneDrive - Lawyers in House\Macros\Branch - October 19, 2025 -  START HERE - PHASE 0</t>
        </is>
      </c>
    </row>
    <row r="5694">
      <c r="A5694" s="13" t="n">
        <v>45963.51626157408</v>
      </c>
      <c r="B5694" t="inlineStr">
        <is>
          <t>MAP</t>
        </is>
      </c>
      <c r="C5694" t="inlineStr">
        <is>
          <t>Mapped local folder=C:\Users\cschn\Documents\LIH (Personal)\OneDrive - Lawyers in House\Macros\Branch - October 19, 2025 -  START HERE - PHASE 0</t>
        </is>
      </c>
    </row>
    <row r="5695">
      <c r="A5695" s="13" t="n">
        <v>45963.51628472222</v>
      </c>
      <c r="B5695" t="inlineStr">
        <is>
          <t>INFO</t>
        </is>
      </c>
      <c r="C5695" t="inlineStr">
        <is>
          <t>ThisWorkbook.Path (raw)=https://lawyersinhouse-my.sharepoint.com/personal/cory_schneider_lawyersinhouse_com/Documents/Macros/Branch - October 19, 2025 -  START HERE - PHASE 0</t>
        </is>
      </c>
    </row>
    <row r="5696">
      <c r="A5696" s="13" t="n">
        <v>45963.51628472222</v>
      </c>
      <c r="B5696" t="inlineStr">
        <is>
          <t>HIT</t>
        </is>
      </c>
      <c r="C5696" t="inlineStr">
        <is>
          <t>Folder? C:\Users\cschn\Documents\LIH (Personal)\OneDrive - Lawyers in House</t>
        </is>
      </c>
    </row>
    <row r="5697">
      <c r="A5697" s="13" t="n">
        <v>45963.51628472222</v>
      </c>
      <c r="B5697" t="inlineStr">
        <is>
          <t>MAP</t>
        </is>
      </c>
      <c r="C5697" t="inlineStr">
        <is>
          <t>CombineRoot=C:\Users\cschn\Documents\LIH (Personal)\OneDrive - Lawyers in House</t>
        </is>
      </c>
    </row>
    <row r="5698">
      <c r="A5698" s="13" t="n">
        <v>45963.51628472222</v>
      </c>
      <c r="B5698" t="inlineStr">
        <is>
          <t>MAP</t>
        </is>
      </c>
      <c r="C5698" t="inlineStr">
        <is>
          <t>SubPath=Macros\Branch - October 19, 2025 -  START HERE - PHASE 0</t>
        </is>
      </c>
    </row>
    <row r="5699">
      <c r="A5699" s="13" t="n">
        <v>45963.51628472222</v>
      </c>
      <c r="B5699" t="inlineStr">
        <is>
          <t>MAP</t>
        </is>
      </c>
      <c r="C5699" t="inlineStr">
        <is>
          <t>Combined=C:\Users\cschn\Documents\LIH (Personal)\OneDrive - Lawyers in House\Macros\Branch - October 19, 2025 -  START HERE - PHASE 0</t>
        </is>
      </c>
    </row>
    <row r="5700">
      <c r="A5700" s="13" t="n">
        <v>45963.51628472222</v>
      </c>
      <c r="B5700" t="inlineStr">
        <is>
          <t>MAP</t>
        </is>
      </c>
      <c r="C5700" t="inlineStr">
        <is>
          <t>Mapped local folder=C:\Users\cschn\Documents\LIH (Personal)\OneDrive - Lawyers in House\Macros\Branch - October 19, 2025 -  START HERE - PHASE 0</t>
        </is>
      </c>
    </row>
    <row r="5701">
      <c r="A5701" s="13" t="n">
        <v>45963.51628472222</v>
      </c>
      <c r="B5701" t="inlineStr">
        <is>
          <t>PATH</t>
        </is>
      </c>
      <c r="C5701" t="inlineStr">
        <is>
          <t>FileInBase=C:\Users\cschn\Documents\LIH (Personal)\OneDrive - Lawyers in House\Macros\Branch - October 19, 2025 -  START HERE - PHASE 0\invoicetemplate_v3.docx</t>
        </is>
      </c>
    </row>
    <row r="5702">
      <c r="A5702" s="13" t="n">
        <v>45963.51628472222</v>
      </c>
      <c r="B5702" t="inlineStr">
        <is>
          <t>HIT</t>
        </is>
      </c>
      <c r="C5702" t="inlineStr">
        <is>
          <t>Exists? C:\Users\cschn\Documents\LIH (Personal)\OneDrive - Lawyers in House\Macros\Branch - October 19, 2025 -  START HERE - PHASE 0\invoicetemplate_v3.docx</t>
        </is>
      </c>
    </row>
    <row r="5703">
      <c r="A5703" s="13" t="n">
        <v>45963.51638888889</v>
      </c>
      <c r="B5703" t="inlineStr">
        <is>
          <t>PATH</t>
        </is>
      </c>
      <c r="C5703" t="inlineStr">
        <is>
          <t>FileInBase=C:\Users\cschn\Documents\LIH (Personal)\OneDrive - Lawyers in House\Macros\Branch - October 19, 2025 -  START HERE - PHASE 0\INV 25-0009 - A2B Directcare Inc. - 31OCT2025.docx</t>
        </is>
      </c>
    </row>
    <row r="5704">
      <c r="A5704" s="13" t="n">
        <v>45963.51640046296</v>
      </c>
      <c r="B5704" t="inlineStr">
        <is>
          <t>PATH</t>
        </is>
      </c>
      <c r="C5704" t="inlineStr">
        <is>
          <t>FileInBase=C:\Users\cschn\Documents\LIH (Personal)\OneDrive - Lawyers in House\Macros\Branch - October 19, 2025 -  START HERE - PHASE 0\sig.jpg</t>
        </is>
      </c>
    </row>
    <row r="5705">
      <c r="A5705" s="13" t="n">
        <v>45963.51643518519</v>
      </c>
      <c r="B5705" t="inlineStr">
        <is>
          <t>PATH</t>
        </is>
      </c>
      <c r="C5705" t="inlineStr">
        <is>
          <t>FileInBase=C:\Users\cschn\Documents\LIH (Personal)\OneDrive - Lawyers in House\Macros\Branch - October 19, 2025 -  START HERE - PHASE 0\INV 25-0009 - A2B Directcare Inc. - 31OCT2025.pdf</t>
        </is>
      </c>
    </row>
    <row r="5706">
      <c r="A5706" s="13" t="n">
        <v>45963.52017361111</v>
      </c>
      <c r="B5706" t="inlineStr">
        <is>
          <t>INFO</t>
        </is>
      </c>
      <c r="C5706" t="inlineStr">
        <is>
          <t>ThisWorkbook.Path (raw)=https://lawyersinhouse-my.sharepoint.com/personal/cory_schneider_lawyersinhouse_com/Documents/Macros/Branch - October 19, 2025 -  START HERE - PHASE 0</t>
        </is>
      </c>
    </row>
    <row r="5707">
      <c r="A5707" s="13" t="n">
        <v>45963.52017361111</v>
      </c>
      <c r="B5707" t="inlineStr">
        <is>
          <t>HIT</t>
        </is>
      </c>
      <c r="C5707" t="inlineStr">
        <is>
          <t>Folder? C:\Users\cschn\Documents\LIH (Personal)\OneDrive - Lawyers in House</t>
        </is>
      </c>
    </row>
    <row r="5708">
      <c r="A5708" s="13" t="n">
        <v>45963.52017361111</v>
      </c>
      <c r="B5708" t="inlineStr">
        <is>
          <t>MAP</t>
        </is>
      </c>
      <c r="C5708" t="inlineStr">
        <is>
          <t>CombineRoot=C:\Users\cschn\Documents\LIH (Personal)\OneDrive - Lawyers in House</t>
        </is>
      </c>
    </row>
    <row r="5709">
      <c r="A5709" s="13" t="n">
        <v>45963.52017361111</v>
      </c>
      <c r="B5709" t="inlineStr">
        <is>
          <t>MAP</t>
        </is>
      </c>
      <c r="C5709" t="inlineStr">
        <is>
          <t>SubPath=Macros\Branch - October 19, 2025 -  START HERE - PHASE 0</t>
        </is>
      </c>
    </row>
    <row r="5710">
      <c r="A5710" s="13" t="n">
        <v>45963.52017361111</v>
      </c>
      <c r="B5710" t="inlineStr">
        <is>
          <t>MAP</t>
        </is>
      </c>
      <c r="C5710" t="inlineStr">
        <is>
          <t>Combined=C:\Users\cschn\Documents\LIH (Personal)\OneDrive - Lawyers in House\Macros\Branch - October 19, 2025 -  START HERE - PHASE 0</t>
        </is>
      </c>
    </row>
    <row r="5711">
      <c r="A5711" s="13" t="n">
        <v>45963.52017361111</v>
      </c>
      <c r="B5711" t="inlineStr">
        <is>
          <t>MAP</t>
        </is>
      </c>
      <c r="C5711" t="inlineStr">
        <is>
          <t>Mapped local folder=C:\Users\cschn\Documents\LIH (Personal)\OneDrive - Lawyers in House\Macros\Branch - October 19, 2025 -  START HERE - PHASE 0</t>
        </is>
      </c>
    </row>
    <row r="5712">
      <c r="A5712" s="13" t="n">
        <v>45963.52032407407</v>
      </c>
      <c r="B5712" t="inlineStr">
        <is>
          <t>INFO</t>
        </is>
      </c>
      <c r="C5712" t="inlineStr">
        <is>
          <t>ThisWorkbook.Path (raw)=https://lawyersinhouse-my.sharepoint.com/personal/cory_schneider_lawyersinhouse_com/Documents/Macros/Branch - October 19, 2025 -  START HERE - PHASE 0</t>
        </is>
      </c>
    </row>
    <row r="5713">
      <c r="A5713" s="13" t="n">
        <v>45963.52032407407</v>
      </c>
      <c r="B5713" t="inlineStr">
        <is>
          <t>HIT</t>
        </is>
      </c>
      <c r="C5713" t="inlineStr">
        <is>
          <t>Folder? C:\Users\cschn\Documents\LIH (Personal)\OneDrive - Lawyers in House</t>
        </is>
      </c>
    </row>
    <row r="5714">
      <c r="A5714" s="13" t="n">
        <v>45963.52032407407</v>
      </c>
      <c r="B5714" t="inlineStr">
        <is>
          <t>MAP</t>
        </is>
      </c>
      <c r="C5714" t="inlineStr">
        <is>
          <t>CombineRoot=C:\Users\cschn\Documents\LIH (Personal)\OneDrive - Lawyers in House</t>
        </is>
      </c>
    </row>
    <row r="5715">
      <c r="A5715" s="13" t="n">
        <v>45963.52032407407</v>
      </c>
      <c r="B5715" t="inlineStr">
        <is>
          <t>MAP</t>
        </is>
      </c>
      <c r="C5715" t="inlineStr">
        <is>
          <t>SubPath=Macros\Branch - October 19, 2025 -  START HERE - PHASE 0</t>
        </is>
      </c>
    </row>
    <row r="5716">
      <c r="A5716" s="13" t="n">
        <v>45963.52032407407</v>
      </c>
      <c r="B5716" t="inlineStr">
        <is>
          <t>MAP</t>
        </is>
      </c>
      <c r="C5716" t="inlineStr">
        <is>
          <t>Combined=C:\Users\cschn\Documents\LIH (Personal)\OneDrive - Lawyers in House\Macros\Branch - October 19, 2025 -  START HERE - PHASE 0</t>
        </is>
      </c>
    </row>
    <row r="5717">
      <c r="A5717" s="13" t="n">
        <v>45963.52032407407</v>
      </c>
      <c r="B5717" t="inlineStr">
        <is>
          <t>MAP</t>
        </is>
      </c>
      <c r="C5717" t="inlineStr">
        <is>
          <t>Mapped local folder=C:\Users\cschn\Documents\LIH (Personal)\OneDrive - Lawyers in House\Macros\Branch - October 19, 2025 -  START HERE - PHASE 0</t>
        </is>
      </c>
    </row>
    <row r="5718">
      <c r="A5718" s="13" t="n">
        <v>45963.52038194444</v>
      </c>
      <c r="B5718" t="inlineStr">
        <is>
          <t>INFO</t>
        </is>
      </c>
      <c r="C5718" t="inlineStr">
        <is>
          <t>ThisWorkbook.Path (raw)=https://lawyersinhouse-my.sharepoint.com/personal/cory_schneider_lawyersinhouse_com/Documents/Macros/Branch - October 19, 2025 -  START HERE - PHASE 0</t>
        </is>
      </c>
    </row>
    <row r="5719">
      <c r="A5719" s="13" t="n">
        <v>45963.52038194444</v>
      </c>
      <c r="B5719" t="inlineStr">
        <is>
          <t>HIT</t>
        </is>
      </c>
      <c r="C5719" t="inlineStr">
        <is>
          <t>Folder? C:\Users\cschn\Documents\LIH (Personal)\OneDrive - Lawyers in House</t>
        </is>
      </c>
    </row>
    <row r="5720">
      <c r="A5720" s="13" t="n">
        <v>45963.52038194444</v>
      </c>
      <c r="B5720" t="inlineStr">
        <is>
          <t>MAP</t>
        </is>
      </c>
      <c r="C5720" t="inlineStr">
        <is>
          <t>CombineRoot=C:\Users\cschn\Documents\LIH (Personal)\OneDrive - Lawyers in House</t>
        </is>
      </c>
    </row>
    <row r="5721">
      <c r="A5721" s="13" t="n">
        <v>45963.52038194444</v>
      </c>
      <c r="B5721" t="inlineStr">
        <is>
          <t>MAP</t>
        </is>
      </c>
      <c r="C5721" t="inlineStr">
        <is>
          <t>SubPath=Macros\Branch - October 19, 2025 -  START HERE - PHASE 0</t>
        </is>
      </c>
    </row>
    <row r="5722">
      <c r="A5722" s="13" t="n">
        <v>45963.52038194444</v>
      </c>
      <c r="B5722" t="inlineStr">
        <is>
          <t>MAP</t>
        </is>
      </c>
      <c r="C5722" t="inlineStr">
        <is>
          <t>Combined=C:\Users\cschn\Documents\LIH (Personal)\OneDrive - Lawyers in House\Macros\Branch - October 19, 2025 -  START HERE - PHASE 0</t>
        </is>
      </c>
    </row>
    <row r="5723">
      <c r="A5723" s="13" t="n">
        <v>45963.52038194444</v>
      </c>
      <c r="B5723" t="inlineStr">
        <is>
          <t>MAP</t>
        </is>
      </c>
      <c r="C5723" t="inlineStr">
        <is>
          <t>Mapped local folder=C:\Users\cschn\Documents\LIH (Personal)\OneDrive - Lawyers in House\Macros\Branch - October 19, 2025 -  START HERE - PHASE 0</t>
        </is>
      </c>
    </row>
    <row r="5724">
      <c r="A5724" s="13" t="n">
        <v>45963.52038194444</v>
      </c>
      <c r="B5724" t="inlineStr">
        <is>
          <t>PATH</t>
        </is>
      </c>
      <c r="C5724" t="inlineStr">
        <is>
          <t>FileInBase=C:\Users\cschn\Documents\LIH (Personal)\OneDrive - Lawyers in House\Macros\Branch - October 19, 2025 -  START HERE - PHASE 0\InvoiceTemplate_v4.docx</t>
        </is>
      </c>
    </row>
    <row r="5725">
      <c r="A5725" s="13" t="n">
        <v>45963.52038194444</v>
      </c>
      <c r="B5725" t="inlineStr">
        <is>
          <t>HIT</t>
        </is>
      </c>
      <c r="C5725" t="inlineStr">
        <is>
          <t>Exists? C:\Users\cschn\Documents\LIH (Personal)\OneDrive - Lawyers in House\Macros\Branch - October 19, 2025 -  START HERE - PHASE 0\InvoiceTemplate_v4.docx</t>
        </is>
      </c>
    </row>
    <row r="5726">
      <c r="A5726" s="13" t="n">
        <v>45963.52109953704</v>
      </c>
      <c r="B5726" t="inlineStr">
        <is>
          <t>PATH</t>
        </is>
      </c>
      <c r="C5726" t="inlineStr">
        <is>
          <t>FileInBase=C:\Users\cschn\Documents\LIH (Personal)\OneDrive - Lawyers in House\Macros\Branch - October 19, 2025 -  START HERE - PHASE 0\INV 25-0010 - Marciano Beckenstein LLP - 31OCT2025.docx</t>
        </is>
      </c>
    </row>
    <row r="5727">
      <c r="A5727" s="13" t="n">
        <v>45963.52121527777</v>
      </c>
      <c r="B5727" t="inlineStr">
        <is>
          <t>PATH</t>
        </is>
      </c>
      <c r="C5727" t="inlineStr">
        <is>
          <t>FileInBase=C:\Users\cschn\Documents\LIH (Personal)\OneDrive - Lawyers in House\Macros\Branch - October 19, 2025 -  START HERE - PHASE 0\sig.jpg</t>
        </is>
      </c>
    </row>
    <row r="5728">
      <c r="A5728" s="13" t="n">
        <v>45963.52126157407</v>
      </c>
      <c r="B5728" t="inlineStr">
        <is>
          <t>PATH</t>
        </is>
      </c>
      <c r="C5728" t="inlineStr">
        <is>
          <t>FileInBase=C:\Users\cschn\Documents\LIH (Personal)\OneDrive - Lawyers in House\Macros\Branch - October 19, 2025 -  START HERE - PHASE 0\INV 25-0010 - Marciano Beckenstein LLP - 31OCT2025.pdf</t>
        </is>
      </c>
    </row>
    <row r="5729">
      <c r="A5729" s="13" t="n">
        <v>45963.52166666667</v>
      </c>
      <c r="B5729" t="inlineStr">
        <is>
          <t>INFO</t>
        </is>
      </c>
      <c r="C5729" t="inlineStr">
        <is>
          <t>ThisWorkbook.Path (raw)=https://lawyersinhouse-my.sharepoint.com/personal/cory_schneider_lawyersinhouse_com/Documents/Macros/Branch - October 19, 2025 -  START HERE - PHASE 0</t>
        </is>
      </c>
    </row>
    <row r="5730">
      <c r="A5730" s="13" t="n">
        <v>45963.52166666667</v>
      </c>
      <c r="B5730" t="inlineStr">
        <is>
          <t>HIT</t>
        </is>
      </c>
      <c r="C5730" t="inlineStr">
        <is>
          <t>Folder? C:\Users\cschn\Documents\LIH (Personal)\OneDrive - Lawyers in House</t>
        </is>
      </c>
    </row>
    <row r="5731">
      <c r="A5731" s="13" t="n">
        <v>45963.52166666667</v>
      </c>
      <c r="B5731" t="inlineStr">
        <is>
          <t>MAP</t>
        </is>
      </c>
      <c r="C5731" t="inlineStr">
        <is>
          <t>CombineRoot=C:\Users\cschn\Documents\LIH (Personal)\OneDrive - Lawyers in House</t>
        </is>
      </c>
    </row>
    <row r="5732">
      <c r="A5732" s="13" t="n">
        <v>45963.52166666667</v>
      </c>
      <c r="B5732" t="inlineStr">
        <is>
          <t>MAP</t>
        </is>
      </c>
      <c r="C5732" t="inlineStr">
        <is>
          <t>SubPath=Macros\Branch - October 19, 2025 -  START HERE - PHASE 0</t>
        </is>
      </c>
    </row>
    <row r="5733">
      <c r="A5733" s="13" t="n">
        <v>45963.52166666667</v>
      </c>
      <c r="B5733" t="inlineStr">
        <is>
          <t>MAP</t>
        </is>
      </c>
      <c r="C5733" t="inlineStr">
        <is>
          <t>Combined=C:\Users\cschn\Documents\LIH (Personal)\OneDrive - Lawyers in House\Macros\Branch - October 19, 2025 -  START HERE - PHASE 0</t>
        </is>
      </c>
    </row>
    <row r="5734">
      <c r="A5734" s="13" t="n">
        <v>45963.52166666667</v>
      </c>
      <c r="B5734" t="inlineStr">
        <is>
          <t>MAP</t>
        </is>
      </c>
      <c r="C5734" t="inlineStr">
        <is>
          <t>Mapped local folder=C:\Users\cschn\Documents\LIH (Personal)\OneDrive - Lawyers in House\Macros\Branch - October 19, 2025 -  START HERE - PHASE 0</t>
        </is>
      </c>
    </row>
    <row r="5735">
      <c r="A5735" s="13" t="n">
        <v>45963.52182870371</v>
      </c>
      <c r="B5735" t="inlineStr">
        <is>
          <t>INFO</t>
        </is>
      </c>
      <c r="C5735" t="inlineStr">
        <is>
          <t>ThisWorkbook.Path (raw)=https://lawyersinhouse-my.sharepoint.com/personal/cory_schneider_lawyersinhouse_com/Documents/Macros/Branch - October 19, 2025 -  START HERE - PHASE 0</t>
        </is>
      </c>
    </row>
    <row r="5736">
      <c r="A5736" s="13" t="n">
        <v>45963.52182870371</v>
      </c>
      <c r="B5736" t="inlineStr">
        <is>
          <t>HIT</t>
        </is>
      </c>
      <c r="C5736" t="inlineStr">
        <is>
          <t>Folder? C:\Users\cschn\Documents\LIH (Personal)\OneDrive - Lawyers in House</t>
        </is>
      </c>
    </row>
    <row r="5737">
      <c r="A5737" s="13" t="n">
        <v>45963.52182870371</v>
      </c>
      <c r="B5737" t="inlineStr">
        <is>
          <t>MAP</t>
        </is>
      </c>
      <c r="C5737" t="inlineStr">
        <is>
          <t>CombineRoot=C:\Users\cschn\Documents\LIH (Personal)\OneDrive - Lawyers in House</t>
        </is>
      </c>
    </row>
    <row r="5738">
      <c r="A5738" s="13" t="n">
        <v>45963.52182870371</v>
      </c>
      <c r="B5738" t="inlineStr">
        <is>
          <t>MAP</t>
        </is>
      </c>
      <c r="C5738" t="inlineStr">
        <is>
          <t>SubPath=Macros\Branch - October 19, 2025 -  START HERE - PHASE 0</t>
        </is>
      </c>
    </row>
    <row r="5739">
      <c r="A5739" s="13" t="n">
        <v>45963.52182870371</v>
      </c>
      <c r="B5739" t="inlineStr">
        <is>
          <t>MAP</t>
        </is>
      </c>
      <c r="C5739" t="inlineStr">
        <is>
          <t>Combined=C:\Users\cschn\Documents\LIH (Personal)\OneDrive - Lawyers in House\Macros\Branch - October 19, 2025 -  START HERE - PHASE 0</t>
        </is>
      </c>
    </row>
    <row r="5740">
      <c r="A5740" s="13" t="n">
        <v>45963.52182870371</v>
      </c>
      <c r="B5740" t="inlineStr">
        <is>
          <t>MAP</t>
        </is>
      </c>
      <c r="C5740" t="inlineStr">
        <is>
          <t>Mapped local folder=C:\Users\cschn\Documents\LIH (Personal)\OneDrive - Lawyers in House\Macros\Branch - October 19, 2025 -  START HERE - PHASE 0</t>
        </is>
      </c>
    </row>
    <row r="5741">
      <c r="A5741" s="13" t="n">
        <v>45963.52185185185</v>
      </c>
      <c r="B5741" t="inlineStr">
        <is>
          <t>INFO</t>
        </is>
      </c>
      <c r="C5741" t="inlineStr">
        <is>
          <t>ThisWorkbook.Path (raw)=https://lawyersinhouse-my.sharepoint.com/personal/cory_schneider_lawyersinhouse_com/Documents/Macros/Branch - October 19, 2025 -  START HERE - PHASE 0</t>
        </is>
      </c>
    </row>
    <row r="5742">
      <c r="A5742" s="13" t="n">
        <v>45963.52185185185</v>
      </c>
      <c r="B5742" t="inlineStr">
        <is>
          <t>HIT</t>
        </is>
      </c>
      <c r="C5742" t="inlineStr">
        <is>
          <t>Folder? C:\Users\cschn\Documents\LIH (Personal)\OneDrive - Lawyers in House</t>
        </is>
      </c>
    </row>
    <row r="5743">
      <c r="A5743" s="13" t="n">
        <v>45963.52185185185</v>
      </c>
      <c r="B5743" t="inlineStr">
        <is>
          <t>MAP</t>
        </is>
      </c>
      <c r="C5743" t="inlineStr">
        <is>
          <t>CombineRoot=C:\Users\cschn\Documents\LIH (Personal)\OneDrive - Lawyers in House</t>
        </is>
      </c>
    </row>
    <row r="5744">
      <c r="A5744" s="13" t="n">
        <v>45963.52185185185</v>
      </c>
      <c r="B5744" t="inlineStr">
        <is>
          <t>MAP</t>
        </is>
      </c>
      <c r="C5744" t="inlineStr">
        <is>
          <t>SubPath=Macros\Branch - October 19, 2025 -  START HERE - PHASE 0</t>
        </is>
      </c>
    </row>
    <row r="5745">
      <c r="A5745" s="13" t="n">
        <v>45963.52185185185</v>
      </c>
      <c r="B5745" t="inlineStr">
        <is>
          <t>MAP</t>
        </is>
      </c>
      <c r="C5745" t="inlineStr">
        <is>
          <t>Combined=C:\Users\cschn\Documents\LIH (Personal)\OneDrive - Lawyers in House\Macros\Branch - October 19, 2025 -  START HERE - PHASE 0</t>
        </is>
      </c>
    </row>
    <row r="5746">
      <c r="A5746" s="13" t="n">
        <v>45963.52185185185</v>
      </c>
      <c r="B5746" t="inlineStr">
        <is>
          <t>MAP</t>
        </is>
      </c>
      <c r="C5746" t="inlineStr">
        <is>
          <t>Mapped local folder=C:\Users\cschn\Documents\LIH (Personal)\OneDrive - Lawyers in House\Macros\Branch - October 19, 2025 -  START HERE - PHASE 0</t>
        </is>
      </c>
    </row>
    <row r="5747">
      <c r="A5747" s="13" t="n">
        <v>45963.52185185185</v>
      </c>
      <c r="B5747" t="inlineStr">
        <is>
          <t>PATH</t>
        </is>
      </c>
      <c r="C5747" t="inlineStr">
        <is>
          <t>FileInBase=C:\Users\cschn\Documents\LIH (Personal)\OneDrive - Lawyers in House\Macros\Branch - October 19, 2025 -  START HERE - PHASE 0\invoicetemplate_v3.docx</t>
        </is>
      </c>
    </row>
    <row r="5748">
      <c r="A5748" s="13" t="n">
        <v>45963.52185185185</v>
      </c>
      <c r="B5748" t="inlineStr">
        <is>
          <t>HIT</t>
        </is>
      </c>
      <c r="C5748" t="inlineStr">
        <is>
          <t>Exists? C:\Users\cschn\Documents\LIH (Personal)\OneDrive - Lawyers in House\Macros\Branch - October 19, 2025 -  START HERE - PHASE 0\invoicetemplate_v3.docx</t>
        </is>
      </c>
    </row>
    <row r="5749">
      <c r="A5749" s="13" t="n">
        <v>45963.52195601852</v>
      </c>
      <c r="B5749" t="inlineStr">
        <is>
          <t>PATH</t>
        </is>
      </c>
      <c r="C5749" t="inlineStr">
        <is>
          <t>FileInBase=C:\Users\cschn\Documents\LIH (Personal)\OneDrive - Lawyers in House\Macros\Branch - October 19, 2025 -  START HERE - PHASE 0\INV 25-0011 - A2B Directcare Inc. - 31OCT2025.docx</t>
        </is>
      </c>
    </row>
    <row r="5750">
      <c r="A5750" s="13" t="n">
        <v>45963.52196759259</v>
      </c>
      <c r="B5750" t="inlineStr">
        <is>
          <t>PATH</t>
        </is>
      </c>
      <c r="C5750" t="inlineStr">
        <is>
          <t>FileInBase=C:\Users\cschn\Documents\LIH (Personal)\OneDrive - Lawyers in House\Macros\Branch - October 19, 2025 -  START HERE - PHASE 0\sig.jpg</t>
        </is>
      </c>
    </row>
    <row r="5751">
      <c r="A5751" s="13" t="n">
        <v>45963.52201388889</v>
      </c>
      <c r="B5751" t="inlineStr">
        <is>
          <t>PATH</t>
        </is>
      </c>
      <c r="C5751" t="inlineStr">
        <is>
          <t>FileInBase=C:\Users\cschn\Documents\LIH (Personal)\OneDrive - Lawyers in House\Macros\Branch - October 19, 2025 -  START HERE - PHASE 0\INV 25-0011 - A2B Directcare Inc. - 31OCT2025.pdf</t>
        </is>
      </c>
    </row>
    <row r="5752">
      <c r="A5752" s="13" t="n">
        <v>45964.78241898148</v>
      </c>
      <c r="B5752" t="inlineStr">
        <is>
          <t>INFO</t>
        </is>
      </c>
      <c r="C5752" t="inlineStr">
        <is>
          <t>ThisWorkbook.Path (raw)=https://lawyersinhouse-my.sharepoint.com/personal/cory_schneider_lawyersinhouse_com/Documents/Macros/Branch - October 19, 2025 -  START HERE - PHASE 0</t>
        </is>
      </c>
    </row>
    <row r="5753">
      <c r="A5753" s="13" t="n">
        <v>45964.78241898148</v>
      </c>
      <c r="B5753" t="inlineStr">
        <is>
          <t>HIT</t>
        </is>
      </c>
      <c r="C5753" t="inlineStr">
        <is>
          <t>Folder? C:\Users\cschn\Documents\LIH (Personal)\OneDrive - Lawyers in House</t>
        </is>
      </c>
    </row>
    <row r="5754">
      <c r="A5754" s="13" t="n">
        <v>45964.78241898148</v>
      </c>
      <c r="B5754" t="inlineStr">
        <is>
          <t>MAP</t>
        </is>
      </c>
      <c r="C5754" t="inlineStr">
        <is>
          <t>CombineRoot=C:\Users\cschn\Documents\LIH (Personal)\OneDrive - Lawyers in House</t>
        </is>
      </c>
    </row>
    <row r="5755">
      <c r="A5755" s="13" t="n">
        <v>45964.78241898148</v>
      </c>
      <c r="B5755" t="inlineStr">
        <is>
          <t>MAP</t>
        </is>
      </c>
      <c r="C5755" t="inlineStr">
        <is>
          <t>SubPath=Macros\Branch - October 19, 2025 -  START HERE - PHASE 0</t>
        </is>
      </c>
    </row>
    <row r="5756">
      <c r="A5756" s="13" t="n">
        <v>45964.78241898148</v>
      </c>
      <c r="B5756" t="inlineStr">
        <is>
          <t>MAP</t>
        </is>
      </c>
      <c r="C5756" t="inlineStr">
        <is>
          <t>Combined=C:\Users\cschn\Documents\LIH (Personal)\OneDrive - Lawyers in House\Macros\Branch - October 19, 2025 -  START HERE - PHASE 0</t>
        </is>
      </c>
    </row>
    <row r="5757">
      <c r="A5757" s="13" t="n">
        <v>45964.78241898148</v>
      </c>
      <c r="B5757" t="inlineStr">
        <is>
          <t>MAP</t>
        </is>
      </c>
      <c r="C5757" t="inlineStr">
        <is>
          <t>Mapped local folder=C:\Users\cschn\Documents\LIH (Personal)\OneDrive - Lawyers in House\Macros\Branch - October 19, 2025 -  START HERE - PHASE 0</t>
        </is>
      </c>
    </row>
    <row r="5758">
      <c r="A5758" s="13" t="n">
        <v>45964.79854166666</v>
      </c>
      <c r="B5758" t="inlineStr">
        <is>
          <t>INFO</t>
        </is>
      </c>
      <c r="C5758" t="inlineStr">
        <is>
          <t>ThisWorkbook.Path (raw)=https://lawyersinhouse-my.sharepoint.com/personal/cory_schneider_lawyersinhouse_com/Documents/Macros/Branch - October 19, 2025 -  START HERE - PHASE 0</t>
        </is>
      </c>
    </row>
    <row r="5759">
      <c r="A5759" s="13" t="n">
        <v>45964.79854166666</v>
      </c>
      <c r="B5759" t="inlineStr">
        <is>
          <t>HIT</t>
        </is>
      </c>
      <c r="C5759" t="inlineStr">
        <is>
          <t>Folder? C:\Users\cschn\Documents\LIH (Personal)\OneDrive - Lawyers in House</t>
        </is>
      </c>
    </row>
    <row r="5760">
      <c r="A5760" s="13" t="n">
        <v>45964.79854166666</v>
      </c>
      <c r="B5760" t="inlineStr">
        <is>
          <t>MAP</t>
        </is>
      </c>
      <c r="C5760" t="inlineStr">
        <is>
          <t>CombineRoot=C:\Users\cschn\Documents\LIH (Personal)\OneDrive - Lawyers in House</t>
        </is>
      </c>
    </row>
    <row r="5761">
      <c r="A5761" s="13" t="n">
        <v>45964.79854166666</v>
      </c>
      <c r="B5761" t="inlineStr">
        <is>
          <t>MAP</t>
        </is>
      </c>
      <c r="C5761" t="inlineStr">
        <is>
          <t>SubPath=Macros\Branch - October 19, 2025 -  START HERE - PHASE 0</t>
        </is>
      </c>
    </row>
    <row r="5762">
      <c r="A5762" s="13" t="n">
        <v>45964.79854166666</v>
      </c>
      <c r="B5762" t="inlineStr">
        <is>
          <t>MAP</t>
        </is>
      </c>
      <c r="C5762" t="inlineStr">
        <is>
          <t>Combined=C:\Users\cschn\Documents\LIH (Personal)\OneDrive - Lawyers in House\Macros\Branch - October 19, 2025 -  START HERE - PHASE 0</t>
        </is>
      </c>
    </row>
    <row r="5763">
      <c r="A5763" s="13" t="n">
        <v>45964.79854166666</v>
      </c>
      <c r="B5763" t="inlineStr">
        <is>
          <t>MAP</t>
        </is>
      </c>
      <c r="C5763" t="inlineStr">
        <is>
          <t>Mapped local folder=C:\Users\cschn\Documents\LIH (Personal)\OneDrive - Lawyers in House\Macros\Branch - October 19, 2025 -  START HERE - PHASE 0</t>
        </is>
      </c>
    </row>
    <row r="5764">
      <c r="A5764" s="13" t="n">
        <v>45965.49671296297</v>
      </c>
      <c r="B5764" t="inlineStr">
        <is>
          <t>INFO</t>
        </is>
      </c>
      <c r="C5764" t="inlineStr">
        <is>
          <t>ThisWorkbook.Path (raw)=https://lawyersinhouse-my.sharepoint.com/personal/cory_schneider_lawyersinhouse_com/Documents/Macros/Branch - October 19, 2025 -  START HERE - PHASE 0</t>
        </is>
      </c>
    </row>
    <row r="5765">
      <c r="A5765" s="13" t="n">
        <v>45965.49671296297</v>
      </c>
      <c r="B5765" t="inlineStr">
        <is>
          <t>HIT</t>
        </is>
      </c>
      <c r="C5765" t="inlineStr">
        <is>
          <t>Folder? C:\Users\cschn\Documents\LIH (Personal)\OneDrive - Lawyers in House</t>
        </is>
      </c>
    </row>
    <row r="5766">
      <c r="A5766" s="13" t="n">
        <v>45965.49671296297</v>
      </c>
      <c r="B5766" t="inlineStr">
        <is>
          <t>MAP</t>
        </is>
      </c>
      <c r="C5766" t="inlineStr">
        <is>
          <t>CombineRoot=C:\Users\cschn\Documents\LIH (Personal)\OneDrive - Lawyers in House</t>
        </is>
      </c>
    </row>
    <row r="5767">
      <c r="A5767" s="13" t="n">
        <v>45965.49671296297</v>
      </c>
      <c r="B5767" t="inlineStr">
        <is>
          <t>MAP</t>
        </is>
      </c>
      <c r="C5767" t="inlineStr">
        <is>
          <t>SubPath=Macros\Branch - October 19, 2025 -  START HERE - PHASE 0</t>
        </is>
      </c>
    </row>
    <row r="5768">
      <c r="A5768" s="13" t="n">
        <v>45965.49671296297</v>
      </c>
      <c r="B5768" t="inlineStr">
        <is>
          <t>MAP</t>
        </is>
      </c>
      <c r="C5768" t="inlineStr">
        <is>
          <t>Combined=C:\Users\cschn\Documents\LIH (Personal)\OneDrive - Lawyers in House\Macros\Branch - October 19, 2025 -  START HERE - PHASE 0</t>
        </is>
      </c>
    </row>
    <row r="5769">
      <c r="A5769" s="13" t="n">
        <v>45965.49671296297</v>
      </c>
      <c r="B5769" t="inlineStr">
        <is>
          <t>MAP</t>
        </is>
      </c>
      <c r="C5769" t="inlineStr">
        <is>
          <t>Mapped local folder=C:\Users\cschn\Documents\LIH (Personal)\OneDrive - Lawyers in House\Macros\Branch - October 19, 2025 -  START HERE - PHASE 0</t>
        </is>
      </c>
    </row>
    <row r="5770">
      <c r="A5770" s="13" t="n">
        <v>45965.49671296297</v>
      </c>
      <c r="B5770" t="inlineStr">
        <is>
          <t>PATH</t>
        </is>
      </c>
      <c r="C5770" t="inlineStr">
        <is>
          <t>FileInBase=C:\Users\cschn\Documents\LIH (Personal)\OneDrive - Lawyers in House\Macros\Branch - October 19, 2025 -  START HERE - PHASE 0\invoicetemplate_v3.docx</t>
        </is>
      </c>
    </row>
    <row r="5771">
      <c r="A5771" s="13" t="n">
        <v>45965.49671296297</v>
      </c>
      <c r="B5771" t="inlineStr">
        <is>
          <t>HIT</t>
        </is>
      </c>
      <c r="C5771" t="inlineStr">
        <is>
          <t>Exists? C:\Users\cschn\Documents\LIH (Personal)\OneDrive - Lawyers in House\Macros\Branch - October 19, 2025 -  START HERE - PHASE 0\invoicetemplate_v3.docx</t>
        </is>
      </c>
    </row>
    <row r="5772">
      <c r="A5772" s="13" t="n">
        <v>45965.49680555556</v>
      </c>
      <c r="B5772" t="inlineStr">
        <is>
          <t>PATH</t>
        </is>
      </c>
      <c r="C5772" t="inlineStr">
        <is>
          <t>FileInBase=C:\Users\cschn\Documents\LIH (Personal)\OneDrive - Lawyers in House\Macros\Branch - October 19, 2025 -  START HERE - PHASE 0\INV 25-0011 - A2B Directcare Inc. - 31OCT2025.docx</t>
        </is>
      </c>
    </row>
    <row r="5773">
      <c r="A5773" s="13" t="n">
        <v>45965.49681712963</v>
      </c>
      <c r="B5773" t="inlineStr">
        <is>
          <t>PATH</t>
        </is>
      </c>
      <c r="C5773" t="inlineStr">
        <is>
          <t>FileInBase=C:\Users\cschn\Documents\LIH (Personal)\OneDrive - Lawyers in House\Macros\Branch - October 19, 2025 -  START HERE - PHASE 0\sig.jpg</t>
        </is>
      </c>
    </row>
    <row r="5774">
      <c r="A5774" s="13" t="n">
        <v>45965.49686342593</v>
      </c>
      <c r="B5774" t="inlineStr">
        <is>
          <t>PATH</t>
        </is>
      </c>
      <c r="C5774" t="inlineStr">
        <is>
          <t>FileInBase=C:\Users\cschn\Documents\LIH (Personal)\OneDrive - Lawyers in House\Macros\Branch - October 19, 2025 -  START HERE - PHASE 0\INV 25-0011 - A2B Directcare Inc. - 31OCT2025.pdf</t>
        </is>
      </c>
    </row>
    <row r="5775">
      <c r="A5775" s="13" t="n">
        <v>45965.49787037037</v>
      </c>
      <c r="B5775" t="inlineStr">
        <is>
          <t>INFO</t>
        </is>
      </c>
      <c r="C5775" t="inlineStr">
        <is>
          <t>ThisWorkbook.Path (raw)=https://lawyersinhouse-my.sharepoint.com/personal/cory_schneider_lawyersinhouse_com/Documents/Macros/Branch - October 19, 2025 -  START HERE - PHASE 0</t>
        </is>
      </c>
    </row>
    <row r="5776">
      <c r="A5776" s="13" t="n">
        <v>45965.49787037037</v>
      </c>
      <c r="B5776" t="inlineStr">
        <is>
          <t>HIT</t>
        </is>
      </c>
      <c r="C5776" t="inlineStr">
        <is>
          <t>Folder? C:\Users\cschn\Documents\LIH (Personal)\OneDrive - Lawyers in House</t>
        </is>
      </c>
    </row>
    <row r="5777">
      <c r="A5777" s="13" t="n">
        <v>45965.49787037037</v>
      </c>
      <c r="B5777" t="inlineStr">
        <is>
          <t>MAP</t>
        </is>
      </c>
      <c r="C5777" t="inlineStr">
        <is>
          <t>CombineRoot=C:\Users\cschn\Documents\LIH (Personal)\OneDrive - Lawyers in House</t>
        </is>
      </c>
    </row>
    <row r="5778">
      <c r="A5778" s="13" t="n">
        <v>45965.49787037037</v>
      </c>
      <c r="B5778" t="inlineStr">
        <is>
          <t>MAP</t>
        </is>
      </c>
      <c r="C5778" t="inlineStr">
        <is>
          <t>SubPath=Macros\Branch - October 19, 2025 -  START HERE - PHASE 0</t>
        </is>
      </c>
    </row>
    <row r="5779">
      <c r="A5779" s="13" t="n">
        <v>45965.49787037037</v>
      </c>
      <c r="B5779" t="inlineStr">
        <is>
          <t>MAP</t>
        </is>
      </c>
      <c r="C5779" t="inlineStr">
        <is>
          <t>Combined=C:\Users\cschn\Documents\LIH (Personal)\OneDrive - Lawyers in House\Macros\Branch - October 19, 2025 -  START HERE - PHASE 0</t>
        </is>
      </c>
    </row>
    <row r="5780">
      <c r="A5780" s="13" t="n">
        <v>45965.49787037037</v>
      </c>
      <c r="B5780" t="inlineStr">
        <is>
          <t>MAP</t>
        </is>
      </c>
      <c r="C5780" t="inlineStr">
        <is>
          <t>Mapped local folder=C:\Users\cschn\Documents\LIH (Personal)\OneDrive - Lawyers in House\Macros\Branch - October 19, 2025 -  START HERE - PHASE 0</t>
        </is>
      </c>
    </row>
    <row r="5781">
      <c r="A5781" s="13" t="n">
        <v>45965.53105324074</v>
      </c>
      <c r="B5781" t="inlineStr">
        <is>
          <t>INFO</t>
        </is>
      </c>
      <c r="C5781" t="inlineStr">
        <is>
          <t>ThisWorkbook.Path (raw)=https://lawyersinhouse-my.sharepoint.com/personal/cory_schneider_lawyersinhouse_com/Documents/Macros/Branch - October 19, 2025 -  START HERE - PHASE 0</t>
        </is>
      </c>
    </row>
    <row r="5782">
      <c r="A5782" s="13" t="n">
        <v>45965.53105324074</v>
      </c>
      <c r="B5782" t="inlineStr">
        <is>
          <t>HIT</t>
        </is>
      </c>
      <c r="C5782" t="inlineStr">
        <is>
          <t>Folder? C:\Users\cschn\Documents\LIH (Personal)\OneDrive - Lawyers in House</t>
        </is>
      </c>
    </row>
    <row r="5783">
      <c r="A5783" s="13" t="n">
        <v>45965.53105324074</v>
      </c>
      <c r="B5783" t="inlineStr">
        <is>
          <t>MAP</t>
        </is>
      </c>
      <c r="C5783" t="inlineStr">
        <is>
          <t>CombineRoot=C:\Users\cschn\Documents\LIH (Personal)\OneDrive - Lawyers in House</t>
        </is>
      </c>
    </row>
    <row r="5784">
      <c r="A5784" s="13" t="n">
        <v>45965.53105324074</v>
      </c>
      <c r="B5784" t="inlineStr">
        <is>
          <t>MAP</t>
        </is>
      </c>
      <c r="C5784" t="inlineStr">
        <is>
          <t>SubPath=Macros\Branch - October 19, 2025 -  START HERE - PHASE 0</t>
        </is>
      </c>
    </row>
    <row r="5785">
      <c r="A5785" s="13" t="n">
        <v>45965.53105324074</v>
      </c>
      <c r="B5785" t="inlineStr">
        <is>
          <t>MAP</t>
        </is>
      </c>
      <c r="C5785" t="inlineStr">
        <is>
          <t>Combined=C:\Users\cschn\Documents\LIH (Personal)\OneDrive - Lawyers in House\Macros\Branch - October 19, 2025 -  START HERE - PHASE 0</t>
        </is>
      </c>
    </row>
    <row r="5786">
      <c r="A5786" s="13" t="n">
        <v>45965.53105324074</v>
      </c>
      <c r="B5786" t="inlineStr">
        <is>
          <t>MAP</t>
        </is>
      </c>
      <c r="C5786" t="inlineStr">
        <is>
          <t>Mapped local folder=C:\Users\cschn\Documents\LIH (Personal)\OneDrive - Lawyers in House\Macros\Branch - October 19, 2025 -  START HERE - PHASE 0</t>
        </is>
      </c>
    </row>
    <row r="5787">
      <c r="A5787" s="13" t="n">
        <v>45965.53131944445</v>
      </c>
      <c r="B5787" t="inlineStr">
        <is>
          <t>INFO</t>
        </is>
      </c>
      <c r="C5787" t="inlineStr">
        <is>
          <t>ThisWorkbook.Path (raw)=https://lawyersinhouse-my.sharepoint.com/personal/cory_schneider_lawyersinhouse_com/Documents/Macros/Branch - October 19, 2025 -  START HERE - PHASE 0</t>
        </is>
      </c>
    </row>
    <row r="5788">
      <c r="A5788" s="13" t="n">
        <v>45965.53131944445</v>
      </c>
      <c r="B5788" t="inlineStr">
        <is>
          <t>HIT</t>
        </is>
      </c>
      <c r="C5788" t="inlineStr">
        <is>
          <t>Folder? C:\Users\cschn\Documents\LIH (Personal)\OneDrive - Lawyers in House</t>
        </is>
      </c>
    </row>
    <row r="5789">
      <c r="A5789" s="13" t="n">
        <v>45965.53131944445</v>
      </c>
      <c r="B5789" t="inlineStr">
        <is>
          <t>MAP</t>
        </is>
      </c>
      <c r="C5789" t="inlineStr">
        <is>
          <t>CombineRoot=C:\Users\cschn\Documents\LIH (Personal)\OneDrive - Lawyers in House</t>
        </is>
      </c>
    </row>
    <row r="5790">
      <c r="A5790" s="13" t="n">
        <v>45965.53131944445</v>
      </c>
      <c r="B5790" t="inlineStr">
        <is>
          <t>MAP</t>
        </is>
      </c>
      <c r="C5790" t="inlineStr">
        <is>
          <t>SubPath=Macros\Branch - October 19, 2025 -  START HERE - PHASE 0</t>
        </is>
      </c>
    </row>
    <row r="5791">
      <c r="A5791" s="13" t="n">
        <v>45965.53131944445</v>
      </c>
      <c r="B5791" t="inlineStr">
        <is>
          <t>MAP</t>
        </is>
      </c>
      <c r="C5791" t="inlineStr">
        <is>
          <t>Combined=C:\Users\cschn\Documents\LIH (Personal)\OneDrive - Lawyers in House\Macros\Branch - October 19, 2025 -  START HERE - PHASE 0</t>
        </is>
      </c>
    </row>
    <row r="5792">
      <c r="A5792" s="13" t="n">
        <v>45965.53131944445</v>
      </c>
      <c r="B5792" t="inlineStr">
        <is>
          <t>MAP</t>
        </is>
      </c>
      <c r="C5792" t="inlineStr">
        <is>
          <t>Mapped local folder=C:\Users\cschn\Documents\LIH (Personal)\OneDrive - Lawyers in House\Macros\Branch - October 19, 2025 -  START HERE - PHASE 0</t>
        </is>
      </c>
    </row>
    <row r="5793">
      <c r="A5793" s="13" t="n">
        <v>45965.53138888889</v>
      </c>
      <c r="B5793" t="inlineStr">
        <is>
          <t>INFO</t>
        </is>
      </c>
      <c r="C5793" t="inlineStr">
        <is>
          <t>ThisWorkbook.Path (raw)=https://lawyersinhouse-my.sharepoint.com/personal/cory_schneider_lawyersinhouse_com/Documents/Macros/Branch - October 19, 2025 -  START HERE - PHASE 0</t>
        </is>
      </c>
    </row>
    <row r="5794">
      <c r="A5794" s="13" t="n">
        <v>45965.53138888889</v>
      </c>
      <c r="B5794" t="inlineStr">
        <is>
          <t>HIT</t>
        </is>
      </c>
      <c r="C5794" t="inlineStr">
        <is>
          <t>Folder? C:\Users\cschn\Documents\LIH (Personal)\OneDrive - Lawyers in House</t>
        </is>
      </c>
    </row>
    <row r="5795">
      <c r="A5795" s="13" t="n">
        <v>45965.53138888889</v>
      </c>
      <c r="B5795" t="inlineStr">
        <is>
          <t>MAP</t>
        </is>
      </c>
      <c r="C5795" t="inlineStr">
        <is>
          <t>CombineRoot=C:\Users\cschn\Documents\LIH (Personal)\OneDrive - Lawyers in House</t>
        </is>
      </c>
    </row>
    <row r="5796">
      <c r="A5796" s="13" t="n">
        <v>45965.53138888889</v>
      </c>
      <c r="B5796" t="inlineStr">
        <is>
          <t>MAP</t>
        </is>
      </c>
      <c r="C5796" t="inlineStr">
        <is>
          <t>SubPath=Macros\Branch - October 19, 2025 -  START HERE - PHASE 0</t>
        </is>
      </c>
    </row>
    <row r="5797">
      <c r="A5797" s="13" t="n">
        <v>45965.53138888889</v>
      </c>
      <c r="B5797" t="inlineStr">
        <is>
          <t>MAP</t>
        </is>
      </c>
      <c r="C5797" t="inlineStr">
        <is>
          <t>Combined=C:\Users\cschn\Documents\LIH (Personal)\OneDrive - Lawyers in House\Macros\Branch - October 19, 2025 -  START HERE - PHASE 0</t>
        </is>
      </c>
    </row>
    <row r="5798">
      <c r="A5798" s="13" t="n">
        <v>45965.53138888889</v>
      </c>
      <c r="B5798" t="inlineStr">
        <is>
          <t>MAP</t>
        </is>
      </c>
      <c r="C5798" t="inlineStr">
        <is>
          <t>Mapped local folder=C:\Users\cschn\Documents\LIH (Personal)\OneDrive - Lawyers in House\Macros\Branch - October 19, 2025 -  START HERE - PHASE 0</t>
        </is>
      </c>
    </row>
    <row r="5799">
      <c r="A5799" s="13" t="n">
        <v>45965.53138888889</v>
      </c>
      <c r="B5799" t="inlineStr">
        <is>
          <t>PATH</t>
        </is>
      </c>
      <c r="C5799" t="inlineStr">
        <is>
          <t>FileInBase=C:\Users\cschn\Documents\LIH (Personal)\OneDrive - Lawyers in House\Macros\Branch - October 19, 2025 -  START HERE - PHASE 0\invoicetemplate_v3.docx</t>
        </is>
      </c>
    </row>
    <row r="5800">
      <c r="A5800" s="13" t="n">
        <v>45965.53138888889</v>
      </c>
      <c r="B5800" t="inlineStr">
        <is>
          <t>HIT</t>
        </is>
      </c>
      <c r="C5800" t="inlineStr">
        <is>
          <t>Exists? C:\Users\cschn\Documents\LIH (Personal)\OneDrive - Lawyers in House\Macros\Branch - October 19, 2025 -  START HERE - PHASE 0\invoicetemplate_v3.docx</t>
        </is>
      </c>
    </row>
    <row r="5801">
      <c r="A5801" s="13" t="n">
        <v>45965.53150462963</v>
      </c>
      <c r="B5801" t="inlineStr">
        <is>
          <t>PATH</t>
        </is>
      </c>
      <c r="C5801" t="inlineStr">
        <is>
          <t>FileInBase=C:\Users\cschn\Documents\LIH (Personal)\OneDrive - Lawyers in House\Macros\Branch - October 19, 2025 -  START HERE - PHASE 0\INV 25-0048 - AFrican Bronze Honey Company Limited - 30NOV2025.docx</t>
        </is>
      </c>
    </row>
    <row r="5802">
      <c r="A5802" s="13" t="n">
        <v>45965.5315162037</v>
      </c>
      <c r="B5802" t="inlineStr">
        <is>
          <t>PATH</t>
        </is>
      </c>
      <c r="C5802" t="inlineStr">
        <is>
          <t>FileInBase=C:\Users\cschn\Documents\LIH (Personal)\OneDrive - Lawyers in House\Macros\Branch - October 19, 2025 -  START HERE - PHASE 0\sig.jpg</t>
        </is>
      </c>
    </row>
    <row r="5803">
      <c r="A5803" s="13" t="n">
        <v>45965.53155092592</v>
      </c>
      <c r="B5803" t="inlineStr">
        <is>
          <t>PATH</t>
        </is>
      </c>
      <c r="C5803" t="inlineStr">
        <is>
          <t>FileInBase=C:\Users\cschn\Documents\LIH (Personal)\OneDrive - Lawyers in House\Macros\Branch - October 19, 2025 -  START HERE - PHASE 0\INV 25-0048 - AFrican Bronze Honey Company Limited - 30NOV2025.pdf</t>
        </is>
      </c>
    </row>
    <row r="5804">
      <c r="A5804" s="13" t="n">
        <v>45965.53398148148</v>
      </c>
      <c r="B5804" t="inlineStr">
        <is>
          <t>INFO</t>
        </is>
      </c>
      <c r="C5804" t="inlineStr">
        <is>
          <t>ThisWorkbook.Path (raw)=https://lawyersinhouse-my.sharepoint.com/personal/cory_schneider_lawyersinhouse_com/Documents/Macros/Branch - October 19, 2025 -  START HERE - PHASE 0</t>
        </is>
      </c>
    </row>
    <row r="5805">
      <c r="A5805" s="13" t="n">
        <v>45965.53398148148</v>
      </c>
      <c r="B5805" t="inlineStr">
        <is>
          <t>HIT</t>
        </is>
      </c>
      <c r="C5805" t="inlineStr">
        <is>
          <t>Folder? C:\Users\cschn\Documents\LIH (Personal)\OneDrive - Lawyers in House</t>
        </is>
      </c>
    </row>
    <row r="5806">
      <c r="A5806" s="13" t="n">
        <v>45965.53398148148</v>
      </c>
      <c r="B5806" t="inlineStr">
        <is>
          <t>MAP</t>
        </is>
      </c>
      <c r="C5806" t="inlineStr">
        <is>
          <t>CombineRoot=C:\Users\cschn\Documents\LIH (Personal)\OneDrive - Lawyers in House</t>
        </is>
      </c>
    </row>
    <row r="5807">
      <c r="A5807" s="13" t="n">
        <v>45965.53398148148</v>
      </c>
      <c r="B5807" t="inlineStr">
        <is>
          <t>MAP</t>
        </is>
      </c>
      <c r="C5807" t="inlineStr">
        <is>
          <t>SubPath=Macros\Branch - October 19, 2025 -  START HERE - PHASE 0</t>
        </is>
      </c>
    </row>
    <row r="5808">
      <c r="A5808" s="13" t="n">
        <v>45965.53398148148</v>
      </c>
      <c r="B5808" t="inlineStr">
        <is>
          <t>MAP</t>
        </is>
      </c>
      <c r="C5808" t="inlineStr">
        <is>
          <t>Combined=C:\Users\cschn\Documents\LIH (Personal)\OneDrive - Lawyers in House\Macros\Branch - October 19, 2025 -  START HERE - PHASE 0</t>
        </is>
      </c>
    </row>
    <row r="5809">
      <c r="A5809" s="13" t="n">
        <v>45965.53398148148</v>
      </c>
      <c r="B5809" t="inlineStr">
        <is>
          <t>MAP</t>
        </is>
      </c>
      <c r="C5809" t="inlineStr">
        <is>
          <t>Mapped local folder=C:\Users\cschn\Documents\LIH (Personal)\OneDrive - Lawyers in House\Macros\Branch - October 19, 2025 -  START HERE - PHASE 0</t>
        </is>
      </c>
    </row>
    <row r="5810">
      <c r="A5810" s="13" t="n">
        <v>45965.53414351852</v>
      </c>
      <c r="B5810" t="inlineStr">
        <is>
          <t>INFO</t>
        </is>
      </c>
      <c r="C5810" t="inlineStr">
        <is>
          <t>ThisWorkbook.Path (raw)=https://lawyersinhouse-my.sharepoint.com/personal/cory_schneider_lawyersinhouse_com/Documents/Macros/Branch - October 19, 2025 -  START HERE - PHASE 0</t>
        </is>
      </c>
    </row>
    <row r="5811">
      <c r="A5811" s="13" t="n">
        <v>45965.53414351852</v>
      </c>
      <c r="B5811" t="inlineStr">
        <is>
          <t>HIT</t>
        </is>
      </c>
      <c r="C5811" t="inlineStr">
        <is>
          <t>Folder? C:\Users\cschn\Documents\LIH (Personal)\OneDrive - Lawyers in House</t>
        </is>
      </c>
    </row>
    <row r="5812">
      <c r="A5812" s="13" t="n">
        <v>45965.53414351852</v>
      </c>
      <c r="B5812" t="inlineStr">
        <is>
          <t>MAP</t>
        </is>
      </c>
      <c r="C5812" t="inlineStr">
        <is>
          <t>CombineRoot=C:\Users\cschn\Documents\LIH (Personal)\OneDrive - Lawyers in House</t>
        </is>
      </c>
    </row>
    <row r="5813">
      <c r="A5813" s="13" t="n">
        <v>45965.53414351852</v>
      </c>
      <c r="B5813" t="inlineStr">
        <is>
          <t>MAP</t>
        </is>
      </c>
      <c r="C5813" t="inlineStr">
        <is>
          <t>SubPath=Macros\Branch - October 19, 2025 -  START HERE - PHASE 0</t>
        </is>
      </c>
    </row>
    <row r="5814">
      <c r="A5814" s="13" t="n">
        <v>45965.53414351852</v>
      </c>
      <c r="B5814" t="inlineStr">
        <is>
          <t>MAP</t>
        </is>
      </c>
      <c r="C5814" t="inlineStr">
        <is>
          <t>Combined=C:\Users\cschn\Documents\LIH (Personal)\OneDrive - Lawyers in House\Macros\Branch - October 19, 2025 -  START HERE - PHASE 0</t>
        </is>
      </c>
    </row>
    <row r="5815">
      <c r="A5815" s="13" t="n">
        <v>45965.53414351852</v>
      </c>
      <c r="B5815" t="inlineStr">
        <is>
          <t>MAP</t>
        </is>
      </c>
      <c r="C5815" t="inlineStr">
        <is>
          <t>Mapped local folder=C:\Users\cschn\Documents\LIH (Personal)\OneDrive - Lawyers in House\Macros\Branch - October 19, 2025 -  START HERE - PHASE 0</t>
        </is>
      </c>
    </row>
    <row r="5816">
      <c r="A5816" s="13" t="n">
        <v>45965.53417824074</v>
      </c>
      <c r="B5816" t="inlineStr">
        <is>
          <t>INFO</t>
        </is>
      </c>
      <c r="C5816" t="inlineStr">
        <is>
          <t>ThisWorkbook.Path (raw)=https://lawyersinhouse-my.sharepoint.com/personal/cory_schneider_lawyersinhouse_com/Documents/Macros/Branch - October 19, 2025 -  START HERE - PHASE 0</t>
        </is>
      </c>
    </row>
    <row r="5817">
      <c r="A5817" s="13" t="n">
        <v>45965.53417824074</v>
      </c>
      <c r="B5817" t="inlineStr">
        <is>
          <t>HIT</t>
        </is>
      </c>
      <c r="C5817" t="inlineStr">
        <is>
          <t>Folder? C:\Users\cschn\Documents\LIH (Personal)\OneDrive - Lawyers in House</t>
        </is>
      </c>
    </row>
    <row r="5818">
      <c r="A5818" s="13" t="n">
        <v>45965.53417824074</v>
      </c>
      <c r="B5818" t="inlineStr">
        <is>
          <t>MAP</t>
        </is>
      </c>
      <c r="C5818" t="inlineStr">
        <is>
          <t>CombineRoot=C:\Users\cschn\Documents\LIH (Personal)\OneDrive - Lawyers in House</t>
        </is>
      </c>
    </row>
    <row r="5819">
      <c r="A5819" s="13" t="n">
        <v>45965.53417824074</v>
      </c>
      <c r="B5819" t="inlineStr">
        <is>
          <t>MAP</t>
        </is>
      </c>
      <c r="C5819" t="inlineStr">
        <is>
          <t>SubPath=Macros\Branch - October 19, 2025 -  START HERE - PHASE 0</t>
        </is>
      </c>
    </row>
    <row r="5820">
      <c r="A5820" s="13" t="n">
        <v>45965.53417824074</v>
      </c>
      <c r="B5820" t="inlineStr">
        <is>
          <t>MAP</t>
        </is>
      </c>
      <c r="C5820" t="inlineStr">
        <is>
          <t>Combined=C:\Users\cschn\Documents\LIH (Personal)\OneDrive - Lawyers in House\Macros\Branch - October 19, 2025 -  START HERE - PHASE 0</t>
        </is>
      </c>
    </row>
    <row r="5821">
      <c r="A5821" s="13" t="n">
        <v>45965.53417824074</v>
      </c>
      <c r="B5821" t="inlineStr">
        <is>
          <t>MAP</t>
        </is>
      </c>
      <c r="C5821" t="inlineStr">
        <is>
          <t>Mapped local folder=C:\Users\cschn\Documents\LIH (Personal)\OneDrive - Lawyers in House\Macros\Branch - October 19, 2025 -  START HERE - PHASE 0</t>
        </is>
      </c>
    </row>
    <row r="5822">
      <c r="A5822" s="13" t="n">
        <v>45965.53417824074</v>
      </c>
      <c r="B5822" t="inlineStr">
        <is>
          <t>PATH</t>
        </is>
      </c>
      <c r="C5822" t="inlineStr">
        <is>
          <t>FileInBase=C:\Users\cschn\Documents\LIH (Personal)\OneDrive - Lawyers in House\Macros\Branch - October 19, 2025 -  START HERE - PHASE 0\invoicetemplate_v3.docx</t>
        </is>
      </c>
    </row>
    <row r="5823">
      <c r="A5823" s="13" t="n">
        <v>45965.53417824074</v>
      </c>
      <c r="B5823" t="inlineStr">
        <is>
          <t>HIT</t>
        </is>
      </c>
      <c r="C5823" t="inlineStr">
        <is>
          <t>Exists? C:\Users\cschn\Documents\LIH (Personal)\OneDrive - Lawyers in House\Macros\Branch - October 19, 2025 -  START HERE - PHASE 0\invoicetemplate_v3.docx</t>
        </is>
      </c>
    </row>
    <row r="5824">
      <c r="A5824" s="13" t="n">
        <v>45965.53430555556</v>
      </c>
      <c r="B5824" t="inlineStr">
        <is>
          <t>PATH</t>
        </is>
      </c>
      <c r="C5824" t="inlineStr">
        <is>
          <t>FileInBase=C:\Users\cschn\Documents\LIH (Personal)\OneDrive - Lawyers in House\Macros\Branch - October 19, 2025 -  START HERE - PHASE 0\INV 25-0049 - AFrican Bronze Honey Company Limited - 30NOV2025.docx</t>
        </is>
      </c>
    </row>
    <row r="5825">
      <c r="A5825" s="13" t="n">
        <v>45965.53431712963</v>
      </c>
      <c r="B5825" t="inlineStr">
        <is>
          <t>PATH</t>
        </is>
      </c>
      <c r="C5825" t="inlineStr">
        <is>
          <t>FileInBase=C:\Users\cschn\Documents\LIH (Personal)\OneDrive - Lawyers in House\Macros\Branch - October 19, 2025 -  START HERE - PHASE 0\sig.jpg</t>
        </is>
      </c>
    </row>
    <row r="5826">
      <c r="A5826" s="13" t="n">
        <v>45965.53436342593</v>
      </c>
      <c r="B5826" t="inlineStr">
        <is>
          <t>PATH</t>
        </is>
      </c>
      <c r="C5826" t="inlineStr">
        <is>
          <t>FileInBase=C:\Users\cschn\Documents\LIH (Personal)\OneDrive - Lawyers in House\Macros\Branch - October 19, 2025 -  START HERE - PHASE 0\INV 25-0049 - AFrican Bronze Honey Company Limited - 30NOV2025.pdf</t>
        </is>
      </c>
    </row>
    <row r="5827">
      <c r="A5827" s="13" t="n">
        <v>45965.54800925926</v>
      </c>
      <c r="B5827" t="inlineStr">
        <is>
          <t>INFO</t>
        </is>
      </c>
      <c r="C5827" t="inlineStr">
        <is>
          <t>ThisWorkbook.Path (raw)=https://lawyersinhouse-my.sharepoint.com/personal/cory_schneider_lawyersinhouse_com/Documents/Macros/Branch - October 19, 2025 -  START HERE - PHASE 0</t>
        </is>
      </c>
    </row>
    <row r="5828">
      <c r="A5828" s="13" t="n">
        <v>45965.54800925926</v>
      </c>
      <c r="B5828" t="inlineStr">
        <is>
          <t>HIT</t>
        </is>
      </c>
      <c r="C5828" t="inlineStr">
        <is>
          <t>Folder? C:\Users\cschn\Documents\LIH (Personal)\OneDrive - Lawyers in House</t>
        </is>
      </c>
    </row>
    <row r="5829">
      <c r="A5829" s="13" t="n">
        <v>45965.54800925926</v>
      </c>
      <c r="B5829" t="inlineStr">
        <is>
          <t>MAP</t>
        </is>
      </c>
      <c r="C5829" t="inlineStr">
        <is>
          <t>CombineRoot=C:\Users\cschn\Documents\LIH (Personal)\OneDrive - Lawyers in House</t>
        </is>
      </c>
    </row>
    <row r="5830">
      <c r="A5830" s="13" t="n">
        <v>45965.54800925926</v>
      </c>
      <c r="B5830" t="inlineStr">
        <is>
          <t>MAP</t>
        </is>
      </c>
      <c r="C5830" t="inlineStr">
        <is>
          <t>SubPath=Macros\Branch - October 19, 2025 -  START HERE - PHASE 0</t>
        </is>
      </c>
    </row>
    <row r="5831">
      <c r="A5831" s="13" t="n">
        <v>45965.54800925926</v>
      </c>
      <c r="B5831" t="inlineStr">
        <is>
          <t>MAP</t>
        </is>
      </c>
      <c r="C5831" t="inlineStr">
        <is>
          <t>Combined=C:\Users\cschn\Documents\LIH (Personal)\OneDrive - Lawyers in House\Macros\Branch - October 19, 2025 -  START HERE - PHASE 0</t>
        </is>
      </c>
    </row>
    <row r="5832">
      <c r="A5832" s="13" t="n">
        <v>45965.54800925926</v>
      </c>
      <c r="B5832" t="inlineStr">
        <is>
          <t>MAP</t>
        </is>
      </c>
      <c r="C5832" t="inlineStr">
        <is>
          <t>Mapped local folder=C:\Users\cschn\Documents\LIH (Personal)\OneDrive - Lawyers in House\Macros\Branch - October 19, 2025 -  START HERE - PHASE 0</t>
        </is>
      </c>
    </row>
    <row r="5833">
      <c r="A5833" s="13" t="n">
        <v>45965.54819444445</v>
      </c>
      <c r="B5833" t="inlineStr">
        <is>
          <t>INFO</t>
        </is>
      </c>
      <c r="C5833" t="inlineStr">
        <is>
          <t>ThisWorkbook.Path (raw)=https://lawyersinhouse-my.sharepoint.com/personal/cory_schneider_lawyersinhouse_com/Documents/Macros/Branch - October 19, 2025 -  START HERE - PHASE 0</t>
        </is>
      </c>
    </row>
    <row r="5834">
      <c r="A5834" s="13" t="n">
        <v>45965.54819444445</v>
      </c>
      <c r="B5834" t="inlineStr">
        <is>
          <t>HIT</t>
        </is>
      </c>
      <c r="C5834" t="inlineStr">
        <is>
          <t>Folder? C:\Users\cschn\Documents\LIH (Personal)\OneDrive - Lawyers in House</t>
        </is>
      </c>
    </row>
    <row r="5835">
      <c r="A5835" s="13" t="n">
        <v>45965.54819444445</v>
      </c>
      <c r="B5835" t="inlineStr">
        <is>
          <t>MAP</t>
        </is>
      </c>
      <c r="C5835" t="inlineStr">
        <is>
          <t>CombineRoot=C:\Users\cschn\Documents\LIH (Personal)\OneDrive - Lawyers in House</t>
        </is>
      </c>
    </row>
    <row r="5836">
      <c r="A5836" s="13" t="n">
        <v>45965.54819444445</v>
      </c>
      <c r="B5836" t="inlineStr">
        <is>
          <t>MAP</t>
        </is>
      </c>
      <c r="C5836" t="inlineStr">
        <is>
          <t>SubPath=Macros\Branch - October 19, 2025 -  START HERE - PHASE 0</t>
        </is>
      </c>
    </row>
    <row r="5837">
      <c r="A5837" s="13" t="n">
        <v>45965.54819444445</v>
      </c>
      <c r="B5837" t="inlineStr">
        <is>
          <t>MAP</t>
        </is>
      </c>
      <c r="C5837" t="inlineStr">
        <is>
          <t>Combined=C:\Users\cschn\Documents\LIH (Personal)\OneDrive - Lawyers in House\Macros\Branch - October 19, 2025 -  START HERE - PHASE 0</t>
        </is>
      </c>
    </row>
    <row r="5838">
      <c r="A5838" s="13" t="n">
        <v>45965.54819444445</v>
      </c>
      <c r="B5838" t="inlineStr">
        <is>
          <t>MAP</t>
        </is>
      </c>
      <c r="C5838" t="inlineStr">
        <is>
          <t>Mapped local folder=C:\Users\cschn\Documents\LIH (Personal)\OneDrive - Lawyers in House\Macros\Branch - October 19, 2025 -  START HERE - PHASE 0</t>
        </is>
      </c>
    </row>
    <row r="5839">
      <c r="A5839" s="13" t="n">
        <v>45965.54825231482</v>
      </c>
      <c r="B5839" t="inlineStr">
        <is>
          <t>INFO</t>
        </is>
      </c>
      <c r="C5839" t="inlineStr">
        <is>
          <t>ThisWorkbook.Path (raw)=https://lawyersinhouse-my.sharepoint.com/personal/cory_schneider_lawyersinhouse_com/Documents/Macros/Branch - October 19, 2025 -  START HERE - PHASE 0</t>
        </is>
      </c>
    </row>
    <row r="5840">
      <c r="A5840" s="13" t="n">
        <v>45965.54825231482</v>
      </c>
      <c r="B5840" t="inlineStr">
        <is>
          <t>HIT</t>
        </is>
      </c>
      <c r="C5840" t="inlineStr">
        <is>
          <t>Folder? C:\Users\cschn\Documents\LIH (Personal)\OneDrive - Lawyers in House</t>
        </is>
      </c>
    </row>
    <row r="5841">
      <c r="A5841" s="13" t="n">
        <v>45965.54825231482</v>
      </c>
      <c r="B5841" t="inlineStr">
        <is>
          <t>MAP</t>
        </is>
      </c>
      <c r="C5841" t="inlineStr">
        <is>
          <t>CombineRoot=C:\Users\cschn\Documents\LIH (Personal)\OneDrive - Lawyers in House</t>
        </is>
      </c>
    </row>
    <row r="5842">
      <c r="A5842" s="13" t="n">
        <v>45965.54825231482</v>
      </c>
      <c r="B5842" t="inlineStr">
        <is>
          <t>MAP</t>
        </is>
      </c>
      <c r="C5842" t="inlineStr">
        <is>
          <t>SubPath=Macros\Branch - October 19, 2025 -  START HERE - PHASE 0</t>
        </is>
      </c>
    </row>
    <row r="5843">
      <c r="A5843" s="13" t="n">
        <v>45965.54825231482</v>
      </c>
      <c r="B5843" t="inlineStr">
        <is>
          <t>MAP</t>
        </is>
      </c>
      <c r="C5843" t="inlineStr">
        <is>
          <t>Combined=C:\Users\cschn\Documents\LIH (Personal)\OneDrive - Lawyers in House\Macros\Branch - October 19, 2025 -  START HERE - PHASE 0</t>
        </is>
      </c>
    </row>
    <row r="5844">
      <c r="A5844" s="13" t="n">
        <v>45965.54825231482</v>
      </c>
      <c r="B5844" t="inlineStr">
        <is>
          <t>MAP</t>
        </is>
      </c>
      <c r="C5844" t="inlineStr">
        <is>
          <t>Mapped local folder=C:\Users\cschn\Documents\LIH (Personal)\OneDrive - Lawyers in House\Macros\Branch - October 19, 2025 -  START HERE - PHASE 0</t>
        </is>
      </c>
    </row>
    <row r="5845">
      <c r="A5845" s="13" t="n">
        <v>45965.54825231482</v>
      </c>
      <c r="B5845" t="inlineStr">
        <is>
          <t>PATH</t>
        </is>
      </c>
      <c r="C5845" t="inlineStr">
        <is>
          <t>FileInBase=C:\Users\cschn\Documents\LIH (Personal)\OneDrive - Lawyers in House\Macros\Branch - October 19, 2025 -  START HERE - PHASE 0\invoicetemplate_v3.docx</t>
        </is>
      </c>
    </row>
    <row r="5846">
      <c r="A5846" s="13" t="n">
        <v>45965.54825231482</v>
      </c>
      <c r="B5846" t="inlineStr">
        <is>
          <t>HIT</t>
        </is>
      </c>
      <c r="C5846" t="inlineStr">
        <is>
          <t>Exists? C:\Users\cschn\Documents\LIH (Personal)\OneDrive - Lawyers in House\Macros\Branch - October 19, 2025 -  START HERE - PHASE 0\invoicetemplate_v3.docx</t>
        </is>
      </c>
    </row>
    <row r="5847">
      <c r="A5847" s="13" t="n">
        <v>45965.54834490741</v>
      </c>
      <c r="B5847" t="inlineStr">
        <is>
          <t>PATH</t>
        </is>
      </c>
      <c r="C5847" t="inlineStr">
        <is>
          <t>FileInBase=C:\Users\cschn\Documents\LIH (Personal)\OneDrive - Lawyers in House\Macros\Branch - October 19, 2025 -  START HERE - PHASE 0\INV 25-0050 - AFrican Bronze Honey Company Limited - 30NOV2025.docx</t>
        </is>
      </c>
    </row>
    <row r="5848">
      <c r="A5848" s="13" t="n">
        <v>45965.54835648148</v>
      </c>
      <c r="B5848" t="inlineStr">
        <is>
          <t>PATH</t>
        </is>
      </c>
      <c r="C5848" t="inlineStr">
        <is>
          <t>FileInBase=C:\Users\cschn\Documents\LIH (Personal)\OneDrive - Lawyers in House\Macros\Branch - October 19, 2025 -  START HERE - PHASE 0\sig.jpg</t>
        </is>
      </c>
    </row>
    <row r="5849">
      <c r="A5849" s="13" t="n">
        <v>45965.54840277778</v>
      </c>
      <c r="B5849" t="inlineStr">
        <is>
          <t>PATH</t>
        </is>
      </c>
      <c r="C5849" t="inlineStr">
        <is>
          <t>FileInBase=C:\Users\cschn\Documents\LIH (Personal)\OneDrive - Lawyers in House\Macros\Branch - October 19, 2025 -  START HERE - PHASE 0\INV 25-0050 - AFrican Bronze Honey Company Limited - 30NOV2025.pdf</t>
        </is>
      </c>
    </row>
    <row r="5850">
      <c r="A5850" s="13" t="n">
        <v>45965.55025462963</v>
      </c>
      <c r="B5850" t="inlineStr">
        <is>
          <t>INFO</t>
        </is>
      </c>
      <c r="C5850" t="inlineStr">
        <is>
          <t>ThisWorkbook.Path (raw)=https://lawyersinhouse-my.sharepoint.com/personal/cory_schneider_lawyersinhouse_com/Documents/Macros/Branch - October 19, 2025 -  START HERE - PHASE 0</t>
        </is>
      </c>
    </row>
    <row r="5851">
      <c r="A5851" s="13" t="n">
        <v>45965.55025462963</v>
      </c>
      <c r="B5851" t="inlineStr">
        <is>
          <t>HIT</t>
        </is>
      </c>
      <c r="C5851" t="inlineStr">
        <is>
          <t>Folder? C:\Users\cschn\Documents\LIH (Personal)\OneDrive - Lawyers in House</t>
        </is>
      </c>
    </row>
    <row r="5852">
      <c r="A5852" s="13" t="n">
        <v>45965.55025462963</v>
      </c>
      <c r="B5852" t="inlineStr">
        <is>
          <t>MAP</t>
        </is>
      </c>
      <c r="C5852" t="inlineStr">
        <is>
          <t>CombineRoot=C:\Users\cschn\Documents\LIH (Personal)\OneDrive - Lawyers in House</t>
        </is>
      </c>
    </row>
    <row r="5853">
      <c r="A5853" s="13" t="n">
        <v>45965.55025462963</v>
      </c>
      <c r="B5853" t="inlineStr">
        <is>
          <t>MAP</t>
        </is>
      </c>
      <c r="C5853" t="inlineStr">
        <is>
          <t>SubPath=Macros\Branch - October 19, 2025 -  START HERE - PHASE 0</t>
        </is>
      </c>
    </row>
    <row r="5854">
      <c r="A5854" s="13" t="n">
        <v>45965.55025462963</v>
      </c>
      <c r="B5854" t="inlineStr">
        <is>
          <t>MAP</t>
        </is>
      </c>
      <c r="C5854" t="inlineStr">
        <is>
          <t>Combined=C:\Users\cschn\Documents\LIH (Personal)\OneDrive - Lawyers in House\Macros\Branch - October 19, 2025 -  START HERE - PHASE 0</t>
        </is>
      </c>
    </row>
    <row r="5855">
      <c r="A5855" s="13" t="n">
        <v>45965.55025462963</v>
      </c>
      <c r="B5855" t="inlineStr">
        <is>
          <t>MAP</t>
        </is>
      </c>
      <c r="C5855" t="inlineStr">
        <is>
          <t>Mapped local folder=C:\Users\cschn\Documents\LIH (Personal)\OneDrive - Lawyers in House\Macros\Branch - October 19, 2025 -  START HERE - PHASE 0</t>
        </is>
      </c>
    </row>
    <row r="5856">
      <c r="A5856" s="13" t="n">
        <v>45965.55039351852</v>
      </c>
      <c r="B5856" t="inlineStr">
        <is>
          <t>INFO</t>
        </is>
      </c>
      <c r="C5856" t="inlineStr">
        <is>
          <t>ThisWorkbook.Path (raw)=https://lawyersinhouse-my.sharepoint.com/personal/cory_schneider_lawyersinhouse_com/Documents/Macros/Branch - October 19, 2025 -  START HERE - PHASE 0</t>
        </is>
      </c>
    </row>
    <row r="5857">
      <c r="A5857" s="13" t="n">
        <v>45965.55039351852</v>
      </c>
      <c r="B5857" t="inlineStr">
        <is>
          <t>HIT</t>
        </is>
      </c>
      <c r="C5857" t="inlineStr">
        <is>
          <t>Folder? C:\Users\cschn\Documents\LIH (Personal)\OneDrive - Lawyers in House</t>
        </is>
      </c>
    </row>
    <row r="5858">
      <c r="A5858" s="13" t="n">
        <v>45965.55039351852</v>
      </c>
      <c r="B5858" t="inlineStr">
        <is>
          <t>MAP</t>
        </is>
      </c>
      <c r="C5858" t="inlineStr">
        <is>
          <t>CombineRoot=C:\Users\cschn\Documents\LIH (Personal)\OneDrive - Lawyers in House</t>
        </is>
      </c>
    </row>
    <row r="5859">
      <c r="A5859" s="13" t="n">
        <v>45965.55039351852</v>
      </c>
      <c r="B5859" t="inlineStr">
        <is>
          <t>MAP</t>
        </is>
      </c>
      <c r="C5859" t="inlineStr">
        <is>
          <t>SubPath=Macros\Branch - October 19, 2025 -  START HERE - PHASE 0</t>
        </is>
      </c>
    </row>
    <row r="5860">
      <c r="A5860" s="13" t="n">
        <v>45965.55039351852</v>
      </c>
      <c r="B5860" t="inlineStr">
        <is>
          <t>MAP</t>
        </is>
      </c>
      <c r="C5860" t="inlineStr">
        <is>
          <t>Combined=C:\Users\cschn\Documents\LIH (Personal)\OneDrive - Lawyers in House\Macros\Branch - October 19, 2025 -  START HERE - PHASE 0</t>
        </is>
      </c>
    </row>
    <row r="5861">
      <c r="A5861" s="13" t="n">
        <v>45965.55039351852</v>
      </c>
      <c r="B5861" t="inlineStr">
        <is>
          <t>MAP</t>
        </is>
      </c>
      <c r="C5861" t="inlineStr">
        <is>
          <t>Mapped local folder=C:\Users\cschn\Documents\LIH (Personal)\OneDrive - Lawyers in House\Macros\Branch - October 19, 2025 -  START HERE - PHASE 0</t>
        </is>
      </c>
    </row>
    <row r="5862">
      <c r="A5862" s="13" t="n">
        <v>45965.55045138889</v>
      </c>
      <c r="B5862" t="inlineStr">
        <is>
          <t>INFO</t>
        </is>
      </c>
      <c r="C5862" t="inlineStr">
        <is>
          <t>ThisWorkbook.Path (raw)=https://lawyersinhouse-my.sharepoint.com/personal/cory_schneider_lawyersinhouse_com/Documents/Macros/Branch - October 19, 2025 -  START HERE - PHASE 0</t>
        </is>
      </c>
    </row>
    <row r="5863">
      <c r="A5863" s="13" t="n">
        <v>45965.55045138889</v>
      </c>
      <c r="B5863" t="inlineStr">
        <is>
          <t>HIT</t>
        </is>
      </c>
      <c r="C5863" t="inlineStr">
        <is>
          <t>Folder? C:\Users\cschn\Documents\LIH (Personal)\OneDrive - Lawyers in House</t>
        </is>
      </c>
    </row>
    <row r="5864">
      <c r="A5864" s="13" t="n">
        <v>45965.55045138889</v>
      </c>
      <c r="B5864" t="inlineStr">
        <is>
          <t>MAP</t>
        </is>
      </c>
      <c r="C5864" t="inlineStr">
        <is>
          <t>CombineRoot=C:\Users\cschn\Documents\LIH (Personal)\OneDrive - Lawyers in House</t>
        </is>
      </c>
    </row>
    <row r="5865">
      <c r="A5865" s="13" t="n">
        <v>45965.55045138889</v>
      </c>
      <c r="B5865" t="inlineStr">
        <is>
          <t>MAP</t>
        </is>
      </c>
      <c r="C5865" t="inlineStr">
        <is>
          <t>SubPath=Macros\Branch - October 19, 2025 -  START HERE - PHASE 0</t>
        </is>
      </c>
    </row>
    <row r="5866">
      <c r="A5866" s="13" t="n">
        <v>45965.55045138889</v>
      </c>
      <c r="B5866" t="inlineStr">
        <is>
          <t>MAP</t>
        </is>
      </c>
      <c r="C5866" t="inlineStr">
        <is>
          <t>Combined=C:\Users\cschn\Documents\LIH (Personal)\OneDrive - Lawyers in House\Macros\Branch - October 19, 2025 -  START HERE - PHASE 0</t>
        </is>
      </c>
    </row>
    <row r="5867">
      <c r="A5867" s="13" t="n">
        <v>45965.55045138889</v>
      </c>
      <c r="B5867" t="inlineStr">
        <is>
          <t>MAP</t>
        </is>
      </c>
      <c r="C5867" t="inlineStr">
        <is>
          <t>Mapped local folder=C:\Users\cschn\Documents\LIH (Personal)\OneDrive - Lawyers in House\Macros\Branch - October 19, 2025 -  START HERE - PHASE 0</t>
        </is>
      </c>
    </row>
    <row r="5868">
      <c r="A5868" s="13" t="n">
        <v>45965.55045138889</v>
      </c>
      <c r="B5868" t="inlineStr">
        <is>
          <t>PATH</t>
        </is>
      </c>
      <c r="C5868" t="inlineStr">
        <is>
          <t>FileInBase=C:\Users\cschn\Documents\LIH (Personal)\OneDrive - Lawyers in House\Macros\Branch - October 19, 2025 -  START HERE - PHASE 0\invoicetemplate_v3.docx</t>
        </is>
      </c>
    </row>
    <row r="5869">
      <c r="A5869" s="13" t="n">
        <v>45965.55045138889</v>
      </c>
      <c r="B5869" t="inlineStr">
        <is>
          <t>HIT</t>
        </is>
      </c>
      <c r="C5869" t="inlineStr">
        <is>
          <t>Exists? C:\Users\cschn\Documents\LIH (Personal)\OneDrive - Lawyers in House\Macros\Branch - October 19, 2025 -  START HERE - PHASE 0\invoicetemplate_v3.docx</t>
        </is>
      </c>
    </row>
    <row r="5870">
      <c r="A5870" s="13" t="n">
        <v>45965.55055555556</v>
      </c>
      <c r="B5870" t="inlineStr">
        <is>
          <t>PATH</t>
        </is>
      </c>
      <c r="C5870" t="inlineStr">
        <is>
          <t>FileInBase=C:\Users\cschn\Documents\LIH (Personal)\OneDrive - Lawyers in House\Macros\Branch - October 19, 2025 -  START HERE - PHASE 0\INV 25-0051 - AFrican Bronze Honey Company Limited - 30NOV2025.docx</t>
        </is>
      </c>
    </row>
    <row r="5871">
      <c r="A5871" s="13" t="n">
        <v>45965.55056712963</v>
      </c>
      <c r="B5871" t="inlineStr">
        <is>
          <t>PATH</t>
        </is>
      </c>
      <c r="C5871" t="inlineStr">
        <is>
          <t>FileInBase=C:\Users\cschn\Documents\LIH (Personal)\OneDrive - Lawyers in House\Macros\Branch - October 19, 2025 -  START HERE - PHASE 0\sig.jpg</t>
        </is>
      </c>
    </row>
    <row r="5872">
      <c r="A5872" s="13" t="n">
        <v>45965.55288194444</v>
      </c>
      <c r="B5872" t="inlineStr">
        <is>
          <t>INFO</t>
        </is>
      </c>
      <c r="C5872" t="inlineStr">
        <is>
          <t>ThisWorkbook.Path (raw)=https://lawyersinhouse-my.sharepoint.com/personal/cory_schneider_lawyersinhouse_com/Documents/Macros/Branch - October 19, 2025 -  START HERE - PHASE 0</t>
        </is>
      </c>
    </row>
    <row r="5873">
      <c r="A5873" s="13" t="n">
        <v>45965.55288194444</v>
      </c>
      <c r="B5873" t="inlineStr">
        <is>
          <t>HIT</t>
        </is>
      </c>
      <c r="C5873" t="inlineStr">
        <is>
          <t>Folder? C:\Users\cschn\Documents\LIH (Personal)\OneDrive - Lawyers in House</t>
        </is>
      </c>
    </row>
    <row r="5874">
      <c r="A5874" s="13" t="n">
        <v>45965.55288194444</v>
      </c>
      <c r="B5874" t="inlineStr">
        <is>
          <t>MAP</t>
        </is>
      </c>
      <c r="C5874" t="inlineStr">
        <is>
          <t>CombineRoot=C:\Users\cschn\Documents\LIH (Personal)\OneDrive - Lawyers in House</t>
        </is>
      </c>
    </row>
    <row r="5875">
      <c r="A5875" s="13" t="n">
        <v>45965.55288194444</v>
      </c>
      <c r="B5875" t="inlineStr">
        <is>
          <t>MAP</t>
        </is>
      </c>
      <c r="C5875" t="inlineStr">
        <is>
          <t>SubPath=Macros\Branch - October 19, 2025 -  START HERE - PHASE 0</t>
        </is>
      </c>
    </row>
    <row r="5876">
      <c r="A5876" s="13" t="n">
        <v>45965.55288194444</v>
      </c>
      <c r="B5876" t="inlineStr">
        <is>
          <t>MAP</t>
        </is>
      </c>
      <c r="C5876" t="inlineStr">
        <is>
          <t>Combined=C:\Users\cschn\Documents\LIH (Personal)\OneDrive - Lawyers in House\Macros\Branch - October 19, 2025 -  START HERE - PHASE 0</t>
        </is>
      </c>
    </row>
    <row r="5877">
      <c r="A5877" s="13" t="n">
        <v>45965.55288194444</v>
      </c>
      <c r="B5877" t="inlineStr">
        <is>
          <t>MAP</t>
        </is>
      </c>
      <c r="C5877" t="inlineStr">
        <is>
          <t>Mapped local folder=C:\Users\cschn\Documents\LIH (Personal)\OneDrive - Lawyers in House\Macros\Branch - October 19, 2025 -  START HERE - PHASE 0</t>
        </is>
      </c>
    </row>
    <row r="5878">
      <c r="A5878" s="13" t="n">
        <v>45965.55302083334</v>
      </c>
      <c r="B5878" t="inlineStr">
        <is>
          <t>INFO</t>
        </is>
      </c>
      <c r="C5878" t="inlineStr">
        <is>
          <t>ThisWorkbook.Path (raw)=https://lawyersinhouse-my.sharepoint.com/personal/cory_schneider_lawyersinhouse_com/Documents/Macros/Branch - October 19, 2025 -  START HERE - PHASE 0</t>
        </is>
      </c>
    </row>
    <row r="5879">
      <c r="A5879" s="13" t="n">
        <v>45965.55302083334</v>
      </c>
      <c r="B5879" t="inlineStr">
        <is>
          <t>HIT</t>
        </is>
      </c>
      <c r="C5879" t="inlineStr">
        <is>
          <t>Folder? C:\Users\cschn\Documents\LIH (Personal)\OneDrive - Lawyers in House</t>
        </is>
      </c>
    </row>
    <row r="5880">
      <c r="A5880" s="13" t="n">
        <v>45965.55302083334</v>
      </c>
      <c r="B5880" t="inlineStr">
        <is>
          <t>MAP</t>
        </is>
      </c>
      <c r="C5880" t="inlineStr">
        <is>
          <t>CombineRoot=C:\Users\cschn\Documents\LIH (Personal)\OneDrive - Lawyers in House</t>
        </is>
      </c>
    </row>
    <row r="5881">
      <c r="A5881" s="13" t="n">
        <v>45965.55302083334</v>
      </c>
      <c r="B5881" t="inlineStr">
        <is>
          <t>MAP</t>
        </is>
      </c>
      <c r="C5881" t="inlineStr">
        <is>
          <t>SubPath=Macros\Branch - October 19, 2025 -  START HERE - PHASE 0</t>
        </is>
      </c>
    </row>
    <row r="5882">
      <c r="A5882" s="13" t="n">
        <v>45965.55302083334</v>
      </c>
      <c r="B5882" t="inlineStr">
        <is>
          <t>MAP</t>
        </is>
      </c>
      <c r="C5882" t="inlineStr">
        <is>
          <t>Combined=C:\Users\cschn\Documents\LIH (Personal)\OneDrive - Lawyers in House\Macros\Branch - October 19, 2025 -  START HERE - PHASE 0</t>
        </is>
      </c>
    </row>
    <row r="5883">
      <c r="A5883" s="13" t="n">
        <v>45965.55302083334</v>
      </c>
      <c r="B5883" t="inlineStr">
        <is>
          <t>MAP</t>
        </is>
      </c>
      <c r="C5883" t="inlineStr">
        <is>
          <t>Mapped local folder=C:\Users\cschn\Documents\LIH (Personal)\OneDrive - Lawyers in House\Macros\Branch - October 19, 2025 -  START HERE - PHASE 0</t>
        </is>
      </c>
    </row>
    <row r="5884">
      <c r="A5884" s="13" t="n">
        <v>45965.55305555555</v>
      </c>
      <c r="B5884" t="inlineStr">
        <is>
          <t>INFO</t>
        </is>
      </c>
      <c r="C5884" t="inlineStr">
        <is>
          <t>ThisWorkbook.Path (raw)=https://lawyersinhouse-my.sharepoint.com/personal/cory_schneider_lawyersinhouse_com/Documents/Macros/Branch - October 19, 2025 -  START HERE - PHASE 0</t>
        </is>
      </c>
    </row>
    <row r="5885">
      <c r="A5885" s="13" t="n">
        <v>45965.55305555555</v>
      </c>
      <c r="B5885" t="inlineStr">
        <is>
          <t>HIT</t>
        </is>
      </c>
      <c r="C5885" t="inlineStr">
        <is>
          <t>Folder? C:\Users\cschn\Documents\LIH (Personal)\OneDrive - Lawyers in House</t>
        </is>
      </c>
    </row>
    <row r="5886">
      <c r="A5886" s="13" t="n">
        <v>45965.55305555555</v>
      </c>
      <c r="B5886" t="inlineStr">
        <is>
          <t>MAP</t>
        </is>
      </c>
      <c r="C5886" t="inlineStr">
        <is>
          <t>CombineRoot=C:\Users\cschn\Documents\LIH (Personal)\OneDrive - Lawyers in House</t>
        </is>
      </c>
    </row>
    <row r="5887">
      <c r="A5887" s="13" t="n">
        <v>45965.55305555555</v>
      </c>
      <c r="B5887" t="inlineStr">
        <is>
          <t>MAP</t>
        </is>
      </c>
      <c r="C5887" t="inlineStr">
        <is>
          <t>SubPath=Macros\Branch - October 19, 2025 -  START HERE - PHASE 0</t>
        </is>
      </c>
    </row>
    <row r="5888">
      <c r="A5888" s="13" t="n">
        <v>45965.55305555555</v>
      </c>
      <c r="B5888" t="inlineStr">
        <is>
          <t>MAP</t>
        </is>
      </c>
      <c r="C5888" t="inlineStr">
        <is>
          <t>Combined=C:\Users\cschn\Documents\LIH (Personal)\OneDrive - Lawyers in House\Macros\Branch - October 19, 2025 -  START HERE - PHASE 0</t>
        </is>
      </c>
    </row>
    <row r="5889">
      <c r="A5889" s="13" t="n">
        <v>45965.55305555555</v>
      </c>
      <c r="B5889" t="inlineStr">
        <is>
          <t>MAP</t>
        </is>
      </c>
      <c r="C5889" t="inlineStr">
        <is>
          <t>Mapped local folder=C:\Users\cschn\Documents\LIH (Personal)\OneDrive - Lawyers in House\Macros\Branch - October 19, 2025 -  START HERE - PHASE 0</t>
        </is>
      </c>
    </row>
    <row r="5890">
      <c r="A5890" s="13" t="n">
        <v>45965.55305555555</v>
      </c>
      <c r="B5890" t="inlineStr">
        <is>
          <t>PATH</t>
        </is>
      </c>
      <c r="C5890" t="inlineStr">
        <is>
          <t>FileInBase=C:\Users\cschn\Documents\LIH (Personal)\OneDrive - Lawyers in House\Macros\Branch - October 19, 2025 -  START HERE - PHASE 0\invoicetemplate_v3.docx</t>
        </is>
      </c>
    </row>
    <row r="5891">
      <c r="A5891" s="13" t="n">
        <v>45965.55305555555</v>
      </c>
      <c r="B5891" t="inlineStr">
        <is>
          <t>HIT</t>
        </is>
      </c>
      <c r="C5891" t="inlineStr">
        <is>
          <t>Exists? C:\Users\cschn\Documents\LIH (Personal)\OneDrive - Lawyers in House\Macros\Branch - October 19, 2025 -  START HERE - PHASE 0\invoicetemplate_v3.docx</t>
        </is>
      </c>
    </row>
    <row r="5892">
      <c r="A5892" s="13" t="n">
        <v>45965.55315972222</v>
      </c>
      <c r="B5892" t="inlineStr">
        <is>
          <t>PATH</t>
        </is>
      </c>
      <c r="C5892" t="inlineStr">
        <is>
          <t>FileInBase=C:\Users\cschn\Documents\LIH (Personal)\OneDrive - Lawyers in House\Macros\Branch - October 19, 2025 -  START HERE - PHASE 0\INV 25-0048 - AFrican Bronze Honey Company Limited - 30NOV2025.docx</t>
        </is>
      </c>
    </row>
    <row r="5893">
      <c r="A5893" s="13" t="n">
        <v>45965.5531712963</v>
      </c>
      <c r="B5893" t="inlineStr">
        <is>
          <t>PATH</t>
        </is>
      </c>
      <c r="C5893" t="inlineStr">
        <is>
          <t>FileInBase=C:\Users\cschn\Documents\LIH (Personal)\OneDrive - Lawyers in House\Macros\Branch - October 19, 2025 -  START HERE - PHASE 0\sig.jpg</t>
        </is>
      </c>
    </row>
    <row r="5894">
      <c r="A5894" s="13" t="n">
        <v>45965.55320601852</v>
      </c>
      <c r="B5894" t="inlineStr">
        <is>
          <t>PATH</t>
        </is>
      </c>
      <c r="C5894" t="inlineStr">
        <is>
          <t>FileInBase=C:\Users\cschn\Documents\LIH (Personal)\OneDrive - Lawyers in House\Macros\Branch - October 19, 2025 -  START HERE - PHASE 0\INV 25-0048 - AFrican Bronze Honey Company Limited - 30NOV2025.pdf</t>
        </is>
      </c>
    </row>
    <row r="5895">
      <c r="A5895" s="13" t="n">
        <v>45965.56108796296</v>
      </c>
      <c r="B5895" t="inlineStr">
        <is>
          <t>INFO</t>
        </is>
      </c>
      <c r="C5895" t="inlineStr">
        <is>
          <t>ThisWorkbook.Path (raw)=https://lawyersinhouse-my.sharepoint.com/personal/cory_schneider_lawyersinhouse_com/Documents/Macros/Branch - October 19, 2025 -  START HERE - PHASE 0</t>
        </is>
      </c>
    </row>
    <row r="5896">
      <c r="A5896" s="13" t="n">
        <v>45965.56108796296</v>
      </c>
      <c r="B5896" t="inlineStr">
        <is>
          <t>HIT</t>
        </is>
      </c>
      <c r="C5896" t="inlineStr">
        <is>
          <t>Folder? C:\Users\cschn\Documents\LIH (Personal)\OneDrive - Lawyers in House</t>
        </is>
      </c>
    </row>
    <row r="5897">
      <c r="A5897" s="13" t="n">
        <v>45965.56108796296</v>
      </c>
      <c r="B5897" t="inlineStr">
        <is>
          <t>MAP</t>
        </is>
      </c>
      <c r="C5897" t="inlineStr">
        <is>
          <t>CombineRoot=C:\Users\cschn\Documents\LIH (Personal)\OneDrive - Lawyers in House</t>
        </is>
      </c>
    </row>
    <row r="5898">
      <c r="A5898" s="13" t="n">
        <v>45965.56108796296</v>
      </c>
      <c r="B5898" t="inlineStr">
        <is>
          <t>MAP</t>
        </is>
      </c>
      <c r="C5898" t="inlineStr">
        <is>
          <t>SubPath=Macros\Branch - October 19, 2025 -  START HERE - PHASE 0</t>
        </is>
      </c>
    </row>
    <row r="5899">
      <c r="A5899" s="13" t="n">
        <v>45965.56108796296</v>
      </c>
      <c r="B5899" t="inlineStr">
        <is>
          <t>MAP</t>
        </is>
      </c>
      <c r="C5899" t="inlineStr">
        <is>
          <t>Combined=C:\Users\cschn\Documents\LIH (Personal)\OneDrive - Lawyers in House\Macros\Branch - October 19, 2025 -  START HERE - PHASE 0</t>
        </is>
      </c>
    </row>
    <row r="5900">
      <c r="A5900" s="13" t="n">
        <v>45965.56108796296</v>
      </c>
      <c r="B5900" t="inlineStr">
        <is>
          <t>MAP</t>
        </is>
      </c>
      <c r="C5900" t="inlineStr">
        <is>
          <t>Mapped local folder=C:\Users\cschn\Documents\LIH (Personal)\OneDrive - Lawyers in House\Macros\Branch - October 19, 2025 -  START HERE - PHASE 0</t>
        </is>
      </c>
    </row>
    <row r="5901">
      <c r="A5901" s="13" t="n">
        <v>45965.56121527778</v>
      </c>
      <c r="B5901" t="inlineStr">
        <is>
          <t>INFO</t>
        </is>
      </c>
      <c r="C5901" t="inlineStr">
        <is>
          <t>ThisWorkbook.Path (raw)=https://lawyersinhouse-my.sharepoint.com/personal/cory_schneider_lawyersinhouse_com/Documents/Macros/Branch - October 19, 2025 -  START HERE - PHASE 0</t>
        </is>
      </c>
    </row>
    <row r="5902">
      <c r="A5902" s="13" t="n">
        <v>45965.56121527778</v>
      </c>
      <c r="B5902" t="inlineStr">
        <is>
          <t>HIT</t>
        </is>
      </c>
      <c r="C5902" t="inlineStr">
        <is>
          <t>Folder? C:\Users\cschn\Documents\LIH (Personal)\OneDrive - Lawyers in House</t>
        </is>
      </c>
    </row>
    <row r="5903">
      <c r="A5903" s="13" t="n">
        <v>45965.56121527778</v>
      </c>
      <c r="B5903" t="inlineStr">
        <is>
          <t>MAP</t>
        </is>
      </c>
      <c r="C5903" t="inlineStr">
        <is>
          <t>CombineRoot=C:\Users\cschn\Documents\LIH (Personal)\OneDrive - Lawyers in House</t>
        </is>
      </c>
    </row>
    <row r="5904">
      <c r="A5904" s="13" t="n">
        <v>45965.56121527778</v>
      </c>
      <c r="B5904" t="inlineStr">
        <is>
          <t>MAP</t>
        </is>
      </c>
      <c r="C5904" t="inlineStr">
        <is>
          <t>SubPath=Macros\Branch - October 19, 2025 -  START HERE - PHASE 0</t>
        </is>
      </c>
    </row>
    <row r="5905">
      <c r="A5905" s="13" t="n">
        <v>45965.56121527778</v>
      </c>
      <c r="B5905" t="inlineStr">
        <is>
          <t>MAP</t>
        </is>
      </c>
      <c r="C5905" t="inlineStr">
        <is>
          <t>Combined=C:\Users\cschn\Documents\LIH (Personal)\OneDrive - Lawyers in House\Macros\Branch - October 19, 2025 -  START HERE - PHASE 0</t>
        </is>
      </c>
    </row>
    <row r="5906">
      <c r="A5906" s="13" t="n">
        <v>45965.56121527778</v>
      </c>
      <c r="B5906" t="inlineStr">
        <is>
          <t>MAP</t>
        </is>
      </c>
      <c r="C5906" t="inlineStr">
        <is>
          <t>Mapped local folder=C:\Users\cschn\Documents\LIH (Personal)\OneDrive - Lawyers in House\Macros\Branch - October 19, 2025 -  START HERE - PHASE 0</t>
        </is>
      </c>
    </row>
    <row r="5907">
      <c r="A5907" s="13" t="n">
        <v>45965.56126157408</v>
      </c>
      <c r="B5907" t="inlineStr">
        <is>
          <t>INFO</t>
        </is>
      </c>
      <c r="C5907" t="inlineStr">
        <is>
          <t>ThisWorkbook.Path (raw)=https://lawyersinhouse-my.sharepoint.com/personal/cory_schneider_lawyersinhouse_com/Documents/Macros/Branch - October 19, 2025 -  START HERE - PHASE 0</t>
        </is>
      </c>
    </row>
    <row r="5908">
      <c r="A5908" s="13" t="n">
        <v>45965.56126157408</v>
      </c>
      <c r="B5908" t="inlineStr">
        <is>
          <t>HIT</t>
        </is>
      </c>
      <c r="C5908" t="inlineStr">
        <is>
          <t>Folder? C:\Users\cschn\Documents\LIH (Personal)\OneDrive - Lawyers in House</t>
        </is>
      </c>
    </row>
    <row r="5909">
      <c r="A5909" s="13" t="n">
        <v>45965.56126157408</v>
      </c>
      <c r="B5909" t="inlineStr">
        <is>
          <t>MAP</t>
        </is>
      </c>
      <c r="C5909" t="inlineStr">
        <is>
          <t>CombineRoot=C:\Users\cschn\Documents\LIH (Personal)\OneDrive - Lawyers in House</t>
        </is>
      </c>
    </row>
    <row r="5910">
      <c r="A5910" s="13" t="n">
        <v>45965.56126157408</v>
      </c>
      <c r="B5910" t="inlineStr">
        <is>
          <t>MAP</t>
        </is>
      </c>
      <c r="C5910" t="inlineStr">
        <is>
          <t>SubPath=Macros\Branch - October 19, 2025 -  START HERE - PHASE 0</t>
        </is>
      </c>
    </row>
    <row r="5911">
      <c r="A5911" s="13" t="n">
        <v>45965.56126157408</v>
      </c>
      <c r="B5911" t="inlineStr">
        <is>
          <t>MAP</t>
        </is>
      </c>
      <c r="C5911" t="inlineStr">
        <is>
          <t>Combined=C:\Users\cschn\Documents\LIH (Personal)\OneDrive - Lawyers in House\Macros\Branch - October 19, 2025 -  START HERE - PHASE 0</t>
        </is>
      </c>
    </row>
    <row r="5912">
      <c r="A5912" s="13" t="n">
        <v>45965.56126157408</v>
      </c>
      <c r="B5912" t="inlineStr">
        <is>
          <t>MAP</t>
        </is>
      </c>
      <c r="C5912" t="inlineStr">
        <is>
          <t>Mapped local folder=C:\Users\cschn\Documents\LIH (Personal)\OneDrive - Lawyers in House\Macros\Branch - October 19, 2025 -  START HERE - PHASE 0</t>
        </is>
      </c>
    </row>
    <row r="5913">
      <c r="A5913" s="13" t="n">
        <v>45965.56126157408</v>
      </c>
      <c r="B5913" t="inlineStr">
        <is>
          <t>PATH</t>
        </is>
      </c>
      <c r="C5913" t="inlineStr">
        <is>
          <t>FileInBase=C:\Users\cschn\Documents\LIH (Personal)\OneDrive - Lawyers in House\Macros\Branch - October 19, 2025 -  START HERE - PHASE 0\invoicetemplate_v3.docx</t>
        </is>
      </c>
    </row>
    <row r="5914">
      <c r="A5914" s="13" t="n">
        <v>45965.56126157408</v>
      </c>
      <c r="B5914" t="inlineStr">
        <is>
          <t>HIT</t>
        </is>
      </c>
      <c r="C5914" t="inlineStr">
        <is>
          <t>Exists? C:\Users\cschn\Documents\LIH (Personal)\OneDrive - Lawyers in House\Macros\Branch - October 19, 2025 -  START HERE - PHASE 0\invoicetemplate_v3.docx</t>
        </is>
      </c>
    </row>
    <row r="5915">
      <c r="A5915" s="13" t="n">
        <v>45965.56136574074</v>
      </c>
      <c r="B5915" t="inlineStr">
        <is>
          <t>PATH</t>
        </is>
      </c>
      <c r="C5915" t="inlineStr">
        <is>
          <t>FileInBase=C:\Users\cschn\Documents\LIH (Personal)\OneDrive - Lawyers in House\Macros\Branch - October 19, 2025 -  START HERE - PHASE 0\INV 25-0049 - AFrican Bronze Honey Company Limited - 30NOV2025.docx</t>
        </is>
      </c>
    </row>
    <row r="5916">
      <c r="A5916" s="13" t="n">
        <v>45965.56136574074</v>
      </c>
      <c r="B5916" t="inlineStr">
        <is>
          <t>PATH</t>
        </is>
      </c>
      <c r="C5916" t="inlineStr">
        <is>
          <t>FileInBase=C:\Users\cschn\Documents\LIH (Personal)\OneDrive - Lawyers in House\Macros\Branch - October 19, 2025 -  START HERE - PHASE 0\sig.jpg</t>
        </is>
      </c>
    </row>
    <row r="5917">
      <c r="A5917" s="13" t="n">
        <v>45965.56141203704</v>
      </c>
      <c r="B5917" t="inlineStr">
        <is>
          <t>PATH</t>
        </is>
      </c>
      <c r="C5917" t="inlineStr">
        <is>
          <t>FileInBase=C:\Users\cschn\Documents\LIH (Personal)\OneDrive - Lawyers in House\Macros\Branch - October 19, 2025 -  START HERE - PHASE 0\INV 25-0049 - AFrican Bronze Honey Company Limited - 30NOV2025.pdf</t>
        </is>
      </c>
    </row>
    <row r="5918">
      <c r="A5918" s="13" t="n">
        <v>45965.5637037037</v>
      </c>
      <c r="B5918" t="inlineStr">
        <is>
          <t>INFO</t>
        </is>
      </c>
      <c r="C5918" t="inlineStr">
        <is>
          <t>ThisWorkbook.Path (raw)=https://lawyersinhouse-my.sharepoint.com/personal/cory_schneider_lawyersinhouse_com/Documents/Macros/Branch - October 19, 2025 -  START HERE - PHASE 0</t>
        </is>
      </c>
    </row>
    <row r="5919">
      <c r="A5919" s="13" t="n">
        <v>45965.5637037037</v>
      </c>
      <c r="B5919" t="inlineStr">
        <is>
          <t>HIT</t>
        </is>
      </c>
      <c r="C5919" t="inlineStr">
        <is>
          <t>Folder? C:\Users\cschn\Documents\LIH (Personal)\OneDrive - Lawyers in House</t>
        </is>
      </c>
    </row>
    <row r="5920">
      <c r="A5920" s="13" t="n">
        <v>45965.5637037037</v>
      </c>
      <c r="B5920" t="inlineStr">
        <is>
          <t>MAP</t>
        </is>
      </c>
      <c r="C5920" t="inlineStr">
        <is>
          <t>CombineRoot=C:\Users\cschn\Documents\LIH (Personal)\OneDrive - Lawyers in House</t>
        </is>
      </c>
    </row>
    <row r="5921">
      <c r="A5921" s="13" t="n">
        <v>45965.5637037037</v>
      </c>
      <c r="B5921" t="inlineStr">
        <is>
          <t>MAP</t>
        </is>
      </c>
      <c r="C5921" t="inlineStr">
        <is>
          <t>SubPath=Macros\Branch - October 19, 2025 -  START HERE - PHASE 0</t>
        </is>
      </c>
    </row>
    <row r="5922">
      <c r="A5922" s="13" t="n">
        <v>45965.5637037037</v>
      </c>
      <c r="B5922" t="inlineStr">
        <is>
          <t>MAP</t>
        </is>
      </c>
      <c r="C5922" t="inlineStr">
        <is>
          <t>Combined=C:\Users\cschn\Documents\LIH (Personal)\OneDrive - Lawyers in House\Macros\Branch - October 19, 2025 -  START HERE - PHASE 0</t>
        </is>
      </c>
    </row>
    <row r="5923">
      <c r="A5923" s="13" t="n">
        <v>45965.5637037037</v>
      </c>
      <c r="B5923" t="inlineStr">
        <is>
          <t>MAP</t>
        </is>
      </c>
      <c r="C5923" t="inlineStr">
        <is>
          <t>Mapped local folder=C:\Users\cschn\Documents\LIH (Personal)\OneDrive - Lawyers in House\Macros\Branch - October 19, 2025 -  START HERE - PHASE 0</t>
        </is>
      </c>
    </row>
    <row r="5924">
      <c r="A5924" s="13" t="n">
        <v>45965.56384259259</v>
      </c>
      <c r="B5924" t="inlineStr">
        <is>
          <t>INFO</t>
        </is>
      </c>
      <c r="C5924" t="inlineStr">
        <is>
          <t>ThisWorkbook.Path (raw)=https://lawyersinhouse-my.sharepoint.com/personal/cory_schneider_lawyersinhouse_com/Documents/Macros/Branch - October 19, 2025 -  START HERE - PHASE 0</t>
        </is>
      </c>
    </row>
    <row r="5925">
      <c r="A5925" s="13" t="n">
        <v>45965.56384259259</v>
      </c>
      <c r="B5925" t="inlineStr">
        <is>
          <t>HIT</t>
        </is>
      </c>
      <c r="C5925" t="inlineStr">
        <is>
          <t>Folder? C:\Users\cschn\Documents\LIH (Personal)\OneDrive - Lawyers in House</t>
        </is>
      </c>
    </row>
    <row r="5926">
      <c r="A5926" s="13" t="n">
        <v>45965.56384259259</v>
      </c>
      <c r="B5926" t="inlineStr">
        <is>
          <t>MAP</t>
        </is>
      </c>
      <c r="C5926" t="inlineStr">
        <is>
          <t>CombineRoot=C:\Users\cschn\Documents\LIH (Personal)\OneDrive - Lawyers in House</t>
        </is>
      </c>
    </row>
    <row r="5927">
      <c r="A5927" s="13" t="n">
        <v>45965.56384259259</v>
      </c>
      <c r="B5927" t="inlineStr">
        <is>
          <t>MAP</t>
        </is>
      </c>
      <c r="C5927" t="inlineStr">
        <is>
          <t>SubPath=Macros\Branch - October 19, 2025 -  START HERE - PHASE 0</t>
        </is>
      </c>
    </row>
    <row r="5928">
      <c r="A5928" s="13" t="n">
        <v>45965.56384259259</v>
      </c>
      <c r="B5928" t="inlineStr">
        <is>
          <t>MAP</t>
        </is>
      </c>
      <c r="C5928" t="inlineStr">
        <is>
          <t>Combined=C:\Users\cschn\Documents\LIH (Personal)\OneDrive - Lawyers in House\Macros\Branch - October 19, 2025 -  START HERE - PHASE 0</t>
        </is>
      </c>
    </row>
    <row r="5929">
      <c r="A5929" s="13" t="n">
        <v>45965.56384259259</v>
      </c>
      <c r="B5929" t="inlineStr">
        <is>
          <t>MAP</t>
        </is>
      </c>
      <c r="C5929" t="inlineStr">
        <is>
          <t>Mapped local folder=C:\Users\cschn\Documents\LIH (Personal)\OneDrive - Lawyers in House\Macros\Branch - October 19, 2025 -  START HERE - PHASE 0</t>
        </is>
      </c>
    </row>
    <row r="5930">
      <c r="A5930" s="13" t="n">
        <v>45965.56388888889</v>
      </c>
      <c r="B5930" t="inlineStr">
        <is>
          <t>INFO</t>
        </is>
      </c>
      <c r="C5930" t="inlineStr">
        <is>
          <t>ThisWorkbook.Path (raw)=https://lawyersinhouse-my.sharepoint.com/personal/cory_schneider_lawyersinhouse_com/Documents/Macros/Branch - October 19, 2025 -  START HERE - PHASE 0</t>
        </is>
      </c>
    </row>
    <row r="5931">
      <c r="A5931" s="13" t="n">
        <v>45965.56388888889</v>
      </c>
      <c r="B5931" t="inlineStr">
        <is>
          <t>HIT</t>
        </is>
      </c>
      <c r="C5931" t="inlineStr">
        <is>
          <t>Folder? C:\Users\cschn\Documents\LIH (Personal)\OneDrive - Lawyers in House</t>
        </is>
      </c>
    </row>
    <row r="5932">
      <c r="A5932" s="13" t="n">
        <v>45965.56388888889</v>
      </c>
      <c r="B5932" t="inlineStr">
        <is>
          <t>MAP</t>
        </is>
      </c>
      <c r="C5932" t="inlineStr">
        <is>
          <t>CombineRoot=C:\Users\cschn\Documents\LIH (Personal)\OneDrive - Lawyers in House</t>
        </is>
      </c>
    </row>
    <row r="5933">
      <c r="A5933" s="13" t="n">
        <v>45965.56388888889</v>
      </c>
      <c r="B5933" t="inlineStr">
        <is>
          <t>MAP</t>
        </is>
      </c>
      <c r="C5933" t="inlineStr">
        <is>
          <t>SubPath=Macros\Branch - October 19, 2025 -  START HERE - PHASE 0</t>
        </is>
      </c>
    </row>
    <row r="5934">
      <c r="A5934" s="13" t="n">
        <v>45965.56388888889</v>
      </c>
      <c r="B5934" t="inlineStr">
        <is>
          <t>MAP</t>
        </is>
      </c>
      <c r="C5934" t="inlineStr">
        <is>
          <t>Combined=C:\Users\cschn\Documents\LIH (Personal)\OneDrive - Lawyers in House\Macros\Branch - October 19, 2025 -  START HERE - PHASE 0</t>
        </is>
      </c>
    </row>
    <row r="5935">
      <c r="A5935" s="13" t="n">
        <v>45965.56388888889</v>
      </c>
      <c r="B5935" t="inlineStr">
        <is>
          <t>MAP</t>
        </is>
      </c>
      <c r="C5935" t="inlineStr">
        <is>
          <t>Mapped local folder=C:\Users\cschn\Documents\LIH (Personal)\OneDrive - Lawyers in House\Macros\Branch - October 19, 2025 -  START HERE - PHASE 0</t>
        </is>
      </c>
    </row>
    <row r="5936">
      <c r="A5936" s="13" t="n">
        <v>45965.56408564815</v>
      </c>
      <c r="B5936" t="inlineStr">
        <is>
          <t>INFO</t>
        </is>
      </c>
      <c r="C5936" t="inlineStr">
        <is>
          <t>ThisWorkbook.Path (raw)=https://lawyersinhouse-my.sharepoint.com/personal/cory_schneider_lawyersinhouse_com/Documents/Macros/Branch - October 19, 2025 -  START HERE - PHASE 0</t>
        </is>
      </c>
    </row>
    <row r="5937">
      <c r="A5937" s="13" t="n">
        <v>45965.56408564815</v>
      </c>
      <c r="B5937" t="inlineStr">
        <is>
          <t>HIT</t>
        </is>
      </c>
      <c r="C5937" t="inlineStr">
        <is>
          <t>Folder? C:\Users\cschn\Documents\LIH (Personal)\OneDrive - Lawyers in House</t>
        </is>
      </c>
    </row>
    <row r="5938">
      <c r="A5938" s="13" t="n">
        <v>45965.56408564815</v>
      </c>
      <c r="B5938" t="inlineStr">
        <is>
          <t>MAP</t>
        </is>
      </c>
      <c r="C5938" t="inlineStr">
        <is>
          <t>CombineRoot=C:\Users\cschn\Documents\LIH (Personal)\OneDrive - Lawyers in House</t>
        </is>
      </c>
    </row>
    <row r="5939">
      <c r="A5939" s="13" t="n">
        <v>45965.56408564815</v>
      </c>
      <c r="B5939" t="inlineStr">
        <is>
          <t>MAP</t>
        </is>
      </c>
      <c r="C5939" t="inlineStr">
        <is>
          <t>SubPath=Macros\Branch - October 19, 2025 -  START HERE - PHASE 0</t>
        </is>
      </c>
    </row>
    <row r="5940">
      <c r="A5940" s="13" t="n">
        <v>45965.56408564815</v>
      </c>
      <c r="B5940" t="inlineStr">
        <is>
          <t>MAP</t>
        </is>
      </c>
      <c r="C5940" t="inlineStr">
        <is>
          <t>Combined=C:\Users\cschn\Documents\LIH (Personal)\OneDrive - Lawyers in House\Macros\Branch - October 19, 2025 -  START HERE - PHASE 0</t>
        </is>
      </c>
    </row>
    <row r="5941">
      <c r="A5941" s="13" t="n">
        <v>45965.56408564815</v>
      </c>
      <c r="B5941" t="inlineStr">
        <is>
          <t>MAP</t>
        </is>
      </c>
      <c r="C5941" t="inlineStr">
        <is>
          <t>Mapped local folder=C:\Users\cschn\Documents\LIH (Personal)\OneDrive - Lawyers in House\Macros\Branch - October 19, 2025 -  START HERE - PHASE 0</t>
        </is>
      </c>
    </row>
    <row r="5942">
      <c r="A5942" s="13" t="n">
        <v>45965.56412037037</v>
      </c>
      <c r="B5942" t="inlineStr">
        <is>
          <t>INFO</t>
        </is>
      </c>
      <c r="C5942" t="inlineStr">
        <is>
          <t>ThisWorkbook.Path (raw)=https://lawyersinhouse-my.sharepoint.com/personal/cory_schneider_lawyersinhouse_com/Documents/Macros/Branch - October 19, 2025 -  START HERE - PHASE 0</t>
        </is>
      </c>
    </row>
    <row r="5943">
      <c r="A5943" s="13" t="n">
        <v>45965.56412037037</v>
      </c>
      <c r="B5943" t="inlineStr">
        <is>
          <t>HIT</t>
        </is>
      </c>
      <c r="C5943" t="inlineStr">
        <is>
          <t>Folder? C:\Users\cschn\Documents\LIH (Personal)\OneDrive - Lawyers in House</t>
        </is>
      </c>
    </row>
    <row r="5944">
      <c r="A5944" s="13" t="n">
        <v>45965.56412037037</v>
      </c>
      <c r="B5944" t="inlineStr">
        <is>
          <t>MAP</t>
        </is>
      </c>
      <c r="C5944" t="inlineStr">
        <is>
          <t>CombineRoot=C:\Users\cschn\Documents\LIH (Personal)\OneDrive - Lawyers in House</t>
        </is>
      </c>
    </row>
    <row r="5945">
      <c r="A5945" s="13" t="n">
        <v>45965.56412037037</v>
      </c>
      <c r="B5945" t="inlineStr">
        <is>
          <t>MAP</t>
        </is>
      </c>
      <c r="C5945" t="inlineStr">
        <is>
          <t>SubPath=Macros\Branch - October 19, 2025 -  START HERE - PHASE 0</t>
        </is>
      </c>
    </row>
    <row r="5946">
      <c r="A5946" s="13" t="n">
        <v>45965.56412037037</v>
      </c>
      <c r="B5946" t="inlineStr">
        <is>
          <t>MAP</t>
        </is>
      </c>
      <c r="C5946" t="inlineStr">
        <is>
          <t>Combined=C:\Users\cschn\Documents\LIH (Personal)\OneDrive - Lawyers in House\Macros\Branch - October 19, 2025 -  START HERE - PHASE 0</t>
        </is>
      </c>
    </row>
    <row r="5947">
      <c r="A5947" s="13" t="n">
        <v>45965.56412037037</v>
      </c>
      <c r="B5947" t="inlineStr">
        <is>
          <t>MAP</t>
        </is>
      </c>
      <c r="C5947" t="inlineStr">
        <is>
          <t>Mapped local folder=C:\Users\cschn\Documents\LIH (Personal)\OneDrive - Lawyers in House\Macros\Branch - October 19, 2025 -  START HERE - PHASE 0</t>
        </is>
      </c>
    </row>
    <row r="5948">
      <c r="A5948" s="13" t="n">
        <v>45965.56412037037</v>
      </c>
      <c r="B5948" t="inlineStr">
        <is>
          <t>PATH</t>
        </is>
      </c>
      <c r="C5948" t="inlineStr">
        <is>
          <t>FileInBase=C:\Users\cschn\Documents\LIH (Personal)\OneDrive - Lawyers in House\Macros\Branch - October 19, 2025 -  START HERE - PHASE 0\invoicetemplate_v3.docx</t>
        </is>
      </c>
    </row>
    <row r="5949">
      <c r="A5949" s="13" t="n">
        <v>45965.56412037037</v>
      </c>
      <c r="B5949" t="inlineStr">
        <is>
          <t>HIT</t>
        </is>
      </c>
      <c r="C5949" t="inlineStr">
        <is>
          <t>Exists? C:\Users\cschn\Documents\LIH (Personal)\OneDrive - Lawyers in House\Macros\Branch - October 19, 2025 -  START HERE - PHASE 0\invoicetemplate_v3.docx</t>
        </is>
      </c>
    </row>
    <row r="5950">
      <c r="A5950" s="13" t="n">
        <v>45965.56423611111</v>
      </c>
      <c r="B5950" t="inlineStr">
        <is>
          <t>PATH</t>
        </is>
      </c>
      <c r="C5950" t="inlineStr">
        <is>
          <t>FileInBase=C:\Users\cschn\Documents\LIH (Personal)\OneDrive - Lawyers in House\Macros\Branch - October 19, 2025 -  START HERE - PHASE 0\INV 25-0050 - AFrican Bronze Honey Company Limited - 30NOV2025.docx</t>
        </is>
      </c>
    </row>
    <row r="5951">
      <c r="A5951" s="13" t="n">
        <v>45965.56423611111</v>
      </c>
      <c r="B5951" t="inlineStr">
        <is>
          <t>PATH</t>
        </is>
      </c>
      <c r="C5951" t="inlineStr">
        <is>
          <t>FileInBase=C:\Users\cschn\Documents\LIH (Personal)\OneDrive - Lawyers in House\Macros\Branch - October 19, 2025 -  START HERE - PHASE 0\sig.jpg</t>
        </is>
      </c>
    </row>
    <row r="5952">
      <c r="A5952" s="13" t="n">
        <v>45965.56428240741</v>
      </c>
      <c r="B5952" t="inlineStr">
        <is>
          <t>PATH</t>
        </is>
      </c>
      <c r="C5952" t="inlineStr">
        <is>
          <t>FileInBase=C:\Users\cschn\Documents\LIH (Personal)\OneDrive - Lawyers in House\Macros\Branch - October 19, 2025 -  START HERE - PHASE 0\INV 25-0050 - AFrican Bronze Honey Company Limited - 30NOV2025.pdf</t>
        </is>
      </c>
    </row>
    <row r="5953">
      <c r="A5953" s="13" t="n">
        <v>45965.63454861111</v>
      </c>
      <c r="B5953" t="inlineStr">
        <is>
          <t>INFO</t>
        </is>
      </c>
      <c r="C5953" t="inlineStr">
        <is>
          <t>ThisWorkbook.Path (raw)=https://lawyersinhouse-my.sharepoint.com/personal/cory_schneider_lawyersinhouse_com/Documents/__Invoices</t>
        </is>
      </c>
    </row>
    <row r="5954">
      <c r="A5954" s="13" t="n">
        <v>45965.63454861111</v>
      </c>
      <c r="B5954" t="inlineStr">
        <is>
          <t>HIT</t>
        </is>
      </c>
      <c r="C5954" t="inlineStr">
        <is>
          <t>Folder? C:\Users\cschn\Documents\LIH (Personal)\OneDrive - Lawyers in House</t>
        </is>
      </c>
    </row>
    <row r="5955">
      <c r="A5955" s="13" t="n">
        <v>45965.63454861111</v>
      </c>
      <c r="B5955" t="inlineStr">
        <is>
          <t>MAP</t>
        </is>
      </c>
      <c r="C5955" t="inlineStr">
        <is>
          <t>CombineRoot=C:\Users\cschn\Documents\LIH (Personal)\OneDrive - Lawyers in House</t>
        </is>
      </c>
    </row>
    <row r="5956">
      <c r="A5956" s="13" t="n">
        <v>45965.63454861111</v>
      </c>
      <c r="B5956" t="inlineStr">
        <is>
          <t>MAP</t>
        </is>
      </c>
      <c r="C5956" t="inlineStr">
        <is>
          <t>SubPath=__Invoices</t>
        </is>
      </c>
    </row>
    <row r="5957">
      <c r="A5957" s="13" t="n">
        <v>45965.63454861111</v>
      </c>
      <c r="B5957" t="inlineStr">
        <is>
          <t>MAP</t>
        </is>
      </c>
      <c r="C5957" t="inlineStr">
        <is>
          <t>Combined=C:\Users\cschn\Documents\LIH (Personal)\OneDrive - Lawyers in House\__Invoices</t>
        </is>
      </c>
    </row>
    <row r="5958">
      <c r="A5958" s="13" t="n">
        <v>45965.63454861111</v>
      </c>
      <c r="B5958" t="inlineStr">
        <is>
          <t>MAP</t>
        </is>
      </c>
      <c r="C5958" t="inlineStr">
        <is>
          <t>Mapped local folder=C:\Users\cschn\Documents\LIH (Personal)\OneDrive - Lawyers in House\__Invoices</t>
        </is>
      </c>
    </row>
    <row r="5959">
      <c r="A5959" s="13" t="n">
        <v>45965.63467592592</v>
      </c>
      <c r="B5959" t="inlineStr">
        <is>
          <t>INFO</t>
        </is>
      </c>
      <c r="C5959" t="inlineStr">
        <is>
          <t>ThisWorkbook.Path (raw)=https://lawyersinhouse-my.sharepoint.com/personal/cory_schneider_lawyersinhouse_com/Documents/__Invoices</t>
        </is>
      </c>
    </row>
    <row r="5960">
      <c r="A5960" s="13" t="n">
        <v>45965.63467592592</v>
      </c>
      <c r="B5960" t="inlineStr">
        <is>
          <t>HIT</t>
        </is>
      </c>
      <c r="C5960" t="inlineStr">
        <is>
          <t>Folder? C:\Users\cschn\Documents\LIH (Personal)\OneDrive - Lawyers in House</t>
        </is>
      </c>
    </row>
    <row r="5961">
      <c r="A5961" s="13" t="n">
        <v>45965.63467592592</v>
      </c>
      <c r="B5961" t="inlineStr">
        <is>
          <t>MAP</t>
        </is>
      </c>
      <c r="C5961" t="inlineStr">
        <is>
          <t>CombineRoot=C:\Users\cschn\Documents\LIH (Personal)\OneDrive - Lawyers in House</t>
        </is>
      </c>
    </row>
    <row r="5962">
      <c r="A5962" s="13" t="n">
        <v>45965.63467592592</v>
      </c>
      <c r="B5962" t="inlineStr">
        <is>
          <t>MAP</t>
        </is>
      </c>
      <c r="C5962" t="inlineStr">
        <is>
          <t>SubPath=__Invoices</t>
        </is>
      </c>
    </row>
    <row r="5963">
      <c r="A5963" s="13" t="n">
        <v>45965.63467592592</v>
      </c>
      <c r="B5963" t="inlineStr">
        <is>
          <t>MAP</t>
        </is>
      </c>
      <c r="C5963" t="inlineStr">
        <is>
          <t>Combined=C:\Users\cschn\Documents\LIH (Personal)\OneDrive - Lawyers in House\__Invoices</t>
        </is>
      </c>
    </row>
    <row r="5964">
      <c r="A5964" s="13" t="n">
        <v>45965.63467592592</v>
      </c>
      <c r="B5964" t="inlineStr">
        <is>
          <t>MAP</t>
        </is>
      </c>
      <c r="C5964" t="inlineStr">
        <is>
          <t>Mapped local folder=C:\Users\cschn\Documents\LIH (Personal)\OneDrive - Lawyers in House\__Invoices</t>
        </is>
      </c>
    </row>
    <row r="5965">
      <c r="A5965" s="13" t="n">
        <v>45965.63471064815</v>
      </c>
      <c r="B5965" t="inlineStr">
        <is>
          <t>INFO</t>
        </is>
      </c>
      <c r="C5965" t="inlineStr">
        <is>
          <t>ThisWorkbook.Path (raw)=https://lawyersinhouse-my.sharepoint.com/personal/cory_schneider_lawyersinhouse_com/Documents/__Invoices</t>
        </is>
      </c>
    </row>
    <row r="5966">
      <c r="A5966" s="13" t="n">
        <v>45965.63471064815</v>
      </c>
      <c r="B5966" t="inlineStr">
        <is>
          <t>HIT</t>
        </is>
      </c>
      <c r="C5966" t="inlineStr">
        <is>
          <t>Folder? C:\Users\cschn\Documents\LIH (Personal)\OneDrive - Lawyers in House</t>
        </is>
      </c>
    </row>
    <row r="5967">
      <c r="A5967" s="13" t="n">
        <v>45965.63471064815</v>
      </c>
      <c r="B5967" t="inlineStr">
        <is>
          <t>MAP</t>
        </is>
      </c>
      <c r="C5967" t="inlineStr">
        <is>
          <t>CombineRoot=C:\Users\cschn\Documents\LIH (Personal)\OneDrive - Lawyers in House</t>
        </is>
      </c>
    </row>
    <row r="5968">
      <c r="A5968" s="13" t="n">
        <v>45965.63471064815</v>
      </c>
      <c r="B5968" t="inlineStr">
        <is>
          <t>MAP</t>
        </is>
      </c>
      <c r="C5968" t="inlineStr">
        <is>
          <t>SubPath=__Invoices</t>
        </is>
      </c>
    </row>
    <row r="5969">
      <c r="A5969" s="13" t="n">
        <v>45965.63471064815</v>
      </c>
      <c r="B5969" t="inlineStr">
        <is>
          <t>MAP</t>
        </is>
      </c>
      <c r="C5969" t="inlineStr">
        <is>
          <t>Combined=C:\Users\cschn\Documents\LIH (Personal)\OneDrive - Lawyers in House\__Invoices</t>
        </is>
      </c>
    </row>
    <row r="5970">
      <c r="A5970" s="13" t="n">
        <v>45965.63471064815</v>
      </c>
      <c r="B5970" t="inlineStr">
        <is>
          <t>MAP</t>
        </is>
      </c>
      <c r="C5970" t="inlineStr">
        <is>
          <t>Mapped local folder=C:\Users\cschn\Documents\LIH (Personal)\OneDrive - Lawyers in House\__Invoices</t>
        </is>
      </c>
    </row>
    <row r="5971">
      <c r="A5971" s="13" t="n">
        <v>45965.63471064815</v>
      </c>
      <c r="B5971" t="inlineStr">
        <is>
          <t>PATH</t>
        </is>
      </c>
      <c r="C5971" t="inlineStr">
        <is>
          <t>FileInBase=C:\Users\cschn\Documents\LIH (Personal)\OneDrive - Lawyers in House\__Invoices\invoicetemplate_v3.docx</t>
        </is>
      </c>
    </row>
    <row r="5972">
      <c r="A5972" s="13" t="n">
        <v>45965.63471064815</v>
      </c>
      <c r="B5972" t="inlineStr">
        <is>
          <t>HIT</t>
        </is>
      </c>
      <c r="C5972" t="inlineStr">
        <is>
          <t>Exists? C:\Users\cschn\Documents\LIH (Personal)\OneDrive - Lawyers in House\__Invoices\invoicetemplate_v3.docx</t>
        </is>
      </c>
    </row>
    <row r="5973">
      <c r="A5973" s="13" t="n">
        <v>45965.63484953704</v>
      </c>
      <c r="B5973" t="inlineStr">
        <is>
          <t>PATH</t>
        </is>
      </c>
      <c r="C5973" t="inlineStr">
        <is>
          <t>FileInBase=C:\Users\cschn\Documents\LIH (Personal)\OneDrive - Lawyers in House\__Invoices\INV 25-0048 - African Bronze Honey Company Limited - 31OCT2025.docx</t>
        </is>
      </c>
    </row>
    <row r="5974">
      <c r="A5974" s="13" t="n">
        <v>45965.63486111111</v>
      </c>
      <c r="B5974" t="inlineStr">
        <is>
          <t>PATH</t>
        </is>
      </c>
      <c r="C5974" t="inlineStr">
        <is>
          <t>FileInBase=C:\Users\cschn\Documents\LIH (Personal)\OneDrive - Lawyers in House\__Invoices\sig.jpg</t>
        </is>
      </c>
    </row>
    <row r="5975">
      <c r="A5975" s="13" t="n">
        <v>45965.63489583333</v>
      </c>
      <c r="B5975" t="inlineStr">
        <is>
          <t>PATH</t>
        </is>
      </c>
      <c r="C5975" t="inlineStr">
        <is>
          <t>FileInBase=C:\Users\cschn\Documents\LIH (Personal)\OneDrive - Lawyers in House\__Invoices\INV 25-0048 - African Bronze Honey Company Limited - 31OCT2025.pdf</t>
        </is>
      </c>
    </row>
    <row r="5976">
      <c r="A5976" s="13" t="n">
        <v>45965.64699074074</v>
      </c>
      <c r="B5976" t="inlineStr">
        <is>
          <t>INFO</t>
        </is>
      </c>
      <c r="C5976" t="inlineStr">
        <is>
          <t>ThisWorkbook.Path (raw)=https://lawyersinhouse-my.sharepoint.com/personal/cory_schneider_lawyersinhouse_com/Documents/__Invoices</t>
        </is>
      </c>
    </row>
    <row r="5977">
      <c r="A5977" s="13" t="n">
        <v>45965.64699074074</v>
      </c>
      <c r="B5977" t="inlineStr">
        <is>
          <t>HIT</t>
        </is>
      </c>
      <c r="C5977" t="inlineStr">
        <is>
          <t>Folder? C:\Users\cschn\Documents\LIH (Personal)\OneDrive - Lawyers in House</t>
        </is>
      </c>
    </row>
    <row r="5978">
      <c r="A5978" s="13" t="n">
        <v>45965.64699074074</v>
      </c>
      <c r="B5978" t="inlineStr">
        <is>
          <t>MAP</t>
        </is>
      </c>
      <c r="C5978" t="inlineStr">
        <is>
          <t>CombineRoot=C:\Users\cschn\Documents\LIH (Personal)\OneDrive - Lawyers in House</t>
        </is>
      </c>
    </row>
    <row r="5979">
      <c r="A5979" s="13" t="n">
        <v>45965.64699074074</v>
      </c>
      <c r="B5979" t="inlineStr">
        <is>
          <t>MAP</t>
        </is>
      </c>
      <c r="C5979" t="inlineStr">
        <is>
          <t>SubPath=__Invoices</t>
        </is>
      </c>
    </row>
    <row r="5980">
      <c r="A5980" s="13" t="n">
        <v>45965.64699074074</v>
      </c>
      <c r="B5980" t="inlineStr">
        <is>
          <t>MAP</t>
        </is>
      </c>
      <c r="C5980" t="inlineStr">
        <is>
          <t>Combined=C:\Users\cschn\Documents\LIH (Personal)\OneDrive - Lawyers in House\__Invoices</t>
        </is>
      </c>
    </row>
    <row r="5981">
      <c r="A5981" s="13" t="n">
        <v>45965.64699074074</v>
      </c>
      <c r="B5981" t="inlineStr">
        <is>
          <t>MAP</t>
        </is>
      </c>
      <c r="C5981" t="inlineStr">
        <is>
          <t>Mapped local folder=C:\Users\cschn\Documents\LIH (Personal)\OneDrive - Lawyers in House\__Invoices</t>
        </is>
      </c>
    </row>
    <row r="5982">
      <c r="A5982" s="13" t="n">
        <v>45965.64712962963</v>
      </c>
      <c r="B5982" t="inlineStr">
        <is>
          <t>INFO</t>
        </is>
      </c>
      <c r="C5982" t="inlineStr">
        <is>
          <t>ThisWorkbook.Path (raw)=https://lawyersinhouse-my.sharepoint.com/personal/cory_schneider_lawyersinhouse_com/Documents/__Invoices</t>
        </is>
      </c>
    </row>
    <row r="5983">
      <c r="A5983" s="13" t="n">
        <v>45965.64712962963</v>
      </c>
      <c r="B5983" t="inlineStr">
        <is>
          <t>HIT</t>
        </is>
      </c>
      <c r="C5983" t="inlineStr">
        <is>
          <t>Folder? C:\Users\cschn\Documents\LIH (Personal)\OneDrive - Lawyers in House</t>
        </is>
      </c>
    </row>
    <row r="5984">
      <c r="A5984" s="13" t="n">
        <v>45965.64712962963</v>
      </c>
      <c r="B5984" t="inlineStr">
        <is>
          <t>MAP</t>
        </is>
      </c>
      <c r="C5984" t="inlineStr">
        <is>
          <t>CombineRoot=C:\Users\cschn\Documents\LIH (Personal)\OneDrive - Lawyers in House</t>
        </is>
      </c>
    </row>
    <row r="5985">
      <c r="A5985" s="13" t="n">
        <v>45965.64712962963</v>
      </c>
      <c r="B5985" t="inlineStr">
        <is>
          <t>MAP</t>
        </is>
      </c>
      <c r="C5985" t="inlineStr">
        <is>
          <t>SubPath=__Invoices</t>
        </is>
      </c>
    </row>
    <row r="5986">
      <c r="A5986" s="13" t="n">
        <v>45965.64712962963</v>
      </c>
      <c r="B5986" t="inlineStr">
        <is>
          <t>MAP</t>
        </is>
      </c>
      <c r="C5986" t="inlineStr">
        <is>
          <t>Combined=C:\Users\cschn\Documents\LIH (Personal)\OneDrive - Lawyers in House\__Invoices</t>
        </is>
      </c>
    </row>
    <row r="5987">
      <c r="A5987" s="13" t="n">
        <v>45965.64712962963</v>
      </c>
      <c r="B5987" t="inlineStr">
        <is>
          <t>MAP</t>
        </is>
      </c>
      <c r="C5987" t="inlineStr">
        <is>
          <t>Mapped local folder=C:\Users\cschn\Documents\LIH (Personal)\OneDrive - Lawyers in House\__Invoices</t>
        </is>
      </c>
    </row>
    <row r="5988">
      <c r="A5988" s="13" t="n">
        <v>45965.64715277778</v>
      </c>
      <c r="B5988" t="inlineStr">
        <is>
          <t>INFO</t>
        </is>
      </c>
      <c r="C5988" t="inlineStr">
        <is>
          <t>ThisWorkbook.Path (raw)=https://lawyersinhouse-my.sharepoint.com/personal/cory_schneider_lawyersinhouse_com/Documents/__Invoices</t>
        </is>
      </c>
    </row>
    <row r="5989">
      <c r="A5989" s="13" t="n">
        <v>45965.64715277778</v>
      </c>
      <c r="B5989" t="inlineStr">
        <is>
          <t>HIT</t>
        </is>
      </c>
      <c r="C5989" t="inlineStr">
        <is>
          <t>Folder? C:\Users\cschn\Documents\LIH (Personal)\OneDrive - Lawyers in House</t>
        </is>
      </c>
    </row>
    <row r="5990">
      <c r="A5990" s="13" t="n">
        <v>45965.64715277778</v>
      </c>
      <c r="B5990" t="inlineStr">
        <is>
          <t>MAP</t>
        </is>
      </c>
      <c r="C5990" t="inlineStr">
        <is>
          <t>CombineRoot=C:\Users\cschn\Documents\LIH (Personal)\OneDrive - Lawyers in House</t>
        </is>
      </c>
    </row>
    <row r="5991">
      <c r="A5991" s="13" t="n">
        <v>45965.64715277778</v>
      </c>
      <c r="B5991" t="inlineStr">
        <is>
          <t>MAP</t>
        </is>
      </c>
      <c r="C5991" t="inlineStr">
        <is>
          <t>SubPath=__Invoices</t>
        </is>
      </c>
    </row>
    <row r="5992">
      <c r="A5992" s="13" t="n">
        <v>45965.64715277778</v>
      </c>
      <c r="B5992" t="inlineStr">
        <is>
          <t>MAP</t>
        </is>
      </c>
      <c r="C5992" t="inlineStr">
        <is>
          <t>Combined=C:\Users\cschn\Documents\LIH (Personal)\OneDrive - Lawyers in House\__Invoices</t>
        </is>
      </c>
    </row>
    <row r="5993">
      <c r="A5993" s="13" t="n">
        <v>45965.64715277778</v>
      </c>
      <c r="B5993" t="inlineStr">
        <is>
          <t>MAP</t>
        </is>
      </c>
      <c r="C5993" t="inlineStr">
        <is>
          <t>Mapped local folder=C:\Users\cschn\Documents\LIH (Personal)\OneDrive - Lawyers in House\__Invoices</t>
        </is>
      </c>
    </row>
    <row r="5994">
      <c r="A5994" s="13" t="n">
        <v>45965.64715277778</v>
      </c>
      <c r="B5994" t="inlineStr">
        <is>
          <t>PATH</t>
        </is>
      </c>
      <c r="C5994" t="inlineStr">
        <is>
          <t>FileInBase=C:\Users\cschn\Documents\LIH (Personal)\OneDrive - Lawyers in House\__Invoices\invoicetemplate_v3.docx</t>
        </is>
      </c>
    </row>
    <row r="5995">
      <c r="A5995" s="13" t="n">
        <v>45965.64715277778</v>
      </c>
      <c r="B5995" t="inlineStr">
        <is>
          <t>HIT</t>
        </is>
      </c>
      <c r="C5995" t="inlineStr">
        <is>
          <t>Exists? C:\Users\cschn\Documents\LIH (Personal)\OneDrive - Lawyers in House\__Invoices\invoicetemplate_v3.docx</t>
        </is>
      </c>
    </row>
    <row r="5996">
      <c r="A5996" s="13" t="n">
        <v>45965.64731481481</v>
      </c>
      <c r="B5996" t="inlineStr">
        <is>
          <t>PATH</t>
        </is>
      </c>
      <c r="C5996" t="inlineStr">
        <is>
          <t>FileInBase=C:\Users\cschn\Documents\LIH (Personal)\OneDrive - Lawyers in House\__Invoices\INV 25-0049 - African Bronze Honey Company Limited - 31OCT2025.docx</t>
        </is>
      </c>
    </row>
    <row r="5997">
      <c r="A5997" s="13" t="n">
        <v>45965.64732638889</v>
      </c>
      <c r="B5997" t="inlineStr">
        <is>
          <t>PATH</t>
        </is>
      </c>
      <c r="C5997" t="inlineStr">
        <is>
          <t>FileInBase=C:\Users\cschn\Documents\LIH (Personal)\OneDrive - Lawyers in House\__Invoices\sig.jpg</t>
        </is>
      </c>
    </row>
    <row r="5998">
      <c r="A5998" s="13" t="n">
        <v>45965.64737268518</v>
      </c>
      <c r="B5998" t="inlineStr">
        <is>
          <t>PATH</t>
        </is>
      </c>
      <c r="C5998" t="inlineStr">
        <is>
          <t>FileInBase=C:\Users\cschn\Documents\LIH (Personal)\OneDrive - Lawyers in House\__Invoices\INV 25-0049 - African Bronze Honey Company Limited - 31OCT2025.pdf</t>
        </is>
      </c>
    </row>
    <row r="5999">
      <c r="A5999" s="13" t="n">
        <v>45965.65599537037</v>
      </c>
      <c r="B5999" t="inlineStr">
        <is>
          <t>INFO</t>
        </is>
      </c>
      <c r="C5999" t="inlineStr">
        <is>
          <t>ThisWorkbook.Path (raw)=https://lawyersinhouse-my.sharepoint.com/personal/cory_schneider_lawyersinhouse_com/Documents/__Invoices</t>
        </is>
      </c>
    </row>
    <row r="6000">
      <c r="A6000" s="13" t="n">
        <v>45965.65599537037</v>
      </c>
      <c r="B6000" t="inlineStr">
        <is>
          <t>HIT</t>
        </is>
      </c>
      <c r="C6000" t="inlineStr">
        <is>
          <t>Folder? C:\Users\cschn\Documents\LIH (Personal)\OneDrive - Lawyers in House</t>
        </is>
      </c>
    </row>
    <row r="6001">
      <c r="A6001" s="13" t="n">
        <v>45965.65599537037</v>
      </c>
      <c r="B6001" t="inlineStr">
        <is>
          <t>MAP</t>
        </is>
      </c>
      <c r="C6001" t="inlineStr">
        <is>
          <t>CombineRoot=C:\Users\cschn\Documents\LIH (Personal)\OneDrive - Lawyers in House</t>
        </is>
      </c>
    </row>
    <row r="6002">
      <c r="A6002" s="13" t="n">
        <v>45965.65599537037</v>
      </c>
      <c r="B6002" t="inlineStr">
        <is>
          <t>MAP</t>
        </is>
      </c>
      <c r="C6002" t="inlineStr">
        <is>
          <t>SubPath=__Invoices</t>
        </is>
      </c>
    </row>
    <row r="6003">
      <c r="A6003" s="13" t="n">
        <v>45965.65599537037</v>
      </c>
      <c r="B6003" t="inlineStr">
        <is>
          <t>MAP</t>
        </is>
      </c>
      <c r="C6003" t="inlineStr">
        <is>
          <t>Combined=C:\Users\cschn\Documents\LIH (Personal)\OneDrive - Lawyers in House\__Invoices</t>
        </is>
      </c>
    </row>
    <row r="6004">
      <c r="A6004" s="13" t="n">
        <v>45965.65599537037</v>
      </c>
      <c r="B6004" t="inlineStr">
        <is>
          <t>MAP</t>
        </is>
      </c>
      <c r="C6004" t="inlineStr">
        <is>
          <t>Mapped local folder=C:\Users\cschn\Documents\LIH (Personal)\OneDrive - Lawyers in House\__Invoices</t>
        </is>
      </c>
    </row>
    <row r="6005">
      <c r="A6005" s="13" t="n">
        <v>45965.65634259259</v>
      </c>
      <c r="B6005" t="inlineStr">
        <is>
          <t>INFO</t>
        </is>
      </c>
      <c r="C6005" t="inlineStr">
        <is>
          <t>ThisWorkbook.Path (raw)=https://lawyersinhouse-my.sharepoint.com/personal/cory_schneider_lawyersinhouse_com/Documents/__Invoices</t>
        </is>
      </c>
    </row>
    <row r="6006">
      <c r="A6006" s="13" t="n">
        <v>45965.65634259259</v>
      </c>
      <c r="B6006" t="inlineStr">
        <is>
          <t>HIT</t>
        </is>
      </c>
      <c r="C6006" t="inlineStr">
        <is>
          <t>Folder? C:\Users\cschn\Documents\LIH (Personal)\OneDrive - Lawyers in House</t>
        </is>
      </c>
    </row>
    <row r="6007">
      <c r="A6007" s="13" t="n">
        <v>45965.65634259259</v>
      </c>
      <c r="B6007" t="inlineStr">
        <is>
          <t>MAP</t>
        </is>
      </c>
      <c r="C6007" t="inlineStr">
        <is>
          <t>CombineRoot=C:\Users\cschn\Documents\LIH (Personal)\OneDrive - Lawyers in House</t>
        </is>
      </c>
    </row>
    <row r="6008">
      <c r="A6008" s="13" t="n">
        <v>45965.65634259259</v>
      </c>
      <c r="B6008" t="inlineStr">
        <is>
          <t>MAP</t>
        </is>
      </c>
      <c r="C6008" t="inlineStr">
        <is>
          <t>SubPath=__Invoices</t>
        </is>
      </c>
    </row>
    <row r="6009">
      <c r="A6009" s="13" t="n">
        <v>45965.65634259259</v>
      </c>
      <c r="B6009" t="inlineStr">
        <is>
          <t>MAP</t>
        </is>
      </c>
      <c r="C6009" t="inlineStr">
        <is>
          <t>Combined=C:\Users\cschn\Documents\LIH (Personal)\OneDrive - Lawyers in House\__Invoices</t>
        </is>
      </c>
    </row>
    <row r="6010">
      <c r="A6010" s="13" t="n">
        <v>45965.65634259259</v>
      </c>
      <c r="B6010" t="inlineStr">
        <is>
          <t>MAP</t>
        </is>
      </c>
      <c r="C6010" t="inlineStr">
        <is>
          <t>Mapped local folder=C:\Users\cschn\Documents\LIH (Personal)\OneDrive - Lawyers in House\__Invoices</t>
        </is>
      </c>
    </row>
    <row r="6011">
      <c r="A6011" s="13" t="n">
        <v>45965.65636574074</v>
      </c>
      <c r="B6011" t="inlineStr">
        <is>
          <t>INFO</t>
        </is>
      </c>
      <c r="C6011" t="inlineStr">
        <is>
          <t>ThisWorkbook.Path (raw)=https://lawyersinhouse-my.sharepoint.com/personal/cory_schneider_lawyersinhouse_com/Documents/__Invoices</t>
        </is>
      </c>
    </row>
    <row r="6012">
      <c r="A6012" s="13" t="n">
        <v>45965.65636574074</v>
      </c>
      <c r="B6012" t="inlineStr">
        <is>
          <t>HIT</t>
        </is>
      </c>
      <c r="C6012" t="inlineStr">
        <is>
          <t>Folder? C:\Users\cschn\Documents\LIH (Personal)\OneDrive - Lawyers in House</t>
        </is>
      </c>
    </row>
    <row r="6013">
      <c r="A6013" s="13" t="n">
        <v>45965.65636574074</v>
      </c>
      <c r="B6013" t="inlineStr">
        <is>
          <t>MAP</t>
        </is>
      </c>
      <c r="C6013" t="inlineStr">
        <is>
          <t>CombineRoot=C:\Users\cschn\Documents\LIH (Personal)\OneDrive - Lawyers in House</t>
        </is>
      </c>
    </row>
    <row r="6014">
      <c r="A6014" s="13" t="n">
        <v>45965.65636574074</v>
      </c>
      <c r="B6014" t="inlineStr">
        <is>
          <t>MAP</t>
        </is>
      </c>
      <c r="C6014" t="inlineStr">
        <is>
          <t>SubPath=__Invoices</t>
        </is>
      </c>
    </row>
    <row r="6015">
      <c r="A6015" s="13" t="n">
        <v>45965.65636574074</v>
      </c>
      <c r="B6015" t="inlineStr">
        <is>
          <t>MAP</t>
        </is>
      </c>
      <c r="C6015" t="inlineStr">
        <is>
          <t>Combined=C:\Users\cschn\Documents\LIH (Personal)\OneDrive - Lawyers in House\__Invoices</t>
        </is>
      </c>
    </row>
    <row r="6016">
      <c r="A6016" s="13" t="n">
        <v>45965.65636574074</v>
      </c>
      <c r="B6016" t="inlineStr">
        <is>
          <t>MAP</t>
        </is>
      </c>
      <c r="C6016" t="inlineStr">
        <is>
          <t>Mapped local folder=C:\Users\cschn\Documents\LIH (Personal)\OneDrive - Lawyers in House\__Invoices</t>
        </is>
      </c>
    </row>
    <row r="6017">
      <c r="A6017" s="13" t="n">
        <v>45965.65636574074</v>
      </c>
      <c r="B6017" t="inlineStr">
        <is>
          <t>PATH</t>
        </is>
      </c>
      <c r="C6017" t="inlineStr">
        <is>
          <t>FileInBase=C:\Users\cschn\Documents\LIH (Personal)\OneDrive - Lawyers in House\__Invoices\invoicetemplate_v3.docx</t>
        </is>
      </c>
    </row>
    <row r="6018">
      <c r="A6018" s="13" t="n">
        <v>45965.65636574074</v>
      </c>
      <c r="B6018" t="inlineStr">
        <is>
          <t>HIT</t>
        </is>
      </c>
      <c r="C6018" t="inlineStr">
        <is>
          <t>Exists? C:\Users\cschn\Documents\LIH (Personal)\OneDrive - Lawyers in House\__Invoices\invoicetemplate_v3.docx</t>
        </is>
      </c>
    </row>
    <row r="6019">
      <c r="A6019" s="13" t="n">
        <v>45965.6565162037</v>
      </c>
      <c r="B6019" t="inlineStr">
        <is>
          <t>PATH</t>
        </is>
      </c>
      <c r="C6019" t="inlineStr">
        <is>
          <t>FileInBase=C:\Users\cschn\Documents\LIH (Personal)\OneDrive - Lawyers in House\__Invoices\INV 25-0050 - African Bronze Honey Company Limited - 31OCT2025.docx</t>
        </is>
      </c>
    </row>
    <row r="6020">
      <c r="A6020" s="13" t="n">
        <v>45965.65652777778</v>
      </c>
      <c r="B6020" t="inlineStr">
        <is>
          <t>PATH</t>
        </is>
      </c>
      <c r="C6020" t="inlineStr">
        <is>
          <t>FileInBase=C:\Users\cschn\Documents\LIH (Personal)\OneDrive - Lawyers in House\__Invoices\sig.jpg</t>
        </is>
      </c>
    </row>
    <row r="6021">
      <c r="A6021" s="13" t="n">
        <v>45965.65657407408</v>
      </c>
      <c r="B6021" t="inlineStr">
        <is>
          <t>PATH</t>
        </is>
      </c>
      <c r="C6021" t="inlineStr">
        <is>
          <t>FileInBase=C:\Users\cschn\Documents\LIH (Personal)\OneDrive - Lawyers in House\__Invoices\INV 25-0050 - African Bronze Honey Company Limited - 31OCT2025.pdf</t>
        </is>
      </c>
    </row>
    <row r="6022">
      <c r="A6022" s="13" t="n">
        <v>45965.66123842593</v>
      </c>
      <c r="B6022" t="inlineStr">
        <is>
          <t>INFO</t>
        </is>
      </c>
      <c r="C6022" t="inlineStr">
        <is>
          <t>ThisWorkbook.Path (raw)=https://lawyersinhouse-my.sharepoint.com/personal/cory_schneider_lawyersinhouse_com/Documents/__Invoices</t>
        </is>
      </c>
    </row>
    <row r="6023">
      <c r="A6023" s="13" t="n">
        <v>45965.66123842593</v>
      </c>
      <c r="B6023" t="inlineStr">
        <is>
          <t>HIT</t>
        </is>
      </c>
      <c r="C6023" t="inlineStr">
        <is>
          <t>Folder? C:\Users\cschn\Documents\LIH (Personal)\OneDrive - Lawyers in House</t>
        </is>
      </c>
    </row>
    <row r="6024">
      <c r="A6024" s="13" t="n">
        <v>45965.66123842593</v>
      </c>
      <c r="B6024" t="inlineStr">
        <is>
          <t>MAP</t>
        </is>
      </c>
      <c r="C6024" t="inlineStr">
        <is>
          <t>CombineRoot=C:\Users\cschn\Documents\LIH (Personal)\OneDrive - Lawyers in House</t>
        </is>
      </c>
    </row>
    <row r="6025">
      <c r="A6025" s="13" t="n">
        <v>45965.66123842593</v>
      </c>
      <c r="B6025" t="inlineStr">
        <is>
          <t>MAP</t>
        </is>
      </c>
      <c r="C6025" t="inlineStr">
        <is>
          <t>SubPath=__Invoices</t>
        </is>
      </c>
    </row>
    <row r="6026">
      <c r="A6026" s="13" t="n">
        <v>45965.66123842593</v>
      </c>
      <c r="B6026" t="inlineStr">
        <is>
          <t>MAP</t>
        </is>
      </c>
      <c r="C6026" t="inlineStr">
        <is>
          <t>Combined=C:\Users\cschn\Documents\LIH (Personal)\OneDrive - Lawyers in House\__Invoices</t>
        </is>
      </c>
    </row>
    <row r="6027">
      <c r="A6027" s="13" t="n">
        <v>45965.66123842593</v>
      </c>
      <c r="B6027" t="inlineStr">
        <is>
          <t>MAP</t>
        </is>
      </c>
      <c r="C6027" t="inlineStr">
        <is>
          <t>Mapped local folder=C:\Users\cschn\Documents\LIH (Personal)\OneDrive - Lawyers in House\__Invoices</t>
        </is>
      </c>
    </row>
    <row r="6028">
      <c r="A6028" s="13" t="n">
        <v>45965.66137731481</v>
      </c>
      <c r="B6028" t="inlineStr">
        <is>
          <t>INFO</t>
        </is>
      </c>
      <c r="C6028" t="inlineStr">
        <is>
          <t>ThisWorkbook.Path (raw)=https://lawyersinhouse-my.sharepoint.com/personal/cory_schneider_lawyersinhouse_com/Documents/__Invoices</t>
        </is>
      </c>
    </row>
    <row r="6029">
      <c r="A6029" s="13" t="n">
        <v>45965.66137731481</v>
      </c>
      <c r="B6029" t="inlineStr">
        <is>
          <t>HIT</t>
        </is>
      </c>
      <c r="C6029" t="inlineStr">
        <is>
          <t>Folder? C:\Users\cschn\Documents\LIH (Personal)\OneDrive - Lawyers in House</t>
        </is>
      </c>
    </row>
    <row r="6030">
      <c r="A6030" s="13" t="n">
        <v>45965.66137731481</v>
      </c>
      <c r="B6030" t="inlineStr">
        <is>
          <t>MAP</t>
        </is>
      </c>
      <c r="C6030" t="inlineStr">
        <is>
          <t>CombineRoot=C:\Users\cschn\Documents\LIH (Personal)\OneDrive - Lawyers in House</t>
        </is>
      </c>
    </row>
    <row r="6031">
      <c r="A6031" s="13" t="n">
        <v>45965.66137731481</v>
      </c>
      <c r="B6031" t="inlineStr">
        <is>
          <t>MAP</t>
        </is>
      </c>
      <c r="C6031" t="inlineStr">
        <is>
          <t>SubPath=__Invoices</t>
        </is>
      </c>
    </row>
    <row r="6032">
      <c r="A6032" s="13" t="n">
        <v>45965.66137731481</v>
      </c>
      <c r="B6032" t="inlineStr">
        <is>
          <t>MAP</t>
        </is>
      </c>
      <c r="C6032" t="inlineStr">
        <is>
          <t>Combined=C:\Users\cschn\Documents\LIH (Personal)\OneDrive - Lawyers in House\__Invoices</t>
        </is>
      </c>
    </row>
    <row r="6033">
      <c r="A6033" s="13" t="n">
        <v>45965.66137731481</v>
      </c>
      <c r="B6033" t="inlineStr">
        <is>
          <t>MAP</t>
        </is>
      </c>
      <c r="C6033" t="inlineStr">
        <is>
          <t>Mapped local folder=C:\Users\cschn\Documents\LIH (Personal)\OneDrive - Lawyers in House\__Invoices</t>
        </is>
      </c>
    </row>
    <row r="6034">
      <c r="A6034" s="13" t="n">
        <v>45965.66140046297</v>
      </c>
      <c r="B6034" t="inlineStr">
        <is>
          <t>INFO</t>
        </is>
      </c>
      <c r="C6034" t="inlineStr">
        <is>
          <t>ThisWorkbook.Path (raw)=https://lawyersinhouse-my.sharepoint.com/personal/cory_schneider_lawyersinhouse_com/Documents/__Invoices</t>
        </is>
      </c>
    </row>
    <row r="6035">
      <c r="A6035" s="13" t="n">
        <v>45965.66140046297</v>
      </c>
      <c r="B6035" t="inlineStr">
        <is>
          <t>HIT</t>
        </is>
      </c>
      <c r="C6035" t="inlineStr">
        <is>
          <t>Folder? C:\Users\cschn\Documents\LIH (Personal)\OneDrive - Lawyers in House</t>
        </is>
      </c>
    </row>
    <row r="6036">
      <c r="A6036" s="13" t="n">
        <v>45965.66140046297</v>
      </c>
      <c r="B6036" t="inlineStr">
        <is>
          <t>MAP</t>
        </is>
      </c>
      <c r="C6036" t="inlineStr">
        <is>
          <t>CombineRoot=C:\Users\cschn\Documents\LIH (Personal)\OneDrive - Lawyers in House</t>
        </is>
      </c>
    </row>
    <row r="6037">
      <c r="A6037" s="13" t="n">
        <v>45965.66140046297</v>
      </c>
      <c r="B6037" t="inlineStr">
        <is>
          <t>MAP</t>
        </is>
      </c>
      <c r="C6037" t="inlineStr">
        <is>
          <t>SubPath=__Invoices</t>
        </is>
      </c>
    </row>
    <row r="6038">
      <c r="A6038" s="13" t="n">
        <v>45965.66140046297</v>
      </c>
      <c r="B6038" t="inlineStr">
        <is>
          <t>MAP</t>
        </is>
      </c>
      <c r="C6038" t="inlineStr">
        <is>
          <t>Combined=C:\Users\cschn\Documents\LIH (Personal)\OneDrive - Lawyers in House\__Invoices</t>
        </is>
      </c>
    </row>
    <row r="6039">
      <c r="A6039" s="13" t="n">
        <v>45965.66140046297</v>
      </c>
      <c r="B6039" t="inlineStr">
        <is>
          <t>MAP</t>
        </is>
      </c>
      <c r="C6039" t="inlineStr">
        <is>
          <t>Mapped local folder=C:\Users\cschn\Documents\LIH (Personal)\OneDrive - Lawyers in House\__Invoices</t>
        </is>
      </c>
    </row>
    <row r="6040">
      <c r="A6040" s="13" t="n">
        <v>45965.66140046297</v>
      </c>
      <c r="B6040" t="inlineStr">
        <is>
          <t>PATH</t>
        </is>
      </c>
      <c r="C6040" t="inlineStr">
        <is>
          <t>FileInBase=C:\Users\cschn\Documents\LIH (Personal)\OneDrive - Lawyers in House\__Invoices\invoicetemplate_v3.docx</t>
        </is>
      </c>
    </row>
    <row r="6041">
      <c r="A6041" s="13" t="n">
        <v>45965.66140046297</v>
      </c>
      <c r="B6041" t="inlineStr">
        <is>
          <t>HIT</t>
        </is>
      </c>
      <c r="C6041" t="inlineStr">
        <is>
          <t>Exists? C:\Users\cschn\Documents\LIH (Personal)\OneDrive - Lawyers in House\__Invoices\invoicetemplate_v3.docx</t>
        </is>
      </c>
    </row>
    <row r="6042">
      <c r="A6042" s="13" t="n">
        <v>45965.66152777777</v>
      </c>
      <c r="B6042" t="inlineStr">
        <is>
          <t>PATH</t>
        </is>
      </c>
      <c r="C6042" t="inlineStr">
        <is>
          <t>FileInBase=C:\Users\cschn\Documents\LIH (Personal)\OneDrive - Lawyers in House\__Invoices\INV 25-0051 - African Bronze Honey Company Limited - 31OCT2025.docx</t>
        </is>
      </c>
    </row>
    <row r="6043">
      <c r="A6043" s="13" t="n">
        <v>45965.66153935185</v>
      </c>
      <c r="B6043" t="inlineStr">
        <is>
          <t>PATH</t>
        </is>
      </c>
      <c r="C6043" t="inlineStr">
        <is>
          <t>FileInBase=C:\Users\cschn\Documents\LIH (Personal)\OneDrive - Lawyers in House\__Invoices\sig.jpg</t>
        </is>
      </c>
    </row>
    <row r="6044">
      <c r="A6044" s="13" t="n">
        <v>45965.66157407407</v>
      </c>
      <c r="B6044" t="inlineStr">
        <is>
          <t>PATH</t>
        </is>
      </c>
      <c r="C6044" t="inlineStr">
        <is>
          <t>FileInBase=C:\Users\cschn\Documents\LIH (Personal)\OneDrive - Lawyers in House\__Invoices\INV 25-0051 - African Bronze Honey Company Limited - 31OCT2025.pdf</t>
        </is>
      </c>
    </row>
    <row r="6045">
      <c r="A6045" s="13" t="n">
        <v>45965.68881944445</v>
      </c>
      <c r="B6045" t="inlineStr">
        <is>
          <t>INFO</t>
        </is>
      </c>
      <c r="C6045" t="inlineStr">
        <is>
          <t>ThisWorkbook.Path (raw)=https://lawyersinhouse-my.sharepoint.com/personal/cory_schneider_lawyersinhouse_com/Documents/__Invoices</t>
        </is>
      </c>
    </row>
    <row r="6046">
      <c r="A6046" s="13" t="n">
        <v>45965.68881944445</v>
      </c>
      <c r="B6046" t="inlineStr">
        <is>
          <t>HIT</t>
        </is>
      </c>
      <c r="C6046" t="inlineStr">
        <is>
          <t>Folder? C:\Users\cschn\Documents\LIH (Personal)\OneDrive - Lawyers in House</t>
        </is>
      </c>
    </row>
    <row r="6047">
      <c r="A6047" s="13" t="n">
        <v>45965.68881944445</v>
      </c>
      <c r="B6047" t="inlineStr">
        <is>
          <t>MAP</t>
        </is>
      </c>
      <c r="C6047" t="inlineStr">
        <is>
          <t>CombineRoot=C:\Users\cschn\Documents\LIH (Personal)\OneDrive - Lawyers in House</t>
        </is>
      </c>
    </row>
    <row r="6048">
      <c r="A6048" s="13" t="n">
        <v>45965.68881944445</v>
      </c>
      <c r="B6048" t="inlineStr">
        <is>
          <t>MAP</t>
        </is>
      </c>
      <c r="C6048" t="inlineStr">
        <is>
          <t>SubPath=__Invoices</t>
        </is>
      </c>
    </row>
    <row r="6049">
      <c r="A6049" s="13" t="n">
        <v>45965.68881944445</v>
      </c>
      <c r="B6049" t="inlineStr">
        <is>
          <t>MAP</t>
        </is>
      </c>
      <c r="C6049" t="inlineStr">
        <is>
          <t>Combined=C:\Users\cschn\Documents\LIH (Personal)\OneDrive - Lawyers in House\__Invoices</t>
        </is>
      </c>
    </row>
    <row r="6050">
      <c r="A6050" s="13" t="n">
        <v>45965.68881944445</v>
      </c>
      <c r="B6050" t="inlineStr">
        <is>
          <t>MAP</t>
        </is>
      </c>
      <c r="C6050" t="inlineStr">
        <is>
          <t>Mapped local folder=C:\Users\cschn\Documents\LIH (Personal)\OneDrive - Lawyers in House\__Invoices</t>
        </is>
      </c>
    </row>
    <row r="6051">
      <c r="A6051" s="13" t="n">
        <v>45965.68915509259</v>
      </c>
      <c r="B6051" t="inlineStr">
        <is>
          <t>INFO</t>
        </is>
      </c>
      <c r="C6051" t="inlineStr">
        <is>
          <t>ThisWorkbook.Path (raw)=https://lawyersinhouse-my.sharepoint.com/personal/cory_schneider_lawyersinhouse_com/Documents/__Invoices</t>
        </is>
      </c>
    </row>
    <row r="6052">
      <c r="A6052" s="13" t="n">
        <v>45965.68915509259</v>
      </c>
      <c r="B6052" t="inlineStr">
        <is>
          <t>HIT</t>
        </is>
      </c>
      <c r="C6052" t="inlineStr">
        <is>
          <t>Folder? C:\Users\cschn\Documents\LIH (Personal)\OneDrive - Lawyers in House</t>
        </is>
      </c>
    </row>
    <row r="6053">
      <c r="A6053" s="13" t="n">
        <v>45965.68915509259</v>
      </c>
      <c r="B6053" t="inlineStr">
        <is>
          <t>MAP</t>
        </is>
      </c>
      <c r="C6053" t="inlineStr">
        <is>
          <t>CombineRoot=C:\Users\cschn\Documents\LIH (Personal)\OneDrive - Lawyers in House</t>
        </is>
      </c>
    </row>
    <row r="6054">
      <c r="A6054" s="13" t="n">
        <v>45965.68915509259</v>
      </c>
      <c r="B6054" t="inlineStr">
        <is>
          <t>MAP</t>
        </is>
      </c>
      <c r="C6054" t="inlineStr">
        <is>
          <t>SubPath=__Invoices</t>
        </is>
      </c>
    </row>
    <row r="6055">
      <c r="A6055" s="13" t="n">
        <v>45965.68915509259</v>
      </c>
      <c r="B6055" t="inlineStr">
        <is>
          <t>MAP</t>
        </is>
      </c>
      <c r="C6055" t="inlineStr">
        <is>
          <t>Combined=C:\Users\cschn\Documents\LIH (Personal)\OneDrive - Lawyers in House\__Invoices</t>
        </is>
      </c>
    </row>
    <row r="6056">
      <c r="A6056" s="13" t="n">
        <v>45965.68915509259</v>
      </c>
      <c r="B6056" t="inlineStr">
        <is>
          <t>MAP</t>
        </is>
      </c>
      <c r="C6056" t="inlineStr">
        <is>
          <t>Mapped local folder=C:\Users\cschn\Documents\LIH (Personal)\OneDrive - Lawyers in House\__Invoices</t>
        </is>
      </c>
    </row>
    <row r="6057">
      <c r="A6057" s="13" t="n">
        <v>45965.68966435185</v>
      </c>
      <c r="B6057" t="inlineStr">
        <is>
          <t>INFO</t>
        </is>
      </c>
      <c r="C6057" t="inlineStr">
        <is>
          <t>ThisWorkbook.Path (raw)=https://lawyersinhouse-my.sharepoint.com/personal/cory_schneider_lawyersinhouse_com/Documents/__Invoices</t>
        </is>
      </c>
    </row>
    <row r="6058">
      <c r="A6058" s="13" t="n">
        <v>45965.68966435185</v>
      </c>
      <c r="B6058" t="inlineStr">
        <is>
          <t>HIT</t>
        </is>
      </c>
      <c r="C6058" t="inlineStr">
        <is>
          <t>Folder? C:\Users\cschn\Documents\LIH (Personal)\OneDrive - Lawyers in House</t>
        </is>
      </c>
    </row>
    <row r="6059">
      <c r="A6059" s="13" t="n">
        <v>45965.68966435185</v>
      </c>
      <c r="B6059" t="inlineStr">
        <is>
          <t>MAP</t>
        </is>
      </c>
      <c r="C6059" t="inlineStr">
        <is>
          <t>CombineRoot=C:\Users\cschn\Documents\LIH (Personal)\OneDrive - Lawyers in House</t>
        </is>
      </c>
    </row>
    <row r="6060">
      <c r="A6060" s="13" t="n">
        <v>45965.68966435185</v>
      </c>
      <c r="B6060" t="inlineStr">
        <is>
          <t>MAP</t>
        </is>
      </c>
      <c r="C6060" t="inlineStr">
        <is>
          <t>SubPath=__Invoices</t>
        </is>
      </c>
    </row>
    <row r="6061">
      <c r="A6061" s="13" t="n">
        <v>45965.68966435185</v>
      </c>
      <c r="B6061" t="inlineStr">
        <is>
          <t>MAP</t>
        </is>
      </c>
      <c r="C6061" t="inlineStr">
        <is>
          <t>Combined=C:\Users\cschn\Documents\LIH (Personal)\OneDrive - Lawyers in House\__Invoices</t>
        </is>
      </c>
    </row>
    <row r="6062">
      <c r="A6062" s="13" t="n">
        <v>45965.68966435185</v>
      </c>
      <c r="B6062" t="inlineStr">
        <is>
          <t>MAP</t>
        </is>
      </c>
      <c r="C6062" t="inlineStr">
        <is>
          <t>Mapped local folder=C:\Users\cschn\Documents\LIH (Personal)\OneDrive - Lawyers in House\__Invoices</t>
        </is>
      </c>
    </row>
    <row r="6063">
      <c r="A6063" s="13" t="n">
        <v>45965.68966435185</v>
      </c>
      <c r="B6063" t="inlineStr">
        <is>
          <t>PATH</t>
        </is>
      </c>
      <c r="C6063" t="inlineStr">
        <is>
          <t>FileInBase=C:\Users\cschn\Documents\LIH (Personal)\OneDrive - Lawyers in House\__Invoices\invoicetemplate_v3.docx</t>
        </is>
      </c>
    </row>
    <row r="6064">
      <c r="A6064" s="13" t="n">
        <v>45965.68966435185</v>
      </c>
      <c r="B6064" t="inlineStr">
        <is>
          <t>HIT</t>
        </is>
      </c>
      <c r="C6064" t="inlineStr">
        <is>
          <t>Exists? C:\Users\cschn\Documents\LIH (Personal)\OneDrive - Lawyers in House\__Invoices\invoicetemplate_v3.docx</t>
        </is>
      </c>
    </row>
    <row r="6065">
      <c r="A6065" s="13" t="n">
        <v>45965.68981481482</v>
      </c>
      <c r="B6065" t="inlineStr">
        <is>
          <t>PATH</t>
        </is>
      </c>
      <c r="C6065" t="inlineStr">
        <is>
          <t>FileInBase=C:\Users\cschn\Documents\LIH (Personal)\OneDrive - Lawyers in House\__Invoices\INV 25-0052 - African Bronze Honey Company Limited - 31OCT2025.docx</t>
        </is>
      </c>
    </row>
    <row r="6066">
      <c r="A6066" s="13" t="n">
        <v>45965.68982638889</v>
      </c>
      <c r="B6066" t="inlineStr">
        <is>
          <t>PATH</t>
        </is>
      </c>
      <c r="C6066" t="inlineStr">
        <is>
          <t>FileInBase=C:\Users\cschn\Documents\LIH (Personal)\OneDrive - Lawyers in House\__Invoices\sig.jpg</t>
        </is>
      </c>
    </row>
    <row r="6067">
      <c r="A6067" s="13" t="n">
        <v>45965.68988425926</v>
      </c>
      <c r="B6067" t="inlineStr">
        <is>
          <t>PATH</t>
        </is>
      </c>
      <c r="C6067" t="inlineStr">
        <is>
          <t>FileInBase=C:\Users\cschn\Documents\LIH (Personal)\OneDrive - Lawyers in House\__Invoices\INV 25-0052 - African Bronze Honey Company Limited - 31OCT2025.pdf</t>
        </is>
      </c>
    </row>
    <row r="6068">
      <c r="A6068" s="13" t="n">
        <v>45965.69236111111</v>
      </c>
      <c r="B6068" t="inlineStr">
        <is>
          <t>INFO</t>
        </is>
      </c>
      <c r="C6068" t="inlineStr">
        <is>
          <t>ThisWorkbook.Path (raw)=https://lawyersinhouse-my.sharepoint.com/personal/cory_schneider_lawyersinhouse_com/Documents/__Invoices</t>
        </is>
      </c>
    </row>
    <row r="6069">
      <c r="A6069" s="13" t="n">
        <v>45965.69236111111</v>
      </c>
      <c r="B6069" t="inlineStr">
        <is>
          <t>HIT</t>
        </is>
      </c>
      <c r="C6069" t="inlineStr">
        <is>
          <t>Folder? C:\Users\cschn\Documents\LIH (Personal)\OneDrive - Lawyers in House</t>
        </is>
      </c>
    </row>
    <row r="6070">
      <c r="A6070" s="13" t="n">
        <v>45965.69236111111</v>
      </c>
      <c r="B6070" t="inlineStr">
        <is>
          <t>MAP</t>
        </is>
      </c>
      <c r="C6070" t="inlineStr">
        <is>
          <t>CombineRoot=C:\Users\cschn\Documents\LIH (Personal)\OneDrive - Lawyers in House</t>
        </is>
      </c>
    </row>
    <row r="6071">
      <c r="A6071" s="13" t="n">
        <v>45965.69236111111</v>
      </c>
      <c r="B6071" t="inlineStr">
        <is>
          <t>MAP</t>
        </is>
      </c>
      <c r="C6071" t="inlineStr">
        <is>
          <t>SubPath=__Invoices</t>
        </is>
      </c>
    </row>
    <row r="6072">
      <c r="A6072" s="13" t="n">
        <v>45965.69236111111</v>
      </c>
      <c r="B6072" t="inlineStr">
        <is>
          <t>MAP</t>
        </is>
      </c>
      <c r="C6072" t="inlineStr">
        <is>
          <t>Combined=C:\Users\cschn\Documents\LIH (Personal)\OneDrive - Lawyers in House\__Invoices</t>
        </is>
      </c>
    </row>
    <row r="6073">
      <c r="A6073" s="13" t="n">
        <v>45965.69236111111</v>
      </c>
      <c r="B6073" t="inlineStr">
        <is>
          <t>MAP</t>
        </is>
      </c>
      <c r="C6073" t="inlineStr">
        <is>
          <t>Mapped local folder=C:\Users\cschn\Documents\LIH (Personal)\OneDrive - Lawyers in House\__Invoices</t>
        </is>
      </c>
    </row>
    <row r="6074">
      <c r="A6074" s="13" t="n">
        <v>45965.6925462963</v>
      </c>
      <c r="B6074" t="inlineStr">
        <is>
          <t>INFO</t>
        </is>
      </c>
      <c r="C6074" t="inlineStr">
        <is>
          <t>ThisWorkbook.Path (raw)=https://lawyersinhouse-my.sharepoint.com/personal/cory_schneider_lawyersinhouse_com/Documents/__Invoices</t>
        </is>
      </c>
    </row>
    <row r="6075">
      <c r="A6075" s="13" t="n">
        <v>45965.6925462963</v>
      </c>
      <c r="B6075" t="inlineStr">
        <is>
          <t>HIT</t>
        </is>
      </c>
      <c r="C6075" t="inlineStr">
        <is>
          <t>Folder? C:\Users\cschn\Documents\LIH (Personal)\OneDrive - Lawyers in House</t>
        </is>
      </c>
    </row>
    <row r="6076">
      <c r="A6076" s="13" t="n">
        <v>45965.6925462963</v>
      </c>
      <c r="B6076" t="inlineStr">
        <is>
          <t>MAP</t>
        </is>
      </c>
      <c r="C6076" t="inlineStr">
        <is>
          <t>CombineRoot=C:\Users\cschn\Documents\LIH (Personal)\OneDrive - Lawyers in House</t>
        </is>
      </c>
    </row>
    <row r="6077">
      <c r="A6077" s="13" t="n">
        <v>45965.6925462963</v>
      </c>
      <c r="B6077" t="inlineStr">
        <is>
          <t>MAP</t>
        </is>
      </c>
      <c r="C6077" t="inlineStr">
        <is>
          <t>SubPath=__Invoices</t>
        </is>
      </c>
    </row>
    <row r="6078">
      <c r="A6078" s="13" t="n">
        <v>45965.6925462963</v>
      </c>
      <c r="B6078" t="inlineStr">
        <is>
          <t>MAP</t>
        </is>
      </c>
      <c r="C6078" t="inlineStr">
        <is>
          <t>Combined=C:\Users\cschn\Documents\LIH (Personal)\OneDrive - Lawyers in House\__Invoices</t>
        </is>
      </c>
    </row>
    <row r="6079">
      <c r="A6079" s="13" t="n">
        <v>45965.6925462963</v>
      </c>
      <c r="B6079" t="inlineStr">
        <is>
          <t>MAP</t>
        </is>
      </c>
      <c r="C6079" t="inlineStr">
        <is>
          <t>Mapped local folder=C:\Users\cschn\Documents\LIH (Personal)\OneDrive - Lawyers in House\__Invoices</t>
        </is>
      </c>
    </row>
    <row r="6080">
      <c r="A6080" s="13" t="n">
        <v>45965.69259259259</v>
      </c>
      <c r="B6080" t="inlineStr">
        <is>
          <t>INFO</t>
        </is>
      </c>
      <c r="C6080" t="inlineStr">
        <is>
          <t>ThisWorkbook.Path (raw)=https://lawyersinhouse-my.sharepoint.com/personal/cory_schneider_lawyersinhouse_com/Documents/__Invoices</t>
        </is>
      </c>
    </row>
    <row r="6081">
      <c r="A6081" s="13" t="n">
        <v>45965.69259259259</v>
      </c>
      <c r="B6081" t="inlineStr">
        <is>
          <t>HIT</t>
        </is>
      </c>
      <c r="C6081" t="inlineStr">
        <is>
          <t>Folder? C:\Users\cschn\Documents\LIH (Personal)\OneDrive - Lawyers in House</t>
        </is>
      </c>
    </row>
    <row r="6082">
      <c r="A6082" s="13" t="n">
        <v>45965.69259259259</v>
      </c>
      <c r="B6082" t="inlineStr">
        <is>
          <t>MAP</t>
        </is>
      </c>
      <c r="C6082" t="inlineStr">
        <is>
          <t>CombineRoot=C:\Users\cschn\Documents\LIH (Personal)\OneDrive - Lawyers in House</t>
        </is>
      </c>
    </row>
    <row r="6083">
      <c r="A6083" s="13" t="n">
        <v>45965.69259259259</v>
      </c>
      <c r="B6083" t="inlineStr">
        <is>
          <t>MAP</t>
        </is>
      </c>
      <c r="C6083" t="inlineStr">
        <is>
          <t>SubPath=__Invoices</t>
        </is>
      </c>
    </row>
    <row r="6084">
      <c r="A6084" s="13" t="n">
        <v>45965.69259259259</v>
      </c>
      <c r="B6084" t="inlineStr">
        <is>
          <t>MAP</t>
        </is>
      </c>
      <c r="C6084" t="inlineStr">
        <is>
          <t>Combined=C:\Users\cschn\Documents\LIH (Personal)\OneDrive - Lawyers in House\__Invoices</t>
        </is>
      </c>
    </row>
    <row r="6085">
      <c r="A6085" s="13" t="n">
        <v>45965.69259259259</v>
      </c>
      <c r="B6085" t="inlineStr">
        <is>
          <t>MAP</t>
        </is>
      </c>
      <c r="C6085" t="inlineStr">
        <is>
          <t>Mapped local folder=C:\Users\cschn\Documents\LIH (Personal)\OneDrive - Lawyers in House\__Invoices</t>
        </is>
      </c>
    </row>
    <row r="6086">
      <c r="A6086" s="13" t="n">
        <v>45965.69259259259</v>
      </c>
      <c r="B6086" t="inlineStr">
        <is>
          <t>PATH</t>
        </is>
      </c>
      <c r="C6086" t="inlineStr">
        <is>
          <t>FileInBase=C:\Users\cschn\Documents\LIH (Personal)\OneDrive - Lawyers in House\__Invoices\invoicetemplate_v3.docx</t>
        </is>
      </c>
    </row>
    <row r="6087">
      <c r="A6087" s="13" t="n">
        <v>45965.69259259259</v>
      </c>
      <c r="B6087" t="inlineStr">
        <is>
          <t>HIT</t>
        </is>
      </c>
      <c r="C6087" t="inlineStr">
        <is>
          <t>Exists? C:\Users\cschn\Documents\LIH (Personal)\OneDrive - Lawyers in House\__Invoices\invoicetemplate_v3.docx</t>
        </is>
      </c>
    </row>
    <row r="6088">
      <c r="A6088" s="13" t="n">
        <v>45965.69270833334</v>
      </c>
      <c r="B6088" t="inlineStr">
        <is>
          <t>PATH</t>
        </is>
      </c>
      <c r="C6088" t="inlineStr">
        <is>
          <t>FileInBase=C:\Users\cschn\Documents\LIH (Personal)\OneDrive - Lawyers in House\__Invoices\INV 25-0053 - African Bronze Honey Company Limited - 31OCT2025.docx</t>
        </is>
      </c>
    </row>
    <row r="6089">
      <c r="A6089" s="13" t="n">
        <v>45965.69271990741</v>
      </c>
      <c r="B6089" t="inlineStr">
        <is>
          <t>PATH</t>
        </is>
      </c>
      <c r="C6089" t="inlineStr">
        <is>
          <t>FileInBase=C:\Users\cschn\Documents\LIH (Personal)\OneDrive - Lawyers in House\__Invoices\sig.jpg</t>
        </is>
      </c>
    </row>
    <row r="6090">
      <c r="A6090" s="13" t="n">
        <v>45965.69276620371</v>
      </c>
      <c r="B6090" t="inlineStr">
        <is>
          <t>PATH</t>
        </is>
      </c>
      <c r="C6090" t="inlineStr">
        <is>
          <t>FileInBase=C:\Users\cschn\Documents\LIH (Personal)\OneDrive - Lawyers in House\__Invoices\INV 25-0053 - African Bronze Honey Company Limited - 31OCT2025.pdf</t>
        </is>
      </c>
    </row>
    <row r="6091">
      <c r="A6091" s="13" t="n">
        <v>45965.69922453703</v>
      </c>
      <c r="B6091" t="inlineStr">
        <is>
          <t>INFO</t>
        </is>
      </c>
      <c r="C6091" t="inlineStr">
        <is>
          <t>ThisWorkbook.Path (raw)=https://lawyersinhouse-my.sharepoint.com/personal/cory_schneider_lawyersinhouse_com/Documents/__Invoices</t>
        </is>
      </c>
    </row>
    <row r="6092">
      <c r="A6092" s="13" t="n">
        <v>45965.69922453703</v>
      </c>
      <c r="B6092" t="inlineStr">
        <is>
          <t>HIT</t>
        </is>
      </c>
      <c r="C6092" t="inlineStr">
        <is>
          <t>Folder? C:\Users\cschn\Documents\LIH (Personal)\OneDrive - Lawyers in House</t>
        </is>
      </c>
    </row>
    <row r="6093">
      <c r="A6093" s="13" t="n">
        <v>45965.69922453703</v>
      </c>
      <c r="B6093" t="inlineStr">
        <is>
          <t>MAP</t>
        </is>
      </c>
      <c r="C6093" t="inlineStr">
        <is>
          <t>CombineRoot=C:\Users\cschn\Documents\LIH (Personal)\OneDrive - Lawyers in House</t>
        </is>
      </c>
    </row>
    <row r="6094">
      <c r="A6094" s="13" t="n">
        <v>45965.69922453703</v>
      </c>
      <c r="B6094" t="inlineStr">
        <is>
          <t>MAP</t>
        </is>
      </c>
      <c r="C6094" t="inlineStr">
        <is>
          <t>SubPath=__Invoices</t>
        </is>
      </c>
    </row>
    <row r="6095">
      <c r="A6095" s="13" t="n">
        <v>45965.69922453703</v>
      </c>
      <c r="B6095" t="inlineStr">
        <is>
          <t>MAP</t>
        </is>
      </c>
      <c r="C6095" t="inlineStr">
        <is>
          <t>Combined=C:\Users\cschn\Documents\LIH (Personal)\OneDrive - Lawyers in House\__Invoices</t>
        </is>
      </c>
    </row>
    <row r="6096">
      <c r="A6096" s="13" t="n">
        <v>45965.69922453703</v>
      </c>
      <c r="B6096" t="inlineStr">
        <is>
          <t>MAP</t>
        </is>
      </c>
      <c r="C6096" t="inlineStr">
        <is>
          <t>Mapped local folder=C:\Users\cschn\Documents\LIH (Personal)\OneDrive - Lawyers in House\__Invoices</t>
        </is>
      </c>
    </row>
    <row r="6097">
      <c r="A6097" s="13" t="n">
        <v>45965.70075231481</v>
      </c>
      <c r="B6097" t="inlineStr">
        <is>
          <t>INFO</t>
        </is>
      </c>
      <c r="C6097" t="inlineStr">
        <is>
          <t>ThisWorkbook.Path (raw)=https://lawyersinhouse-my.sharepoint.com/personal/cory_schneider_lawyersinhouse_com/Documents/__Invoices</t>
        </is>
      </c>
    </row>
    <row r="6098">
      <c r="A6098" s="13" t="n">
        <v>45965.70075231481</v>
      </c>
      <c r="B6098" t="inlineStr">
        <is>
          <t>HIT</t>
        </is>
      </c>
      <c r="C6098" t="inlineStr">
        <is>
          <t>Folder? C:\Users\cschn\Documents\LIH (Personal)\OneDrive - Lawyers in House</t>
        </is>
      </c>
    </row>
    <row r="6099">
      <c r="A6099" s="13" t="n">
        <v>45965.70075231481</v>
      </c>
      <c r="B6099" t="inlineStr">
        <is>
          <t>MAP</t>
        </is>
      </c>
      <c r="C6099" t="inlineStr">
        <is>
          <t>CombineRoot=C:\Users\cschn\Documents\LIH (Personal)\OneDrive - Lawyers in House</t>
        </is>
      </c>
    </row>
    <row r="6100">
      <c r="A6100" s="13" t="n">
        <v>45965.70075231481</v>
      </c>
      <c r="B6100" t="inlineStr">
        <is>
          <t>MAP</t>
        </is>
      </c>
      <c r="C6100" t="inlineStr">
        <is>
          <t>SubPath=__Invoices</t>
        </is>
      </c>
    </row>
    <row r="6101">
      <c r="A6101" s="13" t="n">
        <v>45965.70075231481</v>
      </c>
      <c r="B6101" t="inlineStr">
        <is>
          <t>MAP</t>
        </is>
      </c>
      <c r="C6101" t="inlineStr">
        <is>
          <t>Combined=C:\Users\cschn\Documents\LIH (Personal)\OneDrive - Lawyers in House\__Invoices</t>
        </is>
      </c>
    </row>
    <row r="6102">
      <c r="A6102" s="13" t="n">
        <v>45965.70075231481</v>
      </c>
      <c r="B6102" t="inlineStr">
        <is>
          <t>MAP</t>
        </is>
      </c>
      <c r="C6102" t="inlineStr">
        <is>
          <t>Mapped local folder=C:\Users\cschn\Documents\LIH (Personal)\OneDrive - Lawyers in House\__Invoices</t>
        </is>
      </c>
    </row>
    <row r="6103">
      <c r="A6103" s="13" t="n">
        <v>45965.70262731481</v>
      </c>
      <c r="B6103" t="inlineStr">
        <is>
          <t>INFO</t>
        </is>
      </c>
      <c r="C6103" t="inlineStr">
        <is>
          <t>ThisWorkbook.Path (raw)=https://lawyersinhouse-my.sharepoint.com/personal/cory_schneider_lawyersinhouse_com/Documents/__Invoices</t>
        </is>
      </c>
    </row>
    <row r="6104">
      <c r="A6104" s="13" t="n">
        <v>45965.70262731481</v>
      </c>
      <c r="B6104" t="inlineStr">
        <is>
          <t>HIT</t>
        </is>
      </c>
      <c r="C6104" t="inlineStr">
        <is>
          <t>Folder? C:\Users\cschn\Documents\LIH (Personal)\OneDrive - Lawyers in House</t>
        </is>
      </c>
    </row>
    <row r="6105">
      <c r="A6105" s="13" t="n">
        <v>45965.70262731481</v>
      </c>
      <c r="B6105" t="inlineStr">
        <is>
          <t>MAP</t>
        </is>
      </c>
      <c r="C6105" t="inlineStr">
        <is>
          <t>CombineRoot=C:\Users\cschn\Documents\LIH (Personal)\OneDrive - Lawyers in House</t>
        </is>
      </c>
    </row>
    <row r="6106">
      <c r="A6106" s="13" t="n">
        <v>45965.70262731481</v>
      </c>
      <c r="B6106" t="inlineStr">
        <is>
          <t>MAP</t>
        </is>
      </c>
      <c r="C6106" t="inlineStr">
        <is>
          <t>SubPath=__Invoices</t>
        </is>
      </c>
    </row>
    <row r="6107">
      <c r="A6107" s="13" t="n">
        <v>45965.70262731481</v>
      </c>
      <c r="B6107" t="inlineStr">
        <is>
          <t>MAP</t>
        </is>
      </c>
      <c r="C6107" t="inlineStr">
        <is>
          <t>Combined=C:\Users\cschn\Documents\LIH (Personal)\OneDrive - Lawyers in House\__Invoices</t>
        </is>
      </c>
    </row>
    <row r="6108">
      <c r="A6108" s="13" t="n">
        <v>45965.70262731481</v>
      </c>
      <c r="B6108" t="inlineStr">
        <is>
          <t>MAP</t>
        </is>
      </c>
      <c r="C6108" t="inlineStr">
        <is>
          <t>Mapped local folder=C:\Users\cschn\Documents\LIH (Personal)\OneDrive - Lawyers in House\__Invoices</t>
        </is>
      </c>
    </row>
    <row r="6109">
      <c r="A6109" s="13" t="n">
        <v>45965.70276620371</v>
      </c>
      <c r="B6109" t="inlineStr">
        <is>
          <t>INFO</t>
        </is>
      </c>
      <c r="C6109" t="inlineStr">
        <is>
          <t>ThisWorkbook.Path (raw)=https://lawyersinhouse-my.sharepoint.com/personal/cory_schneider_lawyersinhouse_com/Documents/__Invoices</t>
        </is>
      </c>
    </row>
    <row r="6110">
      <c r="A6110" s="13" t="n">
        <v>45965.70276620371</v>
      </c>
      <c r="B6110" t="inlineStr">
        <is>
          <t>HIT</t>
        </is>
      </c>
      <c r="C6110" t="inlineStr">
        <is>
          <t>Folder? C:\Users\cschn\Documents\LIH (Personal)\OneDrive - Lawyers in House</t>
        </is>
      </c>
    </row>
    <row r="6111">
      <c r="A6111" s="13" t="n">
        <v>45965.70276620371</v>
      </c>
      <c r="B6111" t="inlineStr">
        <is>
          <t>MAP</t>
        </is>
      </c>
      <c r="C6111" t="inlineStr">
        <is>
          <t>CombineRoot=C:\Users\cschn\Documents\LIH (Personal)\OneDrive - Lawyers in House</t>
        </is>
      </c>
    </row>
    <row r="6112">
      <c r="A6112" s="13" t="n">
        <v>45965.70276620371</v>
      </c>
      <c r="B6112" t="inlineStr">
        <is>
          <t>MAP</t>
        </is>
      </c>
      <c r="C6112" t="inlineStr">
        <is>
          <t>SubPath=__Invoices</t>
        </is>
      </c>
    </row>
    <row r="6113">
      <c r="A6113" s="13" t="n">
        <v>45965.70276620371</v>
      </c>
      <c r="B6113" t="inlineStr">
        <is>
          <t>MAP</t>
        </is>
      </c>
      <c r="C6113" t="inlineStr">
        <is>
          <t>Combined=C:\Users\cschn\Documents\LIH (Personal)\OneDrive - Lawyers in House\__Invoices</t>
        </is>
      </c>
    </row>
    <row r="6114">
      <c r="A6114" s="13" t="n">
        <v>45965.70276620371</v>
      </c>
      <c r="B6114" t="inlineStr">
        <is>
          <t>MAP</t>
        </is>
      </c>
      <c r="C6114" t="inlineStr">
        <is>
          <t>Mapped local folder=C:\Users\cschn\Documents\LIH (Personal)\OneDrive - Lawyers in House\__Invoices</t>
        </is>
      </c>
    </row>
    <row r="6115">
      <c r="A6115" s="13" t="n">
        <v>45965.70280092592</v>
      </c>
      <c r="B6115" t="inlineStr">
        <is>
          <t>INFO</t>
        </is>
      </c>
      <c r="C6115" t="inlineStr">
        <is>
          <t>ThisWorkbook.Path (raw)=https://lawyersinhouse-my.sharepoint.com/personal/cory_schneider_lawyersinhouse_com/Documents/__Invoices</t>
        </is>
      </c>
    </row>
    <row r="6116">
      <c r="A6116" s="13" t="n">
        <v>45965.70280092592</v>
      </c>
      <c r="B6116" t="inlineStr">
        <is>
          <t>HIT</t>
        </is>
      </c>
      <c r="C6116" t="inlineStr">
        <is>
          <t>Folder? C:\Users\cschn\Documents\LIH (Personal)\OneDrive - Lawyers in House</t>
        </is>
      </c>
    </row>
    <row r="6117">
      <c r="A6117" s="13" t="n">
        <v>45965.70280092592</v>
      </c>
      <c r="B6117" t="inlineStr">
        <is>
          <t>MAP</t>
        </is>
      </c>
      <c r="C6117" t="inlineStr">
        <is>
          <t>CombineRoot=C:\Users\cschn\Documents\LIH (Personal)\OneDrive - Lawyers in House</t>
        </is>
      </c>
    </row>
    <row r="6118">
      <c r="A6118" s="13" t="n">
        <v>45965.70280092592</v>
      </c>
      <c r="B6118" t="inlineStr">
        <is>
          <t>MAP</t>
        </is>
      </c>
      <c r="C6118" t="inlineStr">
        <is>
          <t>SubPath=__Invoices</t>
        </is>
      </c>
    </row>
    <row r="6119">
      <c r="A6119" s="13" t="n">
        <v>45965.70280092592</v>
      </c>
      <c r="B6119" t="inlineStr">
        <is>
          <t>MAP</t>
        </is>
      </c>
      <c r="C6119" t="inlineStr">
        <is>
          <t>Combined=C:\Users\cschn\Documents\LIH (Personal)\OneDrive - Lawyers in House\__Invoices</t>
        </is>
      </c>
    </row>
    <row r="6120">
      <c r="A6120" s="13" t="n">
        <v>45965.70280092592</v>
      </c>
      <c r="B6120" t="inlineStr">
        <is>
          <t>MAP</t>
        </is>
      </c>
      <c r="C6120" t="inlineStr">
        <is>
          <t>Mapped local folder=C:\Users\cschn\Documents\LIH (Personal)\OneDrive - Lawyers in House\__Invoices</t>
        </is>
      </c>
    </row>
    <row r="6121">
      <c r="A6121" s="13" t="n">
        <v>45965.70280092592</v>
      </c>
      <c r="B6121" t="inlineStr">
        <is>
          <t>PATH</t>
        </is>
      </c>
      <c r="C6121" t="inlineStr">
        <is>
          <t>FileInBase=C:\Users\cschn\Documents\LIH (Personal)\OneDrive - Lawyers in House\__Invoices\invoicetemplate_v3.docx</t>
        </is>
      </c>
    </row>
    <row r="6122">
      <c r="A6122" s="13" t="n">
        <v>45965.70280092592</v>
      </c>
      <c r="B6122" t="inlineStr">
        <is>
          <t>HIT</t>
        </is>
      </c>
      <c r="C6122" t="inlineStr">
        <is>
          <t>Exists? C:\Users\cschn\Documents\LIH (Personal)\OneDrive - Lawyers in House\__Invoices\invoicetemplate_v3.docx</t>
        </is>
      </c>
    </row>
    <row r="6123">
      <c r="A6123" s="13" t="n">
        <v>45965.70297453704</v>
      </c>
      <c r="B6123" t="inlineStr">
        <is>
          <t>PATH</t>
        </is>
      </c>
      <c r="C6123" t="inlineStr">
        <is>
          <t>FileInBase=C:\Users\cschn\Documents\LIH (Personal)\OneDrive - Lawyers in House\__Invoices\INV 25-0054 - African Bronze Honey Company Limited - 31OCT2025.docx</t>
        </is>
      </c>
    </row>
    <row r="6124">
      <c r="A6124" s="13" t="n">
        <v>45965.70298611111</v>
      </c>
      <c r="B6124" t="inlineStr">
        <is>
          <t>PATH</t>
        </is>
      </c>
      <c r="C6124" t="inlineStr">
        <is>
          <t>FileInBase=C:\Users\cschn\Documents\LIH (Personal)\OneDrive - Lawyers in House\__Invoices\sig.jpg</t>
        </is>
      </c>
    </row>
    <row r="6125">
      <c r="A6125" s="13" t="n">
        <v>45965.70303240741</v>
      </c>
      <c r="B6125" t="inlineStr">
        <is>
          <t>PATH</t>
        </is>
      </c>
      <c r="C6125" t="inlineStr">
        <is>
          <t>FileInBase=C:\Users\cschn\Documents\LIH (Personal)\OneDrive - Lawyers in House\__Invoices\INV 25-0054 - African Bronze Honey Company Limited - 31OCT2025.pdf</t>
        </is>
      </c>
    </row>
    <row r="6126">
      <c r="A6126" s="13" t="n">
        <v>45965.70834490741</v>
      </c>
      <c r="B6126" t="inlineStr">
        <is>
          <t>INFO</t>
        </is>
      </c>
      <c r="C6126" t="inlineStr">
        <is>
          <t>ThisWorkbook.Path (raw)=https://lawyersinhouse-my.sharepoint.com/personal/cory_schneider_lawyersinhouse_com/Documents/__Invoices</t>
        </is>
      </c>
    </row>
    <row r="6127">
      <c r="A6127" s="13" t="n">
        <v>45965.70834490741</v>
      </c>
      <c r="B6127" t="inlineStr">
        <is>
          <t>HIT</t>
        </is>
      </c>
      <c r="C6127" t="inlineStr">
        <is>
          <t>Folder? C:\Users\cschn\Documents\LIH (Personal)\OneDrive - Lawyers in House</t>
        </is>
      </c>
    </row>
    <row r="6128">
      <c r="A6128" s="13" t="n">
        <v>45965.70834490741</v>
      </c>
      <c r="B6128" t="inlineStr">
        <is>
          <t>MAP</t>
        </is>
      </c>
      <c r="C6128" t="inlineStr">
        <is>
          <t>CombineRoot=C:\Users\cschn\Documents\LIH (Personal)\OneDrive - Lawyers in House</t>
        </is>
      </c>
    </row>
    <row r="6129">
      <c r="A6129" s="13" t="n">
        <v>45965.70834490741</v>
      </c>
      <c r="B6129" t="inlineStr">
        <is>
          <t>MAP</t>
        </is>
      </c>
      <c r="C6129" t="inlineStr">
        <is>
          <t>SubPath=__Invoices</t>
        </is>
      </c>
    </row>
    <row r="6130">
      <c r="A6130" s="13" t="n">
        <v>45965.70834490741</v>
      </c>
      <c r="B6130" t="inlineStr">
        <is>
          <t>MAP</t>
        </is>
      </c>
      <c r="C6130" t="inlineStr">
        <is>
          <t>Combined=C:\Users\cschn\Documents\LIH (Personal)\OneDrive - Lawyers in House\__Invoices</t>
        </is>
      </c>
    </row>
    <row r="6131">
      <c r="A6131" s="13" t="n">
        <v>45965.70834490741</v>
      </c>
      <c r="B6131" t="inlineStr">
        <is>
          <t>MAP</t>
        </is>
      </c>
      <c r="C6131" t="inlineStr">
        <is>
          <t>Mapped local folder=C:\Users\cschn\Documents\LIH (Personal)\OneDrive - Lawyers in House\__Invoices</t>
        </is>
      </c>
    </row>
    <row r="6132">
      <c r="A6132" s="13" t="n">
        <v>45965.70851851852</v>
      </c>
      <c r="B6132" t="inlineStr">
        <is>
          <t>INFO</t>
        </is>
      </c>
      <c r="C6132" t="inlineStr">
        <is>
          <t>ThisWorkbook.Path (raw)=https://lawyersinhouse-my.sharepoint.com/personal/cory_schneider_lawyersinhouse_com/Documents/__Invoices</t>
        </is>
      </c>
    </row>
    <row r="6133">
      <c r="A6133" s="13" t="n">
        <v>45965.70851851852</v>
      </c>
      <c r="B6133" t="inlineStr">
        <is>
          <t>HIT</t>
        </is>
      </c>
      <c r="C6133" t="inlineStr">
        <is>
          <t>Folder? C:\Users\cschn\Documents\LIH (Personal)\OneDrive - Lawyers in House</t>
        </is>
      </c>
    </row>
    <row r="6134">
      <c r="A6134" s="13" t="n">
        <v>45965.70851851852</v>
      </c>
      <c r="B6134" t="inlineStr">
        <is>
          <t>MAP</t>
        </is>
      </c>
      <c r="C6134" t="inlineStr">
        <is>
          <t>CombineRoot=C:\Users\cschn\Documents\LIH (Personal)\OneDrive - Lawyers in House</t>
        </is>
      </c>
    </row>
    <row r="6135">
      <c r="A6135" s="13" t="n">
        <v>45965.70851851852</v>
      </c>
      <c r="B6135" t="inlineStr">
        <is>
          <t>MAP</t>
        </is>
      </c>
      <c r="C6135" t="inlineStr">
        <is>
          <t>SubPath=__Invoices</t>
        </is>
      </c>
    </row>
    <row r="6136">
      <c r="A6136" s="13" t="n">
        <v>45965.70851851852</v>
      </c>
      <c r="B6136" t="inlineStr">
        <is>
          <t>MAP</t>
        </is>
      </c>
      <c r="C6136" t="inlineStr">
        <is>
          <t>Combined=C:\Users\cschn\Documents\LIH (Personal)\OneDrive - Lawyers in House\__Invoices</t>
        </is>
      </c>
    </row>
    <row r="6137">
      <c r="A6137" s="13" t="n">
        <v>45965.70851851852</v>
      </c>
      <c r="B6137" t="inlineStr">
        <is>
          <t>MAP</t>
        </is>
      </c>
      <c r="C6137" t="inlineStr">
        <is>
          <t>Mapped local folder=C:\Users\cschn\Documents\LIH (Personal)\OneDrive - Lawyers in House\__Invoices</t>
        </is>
      </c>
    </row>
    <row r="6138">
      <c r="A6138" s="13" t="n">
        <v>45965.70854166667</v>
      </c>
      <c r="B6138" t="inlineStr">
        <is>
          <t>INFO</t>
        </is>
      </c>
      <c r="C6138" t="inlineStr">
        <is>
          <t>ThisWorkbook.Path (raw)=https://lawyersinhouse-my.sharepoint.com/personal/cory_schneider_lawyersinhouse_com/Documents/__Invoices</t>
        </is>
      </c>
    </row>
    <row r="6139">
      <c r="A6139" s="13" t="n">
        <v>45965.70854166667</v>
      </c>
      <c r="B6139" t="inlineStr">
        <is>
          <t>HIT</t>
        </is>
      </c>
      <c r="C6139" t="inlineStr">
        <is>
          <t>Folder? C:\Users\cschn\Documents\LIH (Personal)\OneDrive - Lawyers in House</t>
        </is>
      </c>
    </row>
    <row r="6140">
      <c r="A6140" s="13" t="n">
        <v>45965.70854166667</v>
      </c>
      <c r="B6140" t="inlineStr">
        <is>
          <t>MAP</t>
        </is>
      </c>
      <c r="C6140" t="inlineStr">
        <is>
          <t>CombineRoot=C:\Users\cschn\Documents\LIH (Personal)\OneDrive - Lawyers in House</t>
        </is>
      </c>
    </row>
    <row r="6141">
      <c r="A6141" s="13" t="n">
        <v>45965.70854166667</v>
      </c>
      <c r="B6141" t="inlineStr">
        <is>
          <t>MAP</t>
        </is>
      </c>
      <c r="C6141" t="inlineStr">
        <is>
          <t>SubPath=__Invoices</t>
        </is>
      </c>
    </row>
    <row r="6142">
      <c r="A6142" s="13" t="n">
        <v>45965.70854166667</v>
      </c>
      <c r="B6142" t="inlineStr">
        <is>
          <t>MAP</t>
        </is>
      </c>
      <c r="C6142" t="inlineStr">
        <is>
          <t>Combined=C:\Users\cschn\Documents\LIH (Personal)\OneDrive - Lawyers in House\__Invoices</t>
        </is>
      </c>
    </row>
    <row r="6143">
      <c r="A6143" s="13" t="n">
        <v>45965.70854166667</v>
      </c>
      <c r="B6143" t="inlineStr">
        <is>
          <t>MAP</t>
        </is>
      </c>
      <c r="C6143" t="inlineStr">
        <is>
          <t>Mapped local folder=C:\Users\cschn\Documents\LIH (Personal)\OneDrive - Lawyers in House\__Invoices</t>
        </is>
      </c>
    </row>
    <row r="6144">
      <c r="A6144" s="13" t="n">
        <v>45965.70854166667</v>
      </c>
      <c r="B6144" t="inlineStr">
        <is>
          <t>PATH</t>
        </is>
      </c>
      <c r="C6144" t="inlineStr">
        <is>
          <t>FileInBase=C:\Users\cschn\Documents\LIH (Personal)\OneDrive - Lawyers in House\__Invoices\invoicetemplate_v3.docx</t>
        </is>
      </c>
    </row>
    <row r="6145">
      <c r="A6145" s="13" t="n">
        <v>45965.70854166667</v>
      </c>
      <c r="B6145" t="inlineStr">
        <is>
          <t>HIT</t>
        </is>
      </c>
      <c r="C6145" t="inlineStr">
        <is>
          <t>Exists? C:\Users\cschn\Documents\LIH (Personal)\OneDrive - Lawyers in House\__Invoices\invoicetemplate_v3.docx</t>
        </is>
      </c>
    </row>
    <row r="6146">
      <c r="A6146" s="13" t="n">
        <v>45965.70869212963</v>
      </c>
      <c r="B6146" t="inlineStr">
        <is>
          <t>PATH</t>
        </is>
      </c>
      <c r="C6146" t="inlineStr">
        <is>
          <t>FileInBase=C:\Users\cschn\Documents\LIH (Personal)\OneDrive - Lawyers in House\__Invoices\INV 25-0055 - African Bronze Honey Company Limited - 31OCT2025.docx</t>
        </is>
      </c>
    </row>
    <row r="6147">
      <c r="A6147" s="13" t="n">
        <v>45965.70871527777</v>
      </c>
      <c r="B6147" t="inlineStr">
        <is>
          <t>PATH</t>
        </is>
      </c>
      <c r="C6147" t="inlineStr">
        <is>
          <t>FileInBase=C:\Users\cschn\Documents\LIH (Personal)\OneDrive - Lawyers in House\__Invoices\sig.jpg</t>
        </is>
      </c>
    </row>
    <row r="6148">
      <c r="A6148" s="13" t="n">
        <v>45965.70875</v>
      </c>
      <c r="B6148" t="inlineStr">
        <is>
          <t>PATH</t>
        </is>
      </c>
      <c r="C6148" t="inlineStr">
        <is>
          <t>FileInBase=C:\Users\cschn\Documents\LIH (Personal)\OneDrive - Lawyers in House\__Invoices\INV 25-0055 - African Bronze Honey Company Limited - 31OCT2025.pdf</t>
        </is>
      </c>
    </row>
    <row r="6149">
      <c r="A6149" s="13" t="n">
        <v>45965.70898148148</v>
      </c>
      <c r="B6149" t="inlineStr">
        <is>
          <t>INFO</t>
        </is>
      </c>
      <c r="C6149" t="inlineStr">
        <is>
          <t>ThisWorkbook.Path (raw)=https://lawyersinhouse-my.sharepoint.com/personal/cory_schneider_lawyersinhouse_com/Documents/__Invoices</t>
        </is>
      </c>
    </row>
    <row r="6150">
      <c r="A6150" s="13" t="n">
        <v>45965.70898148148</v>
      </c>
      <c r="B6150" t="inlineStr">
        <is>
          <t>HIT</t>
        </is>
      </c>
      <c r="C6150" t="inlineStr">
        <is>
          <t>Folder? C:\Users\cschn\Documents\LIH (Personal)\OneDrive - Lawyers in House</t>
        </is>
      </c>
    </row>
    <row r="6151">
      <c r="A6151" s="13" t="n">
        <v>45965.70898148148</v>
      </c>
      <c r="B6151" t="inlineStr">
        <is>
          <t>MAP</t>
        </is>
      </c>
      <c r="C6151" t="inlineStr">
        <is>
          <t>CombineRoot=C:\Users\cschn\Documents\LIH (Personal)\OneDrive - Lawyers in House</t>
        </is>
      </c>
    </row>
    <row r="6152">
      <c r="A6152" s="13" t="n">
        <v>45965.70898148148</v>
      </c>
      <c r="B6152" t="inlineStr">
        <is>
          <t>MAP</t>
        </is>
      </c>
      <c r="C6152" t="inlineStr">
        <is>
          <t>SubPath=__Invoices</t>
        </is>
      </c>
    </row>
    <row r="6153">
      <c r="A6153" s="13" t="n">
        <v>45965.70898148148</v>
      </c>
      <c r="B6153" t="inlineStr">
        <is>
          <t>MAP</t>
        </is>
      </c>
      <c r="C6153" t="inlineStr">
        <is>
          <t>Combined=C:\Users\cschn\Documents\LIH (Personal)\OneDrive - Lawyers in House\__Invoices</t>
        </is>
      </c>
    </row>
    <row r="6154">
      <c r="A6154" s="13" t="n">
        <v>45965.70898148148</v>
      </c>
      <c r="B6154" t="inlineStr">
        <is>
          <t>MAP</t>
        </is>
      </c>
      <c r="C6154" t="inlineStr">
        <is>
          <t>Mapped local folder=C:\Users\cschn\Documents\LIH (Personal)\OneDrive - Lawyers in House\__Invoices</t>
        </is>
      </c>
    </row>
    <row r="6155">
      <c r="A6155" s="13" t="n">
        <v>45965.71550925926</v>
      </c>
      <c r="B6155" t="inlineStr">
        <is>
          <t>INFO</t>
        </is>
      </c>
      <c r="C6155" t="inlineStr">
        <is>
          <t>ThisWorkbook.Path (raw)=https://lawyersinhouse-my.sharepoint.com/personal/cory_schneider_lawyersinhouse_com/Documents/__Invoices</t>
        </is>
      </c>
    </row>
    <row r="6156">
      <c r="A6156" s="13" t="n">
        <v>45965.71550925926</v>
      </c>
      <c r="B6156" t="inlineStr">
        <is>
          <t>HIT</t>
        </is>
      </c>
      <c r="C6156" t="inlineStr">
        <is>
          <t>Folder? C:\Users\cschn\Documents\LIH (Personal)\OneDrive - Lawyers in House</t>
        </is>
      </c>
    </row>
    <row r="6157">
      <c r="A6157" s="13" t="n">
        <v>45965.71550925926</v>
      </c>
      <c r="B6157" t="inlineStr">
        <is>
          <t>MAP</t>
        </is>
      </c>
      <c r="C6157" t="inlineStr">
        <is>
          <t>CombineRoot=C:\Users\cschn\Documents\LIH (Personal)\OneDrive - Lawyers in House</t>
        </is>
      </c>
    </row>
    <row r="6158">
      <c r="A6158" s="13" t="n">
        <v>45965.71550925926</v>
      </c>
      <c r="B6158" t="inlineStr">
        <is>
          <t>MAP</t>
        </is>
      </c>
      <c r="C6158" t="inlineStr">
        <is>
          <t>SubPath=__Invoices</t>
        </is>
      </c>
    </row>
    <row r="6159">
      <c r="A6159" s="13" t="n">
        <v>45965.71550925926</v>
      </c>
      <c r="B6159" t="inlineStr">
        <is>
          <t>MAP</t>
        </is>
      </c>
      <c r="C6159" t="inlineStr">
        <is>
          <t>Combined=C:\Users\cschn\Documents\LIH (Personal)\OneDrive - Lawyers in House\__Invoices</t>
        </is>
      </c>
    </row>
    <row r="6160">
      <c r="A6160" s="13" t="n">
        <v>45965.71550925926</v>
      </c>
      <c r="B6160" t="inlineStr">
        <is>
          <t>MAP</t>
        </is>
      </c>
      <c r="C6160" t="inlineStr">
        <is>
          <t>Mapped local folder=C:\Users\cschn\Documents\LIH (Personal)\OneDrive - Lawyers in House\__Invoices</t>
        </is>
      </c>
    </row>
    <row r="6161">
      <c r="A6161" s="13" t="n">
        <v>45965.71563657407</v>
      </c>
      <c r="B6161" t="inlineStr">
        <is>
          <t>INFO</t>
        </is>
      </c>
      <c r="C6161" t="inlineStr">
        <is>
          <t>ThisWorkbook.Path (raw)=https://lawyersinhouse-my.sharepoint.com/personal/cory_schneider_lawyersinhouse_com/Documents/__Invoices</t>
        </is>
      </c>
    </row>
    <row r="6162">
      <c r="A6162" s="13" t="n">
        <v>45965.71563657407</v>
      </c>
      <c r="B6162" t="inlineStr">
        <is>
          <t>HIT</t>
        </is>
      </c>
      <c r="C6162" t="inlineStr">
        <is>
          <t>Folder? C:\Users\cschn\Documents\LIH (Personal)\OneDrive - Lawyers in House</t>
        </is>
      </c>
    </row>
    <row r="6163">
      <c r="A6163" s="13" t="n">
        <v>45965.71563657407</v>
      </c>
      <c r="B6163" t="inlineStr">
        <is>
          <t>MAP</t>
        </is>
      </c>
      <c r="C6163" t="inlineStr">
        <is>
          <t>CombineRoot=C:\Users\cschn\Documents\LIH (Personal)\OneDrive - Lawyers in House</t>
        </is>
      </c>
    </row>
    <row r="6164">
      <c r="A6164" s="13" t="n">
        <v>45965.71563657407</v>
      </c>
      <c r="B6164" t="inlineStr">
        <is>
          <t>MAP</t>
        </is>
      </c>
      <c r="C6164" t="inlineStr">
        <is>
          <t>SubPath=__Invoices</t>
        </is>
      </c>
    </row>
    <row r="6165">
      <c r="A6165" s="13" t="n">
        <v>45965.71563657407</v>
      </c>
      <c r="B6165" t="inlineStr">
        <is>
          <t>MAP</t>
        </is>
      </c>
      <c r="C6165" t="inlineStr">
        <is>
          <t>Combined=C:\Users\cschn\Documents\LIH (Personal)\OneDrive - Lawyers in House\__Invoices</t>
        </is>
      </c>
    </row>
    <row r="6166">
      <c r="A6166" s="13" t="n">
        <v>45965.71563657407</v>
      </c>
      <c r="B6166" t="inlineStr">
        <is>
          <t>MAP</t>
        </is>
      </c>
      <c r="C6166" t="inlineStr">
        <is>
          <t>Mapped local folder=C:\Users\cschn\Documents\LIH (Personal)\OneDrive - Lawyers in House\__Invoices</t>
        </is>
      </c>
    </row>
    <row r="6167">
      <c r="A6167" s="13" t="n">
        <v>45965.7156712963</v>
      </c>
      <c r="B6167" t="inlineStr">
        <is>
          <t>INFO</t>
        </is>
      </c>
      <c r="C6167" t="inlineStr">
        <is>
          <t>ThisWorkbook.Path (raw)=https://lawyersinhouse-my.sharepoint.com/personal/cory_schneider_lawyersinhouse_com/Documents/__Invoices</t>
        </is>
      </c>
    </row>
    <row r="6168">
      <c r="A6168" s="13" t="n">
        <v>45965.7156712963</v>
      </c>
      <c r="B6168" t="inlineStr">
        <is>
          <t>HIT</t>
        </is>
      </c>
      <c r="C6168" t="inlineStr">
        <is>
          <t>Folder? C:\Users\cschn\Documents\LIH (Personal)\OneDrive - Lawyers in House</t>
        </is>
      </c>
    </row>
    <row r="6169">
      <c r="A6169" s="13" t="n">
        <v>45965.7156712963</v>
      </c>
      <c r="B6169" t="inlineStr">
        <is>
          <t>MAP</t>
        </is>
      </c>
      <c r="C6169" t="inlineStr">
        <is>
          <t>CombineRoot=C:\Users\cschn\Documents\LIH (Personal)\OneDrive - Lawyers in House</t>
        </is>
      </c>
    </row>
    <row r="6170">
      <c r="A6170" s="13" t="n">
        <v>45965.7156712963</v>
      </c>
      <c r="B6170" t="inlineStr">
        <is>
          <t>MAP</t>
        </is>
      </c>
      <c r="C6170" t="inlineStr">
        <is>
          <t>SubPath=__Invoices</t>
        </is>
      </c>
    </row>
    <row r="6171">
      <c r="A6171" s="13" t="n">
        <v>45965.7156712963</v>
      </c>
      <c r="B6171" t="inlineStr">
        <is>
          <t>MAP</t>
        </is>
      </c>
      <c r="C6171" t="inlineStr">
        <is>
          <t>Combined=C:\Users\cschn\Documents\LIH (Personal)\OneDrive - Lawyers in House\__Invoices</t>
        </is>
      </c>
    </row>
    <row r="6172">
      <c r="A6172" s="13" t="n">
        <v>45965.7156712963</v>
      </c>
      <c r="B6172" t="inlineStr">
        <is>
          <t>MAP</t>
        </is>
      </c>
      <c r="C6172" t="inlineStr">
        <is>
          <t>Mapped local folder=C:\Users\cschn\Documents\LIH (Personal)\OneDrive - Lawyers in House\__Invoices</t>
        </is>
      </c>
    </row>
    <row r="6173">
      <c r="A6173" s="13" t="n">
        <v>45965.7156712963</v>
      </c>
      <c r="B6173" t="inlineStr">
        <is>
          <t>PATH</t>
        </is>
      </c>
      <c r="C6173" t="inlineStr">
        <is>
          <t>FileInBase=C:\Users\cschn\Documents\LIH (Personal)\OneDrive - Lawyers in House\__Invoices\invoicetemplate_v3.docx</t>
        </is>
      </c>
    </row>
    <row r="6174">
      <c r="A6174" s="13" t="n">
        <v>45965.7156712963</v>
      </c>
      <c r="B6174" t="inlineStr">
        <is>
          <t>HIT</t>
        </is>
      </c>
      <c r="C6174" t="inlineStr">
        <is>
          <t>Exists? C:\Users\cschn\Documents\LIH (Personal)\OneDrive - Lawyers in House\__Invoices\invoicetemplate_v3.docx</t>
        </is>
      </c>
    </row>
    <row r="6175">
      <c r="A6175" s="13" t="n">
        <v>45965.71581018518</v>
      </c>
      <c r="B6175" t="inlineStr">
        <is>
          <t>PATH</t>
        </is>
      </c>
      <c r="C6175" t="inlineStr">
        <is>
          <t>FileInBase=C:\Users\cschn\Documents\LIH (Personal)\OneDrive - Lawyers in House\__Invoices\INV 25-0048 - African Bronze Honey Company Limited - 31OCT2025.docx</t>
        </is>
      </c>
    </row>
    <row r="6176">
      <c r="A6176" s="13" t="n">
        <v>45965.71582175926</v>
      </c>
      <c r="B6176" t="inlineStr">
        <is>
          <t>PATH</t>
        </is>
      </c>
      <c r="C6176" t="inlineStr">
        <is>
          <t>FileInBase=C:\Users\cschn\Documents\LIH (Personal)\OneDrive - Lawyers in House\__Invoices\sig.jpg</t>
        </is>
      </c>
    </row>
    <row r="6177">
      <c r="A6177" s="13" t="n">
        <v>45965.71587962963</v>
      </c>
      <c r="B6177" t="inlineStr">
        <is>
          <t>PATH</t>
        </is>
      </c>
      <c r="C6177" t="inlineStr">
        <is>
          <t>FileInBase=C:\Users\cschn\Documents\LIH (Personal)\OneDrive - Lawyers in House\__Invoices\INV 25-0048 - African Bronze Honey Company Limited - 31OCT2025.pdf</t>
        </is>
      </c>
    </row>
    <row r="6178">
      <c r="A6178" s="13" t="n">
        <v>45965.91148148148</v>
      </c>
      <c r="B6178" t="inlineStr">
        <is>
          <t>INFO</t>
        </is>
      </c>
      <c r="C6178" t="inlineStr">
        <is>
          <t>ThisWorkbook.Path (raw)=https://lawyersinhouse-my.sharepoint.com/personal/cory_schneider_lawyersinhouse_com/Documents/__Invoices</t>
        </is>
      </c>
    </row>
    <row r="6179">
      <c r="A6179" s="13" t="n">
        <v>45965.91148148148</v>
      </c>
      <c r="B6179" t="inlineStr">
        <is>
          <t>HIT</t>
        </is>
      </c>
      <c r="C6179" t="inlineStr">
        <is>
          <t>Folder? C:\Users\cschn\Documents\LIH (Personal)\OneDrive - Lawyers in House</t>
        </is>
      </c>
    </row>
    <row r="6180">
      <c r="A6180" s="13" t="n">
        <v>45965.91148148148</v>
      </c>
      <c r="B6180" t="inlineStr">
        <is>
          <t>MAP</t>
        </is>
      </c>
      <c r="C6180" t="inlineStr">
        <is>
          <t>CombineRoot=C:\Users\cschn\Documents\LIH (Personal)\OneDrive - Lawyers in House</t>
        </is>
      </c>
    </row>
    <row r="6181">
      <c r="A6181" s="13" t="n">
        <v>45965.91148148148</v>
      </c>
      <c r="B6181" t="inlineStr">
        <is>
          <t>MAP</t>
        </is>
      </c>
      <c r="C6181" t="inlineStr">
        <is>
          <t>SubPath=__Invoices</t>
        </is>
      </c>
    </row>
    <row r="6182">
      <c r="A6182" s="13" t="n">
        <v>45965.91148148148</v>
      </c>
      <c r="B6182" t="inlineStr">
        <is>
          <t>MAP</t>
        </is>
      </c>
      <c r="C6182" t="inlineStr">
        <is>
          <t>Combined=C:\Users\cschn\Documents\LIH (Personal)\OneDrive - Lawyers in House\__Invoices</t>
        </is>
      </c>
    </row>
    <row r="6183">
      <c r="A6183" s="13" t="n">
        <v>45965.91148148148</v>
      </c>
      <c r="B6183" t="inlineStr">
        <is>
          <t>MAP</t>
        </is>
      </c>
      <c r="C6183" t="inlineStr">
        <is>
          <t>Mapped local folder=C:\Users\cschn\Documents\LIH (Personal)\OneDrive - Lawyers in House\__Invoices</t>
        </is>
      </c>
    </row>
    <row r="6184">
      <c r="A6184" s="13" t="n">
        <v>45965.91181712963</v>
      </c>
      <c r="B6184" t="inlineStr">
        <is>
          <t>INFO</t>
        </is>
      </c>
      <c r="C6184" t="inlineStr">
        <is>
          <t>ThisWorkbook.Path (raw)=https://lawyersinhouse-my.sharepoint.com/personal/cory_schneider_lawyersinhouse_com/Documents/__Invoices</t>
        </is>
      </c>
    </row>
    <row r="6185">
      <c r="A6185" s="13" t="n">
        <v>45965.91181712963</v>
      </c>
      <c r="B6185" t="inlineStr">
        <is>
          <t>HIT</t>
        </is>
      </c>
      <c r="C6185" t="inlineStr">
        <is>
          <t>Folder? C:\Users\cschn\Documents\LIH (Personal)\OneDrive - Lawyers in House</t>
        </is>
      </c>
    </row>
    <row r="6186">
      <c r="A6186" s="13" t="n">
        <v>45965.91181712963</v>
      </c>
      <c r="B6186" t="inlineStr">
        <is>
          <t>MAP</t>
        </is>
      </c>
      <c r="C6186" t="inlineStr">
        <is>
          <t>CombineRoot=C:\Users\cschn\Documents\LIH (Personal)\OneDrive - Lawyers in House</t>
        </is>
      </c>
    </row>
    <row r="6187">
      <c r="A6187" s="13" t="n">
        <v>45965.91181712963</v>
      </c>
      <c r="B6187" t="inlineStr">
        <is>
          <t>MAP</t>
        </is>
      </c>
      <c r="C6187" t="inlineStr">
        <is>
          <t>SubPath=__Invoices</t>
        </is>
      </c>
    </row>
    <row r="6188">
      <c r="A6188" s="13" t="n">
        <v>45965.91181712963</v>
      </c>
      <c r="B6188" t="inlineStr">
        <is>
          <t>MAP</t>
        </is>
      </c>
      <c r="C6188" t="inlineStr">
        <is>
          <t>Combined=C:\Users\cschn\Documents\LIH (Personal)\OneDrive - Lawyers in House\__Invoices</t>
        </is>
      </c>
    </row>
    <row r="6189">
      <c r="A6189" s="13" t="n">
        <v>45965.91181712963</v>
      </c>
      <c r="B6189" t="inlineStr">
        <is>
          <t>MAP</t>
        </is>
      </c>
      <c r="C6189" t="inlineStr">
        <is>
          <t>Mapped local folder=C:\Users\cschn\Documents\LIH (Personal)\OneDrive - Lawyers in House\__Invoices</t>
        </is>
      </c>
    </row>
    <row r="6190">
      <c r="A6190" s="13" t="n">
        <v>45965.91185185185</v>
      </c>
      <c r="B6190" t="inlineStr">
        <is>
          <t>INFO</t>
        </is>
      </c>
      <c r="C6190" t="inlineStr">
        <is>
          <t>ThisWorkbook.Path (raw)=https://lawyersinhouse-my.sharepoint.com/personal/cory_schneider_lawyersinhouse_com/Documents/__Invoices</t>
        </is>
      </c>
    </row>
    <row r="6191">
      <c r="A6191" s="13" t="n">
        <v>45965.91185185185</v>
      </c>
      <c r="B6191" t="inlineStr">
        <is>
          <t>HIT</t>
        </is>
      </c>
      <c r="C6191" t="inlineStr">
        <is>
          <t>Folder? C:\Users\cschn\Documents\LIH (Personal)\OneDrive - Lawyers in House</t>
        </is>
      </c>
    </row>
    <row r="6192">
      <c r="A6192" s="13" t="n">
        <v>45965.91185185185</v>
      </c>
      <c r="B6192" t="inlineStr">
        <is>
          <t>MAP</t>
        </is>
      </c>
      <c r="C6192" t="inlineStr">
        <is>
          <t>CombineRoot=C:\Users\cschn\Documents\LIH (Personal)\OneDrive - Lawyers in House</t>
        </is>
      </c>
    </row>
    <row r="6193">
      <c r="A6193" s="13" t="n">
        <v>45965.91185185185</v>
      </c>
      <c r="B6193" t="inlineStr">
        <is>
          <t>MAP</t>
        </is>
      </c>
      <c r="C6193" t="inlineStr">
        <is>
          <t>SubPath=__Invoices</t>
        </is>
      </c>
    </row>
    <row r="6194">
      <c r="A6194" s="13" t="n">
        <v>45965.91185185185</v>
      </c>
      <c r="B6194" t="inlineStr">
        <is>
          <t>MAP</t>
        </is>
      </c>
      <c r="C6194" t="inlineStr">
        <is>
          <t>Combined=C:\Users\cschn\Documents\LIH (Personal)\OneDrive - Lawyers in House\__Invoices</t>
        </is>
      </c>
    </row>
    <row r="6195">
      <c r="A6195" s="13" t="n">
        <v>45965.91185185185</v>
      </c>
      <c r="B6195" t="inlineStr">
        <is>
          <t>MAP</t>
        </is>
      </c>
      <c r="C6195" t="inlineStr">
        <is>
          <t>Mapped local folder=C:\Users\cschn\Documents\LIH (Personal)\OneDrive - Lawyers in House\__Invoices</t>
        </is>
      </c>
    </row>
    <row r="6196">
      <c r="A6196" s="13" t="n">
        <v>45965.91185185185</v>
      </c>
      <c r="B6196" t="inlineStr">
        <is>
          <t>PATH</t>
        </is>
      </c>
      <c r="C6196" t="inlineStr">
        <is>
          <t>FileInBase=C:\Users\cschn\Documents\LIH (Personal)\OneDrive - Lawyers in House\__Invoices\invoicetemplate_v3.docx</t>
        </is>
      </c>
    </row>
    <row r="6197">
      <c r="A6197" s="13" t="n">
        <v>45965.91185185185</v>
      </c>
      <c r="B6197" t="inlineStr">
        <is>
          <t>HIT</t>
        </is>
      </c>
      <c r="C6197" t="inlineStr">
        <is>
          <t>Exists? C:\Users\cschn\Documents\LIH (Personal)\OneDrive - Lawyers in House\__Invoices\invoicetemplate_v3.docx</t>
        </is>
      </c>
    </row>
    <row r="6198">
      <c r="A6198" s="13" t="n">
        <v>45965.91197916667</v>
      </c>
      <c r="B6198" t="inlineStr">
        <is>
          <t>PATH</t>
        </is>
      </c>
      <c r="C6198" t="inlineStr">
        <is>
          <t>FileInBase=C:\Users\cschn\Documents\LIH (Personal)\OneDrive - Lawyers in House\__Invoices\INV 25-0048 - James Bittner - 30NOV2025.docx</t>
        </is>
      </c>
    </row>
    <row r="6199">
      <c r="A6199" s="13" t="n">
        <v>45965.91199074074</v>
      </c>
      <c r="B6199" t="inlineStr">
        <is>
          <t>PATH</t>
        </is>
      </c>
      <c r="C6199" t="inlineStr">
        <is>
          <t>FileInBase=C:\Users\cschn\Documents\LIH (Personal)\OneDrive - Lawyers in House\__Invoices\sig.jpg</t>
        </is>
      </c>
    </row>
    <row r="6200">
      <c r="A6200" s="13" t="n">
        <v>45965.91203703704</v>
      </c>
      <c r="B6200" t="inlineStr">
        <is>
          <t>PATH</t>
        </is>
      </c>
      <c r="C6200" t="inlineStr">
        <is>
          <t>FileInBase=C:\Users\cschn\Documents\LIH (Personal)\OneDrive - Lawyers in House\__Invoices\INV 25-0048 - James Bittner - 30NOV2025.pdf</t>
        </is>
      </c>
    </row>
    <row r="6201">
      <c r="A6201" s="13" t="n">
        <v>45965.93855324074</v>
      </c>
      <c r="B6201" t="inlineStr">
        <is>
          <t>INFO</t>
        </is>
      </c>
      <c r="C6201" t="inlineStr">
        <is>
          <t>ThisWorkbook.Path (raw)=https://lawyersinhouse-my.sharepoint.com/personal/cory_schneider_lawyersinhouse_com/Documents/__Invoices</t>
        </is>
      </c>
    </row>
    <row r="6202">
      <c r="A6202" s="13" t="n">
        <v>45965.93855324074</v>
      </c>
      <c r="B6202" t="inlineStr">
        <is>
          <t>HIT</t>
        </is>
      </c>
      <c r="C6202" t="inlineStr">
        <is>
          <t>Folder? C:\Users\cschn\Documents\LIH (Personal)\OneDrive - Lawyers in House</t>
        </is>
      </c>
    </row>
    <row r="6203">
      <c r="A6203" s="13" t="n">
        <v>45965.93855324074</v>
      </c>
      <c r="B6203" t="inlineStr">
        <is>
          <t>MAP</t>
        </is>
      </c>
      <c r="C6203" t="inlineStr">
        <is>
          <t>CombineRoot=C:\Users\cschn\Documents\LIH (Personal)\OneDrive - Lawyers in House</t>
        </is>
      </c>
    </row>
    <row r="6204">
      <c r="A6204" s="13" t="n">
        <v>45965.93855324074</v>
      </c>
      <c r="B6204" t="inlineStr">
        <is>
          <t>MAP</t>
        </is>
      </c>
      <c r="C6204" t="inlineStr">
        <is>
          <t>SubPath=__Invoices</t>
        </is>
      </c>
    </row>
    <row r="6205">
      <c r="A6205" s="13" t="n">
        <v>45965.93855324074</v>
      </c>
      <c r="B6205" t="inlineStr">
        <is>
          <t>MAP</t>
        </is>
      </c>
      <c r="C6205" t="inlineStr">
        <is>
          <t>Combined=C:\Users\cschn\Documents\LIH (Personal)\OneDrive - Lawyers in House\__Invoices</t>
        </is>
      </c>
    </row>
    <row r="6206">
      <c r="A6206" s="13" t="n">
        <v>45965.93855324074</v>
      </c>
      <c r="B6206" t="inlineStr">
        <is>
          <t>MAP</t>
        </is>
      </c>
      <c r="C6206" t="inlineStr">
        <is>
          <t>Mapped local folder=C:\Users\cschn\Documents\LIH (Personal)\OneDrive - Lawyers in House\__Invoices</t>
        </is>
      </c>
    </row>
    <row r="6207">
      <c r="A6207" s="13" t="n">
        <v>45965.93872685185</v>
      </c>
      <c r="B6207" t="inlineStr">
        <is>
          <t>INFO</t>
        </is>
      </c>
      <c r="C6207" t="inlineStr">
        <is>
          <t>ThisWorkbook.Path (raw)=https://lawyersinhouse-my.sharepoint.com/personal/cory_schneider_lawyersinhouse_com/Documents/__Invoices</t>
        </is>
      </c>
    </row>
    <row r="6208">
      <c r="A6208" s="13" t="n">
        <v>45965.93872685185</v>
      </c>
      <c r="B6208" t="inlineStr">
        <is>
          <t>HIT</t>
        </is>
      </c>
      <c r="C6208" t="inlineStr">
        <is>
          <t>Folder? C:\Users\cschn\Documents\LIH (Personal)\OneDrive - Lawyers in House</t>
        </is>
      </c>
    </row>
    <row r="6209">
      <c r="A6209" s="13" t="n">
        <v>45965.93872685185</v>
      </c>
      <c r="B6209" t="inlineStr">
        <is>
          <t>MAP</t>
        </is>
      </c>
      <c r="C6209" t="inlineStr">
        <is>
          <t>CombineRoot=C:\Users\cschn\Documents\LIH (Personal)\OneDrive - Lawyers in House</t>
        </is>
      </c>
    </row>
    <row r="6210">
      <c r="A6210" s="13" t="n">
        <v>45965.93872685185</v>
      </c>
      <c r="B6210" t="inlineStr">
        <is>
          <t>MAP</t>
        </is>
      </c>
      <c r="C6210" t="inlineStr">
        <is>
          <t>SubPath=__Invoices</t>
        </is>
      </c>
    </row>
    <row r="6211">
      <c r="A6211" s="13" t="n">
        <v>45965.93872685185</v>
      </c>
      <c r="B6211" t="inlineStr">
        <is>
          <t>MAP</t>
        </is>
      </c>
      <c r="C6211" t="inlineStr">
        <is>
          <t>Combined=C:\Users\cschn\Documents\LIH (Personal)\OneDrive - Lawyers in House\__Invoices</t>
        </is>
      </c>
    </row>
    <row r="6212">
      <c r="A6212" s="13" t="n">
        <v>45965.93872685185</v>
      </c>
      <c r="B6212" t="inlineStr">
        <is>
          <t>MAP</t>
        </is>
      </c>
      <c r="C6212" t="inlineStr">
        <is>
          <t>Mapped local folder=C:\Users\cschn\Documents\LIH (Personal)\OneDrive - Lawyers in House\__Invoices</t>
        </is>
      </c>
    </row>
    <row r="6213">
      <c r="A6213" s="13" t="n">
        <v>45965.93875</v>
      </c>
      <c r="B6213" t="inlineStr">
        <is>
          <t>INFO</t>
        </is>
      </c>
      <c r="C6213" t="inlineStr">
        <is>
          <t>ThisWorkbook.Path (raw)=https://lawyersinhouse-my.sharepoint.com/personal/cory_schneider_lawyersinhouse_com/Documents/__Invoices</t>
        </is>
      </c>
    </row>
    <row r="6214">
      <c r="A6214" s="13" t="n">
        <v>45965.93875</v>
      </c>
      <c r="B6214" t="inlineStr">
        <is>
          <t>HIT</t>
        </is>
      </c>
      <c r="C6214" t="inlineStr">
        <is>
          <t>Folder? C:\Users\cschn\Documents\LIH (Personal)\OneDrive - Lawyers in House</t>
        </is>
      </c>
    </row>
    <row r="6215">
      <c r="A6215" s="13" t="n">
        <v>45965.93875</v>
      </c>
      <c r="B6215" t="inlineStr">
        <is>
          <t>MAP</t>
        </is>
      </c>
      <c r="C6215" t="inlineStr">
        <is>
          <t>CombineRoot=C:\Users\cschn\Documents\LIH (Personal)\OneDrive - Lawyers in House</t>
        </is>
      </c>
    </row>
    <row r="6216">
      <c r="A6216" s="13" t="n">
        <v>45965.93875</v>
      </c>
      <c r="B6216" t="inlineStr">
        <is>
          <t>MAP</t>
        </is>
      </c>
      <c r="C6216" t="inlineStr">
        <is>
          <t>SubPath=__Invoices</t>
        </is>
      </c>
    </row>
    <row r="6217">
      <c r="A6217" s="13" t="n">
        <v>45965.93875</v>
      </c>
      <c r="B6217" t="inlineStr">
        <is>
          <t>MAP</t>
        </is>
      </c>
      <c r="C6217" t="inlineStr">
        <is>
          <t>Combined=C:\Users\cschn\Documents\LIH (Personal)\OneDrive - Lawyers in House\__Invoices</t>
        </is>
      </c>
    </row>
    <row r="6218">
      <c r="A6218" s="13" t="n">
        <v>45965.93875</v>
      </c>
      <c r="B6218" t="inlineStr">
        <is>
          <t>MAP</t>
        </is>
      </c>
      <c r="C6218" t="inlineStr">
        <is>
          <t>Mapped local folder=C:\Users\cschn\Documents\LIH (Personal)\OneDrive - Lawyers in House\__Invoices</t>
        </is>
      </c>
    </row>
    <row r="6219">
      <c r="A6219" s="13" t="n">
        <v>45965.93875</v>
      </c>
      <c r="B6219" t="inlineStr">
        <is>
          <t>PATH</t>
        </is>
      </c>
      <c r="C6219" t="inlineStr">
        <is>
          <t>FileInBase=C:\Users\cschn\Documents\LIH (Personal)\OneDrive - Lawyers in House\__Invoices\invoicetemplate_v3.docx</t>
        </is>
      </c>
    </row>
    <row r="6220">
      <c r="A6220" s="13" t="n">
        <v>45965.93875</v>
      </c>
      <c r="B6220" t="inlineStr">
        <is>
          <t>HIT</t>
        </is>
      </c>
      <c r="C6220" t="inlineStr">
        <is>
          <t>Exists? C:\Users\cschn\Documents\LIH (Personal)\OneDrive - Lawyers in House\__Invoices\invoicetemplate_v3.docx</t>
        </is>
      </c>
    </row>
    <row r="6221">
      <c r="A6221" s="13" t="n">
        <v>45965.93891203704</v>
      </c>
      <c r="B6221" t="inlineStr">
        <is>
          <t>PATH</t>
        </is>
      </c>
      <c r="C6221" t="inlineStr">
        <is>
          <t>FileInBase=C:\Users\cschn\Documents\LIH (Personal)\OneDrive - Lawyers in House\__Invoices\INV 25-0049 - African Bronze Honey Company Limited - 30NOV2025.docx</t>
        </is>
      </c>
    </row>
    <row r="6222">
      <c r="A6222" s="13" t="n">
        <v>45965.93893518519</v>
      </c>
      <c r="B6222" t="inlineStr">
        <is>
          <t>PATH</t>
        </is>
      </c>
      <c r="C6222" t="inlineStr">
        <is>
          <t>FileInBase=C:\Users\cschn\Documents\LIH (Personal)\OneDrive - Lawyers in House\__Invoices\sig.jpg</t>
        </is>
      </c>
    </row>
    <row r="6223">
      <c r="A6223" s="13" t="n">
        <v>45965.93898148148</v>
      </c>
      <c r="B6223" t="inlineStr">
        <is>
          <t>PATH</t>
        </is>
      </c>
      <c r="C6223" t="inlineStr">
        <is>
          <t>FileInBase=C:\Users\cschn\Documents\LIH (Personal)\OneDrive - Lawyers in House\__Invoices\INV 25-0049 - African Bronze Honey Company Limited - 30NOV2025.pdf</t>
        </is>
      </c>
    </row>
    <row r="6224">
      <c r="A6224" s="13" t="n">
        <v>45966.89677083334</v>
      </c>
      <c r="B6224" t="inlineStr">
        <is>
          <t>INFO</t>
        </is>
      </c>
      <c r="C6224" t="inlineStr">
        <is>
          <t>ThisWorkbook.Path (raw)=https://lawyersinhouse-my.sharepoint.com/personal/cory_schneider_lawyersinhouse_com/Documents/__Invoices</t>
        </is>
      </c>
    </row>
    <row r="6225">
      <c r="A6225" s="13" t="n">
        <v>45966.89677083334</v>
      </c>
      <c r="B6225" t="inlineStr">
        <is>
          <t>HIT</t>
        </is>
      </c>
      <c r="C6225" t="inlineStr">
        <is>
          <t>Folder? C:\Users\cschn\Documents\LIH (Personal)\OneDrive - Lawyers in House</t>
        </is>
      </c>
    </row>
    <row r="6226">
      <c r="A6226" s="13" t="n">
        <v>45966.89677083334</v>
      </c>
      <c r="B6226" t="inlineStr">
        <is>
          <t>MAP</t>
        </is>
      </c>
      <c r="C6226" t="inlineStr">
        <is>
          <t>CombineRoot=C:\Users\cschn\Documents\LIH (Personal)\OneDrive - Lawyers in House</t>
        </is>
      </c>
    </row>
    <row r="6227">
      <c r="A6227" s="13" t="n">
        <v>45966.89677083334</v>
      </c>
      <c r="B6227" t="inlineStr">
        <is>
          <t>MAP</t>
        </is>
      </c>
      <c r="C6227" t="inlineStr">
        <is>
          <t>SubPath=__Invoices</t>
        </is>
      </c>
    </row>
    <row r="6228">
      <c r="A6228" s="13" t="n">
        <v>45966.89677083334</v>
      </c>
      <c r="B6228" t="inlineStr">
        <is>
          <t>MAP</t>
        </is>
      </c>
      <c r="C6228" t="inlineStr">
        <is>
          <t>Combined=C:\Users\cschn\Documents\LIH (Personal)\OneDrive - Lawyers in House\__Invoices</t>
        </is>
      </c>
    </row>
    <row r="6229">
      <c r="A6229" s="13" t="n">
        <v>45966.89677083334</v>
      </c>
      <c r="B6229" t="inlineStr">
        <is>
          <t>MAP</t>
        </is>
      </c>
      <c r="C6229" t="inlineStr">
        <is>
          <t>Mapped local folder=C:\Users\cschn\Documents\LIH (Personal)\OneDrive - Lawyers in House\__Invoices</t>
        </is>
      </c>
    </row>
    <row r="6230">
      <c r="A6230" s="13" t="n">
        <v>45966.89695601852</v>
      </c>
      <c r="B6230" t="inlineStr">
        <is>
          <t>INFO</t>
        </is>
      </c>
      <c r="C6230" t="inlineStr">
        <is>
          <t>ThisWorkbook.Path (raw)=https://lawyersinhouse-my.sharepoint.com/personal/cory_schneider_lawyersinhouse_com/Documents/__Invoices</t>
        </is>
      </c>
    </row>
    <row r="6231">
      <c r="A6231" s="13" t="n">
        <v>45966.89695601852</v>
      </c>
      <c r="B6231" t="inlineStr">
        <is>
          <t>HIT</t>
        </is>
      </c>
      <c r="C6231" t="inlineStr">
        <is>
          <t>Folder? C:\Users\cschn\Documents\LIH (Personal)\OneDrive - Lawyers in House</t>
        </is>
      </c>
    </row>
    <row r="6232">
      <c r="A6232" s="13" t="n">
        <v>45966.89695601852</v>
      </c>
      <c r="B6232" t="inlineStr">
        <is>
          <t>MAP</t>
        </is>
      </c>
      <c r="C6232" t="inlineStr">
        <is>
          <t>CombineRoot=C:\Users\cschn\Documents\LIH (Personal)\OneDrive - Lawyers in House</t>
        </is>
      </c>
    </row>
    <row r="6233">
      <c r="A6233" s="13" t="n">
        <v>45966.89695601852</v>
      </c>
      <c r="B6233" t="inlineStr">
        <is>
          <t>MAP</t>
        </is>
      </c>
      <c r="C6233" t="inlineStr">
        <is>
          <t>SubPath=__Invoices</t>
        </is>
      </c>
    </row>
    <row r="6234">
      <c r="A6234" s="13" t="n">
        <v>45966.89695601852</v>
      </c>
      <c r="B6234" t="inlineStr">
        <is>
          <t>MAP</t>
        </is>
      </c>
      <c r="C6234" t="inlineStr">
        <is>
          <t>Combined=C:\Users\cschn\Documents\LIH (Personal)\OneDrive - Lawyers in House\__Invoices</t>
        </is>
      </c>
    </row>
    <row r="6235">
      <c r="A6235" s="13" t="n">
        <v>45966.89695601852</v>
      </c>
      <c r="B6235" t="inlineStr">
        <is>
          <t>MAP</t>
        </is>
      </c>
      <c r="C6235" t="inlineStr">
        <is>
          <t>Mapped local folder=C:\Users\cschn\Documents\LIH (Personal)\OneDrive - Lawyers in House\__Invoices</t>
        </is>
      </c>
    </row>
    <row r="6236">
      <c r="A6236" s="13" t="n">
        <v>45966.89699074074</v>
      </c>
      <c r="B6236" t="inlineStr">
        <is>
          <t>INFO</t>
        </is>
      </c>
      <c r="C6236" t="inlineStr">
        <is>
          <t>ThisWorkbook.Path (raw)=https://lawyersinhouse-my.sharepoint.com/personal/cory_schneider_lawyersinhouse_com/Documents/__Invoices</t>
        </is>
      </c>
    </row>
    <row r="6237">
      <c r="A6237" s="13" t="n">
        <v>45966.89699074074</v>
      </c>
      <c r="B6237" t="inlineStr">
        <is>
          <t>HIT</t>
        </is>
      </c>
      <c r="C6237" t="inlineStr">
        <is>
          <t>Folder? C:\Users\cschn\Documents\LIH (Personal)\OneDrive - Lawyers in House</t>
        </is>
      </c>
    </row>
    <row r="6238">
      <c r="A6238" s="13" t="n">
        <v>45966.89699074074</v>
      </c>
      <c r="B6238" t="inlineStr">
        <is>
          <t>MAP</t>
        </is>
      </c>
      <c r="C6238" t="inlineStr">
        <is>
          <t>CombineRoot=C:\Users\cschn\Documents\LIH (Personal)\OneDrive - Lawyers in House</t>
        </is>
      </c>
    </row>
    <row r="6239">
      <c r="A6239" s="13" t="n">
        <v>45966.89699074074</v>
      </c>
      <c r="B6239" t="inlineStr">
        <is>
          <t>MAP</t>
        </is>
      </c>
      <c r="C6239" t="inlineStr">
        <is>
          <t>SubPath=__Invoices</t>
        </is>
      </c>
    </row>
    <row r="6240">
      <c r="A6240" s="13" t="n">
        <v>45966.89699074074</v>
      </c>
      <c r="B6240" t="inlineStr">
        <is>
          <t>MAP</t>
        </is>
      </c>
      <c r="C6240" t="inlineStr">
        <is>
          <t>Combined=C:\Users\cschn\Documents\LIH (Personal)\OneDrive - Lawyers in House\__Invoices</t>
        </is>
      </c>
    </row>
    <row r="6241">
      <c r="A6241" s="13" t="n">
        <v>45966.89699074074</v>
      </c>
      <c r="B6241" t="inlineStr">
        <is>
          <t>MAP</t>
        </is>
      </c>
      <c r="C6241" t="inlineStr">
        <is>
          <t>Mapped local folder=C:\Users\cschn\Documents\LIH (Personal)\OneDrive - Lawyers in House\__Invoices</t>
        </is>
      </c>
    </row>
    <row r="6242">
      <c r="A6242" s="13" t="n">
        <v>45966.89699074074</v>
      </c>
      <c r="B6242" t="inlineStr">
        <is>
          <t>PATH</t>
        </is>
      </c>
      <c r="C6242" t="inlineStr">
        <is>
          <t>FileInBase=C:\Users\cschn\Documents\LIH (Personal)\OneDrive - Lawyers in House\__Invoices\invoicetemplate_v3.docx</t>
        </is>
      </c>
    </row>
    <row r="6243">
      <c r="A6243" s="13" t="n">
        <v>45966.89699074074</v>
      </c>
      <c r="B6243" t="inlineStr">
        <is>
          <t>HIT</t>
        </is>
      </c>
      <c r="C6243" t="inlineStr">
        <is>
          <t>Exists? C:\Users\cschn\Documents\LIH (Personal)\OneDrive - Lawyers in House\__Invoices\invoicetemplate_v3.docx</t>
        </is>
      </c>
    </row>
    <row r="6244">
      <c r="A6244" s="13" t="n">
        <v>45966.89726851852</v>
      </c>
      <c r="B6244" t="inlineStr">
        <is>
          <t>PATH</t>
        </is>
      </c>
      <c r="C6244" t="inlineStr">
        <is>
          <t>FileInBase=C:\Users\cschn\Documents\LIH (Personal)\OneDrive - Lawyers in House\__Invoices\INV 25-0050 - African Bronze Honey Company Limited - 30NOV2025.docx</t>
        </is>
      </c>
    </row>
    <row r="6245">
      <c r="A6245" s="13" t="n">
        <v>45966.89729166667</v>
      </c>
      <c r="B6245" t="inlineStr">
        <is>
          <t>PATH</t>
        </is>
      </c>
      <c r="C6245" t="inlineStr">
        <is>
          <t>FileInBase=C:\Users\cschn\Documents\LIH (Personal)\OneDrive - Lawyers in House\__Invoices\sig.jpg</t>
        </is>
      </c>
    </row>
    <row r="6246">
      <c r="A6246" s="13" t="n">
        <v>45966.91305555555</v>
      </c>
      <c r="B6246" t="inlineStr">
        <is>
          <t>INFO</t>
        </is>
      </c>
      <c r="C6246" t="inlineStr">
        <is>
          <t>ThisWorkbook.Path (raw)=https://lawyersinhouse-my.sharepoint.com/personal/cory_schneider_lawyersinhouse_com/Documents/__Invoices</t>
        </is>
      </c>
    </row>
    <row r="6247">
      <c r="A6247" s="13" t="n">
        <v>45966.91305555555</v>
      </c>
      <c r="B6247" t="inlineStr">
        <is>
          <t>HIT</t>
        </is>
      </c>
      <c r="C6247" t="inlineStr">
        <is>
          <t>Folder? C:\Users\cschn\Documents\LIH (Personal)\OneDrive - Lawyers in House</t>
        </is>
      </c>
    </row>
    <row r="6248">
      <c r="A6248" s="13" t="n">
        <v>45966.91305555555</v>
      </c>
      <c r="B6248" t="inlineStr">
        <is>
          <t>MAP</t>
        </is>
      </c>
      <c r="C6248" t="inlineStr">
        <is>
          <t>CombineRoot=C:\Users\cschn\Documents\LIH (Personal)\OneDrive - Lawyers in House</t>
        </is>
      </c>
    </row>
    <row r="6249">
      <c r="A6249" s="13" t="n">
        <v>45966.91305555555</v>
      </c>
      <c r="B6249" t="inlineStr">
        <is>
          <t>MAP</t>
        </is>
      </c>
      <c r="C6249" t="inlineStr">
        <is>
          <t>SubPath=__Invoices</t>
        </is>
      </c>
    </row>
    <row r="6250">
      <c r="A6250" s="13" t="n">
        <v>45966.91305555555</v>
      </c>
      <c r="B6250" t="inlineStr">
        <is>
          <t>MAP</t>
        </is>
      </c>
      <c r="C6250" t="inlineStr">
        <is>
          <t>Combined=C:\Users\cschn\Documents\LIH (Personal)\OneDrive - Lawyers in House\__Invoices</t>
        </is>
      </c>
    </row>
    <row r="6251">
      <c r="A6251" s="13" t="n">
        <v>45966.91305555555</v>
      </c>
      <c r="B6251" t="inlineStr">
        <is>
          <t>MAP</t>
        </is>
      </c>
      <c r="C6251" t="inlineStr">
        <is>
          <t>Mapped local folder=C:\Users\cschn\Documents\LIH (Personal)\OneDrive - Lawyers in House\__Invoices</t>
        </is>
      </c>
    </row>
    <row r="6252">
      <c r="A6252" s="13" t="n">
        <v>45966.91313657408</v>
      </c>
      <c r="B6252" t="inlineStr">
        <is>
          <t>INFO</t>
        </is>
      </c>
      <c r="C6252" t="inlineStr">
        <is>
          <t>ThisWorkbook.Path (raw)=https://lawyersinhouse-my.sharepoint.com/personal/cory_schneider_lawyersinhouse_com/Documents/__Invoices</t>
        </is>
      </c>
    </row>
    <row r="6253">
      <c r="A6253" s="13" t="n">
        <v>45966.91313657408</v>
      </c>
      <c r="B6253" t="inlineStr">
        <is>
          <t>HIT</t>
        </is>
      </c>
      <c r="C6253" t="inlineStr">
        <is>
          <t>Folder? C:\Users\cschn\Documents\LIH (Personal)\OneDrive - Lawyers in House</t>
        </is>
      </c>
    </row>
    <row r="6254">
      <c r="A6254" s="13" t="n">
        <v>45966.91313657408</v>
      </c>
      <c r="B6254" t="inlineStr">
        <is>
          <t>MAP</t>
        </is>
      </c>
      <c r="C6254" t="inlineStr">
        <is>
          <t>CombineRoot=C:\Users\cschn\Documents\LIH (Personal)\OneDrive - Lawyers in House</t>
        </is>
      </c>
    </row>
    <row r="6255">
      <c r="A6255" s="13" t="n">
        <v>45966.91313657408</v>
      </c>
      <c r="B6255" t="inlineStr">
        <is>
          <t>MAP</t>
        </is>
      </c>
      <c r="C6255" t="inlineStr">
        <is>
          <t>SubPath=__Invoices</t>
        </is>
      </c>
    </row>
    <row r="6256">
      <c r="A6256" s="13" t="n">
        <v>45966.91313657408</v>
      </c>
      <c r="B6256" t="inlineStr">
        <is>
          <t>MAP</t>
        </is>
      </c>
      <c r="C6256" t="inlineStr">
        <is>
          <t>Combined=C:\Users\cschn\Documents\LIH (Personal)\OneDrive - Lawyers in House\__Invoices</t>
        </is>
      </c>
    </row>
    <row r="6257">
      <c r="A6257" s="13" t="n">
        <v>45966.91313657408</v>
      </c>
      <c r="B6257" t="inlineStr">
        <is>
          <t>MAP</t>
        </is>
      </c>
      <c r="C6257" t="inlineStr">
        <is>
          <t>Mapped local folder=C:\Users\cschn\Documents\LIH (Personal)\OneDrive - Lawyers in House\__Invoices</t>
        </is>
      </c>
    </row>
    <row r="6258">
      <c r="A6258" s="13" t="n">
        <v>45966.9131712963</v>
      </c>
      <c r="B6258" t="inlineStr">
        <is>
          <t>INFO</t>
        </is>
      </c>
      <c r="C6258" t="inlineStr">
        <is>
          <t>ThisWorkbook.Path (raw)=https://lawyersinhouse-my.sharepoint.com/personal/cory_schneider_lawyersinhouse_com/Documents/__Invoices</t>
        </is>
      </c>
    </row>
    <row r="6259">
      <c r="A6259" s="13" t="n">
        <v>45966.9131712963</v>
      </c>
      <c r="B6259" t="inlineStr">
        <is>
          <t>HIT</t>
        </is>
      </c>
      <c r="C6259" t="inlineStr">
        <is>
          <t>Folder? C:\Users\cschn\Documents\LIH (Personal)\OneDrive - Lawyers in House</t>
        </is>
      </c>
    </row>
    <row r="6260">
      <c r="A6260" s="13" t="n">
        <v>45966.9131712963</v>
      </c>
      <c r="B6260" t="inlineStr">
        <is>
          <t>MAP</t>
        </is>
      </c>
      <c r="C6260" t="inlineStr">
        <is>
          <t>CombineRoot=C:\Users\cschn\Documents\LIH (Personal)\OneDrive - Lawyers in House</t>
        </is>
      </c>
    </row>
    <row r="6261">
      <c r="A6261" s="13" t="n">
        <v>45966.9131712963</v>
      </c>
      <c r="B6261" t="inlineStr">
        <is>
          <t>MAP</t>
        </is>
      </c>
      <c r="C6261" t="inlineStr">
        <is>
          <t>SubPath=__Invoices</t>
        </is>
      </c>
    </row>
    <row r="6262">
      <c r="A6262" s="13" t="n">
        <v>45966.9131712963</v>
      </c>
      <c r="B6262" t="inlineStr">
        <is>
          <t>MAP</t>
        </is>
      </c>
      <c r="C6262" t="inlineStr">
        <is>
          <t>Combined=C:\Users\cschn\Documents\LIH (Personal)\OneDrive - Lawyers in House\__Invoices</t>
        </is>
      </c>
    </row>
    <row r="6263">
      <c r="A6263" s="13" t="n">
        <v>45966.9131712963</v>
      </c>
      <c r="B6263" t="inlineStr">
        <is>
          <t>MAP</t>
        </is>
      </c>
      <c r="C6263" t="inlineStr">
        <is>
          <t>Mapped local folder=C:\Users\cschn\Documents\LIH (Personal)\OneDrive - Lawyers in House\__Invoices</t>
        </is>
      </c>
    </row>
    <row r="6264">
      <c r="A6264" s="13" t="n">
        <v>45966.9131712963</v>
      </c>
      <c r="B6264" t="inlineStr">
        <is>
          <t>PATH</t>
        </is>
      </c>
      <c r="C6264" t="inlineStr">
        <is>
          <t>FileInBase=C:\Users\cschn\Documents\LIH (Personal)\OneDrive - Lawyers in House\__Invoices\invoicetemplate_v3.docx</t>
        </is>
      </c>
    </row>
    <row r="6265">
      <c r="A6265" s="13" t="n">
        <v>45966.9131712963</v>
      </c>
      <c r="B6265" t="inlineStr">
        <is>
          <t>HIT</t>
        </is>
      </c>
      <c r="C6265" t="inlineStr">
        <is>
          <t>Exists? C:\Users\cschn\Documents\LIH (Personal)\OneDrive - Lawyers in House\__Invoices\invoicetemplate_v3.docx</t>
        </is>
      </c>
    </row>
    <row r="6266">
      <c r="A6266" s="13" t="n">
        <v>45966.91334490741</v>
      </c>
      <c r="B6266" t="inlineStr">
        <is>
          <t>PATH</t>
        </is>
      </c>
      <c r="C6266" t="inlineStr">
        <is>
          <t>FileInBase=C:\Users\cschn\Documents\LIH (Personal)\OneDrive - Lawyers in House\__Invoices\INV 25-0051 - African Bronze Honey Company Limited - 31OCT2025.docx</t>
        </is>
      </c>
    </row>
    <row r="6267">
      <c r="A6267" s="13" t="n">
        <v>45966.91335648148</v>
      </c>
      <c r="B6267" t="inlineStr">
        <is>
          <t>PATH</t>
        </is>
      </c>
      <c r="C6267" t="inlineStr">
        <is>
          <t>FileInBase=C:\Users\cschn\Documents\LIH (Personal)\OneDrive - Lawyers in House\__Invoices\sig.jpg</t>
        </is>
      </c>
    </row>
    <row r="6268">
      <c r="A6268" s="13" t="n">
        <v>45966.91339120371</v>
      </c>
      <c r="B6268" t="inlineStr">
        <is>
          <t>PATH</t>
        </is>
      </c>
      <c r="C6268" t="inlineStr">
        <is>
          <t>FileInBase=C:\Users\cschn\Documents\LIH (Personal)\OneDrive - Lawyers in House\__Invoices\INV 25-0051 - African Bronze Honey Company Limited - 31OCT2025.pdf</t>
        </is>
      </c>
    </row>
    <row r="6269">
      <c r="A6269" s="13" t="n">
        <v>45966.91378472222</v>
      </c>
      <c r="B6269" t="inlineStr">
        <is>
          <t>INFO</t>
        </is>
      </c>
      <c r="C6269" t="inlineStr">
        <is>
          <t>ThisWorkbook.Path (raw)=https://lawyersinhouse-my.sharepoint.com/personal/cory_schneider_lawyersinhouse_com/Documents/__Invoices</t>
        </is>
      </c>
    </row>
    <row r="6270">
      <c r="A6270" s="13" t="n">
        <v>45966.91378472222</v>
      </c>
      <c r="B6270" t="inlineStr">
        <is>
          <t>HIT</t>
        </is>
      </c>
      <c r="C6270" t="inlineStr">
        <is>
          <t>Folder? C:\Users\cschn\Documents\LIH (Personal)\OneDrive - Lawyers in House</t>
        </is>
      </c>
    </row>
    <row r="6271">
      <c r="A6271" s="13" t="n">
        <v>45966.91378472222</v>
      </c>
      <c r="B6271" t="inlineStr">
        <is>
          <t>MAP</t>
        </is>
      </c>
      <c r="C6271" t="inlineStr">
        <is>
          <t>CombineRoot=C:\Users\cschn\Documents\LIH (Personal)\OneDrive - Lawyers in House</t>
        </is>
      </c>
    </row>
    <row r="6272">
      <c r="A6272" s="13" t="n">
        <v>45966.91378472222</v>
      </c>
      <c r="B6272" t="inlineStr">
        <is>
          <t>MAP</t>
        </is>
      </c>
      <c r="C6272" t="inlineStr">
        <is>
          <t>SubPath=__Invoices</t>
        </is>
      </c>
    </row>
    <row r="6273">
      <c r="A6273" s="13" t="n">
        <v>45966.91378472222</v>
      </c>
      <c r="B6273" t="inlineStr">
        <is>
          <t>MAP</t>
        </is>
      </c>
      <c r="C6273" t="inlineStr">
        <is>
          <t>Combined=C:\Users\cschn\Documents\LIH (Personal)\OneDrive - Lawyers in House\__Invoices</t>
        </is>
      </c>
    </row>
    <row r="6274">
      <c r="A6274" s="13" t="n">
        <v>45966.91378472222</v>
      </c>
      <c r="B6274" t="inlineStr">
        <is>
          <t>MAP</t>
        </is>
      </c>
      <c r="C6274" t="inlineStr">
        <is>
          <t>Mapped local folder=C:\Users\cschn\Documents\LIH (Personal)\OneDrive - Lawyers in House\__Invoices</t>
        </is>
      </c>
    </row>
    <row r="6275">
      <c r="A6275" s="13" t="n">
        <v>45966.91383101852</v>
      </c>
      <c r="B6275" t="inlineStr">
        <is>
          <t>INFO</t>
        </is>
      </c>
      <c r="C6275" t="inlineStr">
        <is>
          <t>ThisWorkbook.Path (raw)=https://lawyersinhouse-my.sharepoint.com/personal/cory_schneider_lawyersinhouse_com/Documents/__Invoices</t>
        </is>
      </c>
    </row>
    <row r="6276">
      <c r="A6276" s="13" t="n">
        <v>45966.91383101852</v>
      </c>
      <c r="B6276" t="inlineStr">
        <is>
          <t>HIT</t>
        </is>
      </c>
      <c r="C6276" t="inlineStr">
        <is>
          <t>Folder? C:\Users\cschn\Documents\LIH (Personal)\OneDrive - Lawyers in House</t>
        </is>
      </c>
    </row>
    <row r="6277">
      <c r="A6277" s="13" t="n">
        <v>45966.91383101852</v>
      </c>
      <c r="B6277" t="inlineStr">
        <is>
          <t>MAP</t>
        </is>
      </c>
      <c r="C6277" t="inlineStr">
        <is>
          <t>CombineRoot=C:\Users\cschn\Documents\LIH (Personal)\OneDrive - Lawyers in House</t>
        </is>
      </c>
    </row>
    <row r="6278">
      <c r="A6278" s="13" t="n">
        <v>45966.91383101852</v>
      </c>
      <c r="B6278" t="inlineStr">
        <is>
          <t>MAP</t>
        </is>
      </c>
      <c r="C6278" t="inlineStr">
        <is>
          <t>SubPath=__Invoices</t>
        </is>
      </c>
    </row>
    <row r="6279">
      <c r="A6279" s="13" t="n">
        <v>45966.91383101852</v>
      </c>
      <c r="B6279" t="inlineStr">
        <is>
          <t>MAP</t>
        </is>
      </c>
      <c r="C6279" t="inlineStr">
        <is>
          <t>Combined=C:\Users\cschn\Documents\LIH (Personal)\OneDrive - Lawyers in House\__Invoices</t>
        </is>
      </c>
    </row>
    <row r="6280">
      <c r="A6280" s="13" t="n">
        <v>45966.91383101852</v>
      </c>
      <c r="B6280" t="inlineStr">
        <is>
          <t>MAP</t>
        </is>
      </c>
      <c r="C6280" t="inlineStr">
        <is>
          <t>Mapped local folder=C:\Users\cschn\Documents\LIH (Personal)\OneDrive - Lawyers in House\__Invoices</t>
        </is>
      </c>
    </row>
    <row r="6281">
      <c r="A6281" s="13" t="n">
        <v>45966.91386574074</v>
      </c>
      <c r="B6281" t="inlineStr">
        <is>
          <t>INFO</t>
        </is>
      </c>
      <c r="C6281" t="inlineStr">
        <is>
          <t>ThisWorkbook.Path (raw)=https://lawyersinhouse-my.sharepoint.com/personal/cory_schneider_lawyersinhouse_com/Documents/__Invoices</t>
        </is>
      </c>
    </row>
    <row r="6282">
      <c r="A6282" s="13" t="n">
        <v>45966.91386574074</v>
      </c>
      <c r="B6282" t="inlineStr">
        <is>
          <t>HIT</t>
        </is>
      </c>
      <c r="C6282" t="inlineStr">
        <is>
          <t>Folder? C:\Users\cschn\Documents\LIH (Personal)\OneDrive - Lawyers in House</t>
        </is>
      </c>
    </row>
    <row r="6283">
      <c r="A6283" s="13" t="n">
        <v>45966.91386574074</v>
      </c>
      <c r="B6283" t="inlineStr">
        <is>
          <t>MAP</t>
        </is>
      </c>
      <c r="C6283" t="inlineStr">
        <is>
          <t>CombineRoot=C:\Users\cschn\Documents\LIH (Personal)\OneDrive - Lawyers in House</t>
        </is>
      </c>
    </row>
    <row r="6284">
      <c r="A6284" s="13" t="n">
        <v>45966.91386574074</v>
      </c>
      <c r="B6284" t="inlineStr">
        <is>
          <t>MAP</t>
        </is>
      </c>
      <c r="C6284" t="inlineStr">
        <is>
          <t>SubPath=__Invoices</t>
        </is>
      </c>
    </row>
    <row r="6285">
      <c r="A6285" s="13" t="n">
        <v>45966.91386574074</v>
      </c>
      <c r="B6285" t="inlineStr">
        <is>
          <t>MAP</t>
        </is>
      </c>
      <c r="C6285" t="inlineStr">
        <is>
          <t>Combined=C:\Users\cschn\Documents\LIH (Personal)\OneDrive - Lawyers in House\__Invoices</t>
        </is>
      </c>
    </row>
    <row r="6286">
      <c r="A6286" s="13" t="n">
        <v>45966.91386574074</v>
      </c>
      <c r="B6286" t="inlineStr">
        <is>
          <t>MAP</t>
        </is>
      </c>
      <c r="C6286" t="inlineStr">
        <is>
          <t>Mapped local folder=C:\Users\cschn\Documents\LIH (Personal)\OneDrive - Lawyers in House\__Invoices</t>
        </is>
      </c>
    </row>
    <row r="6287">
      <c r="A6287" s="13" t="n">
        <v>45966.91386574074</v>
      </c>
      <c r="B6287" t="inlineStr">
        <is>
          <t>PATH</t>
        </is>
      </c>
      <c r="C6287" t="inlineStr">
        <is>
          <t>FileInBase=C:\Users\cschn\Documents\LIH (Personal)\OneDrive - Lawyers in House\__Invoices\invoicetemplate_v3.docx</t>
        </is>
      </c>
    </row>
    <row r="6288">
      <c r="A6288" s="13" t="n">
        <v>45966.91386574074</v>
      </c>
      <c r="B6288" t="inlineStr">
        <is>
          <t>HIT</t>
        </is>
      </c>
      <c r="C6288" t="inlineStr">
        <is>
          <t>Exists? C:\Users\cschn\Documents\LIH (Personal)\OneDrive - Lawyers in House\__Invoices\invoicetemplate_v3.docx</t>
        </is>
      </c>
    </row>
    <row r="6289">
      <c r="A6289" s="13" t="n">
        <v>45966.91402777778</v>
      </c>
      <c r="B6289" t="inlineStr">
        <is>
          <t>PATH</t>
        </is>
      </c>
      <c r="C6289" t="inlineStr">
        <is>
          <t>FileInBase=C:\Users\cschn\Documents\LIH (Personal)\OneDrive - Lawyers in House\__Invoices\INV 25-0052 - African Bronze Honey Company Limited - 31OCT2025.docx</t>
        </is>
      </c>
    </row>
    <row r="6290">
      <c r="A6290" s="13" t="n">
        <v>45966.91405092592</v>
      </c>
      <c r="B6290" t="inlineStr">
        <is>
          <t>PATH</t>
        </is>
      </c>
      <c r="C6290" t="inlineStr">
        <is>
          <t>FileInBase=C:\Users\cschn\Documents\LIH (Personal)\OneDrive - Lawyers in House\__Invoices\sig.jpg</t>
        </is>
      </c>
    </row>
    <row r="6291">
      <c r="A6291" s="13" t="n">
        <v>45966.91409722222</v>
      </c>
      <c r="B6291" t="inlineStr">
        <is>
          <t>PATH</t>
        </is>
      </c>
      <c r="C6291" t="inlineStr">
        <is>
          <t>FileInBase=C:\Users\cschn\Documents\LIH (Personal)\OneDrive - Lawyers in House\__Invoices\INV 25-0052 - African Bronze Honey Company Limited - 31OCT2025.pdf</t>
        </is>
      </c>
    </row>
    <row r="6292">
      <c r="A6292" s="13" t="n">
        <v>45966.91435185185</v>
      </c>
      <c r="B6292" t="inlineStr">
        <is>
          <t>INFO</t>
        </is>
      </c>
      <c r="C6292" t="inlineStr">
        <is>
          <t>ThisWorkbook.Path (raw)=https://lawyersinhouse-my.sharepoint.com/personal/cory_schneider_lawyersinhouse_com/Documents/__Invoices</t>
        </is>
      </c>
    </row>
    <row r="6293">
      <c r="A6293" s="13" t="n">
        <v>45966.91435185185</v>
      </c>
      <c r="B6293" t="inlineStr">
        <is>
          <t>HIT</t>
        </is>
      </c>
      <c r="C6293" t="inlineStr">
        <is>
          <t>Folder? C:\Users\cschn\Documents\LIH (Personal)\OneDrive - Lawyers in House</t>
        </is>
      </c>
    </row>
    <row r="6294">
      <c r="A6294" s="13" t="n">
        <v>45966.91435185185</v>
      </c>
      <c r="B6294" t="inlineStr">
        <is>
          <t>MAP</t>
        </is>
      </c>
      <c r="C6294" t="inlineStr">
        <is>
          <t>CombineRoot=C:\Users\cschn\Documents\LIH (Personal)\OneDrive - Lawyers in House</t>
        </is>
      </c>
    </row>
    <row r="6295">
      <c r="A6295" s="13" t="n">
        <v>45966.91435185185</v>
      </c>
      <c r="B6295" t="inlineStr">
        <is>
          <t>MAP</t>
        </is>
      </c>
      <c r="C6295" t="inlineStr">
        <is>
          <t>SubPath=__Invoices</t>
        </is>
      </c>
    </row>
    <row r="6296">
      <c r="A6296" s="13" t="n">
        <v>45966.91435185185</v>
      </c>
      <c r="B6296" t="inlineStr">
        <is>
          <t>MAP</t>
        </is>
      </c>
      <c r="C6296" t="inlineStr">
        <is>
          <t>Combined=C:\Users\cschn\Documents\LIH (Personal)\OneDrive - Lawyers in House\__Invoices</t>
        </is>
      </c>
    </row>
    <row r="6297">
      <c r="A6297" s="13" t="n">
        <v>45966.91435185185</v>
      </c>
      <c r="B6297" t="inlineStr">
        <is>
          <t>MAP</t>
        </is>
      </c>
      <c r="C6297" t="inlineStr">
        <is>
          <t>Mapped local folder=C:\Users\cschn\Documents\LIH (Personal)\OneDrive - Lawyers in House\__Invoices</t>
        </is>
      </c>
    </row>
    <row r="6298">
      <c r="A6298" s="13" t="n">
        <v>45966.91439814815</v>
      </c>
      <c r="B6298" t="inlineStr">
        <is>
          <t>INFO</t>
        </is>
      </c>
      <c r="C6298" t="inlineStr">
        <is>
          <t>ThisWorkbook.Path (raw)=https://lawyersinhouse-my.sharepoint.com/personal/cory_schneider_lawyersinhouse_com/Documents/__Invoices</t>
        </is>
      </c>
    </row>
    <row r="6299">
      <c r="A6299" s="13" t="n">
        <v>45966.91439814815</v>
      </c>
      <c r="B6299" t="inlineStr">
        <is>
          <t>HIT</t>
        </is>
      </c>
      <c r="C6299" t="inlineStr">
        <is>
          <t>Folder? C:\Users\cschn\Documents\LIH (Personal)\OneDrive - Lawyers in House</t>
        </is>
      </c>
    </row>
    <row r="6300">
      <c r="A6300" s="13" t="n">
        <v>45966.91439814815</v>
      </c>
      <c r="B6300" t="inlineStr">
        <is>
          <t>MAP</t>
        </is>
      </c>
      <c r="C6300" t="inlineStr">
        <is>
          <t>CombineRoot=C:\Users\cschn\Documents\LIH (Personal)\OneDrive - Lawyers in House</t>
        </is>
      </c>
    </row>
    <row r="6301">
      <c r="A6301" s="13" t="n">
        <v>45966.91439814815</v>
      </c>
      <c r="B6301" t="inlineStr">
        <is>
          <t>MAP</t>
        </is>
      </c>
      <c r="C6301" t="inlineStr">
        <is>
          <t>SubPath=__Invoices</t>
        </is>
      </c>
    </row>
    <row r="6302">
      <c r="A6302" s="13" t="n">
        <v>45966.91439814815</v>
      </c>
      <c r="B6302" t="inlineStr">
        <is>
          <t>MAP</t>
        </is>
      </c>
      <c r="C6302" t="inlineStr">
        <is>
          <t>Combined=C:\Users\cschn\Documents\LIH (Personal)\OneDrive - Lawyers in House\__Invoices</t>
        </is>
      </c>
    </row>
    <row r="6303">
      <c r="A6303" s="13" t="n">
        <v>45966.91439814815</v>
      </c>
      <c r="B6303" t="inlineStr">
        <is>
          <t>MAP</t>
        </is>
      </c>
      <c r="C6303" t="inlineStr">
        <is>
          <t>Mapped local folder=C:\Users\cschn\Documents\LIH (Personal)\OneDrive - Lawyers in House\__Invoices</t>
        </is>
      </c>
    </row>
    <row r="6304">
      <c r="A6304" s="13" t="n">
        <v>45966.91447916667</v>
      </c>
      <c r="B6304" t="inlineStr">
        <is>
          <t>INFO</t>
        </is>
      </c>
      <c r="C6304" t="inlineStr">
        <is>
          <t>ThisWorkbook.Path (raw)=https://lawyersinhouse-my.sharepoint.com/personal/cory_schneider_lawyersinhouse_com/Documents/__Invoices</t>
        </is>
      </c>
    </row>
    <row r="6305">
      <c r="A6305" s="13" t="n">
        <v>45966.91447916667</v>
      </c>
      <c r="B6305" t="inlineStr">
        <is>
          <t>HIT</t>
        </is>
      </c>
      <c r="C6305" t="inlineStr">
        <is>
          <t>Folder? C:\Users\cschn\Documents\LIH (Personal)\OneDrive - Lawyers in House</t>
        </is>
      </c>
    </row>
    <row r="6306">
      <c r="A6306" s="13" t="n">
        <v>45966.91447916667</v>
      </c>
      <c r="B6306" t="inlineStr">
        <is>
          <t>MAP</t>
        </is>
      </c>
      <c r="C6306" t="inlineStr">
        <is>
          <t>CombineRoot=C:\Users\cschn\Documents\LIH (Personal)\OneDrive - Lawyers in House</t>
        </is>
      </c>
    </row>
    <row r="6307">
      <c r="A6307" s="13" t="n">
        <v>45966.91447916667</v>
      </c>
      <c r="B6307" t="inlineStr">
        <is>
          <t>MAP</t>
        </is>
      </c>
      <c r="C6307" t="inlineStr">
        <is>
          <t>SubPath=__Invoices</t>
        </is>
      </c>
    </row>
    <row r="6308">
      <c r="A6308" s="13" t="n">
        <v>45966.91447916667</v>
      </c>
      <c r="B6308" t="inlineStr">
        <is>
          <t>MAP</t>
        </is>
      </c>
      <c r="C6308" t="inlineStr">
        <is>
          <t>Combined=C:\Users\cschn\Documents\LIH (Personal)\OneDrive - Lawyers in House\__Invoices</t>
        </is>
      </c>
    </row>
    <row r="6309">
      <c r="A6309" s="13" t="n">
        <v>45966.91447916667</v>
      </c>
      <c r="B6309" t="inlineStr">
        <is>
          <t>MAP</t>
        </is>
      </c>
      <c r="C6309" t="inlineStr">
        <is>
          <t>Mapped local folder=C:\Users\cschn\Documents\LIH (Personal)\OneDrive - Lawyers in House\__Invoices</t>
        </is>
      </c>
    </row>
    <row r="6310">
      <c r="A6310" s="13" t="n">
        <v>45966.91447916667</v>
      </c>
      <c r="B6310" t="inlineStr">
        <is>
          <t>PATH</t>
        </is>
      </c>
      <c r="C6310" t="inlineStr">
        <is>
          <t>FileInBase=C:\Users\cschn\Documents\LIH (Personal)\OneDrive - Lawyers in House\__Invoices\invoicetemplate_v3.docx</t>
        </is>
      </c>
    </row>
    <row r="6311">
      <c r="A6311" s="13" t="n">
        <v>45966.91447916667</v>
      </c>
      <c r="B6311" t="inlineStr">
        <is>
          <t>HIT</t>
        </is>
      </c>
      <c r="C6311" t="inlineStr">
        <is>
          <t>Exists? C:\Users\cschn\Documents\LIH (Personal)\OneDrive - Lawyers in House\__Invoices\invoicetemplate_v3.docx</t>
        </is>
      </c>
    </row>
    <row r="6312">
      <c r="A6312" s="13" t="n">
        <v>45966.9146412037</v>
      </c>
      <c r="B6312" t="inlineStr">
        <is>
          <t>PATH</t>
        </is>
      </c>
      <c r="C6312" t="inlineStr">
        <is>
          <t>FileInBase=C:\Users\cschn\Documents\LIH (Personal)\OneDrive - Lawyers in House\__Invoices\INV 25-0053 - African Bronze Honey Company Limited - 31OCT2025.docx</t>
        </is>
      </c>
    </row>
    <row r="6313">
      <c r="A6313" s="13" t="n">
        <v>45966.91466435185</v>
      </c>
      <c r="B6313" t="inlineStr">
        <is>
          <t>PATH</t>
        </is>
      </c>
      <c r="C6313" t="inlineStr">
        <is>
          <t>FileInBase=C:\Users\cschn\Documents\LIH (Personal)\OneDrive - Lawyers in House\__Invoices\sig.jpg</t>
        </is>
      </c>
    </row>
    <row r="6314">
      <c r="A6314" s="13" t="n">
        <v>45966.91469907408</v>
      </c>
      <c r="B6314" t="inlineStr">
        <is>
          <t>PATH</t>
        </is>
      </c>
      <c r="C6314" t="inlineStr">
        <is>
          <t>FileInBase=C:\Users\cschn\Documents\LIH (Personal)\OneDrive - Lawyers in House\__Invoices\INV 25-0053 - African Bronze Honey Company Limited - 31OCT2025.pdf</t>
        </is>
      </c>
    </row>
    <row r="6315">
      <c r="A6315" s="13" t="n">
        <v>45966.91502314815</v>
      </c>
      <c r="B6315" t="inlineStr">
        <is>
          <t>INFO</t>
        </is>
      </c>
      <c r="C6315" t="inlineStr">
        <is>
          <t>ThisWorkbook.Path (raw)=https://lawyersinhouse-my.sharepoint.com/personal/cory_schneider_lawyersinhouse_com/Documents/__Invoices</t>
        </is>
      </c>
    </row>
    <row r="6316">
      <c r="A6316" s="13" t="n">
        <v>45966.91502314815</v>
      </c>
      <c r="B6316" t="inlineStr">
        <is>
          <t>HIT</t>
        </is>
      </c>
      <c r="C6316" t="inlineStr">
        <is>
          <t>Folder? C:\Users\cschn\Documents\LIH (Personal)\OneDrive - Lawyers in House</t>
        </is>
      </c>
    </row>
    <row r="6317">
      <c r="A6317" s="13" t="n">
        <v>45966.91502314815</v>
      </c>
      <c r="B6317" t="inlineStr">
        <is>
          <t>MAP</t>
        </is>
      </c>
      <c r="C6317" t="inlineStr">
        <is>
          <t>CombineRoot=C:\Users\cschn\Documents\LIH (Personal)\OneDrive - Lawyers in House</t>
        </is>
      </c>
    </row>
    <row r="6318">
      <c r="A6318" s="13" t="n">
        <v>45966.91502314815</v>
      </c>
      <c r="B6318" t="inlineStr">
        <is>
          <t>MAP</t>
        </is>
      </c>
      <c r="C6318" t="inlineStr">
        <is>
          <t>SubPath=__Invoices</t>
        </is>
      </c>
    </row>
    <row r="6319">
      <c r="A6319" s="13" t="n">
        <v>45966.91502314815</v>
      </c>
      <c r="B6319" t="inlineStr">
        <is>
          <t>MAP</t>
        </is>
      </c>
      <c r="C6319" t="inlineStr">
        <is>
          <t>Combined=C:\Users\cschn\Documents\LIH (Personal)\OneDrive - Lawyers in House\__Invoices</t>
        </is>
      </c>
    </row>
    <row r="6320">
      <c r="A6320" s="13" t="n">
        <v>45966.91502314815</v>
      </c>
      <c r="B6320" t="inlineStr">
        <is>
          <t>MAP</t>
        </is>
      </c>
      <c r="C6320" t="inlineStr">
        <is>
          <t>Mapped local folder=C:\Users\cschn\Documents\LIH (Personal)\OneDrive - Lawyers in House\__Invoices</t>
        </is>
      </c>
    </row>
    <row r="6321">
      <c r="A6321" s="13" t="n">
        <v>45966.91506944445</v>
      </c>
      <c r="B6321" t="inlineStr">
        <is>
          <t>INFO</t>
        </is>
      </c>
      <c r="C6321" t="inlineStr">
        <is>
          <t>ThisWorkbook.Path (raw)=https://lawyersinhouse-my.sharepoint.com/personal/cory_schneider_lawyersinhouse_com/Documents/__Invoices</t>
        </is>
      </c>
    </row>
    <row r="6322">
      <c r="A6322" s="13" t="n">
        <v>45966.91506944445</v>
      </c>
      <c r="B6322" t="inlineStr">
        <is>
          <t>HIT</t>
        </is>
      </c>
      <c r="C6322" t="inlineStr">
        <is>
          <t>Folder? C:\Users\cschn\Documents\LIH (Personal)\OneDrive - Lawyers in House</t>
        </is>
      </c>
    </row>
    <row r="6323">
      <c r="A6323" s="13" t="n">
        <v>45966.91506944445</v>
      </c>
      <c r="B6323" t="inlineStr">
        <is>
          <t>MAP</t>
        </is>
      </c>
      <c r="C6323" t="inlineStr">
        <is>
          <t>CombineRoot=C:\Users\cschn\Documents\LIH (Personal)\OneDrive - Lawyers in House</t>
        </is>
      </c>
    </row>
    <row r="6324">
      <c r="A6324" s="13" t="n">
        <v>45966.91506944445</v>
      </c>
      <c r="B6324" t="inlineStr">
        <is>
          <t>MAP</t>
        </is>
      </c>
      <c r="C6324" t="inlineStr">
        <is>
          <t>SubPath=__Invoices</t>
        </is>
      </c>
    </row>
    <row r="6325">
      <c r="A6325" s="13" t="n">
        <v>45966.91506944445</v>
      </c>
      <c r="B6325" t="inlineStr">
        <is>
          <t>MAP</t>
        </is>
      </c>
      <c r="C6325" t="inlineStr">
        <is>
          <t>Combined=C:\Users\cschn\Documents\LIH (Personal)\OneDrive - Lawyers in House\__Invoices</t>
        </is>
      </c>
    </row>
    <row r="6326">
      <c r="A6326" s="13" t="n">
        <v>45966.91506944445</v>
      </c>
      <c r="B6326" t="inlineStr">
        <is>
          <t>MAP</t>
        </is>
      </c>
      <c r="C6326" t="inlineStr">
        <is>
          <t>Mapped local folder=C:\Users\cschn\Documents\LIH (Personal)\OneDrive - Lawyers in House\__Invoices</t>
        </is>
      </c>
    </row>
    <row r="6327">
      <c r="A6327" s="13" t="n">
        <v>45966.9155787037</v>
      </c>
      <c r="B6327" t="inlineStr">
        <is>
          <t>INFO</t>
        </is>
      </c>
      <c r="C6327" t="inlineStr">
        <is>
          <t>ThisWorkbook.Path (raw)=https://lawyersinhouse-my.sharepoint.com/personal/cory_schneider_lawyersinhouse_com/Documents/__Invoices</t>
        </is>
      </c>
    </row>
    <row r="6328">
      <c r="A6328" s="13" t="n">
        <v>45966.9155787037</v>
      </c>
      <c r="B6328" t="inlineStr">
        <is>
          <t>HIT</t>
        </is>
      </c>
      <c r="C6328" t="inlineStr">
        <is>
          <t>Folder? C:\Users\cschn\Documents\LIH (Personal)\OneDrive - Lawyers in House</t>
        </is>
      </c>
    </row>
    <row r="6329">
      <c r="A6329" s="13" t="n">
        <v>45966.9155787037</v>
      </c>
      <c r="B6329" t="inlineStr">
        <is>
          <t>MAP</t>
        </is>
      </c>
      <c r="C6329" t="inlineStr">
        <is>
          <t>CombineRoot=C:\Users\cschn\Documents\LIH (Personal)\OneDrive - Lawyers in House</t>
        </is>
      </c>
    </row>
    <row r="6330">
      <c r="A6330" s="13" t="n">
        <v>45966.9155787037</v>
      </c>
      <c r="B6330" t="inlineStr">
        <is>
          <t>MAP</t>
        </is>
      </c>
      <c r="C6330" t="inlineStr">
        <is>
          <t>SubPath=__Invoices</t>
        </is>
      </c>
    </row>
    <row r="6331">
      <c r="A6331" s="13" t="n">
        <v>45966.9155787037</v>
      </c>
      <c r="B6331" t="inlineStr">
        <is>
          <t>MAP</t>
        </is>
      </c>
      <c r="C6331" t="inlineStr">
        <is>
          <t>Combined=C:\Users\cschn\Documents\LIH (Personal)\OneDrive - Lawyers in House\__Invoices</t>
        </is>
      </c>
    </row>
    <row r="6332">
      <c r="A6332" s="13" t="n">
        <v>45966.9155787037</v>
      </c>
      <c r="B6332" t="inlineStr">
        <is>
          <t>MAP</t>
        </is>
      </c>
      <c r="C6332" t="inlineStr">
        <is>
          <t>Mapped local folder=C:\Users\cschn\Documents\LIH (Personal)\OneDrive - Lawyers in House\__Invoices</t>
        </is>
      </c>
    </row>
    <row r="6333">
      <c r="A6333" s="13" t="n">
        <v>45966.9155787037</v>
      </c>
      <c r="B6333" t="inlineStr">
        <is>
          <t>PATH</t>
        </is>
      </c>
      <c r="C6333" t="inlineStr">
        <is>
          <t>FileInBase=C:\Users\cschn\Documents\LIH (Personal)\OneDrive - Lawyers in House\__Invoices\invoicetemplate_v3.docx</t>
        </is>
      </c>
    </row>
    <row r="6334">
      <c r="A6334" s="13" t="n">
        <v>45966.9155787037</v>
      </c>
      <c r="B6334" t="inlineStr">
        <is>
          <t>HIT</t>
        </is>
      </c>
      <c r="C6334" t="inlineStr">
        <is>
          <t>Exists? C:\Users\cschn\Documents\LIH (Personal)\OneDrive - Lawyers in House\__Invoices\invoicetemplate_v3.docx</t>
        </is>
      </c>
    </row>
    <row r="6335">
      <c r="A6335" s="13" t="n">
        <v>45966.91576388889</v>
      </c>
      <c r="B6335" t="inlineStr">
        <is>
          <t>PATH</t>
        </is>
      </c>
      <c r="C6335" t="inlineStr">
        <is>
          <t>FileInBase=C:\Users\cschn\Documents\LIH (Personal)\OneDrive - Lawyers in House\__Invoices\INV 25-0054 - African Bronze Honey Company Limited - 31OCT2025.docx</t>
        </is>
      </c>
    </row>
    <row r="6336">
      <c r="A6336" s="13" t="n">
        <v>45966.91577546296</v>
      </c>
      <c r="B6336" t="inlineStr">
        <is>
          <t>PATH</t>
        </is>
      </c>
      <c r="C6336" t="inlineStr">
        <is>
          <t>FileInBase=C:\Users\cschn\Documents\LIH (Personal)\OneDrive - Lawyers in House\__Invoices\sig.jpg</t>
        </is>
      </c>
    </row>
    <row r="6337">
      <c r="A6337" s="13" t="n">
        <v>45966.91582175926</v>
      </c>
      <c r="B6337" t="inlineStr">
        <is>
          <t>PATH</t>
        </is>
      </c>
      <c r="C6337" t="inlineStr">
        <is>
          <t>FileInBase=C:\Users\cschn\Documents\LIH (Personal)\OneDrive - Lawyers in House\__Invoices\INV 25-0054 - African Bronze Honey Company Limited - 31OCT2025.pdf</t>
        </is>
      </c>
    </row>
    <row r="6338">
      <c r="A6338" s="13" t="n">
        <v>45966.9169675926</v>
      </c>
      <c r="B6338" t="inlineStr">
        <is>
          <t>INFO</t>
        </is>
      </c>
      <c r="C6338" t="inlineStr">
        <is>
          <t>ThisWorkbook.Path (raw)=https://lawyersinhouse-my.sharepoint.com/personal/cory_schneider_lawyersinhouse_com/Documents/__Invoices</t>
        </is>
      </c>
    </row>
    <row r="6339">
      <c r="A6339" s="13" t="n">
        <v>45966.9169675926</v>
      </c>
      <c r="B6339" t="inlineStr">
        <is>
          <t>HIT</t>
        </is>
      </c>
      <c r="C6339" t="inlineStr">
        <is>
          <t>Folder? C:\Users\cschn\Documents\LIH (Personal)\OneDrive - Lawyers in House</t>
        </is>
      </c>
    </row>
    <row r="6340">
      <c r="A6340" s="13" t="n">
        <v>45966.9169675926</v>
      </c>
      <c r="B6340" t="inlineStr">
        <is>
          <t>MAP</t>
        </is>
      </c>
      <c r="C6340" t="inlineStr">
        <is>
          <t>CombineRoot=C:\Users\cschn\Documents\LIH (Personal)\OneDrive - Lawyers in House</t>
        </is>
      </c>
    </row>
    <row r="6341">
      <c r="A6341" s="13" t="n">
        <v>45966.9169675926</v>
      </c>
      <c r="B6341" t="inlineStr">
        <is>
          <t>MAP</t>
        </is>
      </c>
      <c r="C6341" t="inlineStr">
        <is>
          <t>SubPath=__Invoices</t>
        </is>
      </c>
    </row>
    <row r="6342">
      <c r="A6342" s="13" t="n">
        <v>45966.9169675926</v>
      </c>
      <c r="B6342" t="inlineStr">
        <is>
          <t>MAP</t>
        </is>
      </c>
      <c r="C6342" t="inlineStr">
        <is>
          <t>Combined=C:\Users\cschn\Documents\LIH (Personal)\OneDrive - Lawyers in House\__Invoices</t>
        </is>
      </c>
    </row>
    <row r="6343">
      <c r="A6343" s="13" t="n">
        <v>45966.9169675926</v>
      </c>
      <c r="B6343" t="inlineStr">
        <is>
          <t>MAP</t>
        </is>
      </c>
      <c r="C6343" t="inlineStr">
        <is>
          <t>Mapped local folder=C:\Users\cschn\Documents\LIH (Personal)\OneDrive - Lawyers in House\__Invoices</t>
        </is>
      </c>
    </row>
    <row r="6344">
      <c r="A6344" s="13" t="n">
        <v>45966.91700231482</v>
      </c>
      <c r="B6344" t="inlineStr">
        <is>
          <t>INFO</t>
        </is>
      </c>
      <c r="C6344" t="inlineStr">
        <is>
          <t>ThisWorkbook.Path (raw)=https://lawyersinhouse-my.sharepoint.com/personal/cory_schneider_lawyersinhouse_com/Documents/__Invoices</t>
        </is>
      </c>
    </row>
    <row r="6345">
      <c r="A6345" s="13" t="n">
        <v>45966.91700231482</v>
      </c>
      <c r="B6345" t="inlineStr">
        <is>
          <t>HIT</t>
        </is>
      </c>
      <c r="C6345" t="inlineStr">
        <is>
          <t>Folder? C:\Users\cschn\Documents\LIH (Personal)\OneDrive - Lawyers in House</t>
        </is>
      </c>
    </row>
    <row r="6346">
      <c r="A6346" s="13" t="n">
        <v>45966.91700231482</v>
      </c>
      <c r="B6346" t="inlineStr">
        <is>
          <t>MAP</t>
        </is>
      </c>
      <c r="C6346" t="inlineStr">
        <is>
          <t>CombineRoot=C:\Users\cschn\Documents\LIH (Personal)\OneDrive - Lawyers in House</t>
        </is>
      </c>
    </row>
    <row r="6347">
      <c r="A6347" s="13" t="n">
        <v>45966.91700231482</v>
      </c>
      <c r="B6347" t="inlineStr">
        <is>
          <t>MAP</t>
        </is>
      </c>
      <c r="C6347" t="inlineStr">
        <is>
          <t>SubPath=__Invoices</t>
        </is>
      </c>
    </row>
    <row r="6348">
      <c r="A6348" s="13" t="n">
        <v>45966.91700231482</v>
      </c>
      <c r="B6348" t="inlineStr">
        <is>
          <t>MAP</t>
        </is>
      </c>
      <c r="C6348" t="inlineStr">
        <is>
          <t>Combined=C:\Users\cschn\Documents\LIH (Personal)\OneDrive - Lawyers in House\__Invoices</t>
        </is>
      </c>
    </row>
    <row r="6349">
      <c r="A6349" s="13" t="n">
        <v>45966.91700231482</v>
      </c>
      <c r="B6349" t="inlineStr">
        <is>
          <t>MAP</t>
        </is>
      </c>
      <c r="C6349" t="inlineStr">
        <is>
          <t>Mapped local folder=C:\Users\cschn\Documents\LIH (Personal)\OneDrive - Lawyers in House\__Invoices</t>
        </is>
      </c>
    </row>
    <row r="6350">
      <c r="A6350" s="13" t="n">
        <v>45966.91711805556</v>
      </c>
      <c r="B6350" t="inlineStr">
        <is>
          <t>INFO</t>
        </is>
      </c>
      <c r="C6350" t="inlineStr">
        <is>
          <t>ThisWorkbook.Path (raw)=https://lawyersinhouse-my.sharepoint.com/personal/cory_schneider_lawyersinhouse_com/Documents/__Invoices</t>
        </is>
      </c>
    </row>
    <row r="6351">
      <c r="A6351" s="13" t="n">
        <v>45966.91711805556</v>
      </c>
      <c r="B6351" t="inlineStr">
        <is>
          <t>HIT</t>
        </is>
      </c>
      <c r="C6351" t="inlineStr">
        <is>
          <t>Folder? C:\Users\cschn\Documents\LIH (Personal)\OneDrive - Lawyers in House</t>
        </is>
      </c>
    </row>
    <row r="6352">
      <c r="A6352" s="13" t="n">
        <v>45966.91711805556</v>
      </c>
      <c r="B6352" t="inlineStr">
        <is>
          <t>MAP</t>
        </is>
      </c>
      <c r="C6352" t="inlineStr">
        <is>
          <t>CombineRoot=C:\Users\cschn\Documents\LIH (Personal)\OneDrive - Lawyers in House</t>
        </is>
      </c>
    </row>
    <row r="6353">
      <c r="A6353" s="13" t="n">
        <v>45966.91711805556</v>
      </c>
      <c r="B6353" t="inlineStr">
        <is>
          <t>MAP</t>
        </is>
      </c>
      <c r="C6353" t="inlineStr">
        <is>
          <t>SubPath=__Invoices</t>
        </is>
      </c>
    </row>
    <row r="6354">
      <c r="A6354" s="13" t="n">
        <v>45966.91711805556</v>
      </c>
      <c r="B6354" t="inlineStr">
        <is>
          <t>MAP</t>
        </is>
      </c>
      <c r="C6354" t="inlineStr">
        <is>
          <t>Combined=C:\Users\cschn\Documents\LIH (Personal)\OneDrive - Lawyers in House\__Invoices</t>
        </is>
      </c>
    </row>
    <row r="6355">
      <c r="A6355" s="13" t="n">
        <v>45966.91711805556</v>
      </c>
      <c r="B6355" t="inlineStr">
        <is>
          <t>MAP</t>
        </is>
      </c>
      <c r="C6355" t="inlineStr">
        <is>
          <t>Mapped local folder=C:\Users\cschn\Documents\LIH (Personal)\OneDrive - Lawyers in House\__Invoices</t>
        </is>
      </c>
    </row>
    <row r="6356">
      <c r="A6356" s="13" t="n">
        <v>45966.91711805556</v>
      </c>
      <c r="B6356" t="inlineStr">
        <is>
          <t>PATH</t>
        </is>
      </c>
      <c r="C6356" t="inlineStr">
        <is>
          <t>FileInBase=C:\Users\cschn\Documents\LIH (Personal)\OneDrive - Lawyers in House\__Invoices\invoicetemplate_v3.docx</t>
        </is>
      </c>
    </row>
    <row r="6357">
      <c r="A6357" s="13" t="n">
        <v>45966.91711805556</v>
      </c>
      <c r="B6357" t="inlineStr">
        <is>
          <t>HIT</t>
        </is>
      </c>
      <c r="C6357" t="inlineStr">
        <is>
          <t>Exists? C:\Users\cschn\Documents\LIH (Personal)\OneDrive - Lawyers in House\__Invoices\invoicetemplate_v3.docx</t>
        </is>
      </c>
    </row>
    <row r="6358">
      <c r="A6358" s="13" t="n">
        <v>45966.91729166666</v>
      </c>
      <c r="B6358" t="inlineStr">
        <is>
          <t>PATH</t>
        </is>
      </c>
      <c r="C6358" t="inlineStr">
        <is>
          <t>FileInBase=C:\Users\cschn\Documents\LIH (Personal)\OneDrive - Lawyers in House\__Invoices\INV 25-0055 - African Bronze Honey Company Limited - 31OCT2025.docx</t>
        </is>
      </c>
    </row>
    <row r="6359">
      <c r="A6359" s="13" t="n">
        <v>45966.91730324074</v>
      </c>
      <c r="B6359" t="inlineStr">
        <is>
          <t>PATH</t>
        </is>
      </c>
      <c r="C6359" t="inlineStr">
        <is>
          <t>FileInBase=C:\Users\cschn\Documents\LIH (Personal)\OneDrive - Lawyers in House\__Invoices\sig.jpg</t>
        </is>
      </c>
    </row>
    <row r="6360">
      <c r="A6360" s="13" t="n">
        <v>45966.91734953703</v>
      </c>
      <c r="B6360" t="inlineStr">
        <is>
          <t>PATH</t>
        </is>
      </c>
      <c r="C6360" t="inlineStr">
        <is>
          <t>FileInBase=C:\Users\cschn\Documents\LIH (Personal)\OneDrive - Lawyers in House\__Invoices\INV 25-0055 - African Bronze Honey Company Limited - 31OCT2025.pdf</t>
        </is>
      </c>
    </row>
    <row r="6361">
      <c r="A6361" s="13" t="n">
        <v>45966.91957175926</v>
      </c>
      <c r="B6361" t="inlineStr">
        <is>
          <t>INFO</t>
        </is>
      </c>
      <c r="C6361" t="inlineStr">
        <is>
          <t>ThisWorkbook.Path (raw)=https://lawyersinhouse-my.sharepoint.com/personal/cory_schneider_lawyersinhouse_com/Documents/__Invoices</t>
        </is>
      </c>
    </row>
    <row r="6362">
      <c r="A6362" s="13" t="n">
        <v>45966.91957175926</v>
      </c>
      <c r="B6362" t="inlineStr">
        <is>
          <t>HIT</t>
        </is>
      </c>
      <c r="C6362" t="inlineStr">
        <is>
          <t>Folder? C:\Users\cschn\Documents\LIH (Personal)\OneDrive - Lawyers in House</t>
        </is>
      </c>
    </row>
    <row r="6363">
      <c r="A6363" s="13" t="n">
        <v>45966.91957175926</v>
      </c>
      <c r="B6363" t="inlineStr">
        <is>
          <t>MAP</t>
        </is>
      </c>
      <c r="C6363" t="inlineStr">
        <is>
          <t>CombineRoot=C:\Users\cschn\Documents\LIH (Personal)\OneDrive - Lawyers in House</t>
        </is>
      </c>
    </row>
    <row r="6364">
      <c r="A6364" s="13" t="n">
        <v>45966.91957175926</v>
      </c>
      <c r="B6364" t="inlineStr">
        <is>
          <t>MAP</t>
        </is>
      </c>
      <c r="C6364" t="inlineStr">
        <is>
          <t>SubPath=__Invoices</t>
        </is>
      </c>
    </row>
    <row r="6365">
      <c r="A6365" s="13" t="n">
        <v>45966.91957175926</v>
      </c>
      <c r="B6365" t="inlineStr">
        <is>
          <t>MAP</t>
        </is>
      </c>
      <c r="C6365" t="inlineStr">
        <is>
          <t>Combined=C:\Users\cschn\Documents\LIH (Personal)\OneDrive - Lawyers in House\__Invoices</t>
        </is>
      </c>
    </row>
    <row r="6366">
      <c r="A6366" s="13" t="n">
        <v>45966.91957175926</v>
      </c>
      <c r="B6366" t="inlineStr">
        <is>
          <t>MAP</t>
        </is>
      </c>
      <c r="C6366" t="inlineStr">
        <is>
          <t>Mapped local folder=C:\Users\cschn\Documents\LIH (Personal)\OneDrive - Lawyers in House\__Invoices</t>
        </is>
      </c>
    </row>
    <row r="6367">
      <c r="A6367" s="13" t="n">
        <v>45966.91962962963</v>
      </c>
      <c r="B6367" t="inlineStr">
        <is>
          <t>INFO</t>
        </is>
      </c>
      <c r="C6367" t="inlineStr">
        <is>
          <t>ThisWorkbook.Path (raw)=https://lawyersinhouse-my.sharepoint.com/personal/cory_schneider_lawyersinhouse_com/Documents/__Invoices</t>
        </is>
      </c>
    </row>
    <row r="6368">
      <c r="A6368" s="13" t="n">
        <v>45966.91962962963</v>
      </c>
      <c r="B6368" t="inlineStr">
        <is>
          <t>HIT</t>
        </is>
      </c>
      <c r="C6368" t="inlineStr">
        <is>
          <t>Folder? C:\Users\cschn\Documents\LIH (Personal)\OneDrive - Lawyers in House</t>
        </is>
      </c>
    </row>
    <row r="6369">
      <c r="A6369" s="13" t="n">
        <v>45966.91962962963</v>
      </c>
      <c r="B6369" t="inlineStr">
        <is>
          <t>MAP</t>
        </is>
      </c>
      <c r="C6369" t="inlineStr">
        <is>
          <t>CombineRoot=C:\Users\cschn\Documents\LIH (Personal)\OneDrive - Lawyers in House</t>
        </is>
      </c>
    </row>
    <row r="6370">
      <c r="A6370" s="13" t="n">
        <v>45966.91962962963</v>
      </c>
      <c r="B6370" t="inlineStr">
        <is>
          <t>MAP</t>
        </is>
      </c>
      <c r="C6370" t="inlineStr">
        <is>
          <t>SubPath=__Invoices</t>
        </is>
      </c>
    </row>
    <row r="6371">
      <c r="A6371" s="13" t="n">
        <v>45966.91962962963</v>
      </c>
      <c r="B6371" t="inlineStr">
        <is>
          <t>MAP</t>
        </is>
      </c>
      <c r="C6371" t="inlineStr">
        <is>
          <t>Combined=C:\Users\cschn\Documents\LIH (Personal)\OneDrive - Lawyers in House\__Invoices</t>
        </is>
      </c>
    </row>
    <row r="6372">
      <c r="A6372" s="13" t="n">
        <v>45966.91962962963</v>
      </c>
      <c r="B6372" t="inlineStr">
        <is>
          <t>MAP</t>
        </is>
      </c>
      <c r="C6372" t="inlineStr">
        <is>
          <t>Mapped local folder=C:\Users\cschn\Documents\LIH (Personal)\OneDrive - Lawyers in House\__Invoices</t>
        </is>
      </c>
    </row>
    <row r="6373">
      <c r="A6373" s="13" t="n">
        <v>45966.91966435185</v>
      </c>
      <c r="B6373" t="inlineStr">
        <is>
          <t>INFO</t>
        </is>
      </c>
      <c r="C6373" t="inlineStr">
        <is>
          <t>ThisWorkbook.Path (raw)=https://lawyersinhouse-my.sharepoint.com/personal/cory_schneider_lawyersinhouse_com/Documents/__Invoices</t>
        </is>
      </c>
    </row>
    <row r="6374">
      <c r="A6374" s="13" t="n">
        <v>45966.91966435185</v>
      </c>
      <c r="B6374" t="inlineStr">
        <is>
          <t>HIT</t>
        </is>
      </c>
      <c r="C6374" t="inlineStr">
        <is>
          <t>Folder? C:\Users\cschn\Documents\LIH (Personal)\OneDrive - Lawyers in House</t>
        </is>
      </c>
    </row>
    <row r="6375">
      <c r="A6375" s="13" t="n">
        <v>45966.91966435185</v>
      </c>
      <c r="B6375" t="inlineStr">
        <is>
          <t>MAP</t>
        </is>
      </c>
      <c r="C6375" t="inlineStr">
        <is>
          <t>CombineRoot=C:\Users\cschn\Documents\LIH (Personal)\OneDrive - Lawyers in House</t>
        </is>
      </c>
    </row>
    <row r="6376">
      <c r="A6376" s="13" t="n">
        <v>45966.91966435185</v>
      </c>
      <c r="B6376" t="inlineStr">
        <is>
          <t>MAP</t>
        </is>
      </c>
      <c r="C6376" t="inlineStr">
        <is>
          <t>SubPath=__Invoices</t>
        </is>
      </c>
    </row>
    <row r="6377">
      <c r="A6377" s="13" t="n">
        <v>45966.91966435185</v>
      </c>
      <c r="B6377" t="inlineStr">
        <is>
          <t>MAP</t>
        </is>
      </c>
      <c r="C6377" t="inlineStr">
        <is>
          <t>Combined=C:\Users\cschn\Documents\LIH (Personal)\OneDrive - Lawyers in House\__Invoices</t>
        </is>
      </c>
    </row>
    <row r="6378">
      <c r="A6378" s="13" t="n">
        <v>45966.91966435185</v>
      </c>
      <c r="B6378" t="inlineStr">
        <is>
          <t>MAP</t>
        </is>
      </c>
      <c r="C6378" t="inlineStr">
        <is>
          <t>Mapped local folder=C:\Users\cschn\Documents\LIH (Personal)\OneDrive - Lawyers in House\__Invoices</t>
        </is>
      </c>
    </row>
    <row r="6379">
      <c r="A6379" s="13" t="n">
        <v>45966.91966435185</v>
      </c>
      <c r="B6379" t="inlineStr">
        <is>
          <t>PATH</t>
        </is>
      </c>
      <c r="C6379" t="inlineStr">
        <is>
          <t>FileInBase=C:\Users\cschn\Documents\LIH (Personal)\OneDrive - Lawyers in House\__Invoices\InvoiceTemplate_v4.docx</t>
        </is>
      </c>
    </row>
    <row r="6380">
      <c r="A6380" s="13" t="n">
        <v>45966.91966435185</v>
      </c>
      <c r="B6380" t="inlineStr">
        <is>
          <t>HIT</t>
        </is>
      </c>
      <c r="C6380" t="inlineStr">
        <is>
          <t>Exists? C:\Users\cschn\Documents\LIH (Personal)\OneDrive - Lawyers in House\__Invoices\InvoiceTemplate_v4.docx</t>
        </is>
      </c>
    </row>
    <row r="6381">
      <c r="A6381" s="13" t="n">
        <v>45966.91981481481</v>
      </c>
      <c r="B6381" t="inlineStr">
        <is>
          <t>PATH</t>
        </is>
      </c>
      <c r="C6381" t="inlineStr">
        <is>
          <t>FileInBase=C:\Users\cschn\Documents\LIH (Personal)\OneDrive - Lawyers in House\__Invoices\INV 25-0056 - African Bronze Honey Company Limited - 31OCT2025.docx</t>
        </is>
      </c>
    </row>
    <row r="6382">
      <c r="A6382" s="13" t="n">
        <v>45966.91982638889</v>
      </c>
      <c r="B6382" t="inlineStr">
        <is>
          <t>PATH</t>
        </is>
      </c>
      <c r="C6382" t="inlineStr">
        <is>
          <t>FileInBase=C:\Users\cschn\Documents\LIH (Personal)\OneDrive - Lawyers in House\__Invoices\sig.jpg</t>
        </is>
      </c>
    </row>
    <row r="6383">
      <c r="A6383" s="13" t="n">
        <v>45966.91987268518</v>
      </c>
      <c r="B6383" t="inlineStr">
        <is>
          <t>PATH</t>
        </is>
      </c>
      <c r="C6383" t="inlineStr">
        <is>
          <t>FileInBase=C:\Users\cschn\Documents\LIH (Personal)\OneDrive - Lawyers in House\__Invoices\INV 25-0056 - African Bronze Honey Company Limited - 31OCT2025.pdf</t>
        </is>
      </c>
    </row>
    <row r="6384">
      <c r="A6384" s="13" t="n">
        <v>45966.92381944445</v>
      </c>
      <c r="B6384" t="inlineStr">
        <is>
          <t>INFO</t>
        </is>
      </c>
      <c r="C6384" t="inlineStr">
        <is>
          <t>ThisWorkbook.Path (raw)=https://lawyersinhouse-my.sharepoint.com/personal/cory_schneider_lawyersinhouse_com/Documents/__Invoices</t>
        </is>
      </c>
    </row>
    <row r="6385">
      <c r="A6385" s="13" t="n">
        <v>45966.92381944445</v>
      </c>
      <c r="B6385" t="inlineStr">
        <is>
          <t>HIT</t>
        </is>
      </c>
      <c r="C6385" t="inlineStr">
        <is>
          <t>Folder? C:\Users\cschn\Documents\LIH (Personal)\OneDrive - Lawyers in House</t>
        </is>
      </c>
    </row>
    <row r="6386">
      <c r="A6386" s="13" t="n">
        <v>45966.92381944445</v>
      </c>
      <c r="B6386" t="inlineStr">
        <is>
          <t>MAP</t>
        </is>
      </c>
      <c r="C6386" t="inlineStr">
        <is>
          <t>CombineRoot=C:\Users\cschn\Documents\LIH (Personal)\OneDrive - Lawyers in House</t>
        </is>
      </c>
    </row>
    <row r="6387">
      <c r="A6387" s="13" t="n">
        <v>45966.92381944445</v>
      </c>
      <c r="B6387" t="inlineStr">
        <is>
          <t>MAP</t>
        </is>
      </c>
      <c r="C6387" t="inlineStr">
        <is>
          <t>SubPath=__Invoices</t>
        </is>
      </c>
    </row>
    <row r="6388">
      <c r="A6388" s="13" t="n">
        <v>45966.92381944445</v>
      </c>
      <c r="B6388" t="inlineStr">
        <is>
          <t>MAP</t>
        </is>
      </c>
      <c r="C6388" t="inlineStr">
        <is>
          <t>Combined=C:\Users\cschn\Documents\LIH (Personal)\OneDrive - Lawyers in House\__Invoices</t>
        </is>
      </c>
    </row>
    <row r="6389">
      <c r="A6389" s="13" t="n">
        <v>45966.92381944445</v>
      </c>
      <c r="B6389" t="inlineStr">
        <is>
          <t>MAP</t>
        </is>
      </c>
      <c r="C6389" t="inlineStr">
        <is>
          <t>Mapped local folder=C:\Users\cschn\Documents\LIH (Personal)\OneDrive - Lawyers in House\__Invoices</t>
        </is>
      </c>
    </row>
    <row r="6390">
      <c r="A6390" s="13" t="n">
        <v>45966.92387731482</v>
      </c>
      <c r="B6390" t="inlineStr">
        <is>
          <t>INFO</t>
        </is>
      </c>
      <c r="C6390" t="inlineStr">
        <is>
          <t>ThisWorkbook.Path (raw)=https://lawyersinhouse-my.sharepoint.com/personal/cory_schneider_lawyersinhouse_com/Documents/__Invoices</t>
        </is>
      </c>
    </row>
    <row r="6391">
      <c r="A6391" s="13" t="n">
        <v>45966.92387731482</v>
      </c>
      <c r="B6391" t="inlineStr">
        <is>
          <t>HIT</t>
        </is>
      </c>
      <c r="C6391" t="inlineStr">
        <is>
          <t>Folder? C:\Users\cschn\Documents\LIH (Personal)\OneDrive - Lawyers in House</t>
        </is>
      </c>
    </row>
    <row r="6392">
      <c r="A6392" s="13" t="n">
        <v>45966.92387731482</v>
      </c>
      <c r="B6392" t="inlineStr">
        <is>
          <t>MAP</t>
        </is>
      </c>
      <c r="C6392" t="inlineStr">
        <is>
          <t>CombineRoot=C:\Users\cschn\Documents\LIH (Personal)\OneDrive - Lawyers in House</t>
        </is>
      </c>
    </row>
    <row r="6393">
      <c r="A6393" s="13" t="n">
        <v>45966.92387731482</v>
      </c>
      <c r="B6393" t="inlineStr">
        <is>
          <t>MAP</t>
        </is>
      </c>
      <c r="C6393" t="inlineStr">
        <is>
          <t>SubPath=__Invoices</t>
        </is>
      </c>
    </row>
    <row r="6394">
      <c r="A6394" s="13" t="n">
        <v>45966.92387731482</v>
      </c>
      <c r="B6394" t="inlineStr">
        <is>
          <t>MAP</t>
        </is>
      </c>
      <c r="C6394" t="inlineStr">
        <is>
          <t>Combined=C:\Users\cschn\Documents\LIH (Personal)\OneDrive - Lawyers in House\__Invoices</t>
        </is>
      </c>
    </row>
    <row r="6395">
      <c r="A6395" s="13" t="n">
        <v>45966.92387731482</v>
      </c>
      <c r="B6395" t="inlineStr">
        <is>
          <t>MAP</t>
        </is>
      </c>
      <c r="C6395" t="inlineStr">
        <is>
          <t>Mapped local folder=C:\Users\cschn\Documents\LIH (Personal)\OneDrive - Lawyers in House\__Invoices</t>
        </is>
      </c>
    </row>
    <row r="6396">
      <c r="A6396" s="13" t="n">
        <v>45966.92390046296</v>
      </c>
      <c r="B6396" t="inlineStr">
        <is>
          <t>INFO</t>
        </is>
      </c>
      <c r="C6396" t="inlineStr">
        <is>
          <t>ThisWorkbook.Path (raw)=https://lawyersinhouse-my.sharepoint.com/personal/cory_schneider_lawyersinhouse_com/Documents/__Invoices</t>
        </is>
      </c>
    </row>
    <row r="6397">
      <c r="A6397" s="13" t="n">
        <v>45966.92390046296</v>
      </c>
      <c r="B6397" t="inlineStr">
        <is>
          <t>HIT</t>
        </is>
      </c>
      <c r="C6397" t="inlineStr">
        <is>
          <t>Folder? C:\Users\cschn\Documents\LIH (Personal)\OneDrive - Lawyers in House</t>
        </is>
      </c>
    </row>
    <row r="6398">
      <c r="A6398" s="13" t="n">
        <v>45966.92390046296</v>
      </c>
      <c r="B6398" t="inlineStr">
        <is>
          <t>MAP</t>
        </is>
      </c>
      <c r="C6398" t="inlineStr">
        <is>
          <t>CombineRoot=C:\Users\cschn\Documents\LIH (Personal)\OneDrive - Lawyers in House</t>
        </is>
      </c>
    </row>
    <row r="6399">
      <c r="A6399" s="13" t="n">
        <v>45966.92390046296</v>
      </c>
      <c r="B6399" t="inlineStr">
        <is>
          <t>MAP</t>
        </is>
      </c>
      <c r="C6399" t="inlineStr">
        <is>
          <t>SubPath=__Invoices</t>
        </is>
      </c>
    </row>
    <row r="6400">
      <c r="A6400" s="13" t="n">
        <v>45966.92390046296</v>
      </c>
      <c r="B6400" t="inlineStr">
        <is>
          <t>MAP</t>
        </is>
      </c>
      <c r="C6400" t="inlineStr">
        <is>
          <t>Combined=C:\Users\cschn\Documents\LIH (Personal)\OneDrive - Lawyers in House\__Invoices</t>
        </is>
      </c>
    </row>
    <row r="6401">
      <c r="A6401" s="13" t="n">
        <v>45966.92390046296</v>
      </c>
      <c r="B6401" t="inlineStr">
        <is>
          <t>MAP</t>
        </is>
      </c>
      <c r="C6401" t="inlineStr">
        <is>
          <t>Mapped local folder=C:\Users\cschn\Documents\LIH (Personal)\OneDrive - Lawyers in House\__Invoices</t>
        </is>
      </c>
    </row>
    <row r="6402">
      <c r="A6402" s="13" t="n">
        <v>45966.92390046296</v>
      </c>
      <c r="B6402" t="inlineStr">
        <is>
          <t>PATH</t>
        </is>
      </c>
      <c r="C6402" t="inlineStr">
        <is>
          <t>FileInBase=C:\Users\cschn\Documents\LIH (Personal)\OneDrive - Lawyers in House\__Invoices\invoicetemplate_v3.docx</t>
        </is>
      </c>
    </row>
    <row r="6403">
      <c r="A6403" s="13" t="n">
        <v>45966.92390046296</v>
      </c>
      <c r="B6403" t="inlineStr">
        <is>
          <t>HIT</t>
        </is>
      </c>
      <c r="C6403" t="inlineStr">
        <is>
          <t>Exists? C:\Users\cschn\Documents\LIH (Personal)\OneDrive - Lawyers in House\__Invoices\invoicetemplate_v3.docx</t>
        </is>
      </c>
    </row>
    <row r="6404">
      <c r="A6404" s="13" t="n">
        <v>45966.92407407407</v>
      </c>
      <c r="B6404" t="inlineStr">
        <is>
          <t>PATH</t>
        </is>
      </c>
      <c r="C6404" t="inlineStr">
        <is>
          <t>FileInBase=C:\Users\cschn\Documents\LIH (Personal)\OneDrive - Lawyers in House\__Invoices\INV 25-0057 - African Bronze Honey Company Limited - 31OCT2025.docx</t>
        </is>
      </c>
    </row>
    <row r="6405">
      <c r="A6405" s="13" t="n">
        <v>45966.92408564815</v>
      </c>
      <c r="B6405" t="inlineStr">
        <is>
          <t>PATH</t>
        </is>
      </c>
      <c r="C6405" t="inlineStr">
        <is>
          <t>FileInBase=C:\Users\cschn\Documents\LIH (Personal)\OneDrive - Lawyers in House\__Invoices\sig.jpg</t>
        </is>
      </c>
    </row>
    <row r="6406">
      <c r="A6406" s="13" t="n">
        <v>45966.92413194444</v>
      </c>
      <c r="B6406" t="inlineStr">
        <is>
          <t>PATH</t>
        </is>
      </c>
      <c r="C6406" t="inlineStr">
        <is>
          <t>FileInBase=C:\Users\cschn\Documents\LIH (Personal)\OneDrive - Lawyers in House\__Invoices\INV 25-0057 - African Bronze Honey Company Limited - 31OCT2025.pdf</t>
        </is>
      </c>
    </row>
    <row r="6407">
      <c r="A6407" s="13" t="n">
        <v>45966.92675925926</v>
      </c>
      <c r="B6407" t="inlineStr">
        <is>
          <t>INFO</t>
        </is>
      </c>
      <c r="C6407" t="inlineStr">
        <is>
          <t>ThisWorkbook.Path (raw)=https://lawyersinhouse-my.sharepoint.com/personal/cory_schneider_lawyersinhouse_com/Documents/__Invoices</t>
        </is>
      </c>
    </row>
    <row r="6408">
      <c r="A6408" s="13" t="n">
        <v>45966.92675925926</v>
      </c>
      <c r="B6408" t="inlineStr">
        <is>
          <t>HIT</t>
        </is>
      </c>
      <c r="C6408" t="inlineStr">
        <is>
          <t>Folder? C:\Users\cschn\Documents\LIH (Personal)\OneDrive - Lawyers in House</t>
        </is>
      </c>
    </row>
    <row r="6409">
      <c r="A6409" s="13" t="n">
        <v>45966.92675925926</v>
      </c>
      <c r="B6409" t="inlineStr">
        <is>
          <t>MAP</t>
        </is>
      </c>
      <c r="C6409" t="inlineStr">
        <is>
          <t>CombineRoot=C:\Users\cschn\Documents\LIH (Personal)\OneDrive - Lawyers in House</t>
        </is>
      </c>
    </row>
    <row r="6410">
      <c r="A6410" s="13" t="n">
        <v>45966.92675925926</v>
      </c>
      <c r="B6410" t="inlineStr">
        <is>
          <t>MAP</t>
        </is>
      </c>
      <c r="C6410" t="inlineStr">
        <is>
          <t>SubPath=__Invoices</t>
        </is>
      </c>
    </row>
    <row r="6411">
      <c r="A6411" s="13" t="n">
        <v>45966.92675925926</v>
      </c>
      <c r="B6411" t="inlineStr">
        <is>
          <t>MAP</t>
        </is>
      </c>
      <c r="C6411" t="inlineStr">
        <is>
          <t>Combined=C:\Users\cschn\Documents\LIH (Personal)\OneDrive - Lawyers in House\__Invoices</t>
        </is>
      </c>
    </row>
    <row r="6412">
      <c r="A6412" s="13" t="n">
        <v>45966.92675925926</v>
      </c>
      <c r="B6412" t="inlineStr">
        <is>
          <t>MAP</t>
        </is>
      </c>
      <c r="C6412" t="inlineStr">
        <is>
          <t>Mapped local folder=C:\Users\cschn\Documents\LIH (Personal)\OneDrive - Lawyers in House\__Invoices</t>
        </is>
      </c>
    </row>
    <row r="6413">
      <c r="A6413" s="13" t="n">
        <v>45966.92679398148</v>
      </c>
      <c r="B6413" t="inlineStr">
        <is>
          <t>INFO</t>
        </is>
      </c>
      <c r="C6413" t="inlineStr">
        <is>
          <t>ThisWorkbook.Path (raw)=https://lawyersinhouse-my.sharepoint.com/personal/cory_schneider_lawyersinhouse_com/Documents/__Invoices</t>
        </is>
      </c>
    </row>
    <row r="6414">
      <c r="A6414" s="13" t="n">
        <v>45966.92679398148</v>
      </c>
      <c r="B6414" t="inlineStr">
        <is>
          <t>HIT</t>
        </is>
      </c>
      <c r="C6414" t="inlineStr">
        <is>
          <t>Folder? C:\Users\cschn\Documents\LIH (Personal)\OneDrive - Lawyers in House</t>
        </is>
      </c>
    </row>
    <row r="6415">
      <c r="A6415" s="13" t="n">
        <v>45966.92679398148</v>
      </c>
      <c r="B6415" t="inlineStr">
        <is>
          <t>MAP</t>
        </is>
      </c>
      <c r="C6415" t="inlineStr">
        <is>
          <t>CombineRoot=C:\Users\cschn\Documents\LIH (Personal)\OneDrive - Lawyers in House</t>
        </is>
      </c>
    </row>
    <row r="6416">
      <c r="A6416" s="13" t="n">
        <v>45966.92679398148</v>
      </c>
      <c r="B6416" t="inlineStr">
        <is>
          <t>MAP</t>
        </is>
      </c>
      <c r="C6416" t="inlineStr">
        <is>
          <t>SubPath=__Invoices</t>
        </is>
      </c>
    </row>
    <row r="6417">
      <c r="A6417" s="13" t="n">
        <v>45966.92679398148</v>
      </c>
      <c r="B6417" t="inlineStr">
        <is>
          <t>MAP</t>
        </is>
      </c>
      <c r="C6417" t="inlineStr">
        <is>
          <t>Combined=C:\Users\cschn\Documents\LIH (Personal)\OneDrive - Lawyers in House\__Invoices</t>
        </is>
      </c>
    </row>
    <row r="6418">
      <c r="A6418" s="13" t="n">
        <v>45966.92679398148</v>
      </c>
      <c r="B6418" t="inlineStr">
        <is>
          <t>MAP</t>
        </is>
      </c>
      <c r="C6418" t="inlineStr">
        <is>
          <t>Mapped local folder=C:\Users\cschn\Documents\LIH (Personal)\OneDrive - Lawyers in House\__Invoices</t>
        </is>
      </c>
    </row>
    <row r="6419">
      <c r="A6419" s="13" t="n">
        <v>45966.9268287037</v>
      </c>
      <c r="B6419" t="inlineStr">
        <is>
          <t>INFO</t>
        </is>
      </c>
      <c r="C6419" t="inlineStr">
        <is>
          <t>ThisWorkbook.Path (raw)=https://lawyersinhouse-my.sharepoint.com/personal/cory_schneider_lawyersinhouse_com/Documents/__Invoices</t>
        </is>
      </c>
    </row>
    <row r="6420">
      <c r="A6420" s="13" t="n">
        <v>45966.9268287037</v>
      </c>
      <c r="B6420" t="inlineStr">
        <is>
          <t>HIT</t>
        </is>
      </c>
      <c r="C6420" t="inlineStr">
        <is>
          <t>Folder? C:\Users\cschn\Documents\LIH (Personal)\OneDrive - Lawyers in House</t>
        </is>
      </c>
    </row>
    <row r="6421">
      <c r="A6421" s="13" t="n">
        <v>45966.9268287037</v>
      </c>
      <c r="B6421" t="inlineStr">
        <is>
          <t>MAP</t>
        </is>
      </c>
      <c r="C6421" t="inlineStr">
        <is>
          <t>CombineRoot=C:\Users\cschn\Documents\LIH (Personal)\OneDrive - Lawyers in House</t>
        </is>
      </c>
    </row>
    <row r="6422">
      <c r="A6422" s="13" t="n">
        <v>45966.9268287037</v>
      </c>
      <c r="B6422" t="inlineStr">
        <is>
          <t>MAP</t>
        </is>
      </c>
      <c r="C6422" t="inlineStr">
        <is>
          <t>SubPath=__Invoices</t>
        </is>
      </c>
    </row>
    <row r="6423">
      <c r="A6423" s="13" t="n">
        <v>45966.9268287037</v>
      </c>
      <c r="B6423" t="inlineStr">
        <is>
          <t>MAP</t>
        </is>
      </c>
      <c r="C6423" t="inlineStr">
        <is>
          <t>Combined=C:\Users\cschn\Documents\LIH (Personal)\OneDrive - Lawyers in House\__Invoices</t>
        </is>
      </c>
    </row>
    <row r="6424">
      <c r="A6424" s="13" t="n">
        <v>45966.9268287037</v>
      </c>
      <c r="B6424" t="inlineStr">
        <is>
          <t>MAP</t>
        </is>
      </c>
      <c r="C6424" t="inlineStr">
        <is>
          <t>Mapped local folder=C:\Users\cschn\Documents\LIH (Personal)\OneDrive - Lawyers in House\__Invoices</t>
        </is>
      </c>
    </row>
    <row r="6425">
      <c r="A6425" s="13" t="n">
        <v>45966.9268287037</v>
      </c>
      <c r="B6425" t="inlineStr">
        <is>
          <t>PATH</t>
        </is>
      </c>
      <c r="C6425" t="inlineStr">
        <is>
          <t>FileInBase=C:\Users\cschn\Documents\LIH (Personal)\OneDrive - Lawyers in House\__Invoices\InvoiceTemplate_v4.docx</t>
        </is>
      </c>
    </row>
    <row r="6426">
      <c r="A6426" s="13" t="n">
        <v>45966.9268287037</v>
      </c>
      <c r="B6426" t="inlineStr">
        <is>
          <t>HIT</t>
        </is>
      </c>
      <c r="C6426" t="inlineStr">
        <is>
          <t>Exists? C:\Users\cschn\Documents\LIH (Personal)\OneDrive - Lawyers in House\__Invoices\InvoiceTemplate_v4.docx</t>
        </is>
      </c>
    </row>
    <row r="6427">
      <c r="A6427" s="13" t="n">
        <v>45966.92699074074</v>
      </c>
      <c r="B6427" t="inlineStr">
        <is>
          <t>PATH</t>
        </is>
      </c>
      <c r="C6427" t="inlineStr">
        <is>
          <t>FileInBase=C:\Users\cschn\Documents\LIH (Personal)\OneDrive - Lawyers in House\__Invoices\INV 25-0058 - African Bronze Honey Company Limited - 31OCT2025.docx</t>
        </is>
      </c>
    </row>
    <row r="6428">
      <c r="A6428" s="13" t="n">
        <v>45966.92701388889</v>
      </c>
      <c r="B6428" t="inlineStr">
        <is>
          <t>PATH</t>
        </is>
      </c>
      <c r="C6428" t="inlineStr">
        <is>
          <t>FileInBase=C:\Users\cschn\Documents\LIH (Personal)\OneDrive - Lawyers in House\__Invoices\sig.jpg</t>
        </is>
      </c>
    </row>
    <row r="6429">
      <c r="A6429" s="13" t="n">
        <v>45966.92704861111</v>
      </c>
      <c r="B6429" t="inlineStr">
        <is>
          <t>PATH</t>
        </is>
      </c>
      <c r="C6429" t="inlineStr">
        <is>
          <t>FileInBase=C:\Users\cschn\Documents\LIH (Personal)\OneDrive - Lawyers in House\__Invoices\INV 25-0058 - African Bronze Honey Company Limited - 31OCT2025.pdf</t>
        </is>
      </c>
    </row>
    <row r="6430">
      <c r="A6430" s="13" t="n">
        <v>45966.93072916667</v>
      </c>
      <c r="B6430" t="inlineStr">
        <is>
          <t>INFO</t>
        </is>
      </c>
      <c r="C6430" t="inlineStr">
        <is>
          <t>ThisWorkbook.Path (raw)=https://lawyersinhouse-my.sharepoint.com/personal/cory_schneider_lawyersinhouse_com/Documents/__Invoices</t>
        </is>
      </c>
    </row>
    <row r="6431">
      <c r="A6431" s="13" t="n">
        <v>45966.93072916667</v>
      </c>
      <c r="B6431" t="inlineStr">
        <is>
          <t>HIT</t>
        </is>
      </c>
      <c r="C6431" t="inlineStr">
        <is>
          <t>Folder? C:\Users\cschn\Documents\LIH (Personal)\OneDrive - Lawyers in House</t>
        </is>
      </c>
    </row>
    <row r="6432">
      <c r="A6432" s="13" t="n">
        <v>45966.93072916667</v>
      </c>
      <c r="B6432" t="inlineStr">
        <is>
          <t>MAP</t>
        </is>
      </c>
      <c r="C6432" t="inlineStr">
        <is>
          <t>CombineRoot=C:\Users\cschn\Documents\LIH (Personal)\OneDrive - Lawyers in House</t>
        </is>
      </c>
    </row>
    <row r="6433">
      <c r="A6433" s="13" t="n">
        <v>45966.93072916667</v>
      </c>
      <c r="B6433" t="inlineStr">
        <is>
          <t>MAP</t>
        </is>
      </c>
      <c r="C6433" t="inlineStr">
        <is>
          <t>SubPath=__Invoices</t>
        </is>
      </c>
    </row>
    <row r="6434">
      <c r="A6434" s="13" t="n">
        <v>45966.93072916667</v>
      </c>
      <c r="B6434" t="inlineStr">
        <is>
          <t>MAP</t>
        </is>
      </c>
      <c r="C6434" t="inlineStr">
        <is>
          <t>Combined=C:\Users\cschn\Documents\LIH (Personal)\OneDrive - Lawyers in House\__Invoices</t>
        </is>
      </c>
    </row>
    <row r="6435">
      <c r="A6435" s="13" t="n">
        <v>45966.93072916667</v>
      </c>
      <c r="B6435" t="inlineStr">
        <is>
          <t>MAP</t>
        </is>
      </c>
      <c r="C6435" t="inlineStr">
        <is>
          <t>Mapped local folder=C:\Users\cschn\Documents\LIH (Personal)\OneDrive - Lawyers in House\__Invoices</t>
        </is>
      </c>
    </row>
    <row r="6436">
      <c r="A6436" s="13" t="n">
        <v>45966.93078703704</v>
      </c>
      <c r="B6436" t="inlineStr">
        <is>
          <t>INFO</t>
        </is>
      </c>
      <c r="C6436" t="inlineStr">
        <is>
          <t>ThisWorkbook.Path (raw)=https://lawyersinhouse-my.sharepoint.com/personal/cory_schneider_lawyersinhouse_com/Documents/__Invoices</t>
        </is>
      </c>
    </row>
    <row r="6437">
      <c r="A6437" s="13" t="n">
        <v>45966.93078703704</v>
      </c>
      <c r="B6437" t="inlineStr">
        <is>
          <t>HIT</t>
        </is>
      </c>
      <c r="C6437" t="inlineStr">
        <is>
          <t>Folder? C:\Users\cschn\Documents\LIH (Personal)\OneDrive - Lawyers in House</t>
        </is>
      </c>
    </row>
    <row r="6438">
      <c r="A6438" s="13" t="n">
        <v>45966.93078703704</v>
      </c>
      <c r="B6438" t="inlineStr">
        <is>
          <t>MAP</t>
        </is>
      </c>
      <c r="C6438" t="inlineStr">
        <is>
          <t>CombineRoot=C:\Users\cschn\Documents\LIH (Personal)\OneDrive - Lawyers in House</t>
        </is>
      </c>
    </row>
    <row r="6439">
      <c r="A6439" s="13" t="n">
        <v>45966.93078703704</v>
      </c>
      <c r="B6439" t="inlineStr">
        <is>
          <t>MAP</t>
        </is>
      </c>
      <c r="C6439" t="inlineStr">
        <is>
          <t>SubPath=__Invoices</t>
        </is>
      </c>
    </row>
    <row r="6440">
      <c r="A6440" s="13" t="n">
        <v>45966.93078703704</v>
      </c>
      <c r="B6440" t="inlineStr">
        <is>
          <t>MAP</t>
        </is>
      </c>
      <c r="C6440" t="inlineStr">
        <is>
          <t>Combined=C:\Users\cschn\Documents\LIH (Personal)\OneDrive - Lawyers in House\__Invoices</t>
        </is>
      </c>
    </row>
    <row r="6441">
      <c r="A6441" s="13" t="n">
        <v>45966.93078703704</v>
      </c>
      <c r="B6441" t="inlineStr">
        <is>
          <t>MAP</t>
        </is>
      </c>
      <c r="C6441" t="inlineStr">
        <is>
          <t>Mapped local folder=C:\Users\cschn\Documents\LIH (Personal)\OneDrive - Lawyers in House\__Invoices</t>
        </is>
      </c>
    </row>
    <row r="6442">
      <c r="A6442" s="13" t="n">
        <v>45966.93082175926</v>
      </c>
      <c r="B6442" t="inlineStr">
        <is>
          <t>INFO</t>
        </is>
      </c>
      <c r="C6442" t="inlineStr">
        <is>
          <t>ThisWorkbook.Path (raw)=https://lawyersinhouse-my.sharepoint.com/personal/cory_schneider_lawyersinhouse_com/Documents/__Invoices</t>
        </is>
      </c>
    </row>
    <row r="6443">
      <c r="A6443" s="13" t="n">
        <v>45966.93082175926</v>
      </c>
      <c r="B6443" t="inlineStr">
        <is>
          <t>HIT</t>
        </is>
      </c>
      <c r="C6443" t="inlineStr">
        <is>
          <t>Folder? C:\Users\cschn\Documents\LIH (Personal)\OneDrive - Lawyers in House</t>
        </is>
      </c>
    </row>
    <row r="6444">
      <c r="A6444" s="13" t="n">
        <v>45966.93082175926</v>
      </c>
      <c r="B6444" t="inlineStr">
        <is>
          <t>MAP</t>
        </is>
      </c>
      <c r="C6444" t="inlineStr">
        <is>
          <t>CombineRoot=C:\Users\cschn\Documents\LIH (Personal)\OneDrive - Lawyers in House</t>
        </is>
      </c>
    </row>
    <row r="6445">
      <c r="A6445" s="13" t="n">
        <v>45966.93082175926</v>
      </c>
      <c r="B6445" t="inlineStr">
        <is>
          <t>MAP</t>
        </is>
      </c>
      <c r="C6445" t="inlineStr">
        <is>
          <t>SubPath=__Invoices</t>
        </is>
      </c>
    </row>
    <row r="6446">
      <c r="A6446" s="13" t="n">
        <v>45966.93082175926</v>
      </c>
      <c r="B6446" t="inlineStr">
        <is>
          <t>MAP</t>
        </is>
      </c>
      <c r="C6446" t="inlineStr">
        <is>
          <t>Combined=C:\Users\cschn\Documents\LIH (Personal)\OneDrive - Lawyers in House\__Invoices</t>
        </is>
      </c>
    </row>
    <row r="6447">
      <c r="A6447" s="13" t="n">
        <v>45966.93082175926</v>
      </c>
      <c r="B6447" t="inlineStr">
        <is>
          <t>MAP</t>
        </is>
      </c>
      <c r="C6447" t="inlineStr">
        <is>
          <t>Mapped local folder=C:\Users\cschn\Documents\LIH (Personal)\OneDrive - Lawyers in House\__Invoices</t>
        </is>
      </c>
    </row>
    <row r="6448">
      <c r="A6448" s="13" t="n">
        <v>45966.93082175926</v>
      </c>
      <c r="B6448" t="inlineStr">
        <is>
          <t>PATH</t>
        </is>
      </c>
      <c r="C6448" t="inlineStr">
        <is>
          <t>FileInBase=C:\Users\cschn\Documents\LIH (Personal)\OneDrive - Lawyers in House\__Invoices\invoicetemplate_v3.docx</t>
        </is>
      </c>
    </row>
    <row r="6449">
      <c r="A6449" s="13" t="n">
        <v>45966.93082175926</v>
      </c>
      <c r="B6449" t="inlineStr">
        <is>
          <t>HIT</t>
        </is>
      </c>
      <c r="C6449" t="inlineStr">
        <is>
          <t>Exists? C:\Users\cschn\Documents\LIH (Personal)\OneDrive - Lawyers in House\__Invoices\invoicetemplate_v3.docx</t>
        </is>
      </c>
    </row>
    <row r="6450">
      <c r="A6450" s="13" t="n">
        <v>45966.93101851852</v>
      </c>
      <c r="B6450" t="inlineStr">
        <is>
          <t>PATH</t>
        </is>
      </c>
      <c r="C6450" t="inlineStr">
        <is>
          <t>FileInBase=C:\Users\cschn\Documents\LIH (Personal)\OneDrive - Lawyers in House\__Invoices\INV 25-0059 - African Bronze Honey Company Limited - 31OCT2025.docx</t>
        </is>
      </c>
    </row>
    <row r="6451">
      <c r="A6451" s="13" t="n">
        <v>45966.93104166666</v>
      </c>
      <c r="B6451" t="inlineStr">
        <is>
          <t>PATH</t>
        </is>
      </c>
      <c r="C6451" t="inlineStr">
        <is>
          <t>FileInBase=C:\Users\cschn\Documents\LIH (Personal)\OneDrive - Lawyers in House\__Invoices\sig.jpg</t>
        </is>
      </c>
    </row>
    <row r="6452">
      <c r="A6452" s="13" t="n">
        <v>45966.93107638889</v>
      </c>
      <c r="B6452" t="inlineStr">
        <is>
          <t>PATH</t>
        </is>
      </c>
      <c r="C6452" t="inlineStr">
        <is>
          <t>FileInBase=C:\Users\cschn\Documents\LIH (Personal)\OneDrive - Lawyers in House\__Invoices\INV 25-0059 - African Bronze Honey Company Limited - 31OCT2025.pdf</t>
        </is>
      </c>
    </row>
    <row r="6453">
      <c r="A6453" s="13" t="n">
        <v>45966.93491898148</v>
      </c>
      <c r="B6453" t="inlineStr">
        <is>
          <t>INFO</t>
        </is>
      </c>
      <c r="C6453" t="inlineStr">
        <is>
          <t>ThisWorkbook.Path (raw)=https://lawyersinhouse-my.sharepoint.com/personal/cory_schneider_lawyersinhouse_com/Documents/__Invoices</t>
        </is>
      </c>
    </row>
    <row r="6454">
      <c r="A6454" s="13" t="n">
        <v>45966.93491898148</v>
      </c>
      <c r="B6454" t="inlineStr">
        <is>
          <t>HIT</t>
        </is>
      </c>
      <c r="C6454" t="inlineStr">
        <is>
          <t>Folder? C:\Users\cschn\Documents\LIH (Personal)\OneDrive - Lawyers in House</t>
        </is>
      </c>
    </row>
    <row r="6455">
      <c r="A6455" s="13" t="n">
        <v>45966.93491898148</v>
      </c>
      <c r="B6455" t="inlineStr">
        <is>
          <t>MAP</t>
        </is>
      </c>
      <c r="C6455" t="inlineStr">
        <is>
          <t>CombineRoot=C:\Users\cschn\Documents\LIH (Personal)\OneDrive - Lawyers in House</t>
        </is>
      </c>
    </row>
    <row r="6456">
      <c r="A6456" s="13" t="n">
        <v>45966.93491898148</v>
      </c>
      <c r="B6456" t="inlineStr">
        <is>
          <t>MAP</t>
        </is>
      </c>
      <c r="C6456" t="inlineStr">
        <is>
          <t>SubPath=__Invoices</t>
        </is>
      </c>
    </row>
    <row r="6457">
      <c r="A6457" s="13" t="n">
        <v>45966.93491898148</v>
      </c>
      <c r="B6457" t="inlineStr">
        <is>
          <t>MAP</t>
        </is>
      </c>
      <c r="C6457" t="inlineStr">
        <is>
          <t>Combined=C:\Users\cschn\Documents\LIH (Personal)\OneDrive - Lawyers in House\__Invoices</t>
        </is>
      </c>
    </row>
    <row r="6458">
      <c r="A6458" s="13" t="n">
        <v>45966.93491898148</v>
      </c>
      <c r="B6458" t="inlineStr">
        <is>
          <t>MAP</t>
        </is>
      </c>
      <c r="C6458" t="inlineStr">
        <is>
          <t>Mapped local folder=C:\Users\cschn\Documents\LIH (Personal)\OneDrive - Lawyers in House\__Invoices</t>
        </is>
      </c>
    </row>
    <row r="6459">
      <c r="A6459" s="13" t="n">
        <v>45966.93498842593</v>
      </c>
      <c r="B6459" t="inlineStr">
        <is>
          <t>INFO</t>
        </is>
      </c>
      <c r="C6459" t="inlineStr">
        <is>
          <t>ThisWorkbook.Path (raw)=https://lawyersinhouse-my.sharepoint.com/personal/cory_schneider_lawyersinhouse_com/Documents/__Invoices</t>
        </is>
      </c>
    </row>
    <row r="6460">
      <c r="A6460" s="13" t="n">
        <v>45966.93498842593</v>
      </c>
      <c r="B6460" t="inlineStr">
        <is>
          <t>HIT</t>
        </is>
      </c>
      <c r="C6460" t="inlineStr">
        <is>
          <t>Folder? C:\Users\cschn\Documents\LIH (Personal)\OneDrive - Lawyers in House</t>
        </is>
      </c>
    </row>
    <row r="6461">
      <c r="A6461" s="13" t="n">
        <v>45966.93498842593</v>
      </c>
      <c r="B6461" t="inlineStr">
        <is>
          <t>MAP</t>
        </is>
      </c>
      <c r="C6461" t="inlineStr">
        <is>
          <t>CombineRoot=C:\Users\cschn\Documents\LIH (Personal)\OneDrive - Lawyers in House</t>
        </is>
      </c>
    </row>
    <row r="6462">
      <c r="A6462" s="13" t="n">
        <v>45966.93498842593</v>
      </c>
      <c r="B6462" t="inlineStr">
        <is>
          <t>MAP</t>
        </is>
      </c>
      <c r="C6462" t="inlineStr">
        <is>
          <t>SubPath=__Invoices</t>
        </is>
      </c>
    </row>
    <row r="6463">
      <c r="A6463" s="13" t="n">
        <v>45966.93498842593</v>
      </c>
      <c r="B6463" t="inlineStr">
        <is>
          <t>MAP</t>
        </is>
      </c>
      <c r="C6463" t="inlineStr">
        <is>
          <t>Combined=C:\Users\cschn\Documents\LIH (Personal)\OneDrive - Lawyers in House\__Invoices</t>
        </is>
      </c>
    </row>
    <row r="6464">
      <c r="A6464" s="13" t="n">
        <v>45966.93498842593</v>
      </c>
      <c r="B6464" t="inlineStr">
        <is>
          <t>MAP</t>
        </is>
      </c>
      <c r="C6464" t="inlineStr">
        <is>
          <t>Mapped local folder=C:\Users\cschn\Documents\LIH (Personal)\OneDrive - Lawyers in House\__Invoices</t>
        </is>
      </c>
    </row>
    <row r="6465">
      <c r="A6465" s="13" t="n">
        <v>45966.93502314815</v>
      </c>
      <c r="B6465" t="inlineStr">
        <is>
          <t>INFO</t>
        </is>
      </c>
      <c r="C6465" t="inlineStr">
        <is>
          <t>ThisWorkbook.Path (raw)=https://lawyersinhouse-my.sharepoint.com/personal/cory_schneider_lawyersinhouse_com/Documents/__Invoices</t>
        </is>
      </c>
    </row>
    <row r="6466">
      <c r="A6466" s="13" t="n">
        <v>45966.93502314815</v>
      </c>
      <c r="B6466" t="inlineStr">
        <is>
          <t>HIT</t>
        </is>
      </c>
      <c r="C6466" t="inlineStr">
        <is>
          <t>Folder? C:\Users\cschn\Documents\LIH (Personal)\OneDrive - Lawyers in House</t>
        </is>
      </c>
    </row>
    <row r="6467">
      <c r="A6467" s="13" t="n">
        <v>45966.93502314815</v>
      </c>
      <c r="B6467" t="inlineStr">
        <is>
          <t>MAP</t>
        </is>
      </c>
      <c r="C6467" t="inlineStr">
        <is>
          <t>CombineRoot=C:\Users\cschn\Documents\LIH (Personal)\OneDrive - Lawyers in House</t>
        </is>
      </c>
    </row>
    <row r="6468">
      <c r="A6468" s="13" t="n">
        <v>45966.93502314815</v>
      </c>
      <c r="B6468" t="inlineStr">
        <is>
          <t>MAP</t>
        </is>
      </c>
      <c r="C6468" t="inlineStr">
        <is>
          <t>SubPath=__Invoices</t>
        </is>
      </c>
    </row>
    <row r="6469">
      <c r="A6469" s="13" t="n">
        <v>45966.93502314815</v>
      </c>
      <c r="B6469" t="inlineStr">
        <is>
          <t>MAP</t>
        </is>
      </c>
      <c r="C6469" t="inlineStr">
        <is>
          <t>Combined=C:\Users\cschn\Documents\LIH (Personal)\OneDrive - Lawyers in House\__Invoices</t>
        </is>
      </c>
    </row>
    <row r="6470">
      <c r="A6470" s="13" t="n">
        <v>45966.93502314815</v>
      </c>
      <c r="B6470" t="inlineStr">
        <is>
          <t>MAP</t>
        </is>
      </c>
      <c r="C6470" t="inlineStr">
        <is>
          <t>Mapped local folder=C:\Users\cschn\Documents\LIH (Personal)\OneDrive - Lawyers in House\__Invoices</t>
        </is>
      </c>
    </row>
    <row r="6471">
      <c r="A6471" s="13" t="n">
        <v>45966.93502314815</v>
      </c>
      <c r="B6471" t="inlineStr">
        <is>
          <t>PATH</t>
        </is>
      </c>
      <c r="C6471" t="inlineStr">
        <is>
          <t>FileInBase=C:\Users\cschn\Documents\LIH (Personal)\OneDrive - Lawyers in House\__Invoices\InvoiceTemplate_v4.docx</t>
        </is>
      </c>
    </row>
    <row r="6472">
      <c r="A6472" s="13" t="n">
        <v>45966.93502314815</v>
      </c>
      <c r="B6472" t="inlineStr">
        <is>
          <t>HIT</t>
        </is>
      </c>
      <c r="C6472" t="inlineStr">
        <is>
          <t>Exists? C:\Users\cschn\Documents\LIH (Personal)\OneDrive - Lawyers in House\__Invoices\InvoiceTemplate_v4.docx</t>
        </is>
      </c>
    </row>
    <row r="6473">
      <c r="A6473" s="13" t="n">
        <v>45966.93517361111</v>
      </c>
      <c r="B6473" t="inlineStr">
        <is>
          <t>PATH</t>
        </is>
      </c>
      <c r="C6473" t="inlineStr">
        <is>
          <t>FileInBase=C:\Users\cschn\Documents\LIH (Personal)\OneDrive - Lawyers in House\__Invoices\INV 25-0060 - African Bronze Honey Company Limited - 31OCT2025.docx</t>
        </is>
      </c>
    </row>
    <row r="6474">
      <c r="A6474" s="13" t="n">
        <v>45966.93518518518</v>
      </c>
      <c r="B6474" t="inlineStr">
        <is>
          <t>PATH</t>
        </is>
      </c>
      <c r="C6474" t="inlineStr">
        <is>
          <t>FileInBase=C:\Users\cschn\Documents\LIH (Personal)\OneDrive - Lawyers in House\__Invoices\sig.jpg</t>
        </is>
      </c>
    </row>
    <row r="6475">
      <c r="A6475" s="13" t="n">
        <v>45966.93521990741</v>
      </c>
      <c r="B6475" t="inlineStr">
        <is>
          <t>PATH</t>
        </is>
      </c>
      <c r="C6475" t="inlineStr">
        <is>
          <t>FileInBase=C:\Users\cschn\Documents\LIH (Personal)\OneDrive - Lawyers in House\__Invoices\INV 25-0060 - African Bronze Honey Company Limited - 31OCT2025.pdf</t>
        </is>
      </c>
    </row>
    <row r="6476">
      <c r="A6476" s="13" t="n">
        <v>45966.94140046297</v>
      </c>
      <c r="B6476" t="inlineStr">
        <is>
          <t>INFO</t>
        </is>
      </c>
      <c r="C6476" t="inlineStr">
        <is>
          <t>ThisWorkbook.Path (raw)=https://lawyersinhouse-my.sharepoint.com/personal/cory_schneider_lawyersinhouse_com/Documents/__Invoices</t>
        </is>
      </c>
    </row>
    <row r="6477">
      <c r="A6477" s="13" t="n">
        <v>45966.94140046297</v>
      </c>
      <c r="B6477" t="inlineStr">
        <is>
          <t>HIT</t>
        </is>
      </c>
      <c r="C6477" t="inlineStr">
        <is>
          <t>Folder? C:\Users\cschn\Documents\LIH (Personal)\OneDrive - Lawyers in House</t>
        </is>
      </c>
    </row>
    <row r="6478">
      <c r="A6478" s="13" t="n">
        <v>45966.94140046297</v>
      </c>
      <c r="B6478" t="inlineStr">
        <is>
          <t>MAP</t>
        </is>
      </c>
      <c r="C6478" t="inlineStr">
        <is>
          <t>CombineRoot=C:\Users\cschn\Documents\LIH (Personal)\OneDrive - Lawyers in House</t>
        </is>
      </c>
    </row>
    <row r="6479">
      <c r="A6479" s="13" t="n">
        <v>45966.94140046297</v>
      </c>
      <c r="B6479" t="inlineStr">
        <is>
          <t>MAP</t>
        </is>
      </c>
      <c r="C6479" t="inlineStr">
        <is>
          <t>SubPath=__Invoices</t>
        </is>
      </c>
    </row>
    <row r="6480">
      <c r="A6480" s="13" t="n">
        <v>45966.94140046297</v>
      </c>
      <c r="B6480" t="inlineStr">
        <is>
          <t>MAP</t>
        </is>
      </c>
      <c r="C6480" t="inlineStr">
        <is>
          <t>Combined=C:\Users\cschn\Documents\LIH (Personal)\OneDrive - Lawyers in House\__Invoices</t>
        </is>
      </c>
    </row>
    <row r="6481">
      <c r="A6481" s="13" t="n">
        <v>45966.94140046297</v>
      </c>
      <c r="B6481" t="inlineStr">
        <is>
          <t>MAP</t>
        </is>
      </c>
      <c r="C6481" t="inlineStr">
        <is>
          <t>Mapped local folder=C:\Users\cschn\Documents\LIH (Personal)\OneDrive - Lawyers in House\__Invoices</t>
        </is>
      </c>
    </row>
    <row r="6482">
      <c r="A6482" s="13" t="n">
        <v>45966.94143518519</v>
      </c>
      <c r="B6482" t="inlineStr">
        <is>
          <t>INFO</t>
        </is>
      </c>
      <c r="C6482" t="inlineStr">
        <is>
          <t>ThisWorkbook.Path (raw)=https://lawyersinhouse-my.sharepoint.com/personal/cory_schneider_lawyersinhouse_com/Documents/__Invoices</t>
        </is>
      </c>
    </row>
    <row r="6483">
      <c r="A6483" s="13" t="n">
        <v>45966.94143518519</v>
      </c>
      <c r="B6483" t="inlineStr">
        <is>
          <t>HIT</t>
        </is>
      </c>
      <c r="C6483" t="inlineStr">
        <is>
          <t>Folder? C:\Users\cschn\Documents\LIH (Personal)\OneDrive - Lawyers in House</t>
        </is>
      </c>
    </row>
    <row r="6484">
      <c r="A6484" s="13" t="n">
        <v>45966.94143518519</v>
      </c>
      <c r="B6484" t="inlineStr">
        <is>
          <t>MAP</t>
        </is>
      </c>
      <c r="C6484" t="inlineStr">
        <is>
          <t>CombineRoot=C:\Users\cschn\Documents\LIH (Personal)\OneDrive - Lawyers in House</t>
        </is>
      </c>
    </row>
    <row r="6485">
      <c r="A6485" s="13" t="n">
        <v>45966.94143518519</v>
      </c>
      <c r="B6485" t="inlineStr">
        <is>
          <t>MAP</t>
        </is>
      </c>
      <c r="C6485" t="inlineStr">
        <is>
          <t>SubPath=__Invoices</t>
        </is>
      </c>
    </row>
    <row r="6486">
      <c r="A6486" s="13" t="n">
        <v>45966.94143518519</v>
      </c>
      <c r="B6486" t="inlineStr">
        <is>
          <t>MAP</t>
        </is>
      </c>
      <c r="C6486" t="inlineStr">
        <is>
          <t>Combined=C:\Users\cschn\Documents\LIH (Personal)\OneDrive - Lawyers in House\__Invoices</t>
        </is>
      </c>
    </row>
    <row r="6487">
      <c r="A6487" s="13" t="n">
        <v>45966.94143518519</v>
      </c>
      <c r="B6487" t="inlineStr">
        <is>
          <t>MAP</t>
        </is>
      </c>
      <c r="C6487" t="inlineStr">
        <is>
          <t>Mapped local folder=C:\Users\cschn\Documents\LIH (Personal)\OneDrive - Lawyers in House\__Invoices</t>
        </is>
      </c>
    </row>
    <row r="6488">
      <c r="A6488" s="13" t="n">
        <v>45966.9414699074</v>
      </c>
      <c r="B6488" t="inlineStr">
        <is>
          <t>INFO</t>
        </is>
      </c>
      <c r="C6488" t="inlineStr">
        <is>
          <t>ThisWorkbook.Path (raw)=https://lawyersinhouse-my.sharepoint.com/personal/cory_schneider_lawyersinhouse_com/Documents/__Invoices</t>
        </is>
      </c>
    </row>
    <row r="6489">
      <c r="A6489" s="13" t="n">
        <v>45966.9414699074</v>
      </c>
      <c r="B6489" t="inlineStr">
        <is>
          <t>HIT</t>
        </is>
      </c>
      <c r="C6489" t="inlineStr">
        <is>
          <t>Folder? C:\Users\cschn\Documents\LIH (Personal)\OneDrive - Lawyers in House</t>
        </is>
      </c>
    </row>
    <row r="6490">
      <c r="A6490" s="13" t="n">
        <v>45966.9414699074</v>
      </c>
      <c r="B6490" t="inlineStr">
        <is>
          <t>MAP</t>
        </is>
      </c>
      <c r="C6490" t="inlineStr">
        <is>
          <t>CombineRoot=C:\Users\cschn\Documents\LIH (Personal)\OneDrive - Lawyers in House</t>
        </is>
      </c>
    </row>
    <row r="6491">
      <c r="A6491" s="13" t="n">
        <v>45966.9414699074</v>
      </c>
      <c r="B6491" t="inlineStr">
        <is>
          <t>MAP</t>
        </is>
      </c>
      <c r="C6491" t="inlineStr">
        <is>
          <t>SubPath=__Invoices</t>
        </is>
      </c>
    </row>
    <row r="6492">
      <c r="A6492" s="13" t="n">
        <v>45966.9414699074</v>
      </c>
      <c r="B6492" t="inlineStr">
        <is>
          <t>MAP</t>
        </is>
      </c>
      <c r="C6492" t="inlineStr">
        <is>
          <t>Combined=C:\Users\cschn\Documents\LIH (Personal)\OneDrive - Lawyers in House\__Invoices</t>
        </is>
      </c>
    </row>
    <row r="6493">
      <c r="A6493" s="13" t="n">
        <v>45966.9414699074</v>
      </c>
      <c r="B6493" t="inlineStr">
        <is>
          <t>MAP</t>
        </is>
      </c>
      <c r="C6493" t="inlineStr">
        <is>
          <t>Mapped local folder=C:\Users\cschn\Documents\LIH (Personal)\OneDrive - Lawyers in House\__Invoices</t>
        </is>
      </c>
    </row>
    <row r="6494">
      <c r="A6494" s="13" t="n">
        <v>45966.9414699074</v>
      </c>
      <c r="B6494" t="inlineStr">
        <is>
          <t>PATH</t>
        </is>
      </c>
      <c r="C6494" t="inlineStr">
        <is>
          <t>FileInBase=C:\Users\cschn\Documents\LIH (Personal)\OneDrive - Lawyers in House\__Invoices\InvoiceTemplate_v4.docx</t>
        </is>
      </c>
    </row>
    <row r="6495">
      <c r="A6495" s="13" t="n">
        <v>45966.9414699074</v>
      </c>
      <c r="B6495" t="inlineStr">
        <is>
          <t>HIT</t>
        </is>
      </c>
      <c r="C6495" t="inlineStr">
        <is>
          <t>Exists? C:\Users\cschn\Documents\LIH (Personal)\OneDrive - Lawyers in House\__Invoices\InvoiceTemplate_v4.docx</t>
        </is>
      </c>
    </row>
    <row r="6496">
      <c r="A6496" s="13" t="n">
        <v>45966.94162037037</v>
      </c>
      <c r="B6496" t="inlineStr">
        <is>
          <t>PATH</t>
        </is>
      </c>
      <c r="C6496" t="inlineStr">
        <is>
          <t>FileInBase=C:\Users\cschn\Documents\LIH (Personal)\OneDrive - Lawyers in House\__Invoices\INV 25-0061 - African Bronze Honey Company Limited - 31OCT2025.docx</t>
        </is>
      </c>
    </row>
    <row r="6497">
      <c r="A6497" s="13" t="n">
        <v>45966.94164351852</v>
      </c>
      <c r="B6497" t="inlineStr">
        <is>
          <t>PATH</t>
        </is>
      </c>
      <c r="C6497" t="inlineStr">
        <is>
          <t>FileInBase=C:\Users\cschn\Documents\LIH (Personal)\OneDrive - Lawyers in House\__Invoices\sig.jpg</t>
        </is>
      </c>
    </row>
    <row r="6498">
      <c r="A6498" s="13" t="n">
        <v>45966.94167824074</v>
      </c>
      <c r="B6498" t="inlineStr">
        <is>
          <t>PATH</t>
        </is>
      </c>
      <c r="C6498" t="inlineStr">
        <is>
          <t>FileInBase=C:\Users\cschn\Documents\LIH (Personal)\OneDrive - Lawyers in House\__Invoices\INV 25-0061 - African Bronze Honey Company Limited - 31OCT2025.pdf</t>
        </is>
      </c>
    </row>
    <row r="6499">
      <c r="A6499" s="13" t="n">
        <v>45966.94206018518</v>
      </c>
      <c r="B6499" t="inlineStr">
        <is>
          <t>INFO</t>
        </is>
      </c>
      <c r="C6499" t="inlineStr">
        <is>
          <t>ThisWorkbook.Path (raw)=https://lawyersinhouse-my.sharepoint.com/personal/cory_schneider_lawyersinhouse_com/Documents/__Invoices</t>
        </is>
      </c>
    </row>
    <row r="6500">
      <c r="A6500" s="13" t="n">
        <v>45966.94206018518</v>
      </c>
      <c r="B6500" t="inlineStr">
        <is>
          <t>HIT</t>
        </is>
      </c>
      <c r="C6500" t="inlineStr">
        <is>
          <t>Folder? C:\Users\cschn\Documents\LIH (Personal)\OneDrive - Lawyers in House</t>
        </is>
      </c>
    </row>
    <row r="6501">
      <c r="A6501" s="13" t="n">
        <v>45966.94206018518</v>
      </c>
      <c r="B6501" t="inlineStr">
        <is>
          <t>MAP</t>
        </is>
      </c>
      <c r="C6501" t="inlineStr">
        <is>
          <t>CombineRoot=C:\Users\cschn\Documents\LIH (Personal)\OneDrive - Lawyers in House</t>
        </is>
      </c>
    </row>
    <row r="6502">
      <c r="A6502" s="13" t="n">
        <v>45966.94206018518</v>
      </c>
      <c r="B6502" t="inlineStr">
        <is>
          <t>MAP</t>
        </is>
      </c>
      <c r="C6502" t="inlineStr">
        <is>
          <t>SubPath=__Invoices</t>
        </is>
      </c>
    </row>
    <row r="6503">
      <c r="A6503" s="13" t="n">
        <v>45966.94206018518</v>
      </c>
      <c r="B6503" t="inlineStr">
        <is>
          <t>MAP</t>
        </is>
      </c>
      <c r="C6503" t="inlineStr">
        <is>
          <t>Combined=C:\Users\cschn\Documents\LIH (Personal)\OneDrive - Lawyers in House\__Invoices</t>
        </is>
      </c>
    </row>
    <row r="6504">
      <c r="A6504" s="13" t="n">
        <v>45966.94206018518</v>
      </c>
      <c r="B6504" t="inlineStr">
        <is>
          <t>MAP</t>
        </is>
      </c>
      <c r="C6504" t="inlineStr">
        <is>
          <t>Mapped local folder=C:\Users\cschn\Documents\LIH (Personal)\OneDrive - Lawyers in House\__Invoices</t>
        </is>
      </c>
    </row>
    <row r="6505">
      <c r="A6505" s="13" t="n">
        <v>45966.9420949074</v>
      </c>
      <c r="B6505" t="inlineStr">
        <is>
          <t>INFO</t>
        </is>
      </c>
      <c r="C6505" t="inlineStr">
        <is>
          <t>ThisWorkbook.Path (raw)=https://lawyersinhouse-my.sharepoint.com/personal/cory_schneider_lawyersinhouse_com/Documents/__Invoices</t>
        </is>
      </c>
    </row>
    <row r="6506">
      <c r="A6506" s="13" t="n">
        <v>45966.9420949074</v>
      </c>
      <c r="B6506" t="inlineStr">
        <is>
          <t>HIT</t>
        </is>
      </c>
      <c r="C6506" t="inlineStr">
        <is>
          <t>Folder? C:\Users\cschn\Documents\LIH (Personal)\OneDrive - Lawyers in House</t>
        </is>
      </c>
    </row>
    <row r="6507">
      <c r="A6507" s="13" t="n">
        <v>45966.9420949074</v>
      </c>
      <c r="B6507" t="inlineStr">
        <is>
          <t>MAP</t>
        </is>
      </c>
      <c r="C6507" t="inlineStr">
        <is>
          <t>CombineRoot=C:\Users\cschn\Documents\LIH (Personal)\OneDrive - Lawyers in House</t>
        </is>
      </c>
    </row>
    <row r="6508">
      <c r="A6508" s="13" t="n">
        <v>45966.9420949074</v>
      </c>
      <c r="B6508" t="inlineStr">
        <is>
          <t>MAP</t>
        </is>
      </c>
      <c r="C6508" t="inlineStr">
        <is>
          <t>SubPath=__Invoices</t>
        </is>
      </c>
    </row>
    <row r="6509">
      <c r="A6509" s="13" t="n">
        <v>45966.9420949074</v>
      </c>
      <c r="B6509" t="inlineStr">
        <is>
          <t>MAP</t>
        </is>
      </c>
      <c r="C6509" t="inlineStr">
        <is>
          <t>Combined=C:\Users\cschn\Documents\LIH (Personal)\OneDrive - Lawyers in House\__Invoices</t>
        </is>
      </c>
    </row>
    <row r="6510">
      <c r="A6510" s="13" t="n">
        <v>45966.9420949074</v>
      </c>
      <c r="B6510" t="inlineStr">
        <is>
          <t>MAP</t>
        </is>
      </c>
      <c r="C6510" t="inlineStr">
        <is>
          <t>Mapped local folder=C:\Users\cschn\Documents\LIH (Personal)\OneDrive - Lawyers in House\__Invoices</t>
        </is>
      </c>
    </row>
    <row r="6511">
      <c r="A6511" s="13" t="n">
        <v>45966.94212962963</v>
      </c>
      <c r="B6511" t="inlineStr">
        <is>
          <t>INFO</t>
        </is>
      </c>
      <c r="C6511" t="inlineStr">
        <is>
          <t>ThisWorkbook.Path (raw)=https://lawyersinhouse-my.sharepoint.com/personal/cory_schneider_lawyersinhouse_com/Documents/__Invoices</t>
        </is>
      </c>
    </row>
    <row r="6512">
      <c r="A6512" s="13" t="n">
        <v>45966.94212962963</v>
      </c>
      <c r="B6512" t="inlineStr">
        <is>
          <t>HIT</t>
        </is>
      </c>
      <c r="C6512" t="inlineStr">
        <is>
          <t>Folder? C:\Users\cschn\Documents\LIH (Personal)\OneDrive - Lawyers in House</t>
        </is>
      </c>
    </row>
    <row r="6513">
      <c r="A6513" s="13" t="n">
        <v>45966.94212962963</v>
      </c>
      <c r="B6513" t="inlineStr">
        <is>
          <t>MAP</t>
        </is>
      </c>
      <c r="C6513" t="inlineStr">
        <is>
          <t>CombineRoot=C:\Users\cschn\Documents\LIH (Personal)\OneDrive - Lawyers in House</t>
        </is>
      </c>
    </row>
    <row r="6514">
      <c r="A6514" s="13" t="n">
        <v>45966.94212962963</v>
      </c>
      <c r="B6514" t="inlineStr">
        <is>
          <t>MAP</t>
        </is>
      </c>
      <c r="C6514" t="inlineStr">
        <is>
          <t>SubPath=__Invoices</t>
        </is>
      </c>
    </row>
    <row r="6515">
      <c r="A6515" s="13" t="n">
        <v>45966.94212962963</v>
      </c>
      <c r="B6515" t="inlineStr">
        <is>
          <t>MAP</t>
        </is>
      </c>
      <c r="C6515" t="inlineStr">
        <is>
          <t>Combined=C:\Users\cschn\Documents\LIH (Personal)\OneDrive - Lawyers in House\__Invoices</t>
        </is>
      </c>
    </row>
    <row r="6516">
      <c r="A6516" s="13" t="n">
        <v>45966.94212962963</v>
      </c>
      <c r="B6516" t="inlineStr">
        <is>
          <t>MAP</t>
        </is>
      </c>
      <c r="C6516" t="inlineStr">
        <is>
          <t>Mapped local folder=C:\Users\cschn\Documents\LIH (Personal)\OneDrive - Lawyers in House\__Invoices</t>
        </is>
      </c>
    </row>
    <row r="6517">
      <c r="A6517" s="13" t="n">
        <v>45966.94212962963</v>
      </c>
      <c r="B6517" t="inlineStr">
        <is>
          <t>PATH</t>
        </is>
      </c>
      <c r="C6517" t="inlineStr">
        <is>
          <t>FileInBase=C:\Users\cschn\Documents\LIH (Personal)\OneDrive - Lawyers in House\__Invoices\invoicetemplate_v3.docx</t>
        </is>
      </c>
    </row>
    <row r="6518">
      <c r="A6518" s="13" t="n">
        <v>45966.94212962963</v>
      </c>
      <c r="B6518" t="inlineStr">
        <is>
          <t>HIT</t>
        </is>
      </c>
      <c r="C6518" t="inlineStr">
        <is>
          <t>Exists? C:\Users\cschn\Documents\LIH (Personal)\OneDrive - Lawyers in House\__Invoices\invoicetemplate_v3.docx</t>
        </is>
      </c>
    </row>
    <row r="6519">
      <c r="A6519" s="13" t="n">
        <v>45966.94233796297</v>
      </c>
      <c r="B6519" t="inlineStr">
        <is>
          <t>PATH</t>
        </is>
      </c>
      <c r="C6519" t="inlineStr">
        <is>
          <t>FileInBase=C:\Users\cschn\Documents\LIH (Personal)\OneDrive - Lawyers in House\__Invoices\INV 25-0062 - African Bronze Honey Company Limited - 31OCT2025.docx</t>
        </is>
      </c>
    </row>
    <row r="6520">
      <c r="A6520" s="13" t="n">
        <v>45966.94236111111</v>
      </c>
      <c r="B6520" t="inlineStr">
        <is>
          <t>PATH</t>
        </is>
      </c>
      <c r="C6520" t="inlineStr">
        <is>
          <t>FileInBase=C:\Users\cschn\Documents\LIH (Personal)\OneDrive - Lawyers in House\__Invoices\sig.jpg</t>
        </is>
      </c>
    </row>
    <row r="6521">
      <c r="A6521" s="13" t="n">
        <v>45966.94731481482</v>
      </c>
      <c r="B6521" t="inlineStr">
        <is>
          <t>INFO</t>
        </is>
      </c>
      <c r="C6521" t="inlineStr">
        <is>
          <t>ThisWorkbook.Path (raw)=https://lawyersinhouse-my.sharepoint.com/personal/cory_schneider_lawyersinhouse_com/Documents/__Invoices</t>
        </is>
      </c>
    </row>
    <row r="6522">
      <c r="A6522" s="13" t="n">
        <v>45966.94731481482</v>
      </c>
      <c r="B6522" t="inlineStr">
        <is>
          <t>HIT</t>
        </is>
      </c>
      <c r="C6522" t="inlineStr">
        <is>
          <t>Folder? C:\Users\cschn\Documents\LIH (Personal)\OneDrive - Lawyers in House</t>
        </is>
      </c>
    </row>
    <row r="6523">
      <c r="A6523" s="13" t="n">
        <v>45966.94731481482</v>
      </c>
      <c r="B6523" t="inlineStr">
        <is>
          <t>MAP</t>
        </is>
      </c>
      <c r="C6523" t="inlineStr">
        <is>
          <t>CombineRoot=C:\Users\cschn\Documents\LIH (Personal)\OneDrive - Lawyers in House</t>
        </is>
      </c>
    </row>
    <row r="6524">
      <c r="A6524" s="13" t="n">
        <v>45966.94731481482</v>
      </c>
      <c r="B6524" t="inlineStr">
        <is>
          <t>MAP</t>
        </is>
      </c>
      <c r="C6524" t="inlineStr">
        <is>
          <t>SubPath=__Invoices</t>
        </is>
      </c>
    </row>
    <row r="6525">
      <c r="A6525" s="13" t="n">
        <v>45966.94731481482</v>
      </c>
      <c r="B6525" t="inlineStr">
        <is>
          <t>MAP</t>
        </is>
      </c>
      <c r="C6525" t="inlineStr">
        <is>
          <t>Combined=C:\Users\cschn\Documents\LIH (Personal)\OneDrive - Lawyers in House\__Invoices</t>
        </is>
      </c>
    </row>
    <row r="6526">
      <c r="A6526" s="13" t="n">
        <v>45966.94731481482</v>
      </c>
      <c r="B6526" t="inlineStr">
        <is>
          <t>MAP</t>
        </is>
      </c>
      <c r="C6526" t="inlineStr">
        <is>
          <t>Mapped local folder=C:\Users\cschn\Documents\LIH (Personal)\OneDrive - Lawyers in House\__Invoices</t>
        </is>
      </c>
    </row>
    <row r="6527">
      <c r="A6527" s="13" t="n">
        <v>45966.94740740741</v>
      </c>
      <c r="B6527" t="inlineStr">
        <is>
          <t>INFO</t>
        </is>
      </c>
      <c r="C6527" t="inlineStr">
        <is>
          <t>ThisWorkbook.Path (raw)=https://lawyersinhouse-my.sharepoint.com/personal/cory_schneider_lawyersinhouse_com/Documents/__Invoices</t>
        </is>
      </c>
    </row>
    <row r="6528">
      <c r="A6528" s="13" t="n">
        <v>45966.94740740741</v>
      </c>
      <c r="B6528" t="inlineStr">
        <is>
          <t>HIT</t>
        </is>
      </c>
      <c r="C6528" t="inlineStr">
        <is>
          <t>Folder? C:\Users\cschn\Documents\LIH (Personal)\OneDrive - Lawyers in House</t>
        </is>
      </c>
    </row>
    <row r="6529">
      <c r="A6529" s="13" t="n">
        <v>45966.94740740741</v>
      </c>
      <c r="B6529" t="inlineStr">
        <is>
          <t>MAP</t>
        </is>
      </c>
      <c r="C6529" t="inlineStr">
        <is>
          <t>CombineRoot=C:\Users\cschn\Documents\LIH (Personal)\OneDrive - Lawyers in House</t>
        </is>
      </c>
    </row>
    <row r="6530">
      <c r="A6530" s="13" t="n">
        <v>45966.94740740741</v>
      </c>
      <c r="B6530" t="inlineStr">
        <is>
          <t>MAP</t>
        </is>
      </c>
      <c r="C6530" t="inlineStr">
        <is>
          <t>SubPath=__Invoices</t>
        </is>
      </c>
    </row>
    <row r="6531">
      <c r="A6531" s="13" t="n">
        <v>45966.94740740741</v>
      </c>
      <c r="B6531" t="inlineStr">
        <is>
          <t>MAP</t>
        </is>
      </c>
      <c r="C6531" t="inlineStr">
        <is>
          <t>Combined=C:\Users\cschn\Documents\LIH (Personal)\OneDrive - Lawyers in House\__Invoices</t>
        </is>
      </c>
    </row>
    <row r="6532">
      <c r="A6532" s="13" t="n">
        <v>45966.94740740741</v>
      </c>
      <c r="B6532" t="inlineStr">
        <is>
          <t>MAP</t>
        </is>
      </c>
      <c r="C6532" t="inlineStr">
        <is>
          <t>Mapped local folder=C:\Users\cschn\Documents\LIH (Personal)\OneDrive - Lawyers in House\__Invoices</t>
        </is>
      </c>
    </row>
    <row r="6533">
      <c r="A6533" s="13" t="n">
        <v>45966.94741898148</v>
      </c>
      <c r="B6533" t="inlineStr">
        <is>
          <t>INFO</t>
        </is>
      </c>
      <c r="C6533" t="inlineStr">
        <is>
          <t>ThisWorkbook.Path (raw)=https://lawyersinhouse-my.sharepoint.com/personal/cory_schneider_lawyersinhouse_com/Documents/__Invoices</t>
        </is>
      </c>
    </row>
    <row r="6534">
      <c r="A6534" s="13" t="n">
        <v>45966.94741898148</v>
      </c>
      <c r="B6534" t="inlineStr">
        <is>
          <t>HIT</t>
        </is>
      </c>
      <c r="C6534" t="inlineStr">
        <is>
          <t>Folder? C:\Users\cschn\Documents\LIH (Personal)\OneDrive - Lawyers in House</t>
        </is>
      </c>
    </row>
    <row r="6535">
      <c r="A6535" s="13" t="n">
        <v>45966.94741898148</v>
      </c>
      <c r="B6535" t="inlineStr">
        <is>
          <t>MAP</t>
        </is>
      </c>
      <c r="C6535" t="inlineStr">
        <is>
          <t>CombineRoot=C:\Users\cschn\Documents\LIH (Personal)\OneDrive - Lawyers in House</t>
        </is>
      </c>
    </row>
    <row r="6536">
      <c r="A6536" s="13" t="n">
        <v>45966.94741898148</v>
      </c>
      <c r="B6536" t="inlineStr">
        <is>
          <t>MAP</t>
        </is>
      </c>
      <c r="C6536" t="inlineStr">
        <is>
          <t>SubPath=__Invoices</t>
        </is>
      </c>
    </row>
    <row r="6537">
      <c r="A6537" s="13" t="n">
        <v>45966.94741898148</v>
      </c>
      <c r="B6537" t="inlineStr">
        <is>
          <t>MAP</t>
        </is>
      </c>
      <c r="C6537" t="inlineStr">
        <is>
          <t>Combined=C:\Users\cschn\Documents\LIH (Personal)\OneDrive - Lawyers in House\__Invoices</t>
        </is>
      </c>
    </row>
    <row r="6538">
      <c r="A6538" s="13" t="n">
        <v>45966.94741898148</v>
      </c>
      <c r="B6538" t="inlineStr">
        <is>
          <t>MAP</t>
        </is>
      </c>
      <c r="C6538" t="inlineStr">
        <is>
          <t>Mapped local folder=C:\Users\cschn\Documents\LIH (Personal)\OneDrive - Lawyers in House\__Invoices</t>
        </is>
      </c>
    </row>
    <row r="6539">
      <c r="A6539" s="13" t="n">
        <v>45966.94741898148</v>
      </c>
      <c r="B6539" t="inlineStr">
        <is>
          <t>PATH</t>
        </is>
      </c>
      <c r="C6539" t="inlineStr">
        <is>
          <t>FileInBase=C:\Users\cschn\Documents\LIH (Personal)\OneDrive - Lawyers in House\__Invoices\invoicetemplate_v3.docx</t>
        </is>
      </c>
    </row>
    <row r="6540">
      <c r="A6540" s="13" t="n">
        <v>45966.94741898148</v>
      </c>
      <c r="B6540" t="inlineStr">
        <is>
          <t>HIT</t>
        </is>
      </c>
      <c r="C6540" t="inlineStr">
        <is>
          <t>Exists? C:\Users\cschn\Documents\LIH (Personal)\OneDrive - Lawyers in House\__Invoices\invoicetemplate_v3.docx</t>
        </is>
      </c>
    </row>
    <row r="6541">
      <c r="A6541" s="13" t="n">
        <v>45966.94761574074</v>
      </c>
      <c r="B6541" t="inlineStr">
        <is>
          <t>PATH</t>
        </is>
      </c>
      <c r="C6541" t="inlineStr">
        <is>
          <t>FileInBase=C:\Users\cschn\Documents\LIH (Personal)\OneDrive - Lawyers in House\__Invoices\INV 25-0063 - African Bronze Honey Company Limited - 31OCT2025.docx</t>
        </is>
      </c>
    </row>
    <row r="6542">
      <c r="A6542" s="13" t="n">
        <v>45966.94766203704</v>
      </c>
      <c r="B6542" t="inlineStr">
        <is>
          <t>PATH</t>
        </is>
      </c>
      <c r="C6542" t="inlineStr">
        <is>
          <t>FileInBase=C:\Users\cschn\Documents\LIH (Personal)\OneDrive - Lawyers in House\__Invoices\sig.jpg</t>
        </is>
      </c>
    </row>
    <row r="6543">
      <c r="A6543" s="13" t="n">
        <v>45966.95230324074</v>
      </c>
      <c r="B6543" t="inlineStr">
        <is>
          <t>INFO</t>
        </is>
      </c>
      <c r="C6543" t="inlineStr">
        <is>
          <t>ThisWorkbook.Path (raw)=https://lawyersinhouse-my.sharepoint.com/personal/cory_schneider_lawyersinhouse_com/Documents/__Invoices</t>
        </is>
      </c>
    </row>
    <row r="6544">
      <c r="A6544" s="13" t="n">
        <v>45966.95230324074</v>
      </c>
      <c r="B6544" t="inlineStr">
        <is>
          <t>HIT</t>
        </is>
      </c>
      <c r="C6544" t="inlineStr">
        <is>
          <t>Folder? C:\Users\cschn\Documents\LIH (Personal)\OneDrive - Lawyers in House</t>
        </is>
      </c>
    </row>
    <row r="6545">
      <c r="A6545" s="13" t="n">
        <v>45966.95230324074</v>
      </c>
      <c r="B6545" t="inlineStr">
        <is>
          <t>MAP</t>
        </is>
      </c>
      <c r="C6545" t="inlineStr">
        <is>
          <t>CombineRoot=C:\Users\cschn\Documents\LIH (Personal)\OneDrive - Lawyers in House</t>
        </is>
      </c>
    </row>
    <row r="6546">
      <c r="A6546" s="13" t="n">
        <v>45966.95230324074</v>
      </c>
      <c r="B6546" t="inlineStr">
        <is>
          <t>MAP</t>
        </is>
      </c>
      <c r="C6546" t="inlineStr">
        <is>
          <t>SubPath=__Invoices</t>
        </is>
      </c>
    </row>
    <row r="6547">
      <c r="A6547" s="13" t="n">
        <v>45966.95230324074</v>
      </c>
      <c r="B6547" t="inlineStr">
        <is>
          <t>MAP</t>
        </is>
      </c>
      <c r="C6547" t="inlineStr">
        <is>
          <t>Combined=C:\Users\cschn\Documents\LIH (Personal)\OneDrive - Lawyers in House\__Invoices</t>
        </is>
      </c>
    </row>
    <row r="6548">
      <c r="A6548" s="13" t="n">
        <v>45966.95230324074</v>
      </c>
      <c r="B6548" t="inlineStr">
        <is>
          <t>MAP</t>
        </is>
      </c>
      <c r="C6548" t="inlineStr">
        <is>
          <t>Mapped local folder=C:\Users\cschn\Documents\LIH (Personal)\OneDrive - Lawyers in House\__Invoices</t>
        </is>
      </c>
    </row>
    <row r="6549">
      <c r="A6549" s="13" t="n">
        <v>45966.95240740741</v>
      </c>
      <c r="B6549" t="inlineStr">
        <is>
          <t>INFO</t>
        </is>
      </c>
      <c r="C6549" t="inlineStr">
        <is>
          <t>ThisWorkbook.Path (raw)=https://lawyersinhouse-my.sharepoint.com/personal/cory_schneider_lawyersinhouse_com/Documents/__Invoices</t>
        </is>
      </c>
    </row>
    <row r="6550">
      <c r="A6550" s="13" t="n">
        <v>45966.95240740741</v>
      </c>
      <c r="B6550" t="inlineStr">
        <is>
          <t>HIT</t>
        </is>
      </c>
      <c r="C6550" t="inlineStr">
        <is>
          <t>Folder? C:\Users\cschn\Documents\LIH (Personal)\OneDrive - Lawyers in House</t>
        </is>
      </c>
    </row>
    <row r="6551">
      <c r="A6551" s="13" t="n">
        <v>45966.95240740741</v>
      </c>
      <c r="B6551" t="inlineStr">
        <is>
          <t>MAP</t>
        </is>
      </c>
      <c r="C6551" t="inlineStr">
        <is>
          <t>CombineRoot=C:\Users\cschn\Documents\LIH (Personal)\OneDrive - Lawyers in House</t>
        </is>
      </c>
    </row>
    <row r="6552">
      <c r="A6552" s="13" t="n">
        <v>45966.95240740741</v>
      </c>
      <c r="B6552" t="inlineStr">
        <is>
          <t>MAP</t>
        </is>
      </c>
      <c r="C6552" t="inlineStr">
        <is>
          <t>SubPath=__Invoices</t>
        </is>
      </c>
    </row>
    <row r="6553">
      <c r="A6553" s="13" t="n">
        <v>45966.95240740741</v>
      </c>
      <c r="B6553" t="inlineStr">
        <is>
          <t>MAP</t>
        </is>
      </c>
      <c r="C6553" t="inlineStr">
        <is>
          <t>Combined=C:\Users\cschn\Documents\LIH (Personal)\OneDrive - Lawyers in House\__Invoices</t>
        </is>
      </c>
    </row>
    <row r="6554">
      <c r="A6554" s="13" t="n">
        <v>45966.95240740741</v>
      </c>
      <c r="B6554" t="inlineStr">
        <is>
          <t>MAP</t>
        </is>
      </c>
      <c r="C6554" t="inlineStr">
        <is>
          <t>Mapped local folder=C:\Users\cschn\Documents\LIH (Personal)\OneDrive - Lawyers in House\__Invoices</t>
        </is>
      </c>
    </row>
    <row r="6555">
      <c r="A6555" s="13" t="n">
        <v>45966.95244212963</v>
      </c>
      <c r="B6555" t="inlineStr">
        <is>
          <t>INFO</t>
        </is>
      </c>
      <c r="C6555" t="inlineStr">
        <is>
          <t>ThisWorkbook.Path (raw)=https://lawyersinhouse-my.sharepoint.com/personal/cory_schneider_lawyersinhouse_com/Documents/__Invoices</t>
        </is>
      </c>
    </row>
    <row r="6556">
      <c r="A6556" s="13" t="n">
        <v>45966.95244212963</v>
      </c>
      <c r="B6556" t="inlineStr">
        <is>
          <t>HIT</t>
        </is>
      </c>
      <c r="C6556" t="inlineStr">
        <is>
          <t>Folder? C:\Users\cschn\Documents\LIH (Personal)\OneDrive - Lawyers in House</t>
        </is>
      </c>
    </row>
    <row r="6557">
      <c r="A6557" s="13" t="n">
        <v>45966.95244212963</v>
      </c>
      <c r="B6557" t="inlineStr">
        <is>
          <t>MAP</t>
        </is>
      </c>
      <c r="C6557" t="inlineStr">
        <is>
          <t>CombineRoot=C:\Users\cschn\Documents\LIH (Personal)\OneDrive - Lawyers in House</t>
        </is>
      </c>
    </row>
    <row r="6558">
      <c r="A6558" s="13" t="n">
        <v>45966.95244212963</v>
      </c>
      <c r="B6558" t="inlineStr">
        <is>
          <t>MAP</t>
        </is>
      </c>
      <c r="C6558" t="inlineStr">
        <is>
          <t>SubPath=__Invoices</t>
        </is>
      </c>
    </row>
    <row r="6559">
      <c r="A6559" s="13" t="n">
        <v>45966.95244212963</v>
      </c>
      <c r="B6559" t="inlineStr">
        <is>
          <t>MAP</t>
        </is>
      </c>
      <c r="C6559" t="inlineStr">
        <is>
          <t>Combined=C:\Users\cschn\Documents\LIH (Personal)\OneDrive - Lawyers in House\__Invoices</t>
        </is>
      </c>
    </row>
    <row r="6560">
      <c r="A6560" s="13" t="n">
        <v>45966.95244212963</v>
      </c>
      <c r="B6560" t="inlineStr">
        <is>
          <t>MAP</t>
        </is>
      </c>
      <c r="C6560" t="inlineStr">
        <is>
          <t>Mapped local folder=C:\Users\cschn\Documents\LIH (Personal)\OneDrive - Lawyers in House\__Invoices</t>
        </is>
      </c>
    </row>
    <row r="6561">
      <c r="A6561" s="13" t="n">
        <v>45966.95244212963</v>
      </c>
      <c r="B6561" t="inlineStr">
        <is>
          <t>PATH</t>
        </is>
      </c>
      <c r="C6561" t="inlineStr">
        <is>
          <t>FileInBase=C:\Users\cschn\Documents\LIH (Personal)\OneDrive - Lawyers in House\__Invoices\invoicetemplate_v3.docx</t>
        </is>
      </c>
    </row>
    <row r="6562">
      <c r="A6562" s="13" t="n">
        <v>45966.95244212963</v>
      </c>
      <c r="B6562" t="inlineStr">
        <is>
          <t>HIT</t>
        </is>
      </c>
      <c r="C6562" t="inlineStr">
        <is>
          <t>Exists? C:\Users\cschn\Documents\LIH (Personal)\OneDrive - Lawyers in House\__Invoices\invoicetemplate_v3.docx</t>
        </is>
      </c>
    </row>
    <row r="6563">
      <c r="A6563" s="13" t="n">
        <v>45966.95261574074</v>
      </c>
      <c r="B6563" t="inlineStr">
        <is>
          <t>PATH</t>
        </is>
      </c>
      <c r="C6563" t="inlineStr">
        <is>
          <t>FileInBase=C:\Users\cschn\Documents\LIH (Personal)\OneDrive - Lawyers in House\__Invoices\INV 25-0049 - African Bronze Honey Company Limited - 31OCT2025.docx</t>
        </is>
      </c>
    </row>
    <row r="6564">
      <c r="A6564" s="13" t="n">
        <v>45966.95263888889</v>
      </c>
      <c r="B6564" t="inlineStr">
        <is>
          <t>PATH</t>
        </is>
      </c>
      <c r="C6564" t="inlineStr">
        <is>
          <t>FileInBase=C:\Users\cschn\Documents\LIH (Personal)\OneDrive - Lawyers in House\__Invoices\sig.jpg</t>
        </is>
      </c>
    </row>
    <row r="6565">
      <c r="A6565" s="13" t="n">
        <v>45966.95267361111</v>
      </c>
      <c r="B6565" t="inlineStr">
        <is>
          <t>PATH</t>
        </is>
      </c>
      <c r="C6565" t="inlineStr">
        <is>
          <t>FileInBase=C:\Users\cschn\Documents\LIH (Personal)\OneDrive - Lawyers in House\__Invoices\INV 25-0049 - African Bronze Honey Company Limited - 31OCT2025.pdf</t>
        </is>
      </c>
    </row>
    <row r="6566">
      <c r="A6566" s="13" t="n">
        <v>45966.95342592592</v>
      </c>
      <c r="B6566" t="inlineStr">
        <is>
          <t>INFO</t>
        </is>
      </c>
      <c r="C6566" t="inlineStr">
        <is>
          <t>ThisWorkbook.Path (raw)=https://lawyersinhouse-my.sharepoint.com/personal/cory_schneider_lawyersinhouse_com/Documents/__Invoices</t>
        </is>
      </c>
    </row>
    <row r="6567">
      <c r="A6567" s="13" t="n">
        <v>45966.95342592592</v>
      </c>
      <c r="B6567" t="inlineStr">
        <is>
          <t>HIT</t>
        </is>
      </c>
      <c r="C6567" t="inlineStr">
        <is>
          <t>Folder? C:\Users\cschn\Documents\LIH (Personal)\OneDrive - Lawyers in House</t>
        </is>
      </c>
    </row>
    <row r="6568">
      <c r="A6568" s="13" t="n">
        <v>45966.95342592592</v>
      </c>
      <c r="B6568" t="inlineStr">
        <is>
          <t>MAP</t>
        </is>
      </c>
      <c r="C6568" t="inlineStr">
        <is>
          <t>CombineRoot=C:\Users\cschn\Documents\LIH (Personal)\OneDrive - Lawyers in House</t>
        </is>
      </c>
    </row>
    <row r="6569">
      <c r="A6569" s="13" t="n">
        <v>45966.95342592592</v>
      </c>
      <c r="B6569" t="inlineStr">
        <is>
          <t>MAP</t>
        </is>
      </c>
      <c r="C6569" t="inlineStr">
        <is>
          <t>SubPath=__Invoices</t>
        </is>
      </c>
    </row>
    <row r="6570">
      <c r="A6570" s="13" t="n">
        <v>45966.95342592592</v>
      </c>
      <c r="B6570" t="inlineStr">
        <is>
          <t>MAP</t>
        </is>
      </c>
      <c r="C6570" t="inlineStr">
        <is>
          <t>Combined=C:\Users\cschn\Documents\LIH (Personal)\OneDrive - Lawyers in House\__Invoices</t>
        </is>
      </c>
    </row>
    <row r="6571">
      <c r="A6571" s="13" t="n">
        <v>45966.95342592592</v>
      </c>
      <c r="B6571" t="inlineStr">
        <is>
          <t>MAP</t>
        </is>
      </c>
      <c r="C6571" t="inlineStr">
        <is>
          <t>Mapped local folder=C:\Users\cschn\Documents\LIH (Personal)\OneDrive - Lawyers in House\__Invoices</t>
        </is>
      </c>
    </row>
    <row r="6572">
      <c r="A6572" s="13" t="n">
        <v>45966.95347222222</v>
      </c>
      <c r="B6572" t="inlineStr">
        <is>
          <t>INFO</t>
        </is>
      </c>
      <c r="C6572" t="inlineStr">
        <is>
          <t>ThisWorkbook.Path (raw)=https://lawyersinhouse-my.sharepoint.com/personal/cory_schneider_lawyersinhouse_com/Documents/__Invoices</t>
        </is>
      </c>
    </row>
    <row r="6573">
      <c r="A6573" s="13" t="n">
        <v>45966.95347222222</v>
      </c>
      <c r="B6573" t="inlineStr">
        <is>
          <t>HIT</t>
        </is>
      </c>
      <c r="C6573" t="inlineStr">
        <is>
          <t>Folder? C:\Users\cschn\Documents\LIH (Personal)\OneDrive - Lawyers in House</t>
        </is>
      </c>
    </row>
    <row r="6574">
      <c r="A6574" s="13" t="n">
        <v>45966.95347222222</v>
      </c>
      <c r="B6574" t="inlineStr">
        <is>
          <t>MAP</t>
        </is>
      </c>
      <c r="C6574" t="inlineStr">
        <is>
          <t>CombineRoot=C:\Users\cschn\Documents\LIH (Personal)\OneDrive - Lawyers in House</t>
        </is>
      </c>
    </row>
    <row r="6575">
      <c r="A6575" s="13" t="n">
        <v>45966.95347222222</v>
      </c>
      <c r="B6575" t="inlineStr">
        <is>
          <t>MAP</t>
        </is>
      </c>
      <c r="C6575" t="inlineStr">
        <is>
          <t>SubPath=__Invoices</t>
        </is>
      </c>
    </row>
    <row r="6576">
      <c r="A6576" s="13" t="n">
        <v>45966.95347222222</v>
      </c>
      <c r="B6576" t="inlineStr">
        <is>
          <t>MAP</t>
        </is>
      </c>
      <c r="C6576" t="inlineStr">
        <is>
          <t>Combined=C:\Users\cschn\Documents\LIH (Personal)\OneDrive - Lawyers in House\__Invoices</t>
        </is>
      </c>
    </row>
    <row r="6577">
      <c r="A6577" s="13" t="n">
        <v>45966.95347222222</v>
      </c>
      <c r="B6577" t="inlineStr">
        <is>
          <t>MAP</t>
        </is>
      </c>
      <c r="C6577" t="inlineStr">
        <is>
          <t>Mapped local folder=C:\Users\cschn\Documents\LIH (Personal)\OneDrive - Lawyers in House\__Invoices</t>
        </is>
      </c>
    </row>
    <row r="6578">
      <c r="A6578" s="13" t="n">
        <v>45966.95350694445</v>
      </c>
      <c r="B6578" t="inlineStr">
        <is>
          <t>INFO</t>
        </is>
      </c>
      <c r="C6578" t="inlineStr">
        <is>
          <t>ThisWorkbook.Path (raw)=https://lawyersinhouse-my.sharepoint.com/personal/cory_schneider_lawyersinhouse_com/Documents/__Invoices</t>
        </is>
      </c>
    </row>
    <row r="6579">
      <c r="A6579" s="13" t="n">
        <v>45966.95350694445</v>
      </c>
      <c r="B6579" t="inlineStr">
        <is>
          <t>HIT</t>
        </is>
      </c>
      <c r="C6579" t="inlineStr">
        <is>
          <t>Folder? C:\Users\cschn\Documents\LIH (Personal)\OneDrive - Lawyers in House</t>
        </is>
      </c>
    </row>
    <row r="6580">
      <c r="A6580" s="13" t="n">
        <v>45966.95350694445</v>
      </c>
      <c r="B6580" t="inlineStr">
        <is>
          <t>MAP</t>
        </is>
      </c>
      <c r="C6580" t="inlineStr">
        <is>
          <t>CombineRoot=C:\Users\cschn\Documents\LIH (Personal)\OneDrive - Lawyers in House</t>
        </is>
      </c>
    </row>
    <row r="6581">
      <c r="A6581" s="13" t="n">
        <v>45966.95350694445</v>
      </c>
      <c r="B6581" t="inlineStr">
        <is>
          <t>MAP</t>
        </is>
      </c>
      <c r="C6581" t="inlineStr">
        <is>
          <t>SubPath=__Invoices</t>
        </is>
      </c>
    </row>
    <row r="6582">
      <c r="A6582" s="13" t="n">
        <v>45966.95350694445</v>
      </c>
      <c r="B6582" t="inlineStr">
        <is>
          <t>MAP</t>
        </is>
      </c>
      <c r="C6582" t="inlineStr">
        <is>
          <t>Combined=C:\Users\cschn\Documents\LIH (Personal)\OneDrive - Lawyers in House\__Invoices</t>
        </is>
      </c>
    </row>
    <row r="6583">
      <c r="A6583" s="13" t="n">
        <v>45966.95350694445</v>
      </c>
      <c r="B6583" t="inlineStr">
        <is>
          <t>MAP</t>
        </is>
      </c>
      <c r="C6583" t="inlineStr">
        <is>
          <t>Mapped local folder=C:\Users\cschn\Documents\LIH (Personal)\OneDrive - Lawyers in House\__Invoices</t>
        </is>
      </c>
    </row>
    <row r="6584">
      <c r="A6584" s="13" t="n">
        <v>45966.95350694445</v>
      </c>
      <c r="B6584" t="inlineStr">
        <is>
          <t>PATH</t>
        </is>
      </c>
      <c r="C6584" t="inlineStr">
        <is>
          <t>FileInBase=C:\Users\cschn\Documents\LIH (Personal)\OneDrive - Lawyers in House\__Invoices\InvoiceTemplate_v4.docx</t>
        </is>
      </c>
    </row>
    <row r="6585">
      <c r="A6585" s="13" t="n">
        <v>45966.95350694445</v>
      </c>
      <c r="B6585" t="inlineStr">
        <is>
          <t>HIT</t>
        </is>
      </c>
      <c r="C6585" t="inlineStr">
        <is>
          <t>Exists? C:\Users\cschn\Documents\LIH (Personal)\OneDrive - Lawyers in House\__Invoices\InvoiceTemplate_v4.docx</t>
        </is>
      </c>
    </row>
    <row r="6586">
      <c r="A6586" s="13" t="n">
        <v>45966.95366898148</v>
      </c>
      <c r="B6586" t="inlineStr">
        <is>
          <t>PATH</t>
        </is>
      </c>
      <c r="C6586" t="inlineStr">
        <is>
          <t>FileInBase=C:\Users\cschn\Documents\LIH (Personal)\OneDrive - Lawyers in House\__Invoices\INV 25-0050 - African Bronze Honey Company Limited - 31OCT2025.docx</t>
        </is>
      </c>
    </row>
    <row r="6587">
      <c r="A6587" s="13" t="n">
        <v>45966.95369212963</v>
      </c>
      <c r="B6587" t="inlineStr">
        <is>
          <t>PATH</t>
        </is>
      </c>
      <c r="C6587" t="inlineStr">
        <is>
          <t>FileInBase=C:\Users\cschn\Documents\LIH (Personal)\OneDrive - Lawyers in House\__Invoices\sig.jpg</t>
        </is>
      </c>
    </row>
    <row r="6588">
      <c r="A6588" s="13" t="n">
        <v>45966.95372685185</v>
      </c>
      <c r="B6588" t="inlineStr">
        <is>
          <t>PATH</t>
        </is>
      </c>
      <c r="C6588" t="inlineStr">
        <is>
          <t>FileInBase=C:\Users\cschn\Documents\LIH (Personal)\OneDrive - Lawyers in House\__Invoices\INV 25-0050 - African Bronze Honey Company Limited - 31OCT2025.pdf</t>
        </is>
      </c>
    </row>
    <row r="6589">
      <c r="A6589" s="13" t="n">
        <v>45966.99447916666</v>
      </c>
      <c r="B6589" t="inlineStr">
        <is>
          <t>INFO</t>
        </is>
      </c>
      <c r="C6589" t="inlineStr">
        <is>
          <t>ThisWorkbook.Path (raw)=https://lawyersinhouse-my.sharepoint.com/personal/cory_schneider_lawyersinhouse_com/Documents/__Invoices</t>
        </is>
      </c>
    </row>
    <row r="6590">
      <c r="A6590" s="13" t="n">
        <v>45966.99447916666</v>
      </c>
      <c r="B6590" t="inlineStr">
        <is>
          <t>HIT</t>
        </is>
      </c>
      <c r="C6590" t="inlineStr">
        <is>
          <t>Folder? C:\Users\cschn\Documents\LIH (Personal)\OneDrive - Lawyers in House</t>
        </is>
      </c>
    </row>
    <row r="6591">
      <c r="A6591" s="13" t="n">
        <v>45966.99447916666</v>
      </c>
      <c r="B6591" t="inlineStr">
        <is>
          <t>MAP</t>
        </is>
      </c>
      <c r="C6591" t="inlineStr">
        <is>
          <t>CombineRoot=C:\Users\cschn\Documents\LIH (Personal)\OneDrive - Lawyers in House</t>
        </is>
      </c>
    </row>
    <row r="6592">
      <c r="A6592" s="13" t="n">
        <v>45966.99447916666</v>
      </c>
      <c r="B6592" t="inlineStr">
        <is>
          <t>MAP</t>
        </is>
      </c>
      <c r="C6592" t="inlineStr">
        <is>
          <t>SubPath=__Invoices</t>
        </is>
      </c>
    </row>
    <row r="6593">
      <c r="A6593" s="13" t="n">
        <v>45966.99447916666</v>
      </c>
      <c r="B6593" t="inlineStr">
        <is>
          <t>MAP</t>
        </is>
      </c>
      <c r="C6593" t="inlineStr">
        <is>
          <t>Combined=C:\Users\cschn\Documents\LIH (Personal)\OneDrive - Lawyers in House\__Invoices</t>
        </is>
      </c>
    </row>
    <row r="6594">
      <c r="A6594" s="13" t="n">
        <v>45966.99447916666</v>
      </c>
      <c r="B6594" t="inlineStr">
        <is>
          <t>MAP</t>
        </is>
      </c>
      <c r="C6594" t="inlineStr">
        <is>
          <t>Mapped local folder=C:\Users\cschn\Documents\LIH (Personal)\OneDrive - Lawyers in House\__Invoices</t>
        </is>
      </c>
    </row>
    <row r="6595">
      <c r="A6595" s="13" t="n">
        <v>45966.99452546296</v>
      </c>
      <c r="B6595" t="inlineStr">
        <is>
          <t>INFO</t>
        </is>
      </c>
      <c r="C6595" t="inlineStr">
        <is>
          <t>ThisWorkbook.Path (raw)=https://lawyersinhouse-my.sharepoint.com/personal/cory_schneider_lawyersinhouse_com/Documents/__Invoices</t>
        </is>
      </c>
    </row>
    <row r="6596">
      <c r="A6596" s="13" t="n">
        <v>45966.99452546296</v>
      </c>
      <c r="B6596" t="inlineStr">
        <is>
          <t>HIT</t>
        </is>
      </c>
      <c r="C6596" t="inlineStr">
        <is>
          <t>Folder? C:\Users\cschn\Documents\LIH (Personal)\OneDrive - Lawyers in House</t>
        </is>
      </c>
    </row>
    <row r="6597">
      <c r="A6597" s="13" t="n">
        <v>45966.99452546296</v>
      </c>
      <c r="B6597" t="inlineStr">
        <is>
          <t>MAP</t>
        </is>
      </c>
      <c r="C6597" t="inlineStr">
        <is>
          <t>CombineRoot=C:\Users\cschn\Documents\LIH (Personal)\OneDrive - Lawyers in House</t>
        </is>
      </c>
    </row>
    <row r="6598">
      <c r="A6598" s="13" t="n">
        <v>45966.99452546296</v>
      </c>
      <c r="B6598" t="inlineStr">
        <is>
          <t>MAP</t>
        </is>
      </c>
      <c r="C6598" t="inlineStr">
        <is>
          <t>SubPath=__Invoices</t>
        </is>
      </c>
    </row>
    <row r="6599">
      <c r="A6599" s="13" t="n">
        <v>45966.99452546296</v>
      </c>
      <c r="B6599" t="inlineStr">
        <is>
          <t>MAP</t>
        </is>
      </c>
      <c r="C6599" t="inlineStr">
        <is>
          <t>Combined=C:\Users\cschn\Documents\LIH (Personal)\OneDrive - Lawyers in House\__Invoices</t>
        </is>
      </c>
    </row>
    <row r="6600">
      <c r="A6600" s="13" t="n">
        <v>45966.99452546296</v>
      </c>
      <c r="B6600" t="inlineStr">
        <is>
          <t>MAP</t>
        </is>
      </c>
      <c r="C6600" t="inlineStr">
        <is>
          <t>Mapped local folder=C:\Users\cschn\Documents\LIH (Personal)\OneDrive - Lawyers in House\__Invoices</t>
        </is>
      </c>
    </row>
    <row r="6601">
      <c r="A6601" s="13" t="n">
        <v>45966.99456018519</v>
      </c>
      <c r="B6601" t="inlineStr">
        <is>
          <t>INFO</t>
        </is>
      </c>
      <c r="C6601" t="inlineStr">
        <is>
          <t>ThisWorkbook.Path (raw)=https://lawyersinhouse-my.sharepoint.com/personal/cory_schneider_lawyersinhouse_com/Documents/__Invoices</t>
        </is>
      </c>
    </row>
    <row r="6602">
      <c r="A6602" s="13" t="n">
        <v>45966.99456018519</v>
      </c>
      <c r="B6602" t="inlineStr">
        <is>
          <t>HIT</t>
        </is>
      </c>
      <c r="C6602" t="inlineStr">
        <is>
          <t>Folder? C:\Users\cschn\Documents\LIH (Personal)\OneDrive - Lawyers in House</t>
        </is>
      </c>
    </row>
    <row r="6603">
      <c r="A6603" s="13" t="n">
        <v>45966.99456018519</v>
      </c>
      <c r="B6603" t="inlineStr">
        <is>
          <t>MAP</t>
        </is>
      </c>
      <c r="C6603" t="inlineStr">
        <is>
          <t>CombineRoot=C:\Users\cschn\Documents\LIH (Personal)\OneDrive - Lawyers in House</t>
        </is>
      </c>
    </row>
    <row r="6604">
      <c r="A6604" s="13" t="n">
        <v>45966.99456018519</v>
      </c>
      <c r="B6604" t="inlineStr">
        <is>
          <t>MAP</t>
        </is>
      </c>
      <c r="C6604" t="inlineStr">
        <is>
          <t>SubPath=__Invoices</t>
        </is>
      </c>
    </row>
    <row r="6605">
      <c r="A6605" s="13" t="n">
        <v>45966.99456018519</v>
      </c>
      <c r="B6605" t="inlineStr">
        <is>
          <t>MAP</t>
        </is>
      </c>
      <c r="C6605" t="inlineStr">
        <is>
          <t>Combined=C:\Users\cschn\Documents\LIH (Personal)\OneDrive - Lawyers in House\__Invoices</t>
        </is>
      </c>
    </row>
    <row r="6606">
      <c r="A6606" s="13" t="n">
        <v>45966.99456018519</v>
      </c>
      <c r="B6606" t="inlineStr">
        <is>
          <t>MAP</t>
        </is>
      </c>
      <c r="C6606" t="inlineStr">
        <is>
          <t>Mapped local folder=C:\Users\cschn\Documents\LIH (Personal)\OneDrive - Lawyers in House\__Invoices</t>
        </is>
      </c>
    </row>
    <row r="6607">
      <c r="A6607" s="13" t="n">
        <v>45966.99456018519</v>
      </c>
      <c r="B6607" t="inlineStr">
        <is>
          <t>PATH</t>
        </is>
      </c>
      <c r="C6607" t="inlineStr">
        <is>
          <t>FileInBase=C:\Users\cschn\Documents\LIH (Personal)\OneDrive - Lawyers in House\__Invoices\invoicetemplate_v3.docx</t>
        </is>
      </c>
    </row>
    <row r="6608">
      <c r="A6608" s="13" t="n">
        <v>45966.99456018519</v>
      </c>
      <c r="B6608" t="inlineStr">
        <is>
          <t>HIT</t>
        </is>
      </c>
      <c r="C6608" t="inlineStr">
        <is>
          <t>Exists? C:\Users\cschn\Documents\LIH (Personal)\OneDrive - Lawyers in House\__Invoices\invoicetemplate_v3.docx</t>
        </is>
      </c>
    </row>
    <row r="6609">
      <c r="A6609" s="13" t="n">
        <v>45966.99475694444</v>
      </c>
      <c r="B6609" t="inlineStr">
        <is>
          <t>PATH</t>
        </is>
      </c>
      <c r="C6609" t="inlineStr">
        <is>
          <t>FileInBase=C:\Users\cschn\Documents\LIH (Personal)\OneDrive - Lawyers in House\__Invoices\INV 25-0051 - African Bronze Honey Company Limited - 31OCT2025.docx</t>
        </is>
      </c>
    </row>
    <row r="6610">
      <c r="A6610" s="13" t="n">
        <v>45966.99478009259</v>
      </c>
      <c r="B6610" t="inlineStr">
        <is>
          <t>PATH</t>
        </is>
      </c>
      <c r="C6610" t="inlineStr">
        <is>
          <t>FileInBase=C:\Users\cschn\Documents\LIH (Personal)\OneDrive - Lawyers in House\__Invoices\sig.jpg</t>
        </is>
      </c>
    </row>
    <row r="6611">
      <c r="A6611" s="13" t="n">
        <v>45966.99482638889</v>
      </c>
      <c r="B6611" t="inlineStr">
        <is>
          <t>PATH</t>
        </is>
      </c>
      <c r="C6611" t="inlineStr">
        <is>
          <t>FileInBase=C:\Users\cschn\Documents\LIH (Personal)\OneDrive - Lawyers in House\__Invoices\INV 25-0051 - African Bronze Honey Company Limited - 31OCT2025.pdf</t>
        </is>
      </c>
    </row>
    <row r="6612">
      <c r="A6612" s="13" t="n">
        <v>45966.99738425926</v>
      </c>
      <c r="B6612" t="inlineStr">
        <is>
          <t>INFO</t>
        </is>
      </c>
      <c r="C6612" t="inlineStr">
        <is>
          <t>ThisWorkbook.Path (raw)=https://lawyersinhouse-my.sharepoint.com/personal/cory_schneider_lawyersinhouse_com/Documents/__Invoices</t>
        </is>
      </c>
    </row>
    <row r="6613">
      <c r="A6613" s="13" t="n">
        <v>45966.99738425926</v>
      </c>
      <c r="B6613" t="inlineStr">
        <is>
          <t>HIT</t>
        </is>
      </c>
      <c r="C6613" t="inlineStr">
        <is>
          <t>Folder? C:\Users\cschn\Documents\LIH (Personal)\OneDrive - Lawyers in House</t>
        </is>
      </c>
    </row>
    <row r="6614">
      <c r="A6614" s="13" t="n">
        <v>45966.99738425926</v>
      </c>
      <c r="B6614" t="inlineStr">
        <is>
          <t>MAP</t>
        </is>
      </c>
      <c r="C6614" t="inlineStr">
        <is>
          <t>CombineRoot=C:\Users\cschn\Documents\LIH (Personal)\OneDrive - Lawyers in House</t>
        </is>
      </c>
    </row>
    <row r="6615">
      <c r="A6615" s="13" t="n">
        <v>45966.99738425926</v>
      </c>
      <c r="B6615" t="inlineStr">
        <is>
          <t>MAP</t>
        </is>
      </c>
      <c r="C6615" t="inlineStr">
        <is>
          <t>SubPath=__Invoices</t>
        </is>
      </c>
    </row>
    <row r="6616">
      <c r="A6616" s="13" t="n">
        <v>45966.99738425926</v>
      </c>
      <c r="B6616" t="inlineStr">
        <is>
          <t>MAP</t>
        </is>
      </c>
      <c r="C6616" t="inlineStr">
        <is>
          <t>Combined=C:\Users\cschn\Documents\LIH (Personal)\OneDrive - Lawyers in House\__Invoices</t>
        </is>
      </c>
    </row>
    <row r="6617">
      <c r="A6617" s="13" t="n">
        <v>45966.99738425926</v>
      </c>
      <c r="B6617" t="inlineStr">
        <is>
          <t>MAP</t>
        </is>
      </c>
      <c r="C6617" t="inlineStr">
        <is>
          <t>Mapped local folder=C:\Users\cschn\Documents\LIH (Personal)\OneDrive - Lawyers in House\__Invoices</t>
        </is>
      </c>
    </row>
    <row r="6618">
      <c r="A6618" s="13" t="n">
        <v>45966.99744212963</v>
      </c>
      <c r="B6618" t="inlineStr">
        <is>
          <t>INFO</t>
        </is>
      </c>
      <c r="C6618" t="inlineStr">
        <is>
          <t>ThisWorkbook.Path (raw)=https://lawyersinhouse-my.sharepoint.com/personal/cory_schneider_lawyersinhouse_com/Documents/__Invoices</t>
        </is>
      </c>
    </row>
    <row r="6619">
      <c r="A6619" s="13" t="n">
        <v>45966.99744212963</v>
      </c>
      <c r="B6619" t="inlineStr">
        <is>
          <t>HIT</t>
        </is>
      </c>
      <c r="C6619" t="inlineStr">
        <is>
          <t>Folder? C:\Users\cschn\Documents\LIH (Personal)\OneDrive - Lawyers in House</t>
        </is>
      </c>
    </row>
    <row r="6620">
      <c r="A6620" s="13" t="n">
        <v>45966.99744212963</v>
      </c>
      <c r="B6620" t="inlineStr">
        <is>
          <t>MAP</t>
        </is>
      </c>
      <c r="C6620" t="inlineStr">
        <is>
          <t>CombineRoot=C:\Users\cschn\Documents\LIH (Personal)\OneDrive - Lawyers in House</t>
        </is>
      </c>
    </row>
    <row r="6621">
      <c r="A6621" s="13" t="n">
        <v>45966.99744212963</v>
      </c>
      <c r="B6621" t="inlineStr">
        <is>
          <t>MAP</t>
        </is>
      </c>
      <c r="C6621" t="inlineStr">
        <is>
          <t>SubPath=__Invoices</t>
        </is>
      </c>
    </row>
    <row r="6622">
      <c r="A6622" s="13" t="n">
        <v>45966.99744212963</v>
      </c>
      <c r="B6622" t="inlineStr">
        <is>
          <t>MAP</t>
        </is>
      </c>
      <c r="C6622" t="inlineStr">
        <is>
          <t>Combined=C:\Users\cschn\Documents\LIH (Personal)\OneDrive - Lawyers in House\__Invoices</t>
        </is>
      </c>
    </row>
    <row r="6623">
      <c r="A6623" s="13" t="n">
        <v>45966.99744212963</v>
      </c>
      <c r="B6623" t="inlineStr">
        <is>
          <t>MAP</t>
        </is>
      </c>
      <c r="C6623" t="inlineStr">
        <is>
          <t>Mapped local folder=C:\Users\cschn\Documents\LIH (Personal)\OneDrive - Lawyers in House\__Invoices</t>
        </is>
      </c>
    </row>
    <row r="6624">
      <c r="A6624" s="13" t="n">
        <v>45966.99746527777</v>
      </c>
      <c r="B6624" t="inlineStr">
        <is>
          <t>INFO</t>
        </is>
      </c>
      <c r="C6624" t="inlineStr">
        <is>
          <t>ThisWorkbook.Path (raw)=https://lawyersinhouse-my.sharepoint.com/personal/cory_schneider_lawyersinhouse_com/Documents/__Invoices</t>
        </is>
      </c>
    </row>
    <row r="6625">
      <c r="A6625" s="13" t="n">
        <v>45966.99746527777</v>
      </c>
      <c r="B6625" t="inlineStr">
        <is>
          <t>HIT</t>
        </is>
      </c>
      <c r="C6625" t="inlineStr">
        <is>
          <t>Folder? C:\Users\cschn\Documents\LIH (Personal)\OneDrive - Lawyers in House</t>
        </is>
      </c>
    </row>
    <row r="6626">
      <c r="A6626" s="13" t="n">
        <v>45966.99746527777</v>
      </c>
      <c r="B6626" t="inlineStr">
        <is>
          <t>MAP</t>
        </is>
      </c>
      <c r="C6626" t="inlineStr">
        <is>
          <t>CombineRoot=C:\Users\cschn\Documents\LIH (Personal)\OneDrive - Lawyers in House</t>
        </is>
      </c>
    </row>
    <row r="6627">
      <c r="A6627" s="13" t="n">
        <v>45966.99746527777</v>
      </c>
      <c r="B6627" t="inlineStr">
        <is>
          <t>MAP</t>
        </is>
      </c>
      <c r="C6627" t="inlineStr">
        <is>
          <t>SubPath=__Invoices</t>
        </is>
      </c>
    </row>
    <row r="6628">
      <c r="A6628" s="13" t="n">
        <v>45966.99746527777</v>
      </c>
      <c r="B6628" t="inlineStr">
        <is>
          <t>MAP</t>
        </is>
      </c>
      <c r="C6628" t="inlineStr">
        <is>
          <t>Combined=C:\Users\cschn\Documents\LIH (Personal)\OneDrive - Lawyers in House\__Invoices</t>
        </is>
      </c>
    </row>
    <row r="6629">
      <c r="A6629" s="13" t="n">
        <v>45966.99746527777</v>
      </c>
      <c r="B6629" t="inlineStr">
        <is>
          <t>MAP</t>
        </is>
      </c>
      <c r="C6629" t="inlineStr">
        <is>
          <t>Mapped local folder=C:\Users\cschn\Documents\LIH (Personal)\OneDrive - Lawyers in House\__Invoices</t>
        </is>
      </c>
    </row>
    <row r="6630">
      <c r="A6630" s="13" t="n">
        <v>45966.99746527777</v>
      </c>
      <c r="B6630" t="inlineStr">
        <is>
          <t>PATH</t>
        </is>
      </c>
      <c r="C6630" t="inlineStr">
        <is>
          <t>FileInBase=C:\Users\cschn\Documents\LIH (Personal)\OneDrive - Lawyers in House\__Invoices\invoicetemplate_v3.docx</t>
        </is>
      </c>
    </row>
    <row r="6631">
      <c r="A6631" s="13" t="n">
        <v>45966.99746527777</v>
      </c>
      <c r="B6631" t="inlineStr">
        <is>
          <t>HIT</t>
        </is>
      </c>
      <c r="C6631" t="inlineStr">
        <is>
          <t>Exists? C:\Users\cschn\Documents\LIH (Personal)\OneDrive - Lawyers in House\__Invoices\invoicetemplate_v3.docx</t>
        </is>
      </c>
    </row>
    <row r="6632">
      <c r="A6632" s="13" t="n">
        <v>45966.99765046296</v>
      </c>
      <c r="B6632" t="inlineStr">
        <is>
          <t>PATH</t>
        </is>
      </c>
      <c r="C6632" t="inlineStr">
        <is>
          <t>FileInBase=C:\Users\cschn\Documents\LIH (Personal)\OneDrive - Lawyers in House\__Invoices\INV 25-0052 - African Bronze Honey Company Limited - 31OCT2025.docx</t>
        </is>
      </c>
    </row>
    <row r="6633">
      <c r="A6633" s="13" t="n">
        <v>45966.99766203704</v>
      </c>
      <c r="B6633" t="inlineStr">
        <is>
          <t>PATH</t>
        </is>
      </c>
      <c r="C6633" t="inlineStr">
        <is>
          <t>FileInBase=C:\Users\cschn\Documents\LIH (Personal)\OneDrive - Lawyers in House\__Invoices\sig.jpg</t>
        </is>
      </c>
    </row>
    <row r="6634">
      <c r="A6634" s="13" t="n">
        <v>45966.99770833334</v>
      </c>
      <c r="B6634" t="inlineStr">
        <is>
          <t>PATH</t>
        </is>
      </c>
      <c r="C6634" t="inlineStr">
        <is>
          <t>FileInBase=C:\Users\cschn\Documents\LIH (Personal)\OneDrive - Lawyers in House\__Invoices\INV 25-0052 - African Bronze Honey Company Limited - 31OCT2025.pdf</t>
        </is>
      </c>
    </row>
    <row r="6635">
      <c r="A6635" s="13" t="n">
        <v>45967.00005787037</v>
      </c>
      <c r="B6635" t="inlineStr">
        <is>
          <t>INFO</t>
        </is>
      </c>
      <c r="C6635" t="inlineStr">
        <is>
          <t>ThisWorkbook.Path (raw)=https://lawyersinhouse-my.sharepoint.com/personal/cory_schneider_lawyersinhouse_com/Documents/__Invoices</t>
        </is>
      </c>
    </row>
    <row r="6636">
      <c r="A6636" s="13" t="n">
        <v>45967.00005787037</v>
      </c>
      <c r="B6636" t="inlineStr">
        <is>
          <t>HIT</t>
        </is>
      </c>
      <c r="C6636" t="inlineStr">
        <is>
          <t>Folder? C:\Users\cschn\Documents\LIH (Personal)\OneDrive - Lawyers in House</t>
        </is>
      </c>
    </row>
    <row r="6637">
      <c r="A6637" s="13" t="n">
        <v>45967.00005787037</v>
      </c>
      <c r="B6637" t="inlineStr">
        <is>
          <t>MAP</t>
        </is>
      </c>
      <c r="C6637" t="inlineStr">
        <is>
          <t>CombineRoot=C:\Users\cschn\Documents\LIH (Personal)\OneDrive - Lawyers in House</t>
        </is>
      </c>
    </row>
    <row r="6638">
      <c r="A6638" s="13" t="n">
        <v>45967.00005787037</v>
      </c>
      <c r="B6638" t="inlineStr">
        <is>
          <t>MAP</t>
        </is>
      </c>
      <c r="C6638" t="inlineStr">
        <is>
          <t>SubPath=__Invoices</t>
        </is>
      </c>
    </row>
    <row r="6639">
      <c r="A6639" s="13" t="n">
        <v>45967.00005787037</v>
      </c>
      <c r="B6639" t="inlineStr">
        <is>
          <t>MAP</t>
        </is>
      </c>
      <c r="C6639" t="inlineStr">
        <is>
          <t>Combined=C:\Users\cschn\Documents\LIH (Personal)\OneDrive - Lawyers in House\__Invoices</t>
        </is>
      </c>
    </row>
    <row r="6640">
      <c r="A6640" s="13" t="n">
        <v>45967.00005787037</v>
      </c>
      <c r="B6640" t="inlineStr">
        <is>
          <t>MAP</t>
        </is>
      </c>
      <c r="C6640" t="inlineStr">
        <is>
          <t>Mapped local folder=C:\Users\cschn\Documents\LIH (Personal)\OneDrive - Lawyers in House\__Invoices</t>
        </is>
      </c>
    </row>
    <row r="6641">
      <c r="A6641" s="13" t="n">
        <v>45967.00010416667</v>
      </c>
      <c r="B6641" t="inlineStr">
        <is>
          <t>INFO</t>
        </is>
      </c>
      <c r="C6641" t="inlineStr">
        <is>
          <t>ThisWorkbook.Path (raw)=https://lawyersinhouse-my.sharepoint.com/personal/cory_schneider_lawyersinhouse_com/Documents/__Invoices</t>
        </is>
      </c>
    </row>
    <row r="6642">
      <c r="A6642" s="13" t="n">
        <v>45967.00010416667</v>
      </c>
      <c r="B6642" t="inlineStr">
        <is>
          <t>HIT</t>
        </is>
      </c>
      <c r="C6642" t="inlineStr">
        <is>
          <t>Folder? C:\Users\cschn\Documents\LIH (Personal)\OneDrive - Lawyers in House</t>
        </is>
      </c>
    </row>
    <row r="6643">
      <c r="A6643" s="13" t="n">
        <v>45967.00010416667</v>
      </c>
      <c r="B6643" t="inlineStr">
        <is>
          <t>MAP</t>
        </is>
      </c>
      <c r="C6643" t="inlineStr">
        <is>
          <t>CombineRoot=C:\Users\cschn\Documents\LIH (Personal)\OneDrive - Lawyers in House</t>
        </is>
      </c>
    </row>
    <row r="6644">
      <c r="A6644" s="13" t="n">
        <v>45967.00010416667</v>
      </c>
      <c r="B6644" t="inlineStr">
        <is>
          <t>MAP</t>
        </is>
      </c>
      <c r="C6644" t="inlineStr">
        <is>
          <t>SubPath=__Invoices</t>
        </is>
      </c>
    </row>
    <row r="6645">
      <c r="A6645" s="13" t="n">
        <v>45967.00010416667</v>
      </c>
      <c r="B6645" t="inlineStr">
        <is>
          <t>MAP</t>
        </is>
      </c>
      <c r="C6645" t="inlineStr">
        <is>
          <t>Combined=C:\Users\cschn\Documents\LIH (Personal)\OneDrive - Lawyers in House\__Invoices</t>
        </is>
      </c>
    </row>
    <row r="6646">
      <c r="A6646" s="13" t="n">
        <v>45967.00010416667</v>
      </c>
      <c r="B6646" t="inlineStr">
        <is>
          <t>MAP</t>
        </is>
      </c>
      <c r="C6646" t="inlineStr">
        <is>
          <t>Mapped local folder=C:\Users\cschn\Documents\LIH (Personal)\OneDrive - Lawyers in House\__Invoices</t>
        </is>
      </c>
    </row>
    <row r="6647">
      <c r="A6647" s="13" t="n">
        <v>45967.00012731482</v>
      </c>
      <c r="B6647" t="inlineStr">
        <is>
          <t>INFO</t>
        </is>
      </c>
      <c r="C6647" t="inlineStr">
        <is>
          <t>ThisWorkbook.Path (raw)=https://lawyersinhouse-my.sharepoint.com/personal/cory_schneider_lawyersinhouse_com/Documents/__Invoices</t>
        </is>
      </c>
    </row>
    <row r="6648">
      <c r="A6648" s="13" t="n">
        <v>45967.00012731482</v>
      </c>
      <c r="B6648" t="inlineStr">
        <is>
          <t>HIT</t>
        </is>
      </c>
      <c r="C6648" t="inlineStr">
        <is>
          <t>Folder? C:\Users\cschn\Documents\LIH (Personal)\OneDrive - Lawyers in House</t>
        </is>
      </c>
    </row>
    <row r="6649">
      <c r="A6649" s="13" t="n">
        <v>45967.00012731482</v>
      </c>
      <c r="B6649" t="inlineStr">
        <is>
          <t>MAP</t>
        </is>
      </c>
      <c r="C6649" t="inlineStr">
        <is>
          <t>CombineRoot=C:\Users\cschn\Documents\LIH (Personal)\OneDrive - Lawyers in House</t>
        </is>
      </c>
    </row>
    <row r="6650">
      <c r="A6650" s="13" t="n">
        <v>45967.00012731482</v>
      </c>
      <c r="B6650" t="inlineStr">
        <is>
          <t>MAP</t>
        </is>
      </c>
      <c r="C6650" t="inlineStr">
        <is>
          <t>SubPath=__Invoices</t>
        </is>
      </c>
    </row>
    <row r="6651">
      <c r="A6651" s="13" t="n">
        <v>45967.00012731482</v>
      </c>
      <c r="B6651" t="inlineStr">
        <is>
          <t>MAP</t>
        </is>
      </c>
      <c r="C6651" t="inlineStr">
        <is>
          <t>Combined=C:\Users\cschn\Documents\LIH (Personal)\OneDrive - Lawyers in House\__Invoices</t>
        </is>
      </c>
    </row>
    <row r="6652">
      <c r="A6652" s="13" t="n">
        <v>45967.00012731482</v>
      </c>
      <c r="B6652" t="inlineStr">
        <is>
          <t>MAP</t>
        </is>
      </c>
      <c r="C6652" t="inlineStr">
        <is>
          <t>Mapped local folder=C:\Users\cschn\Documents\LIH (Personal)\OneDrive - Lawyers in House\__Invoices</t>
        </is>
      </c>
    </row>
    <row r="6653">
      <c r="A6653" s="13" t="n">
        <v>45967.00012731482</v>
      </c>
      <c r="B6653" t="inlineStr">
        <is>
          <t>PATH</t>
        </is>
      </c>
      <c r="C6653" t="inlineStr">
        <is>
          <t>FileInBase=C:\Users\cschn\Documents\LIH (Personal)\OneDrive - Lawyers in House\__Invoices\invoicetemplate_v3.docx</t>
        </is>
      </c>
    </row>
    <row r="6654">
      <c r="A6654" s="13" t="n">
        <v>45967.00012731482</v>
      </c>
      <c r="B6654" t="inlineStr">
        <is>
          <t>HIT</t>
        </is>
      </c>
      <c r="C6654" t="inlineStr">
        <is>
          <t>Exists? C:\Users\cschn\Documents\LIH (Personal)\OneDrive - Lawyers in House\__Invoices\invoicetemplate_v3.docx</t>
        </is>
      </c>
    </row>
    <row r="6655">
      <c r="A6655" s="13" t="n">
        <v>45967.00030092592</v>
      </c>
      <c r="B6655" t="inlineStr">
        <is>
          <t>PATH</t>
        </is>
      </c>
      <c r="C6655" t="inlineStr">
        <is>
          <t>FileInBase=C:\Users\cschn\Documents\LIH (Personal)\OneDrive - Lawyers in House\__Invoices\INV 25-0053 - African Bronze Honey Company Limited - 31OCT2025.docx</t>
        </is>
      </c>
    </row>
    <row r="6656">
      <c r="A6656" s="13" t="n">
        <v>45967.00032407408</v>
      </c>
      <c r="B6656" t="inlineStr">
        <is>
          <t>PATH</t>
        </is>
      </c>
      <c r="C6656" t="inlineStr">
        <is>
          <t>FileInBase=C:\Users\cschn\Documents\LIH (Personal)\OneDrive - Lawyers in House\__Invoices\sig.jpg</t>
        </is>
      </c>
    </row>
    <row r="6657">
      <c r="A6657" s="13" t="n">
        <v>45967.00035879629</v>
      </c>
      <c r="B6657" t="inlineStr">
        <is>
          <t>PATH</t>
        </is>
      </c>
      <c r="C6657" t="inlineStr">
        <is>
          <t>FileInBase=C:\Users\cschn\Documents\LIH (Personal)\OneDrive - Lawyers in House\__Invoices\INV 25-0053 - African Bronze Honey Company Limited - 31OCT2025.pdf</t>
        </is>
      </c>
    </row>
    <row r="6658">
      <c r="A6658" s="13" t="n">
        <v>45967.00800925926</v>
      </c>
      <c r="B6658" t="inlineStr">
        <is>
          <t>INFO</t>
        </is>
      </c>
      <c r="C6658" t="inlineStr">
        <is>
          <t>ThisWorkbook.Path (raw)=https://lawyersinhouse-my.sharepoint.com/personal/cory_schneider_lawyersinhouse_com/Documents/__Invoices</t>
        </is>
      </c>
    </row>
    <row r="6659">
      <c r="A6659" s="13" t="n">
        <v>45967.00800925926</v>
      </c>
      <c r="B6659" t="inlineStr">
        <is>
          <t>HIT</t>
        </is>
      </c>
      <c r="C6659" t="inlineStr">
        <is>
          <t>Folder? C:\Users\cschn\Documents\LIH (Personal)\OneDrive - Lawyers in House</t>
        </is>
      </c>
    </row>
    <row r="6660">
      <c r="A6660" s="13" t="n">
        <v>45967.00800925926</v>
      </c>
      <c r="B6660" t="inlineStr">
        <is>
          <t>MAP</t>
        </is>
      </c>
      <c r="C6660" t="inlineStr">
        <is>
          <t>CombineRoot=C:\Users\cschn\Documents\LIH (Personal)\OneDrive - Lawyers in House</t>
        </is>
      </c>
    </row>
    <row r="6661">
      <c r="A6661" s="13" t="n">
        <v>45967.00800925926</v>
      </c>
      <c r="B6661" t="inlineStr">
        <is>
          <t>MAP</t>
        </is>
      </c>
      <c r="C6661" t="inlineStr">
        <is>
          <t>SubPath=__Invoices</t>
        </is>
      </c>
    </row>
    <row r="6662">
      <c r="A6662" s="13" t="n">
        <v>45967.00800925926</v>
      </c>
      <c r="B6662" t="inlineStr">
        <is>
          <t>MAP</t>
        </is>
      </c>
      <c r="C6662" t="inlineStr">
        <is>
          <t>Combined=C:\Users\cschn\Documents\LIH (Personal)\OneDrive - Lawyers in House\__Invoices</t>
        </is>
      </c>
    </row>
    <row r="6663">
      <c r="A6663" s="13" t="n">
        <v>45967.00800925926</v>
      </c>
      <c r="B6663" t="inlineStr">
        <is>
          <t>MAP</t>
        </is>
      </c>
      <c r="C6663" t="inlineStr">
        <is>
          <t>Mapped local folder=C:\Users\cschn\Documents\LIH (Personal)\OneDrive - Lawyers in House\__Invoices</t>
        </is>
      </c>
    </row>
    <row r="6664">
      <c r="A6664" s="13" t="n">
        <v>45967.00805555555</v>
      </c>
      <c r="B6664" t="inlineStr">
        <is>
          <t>INFO</t>
        </is>
      </c>
      <c r="C6664" t="inlineStr">
        <is>
          <t>ThisWorkbook.Path (raw)=https://lawyersinhouse-my.sharepoint.com/personal/cory_schneider_lawyersinhouse_com/Documents/__Invoices</t>
        </is>
      </c>
    </row>
    <row r="6665">
      <c r="A6665" s="13" t="n">
        <v>45967.00805555555</v>
      </c>
      <c r="B6665" t="inlineStr">
        <is>
          <t>HIT</t>
        </is>
      </c>
      <c r="C6665" t="inlineStr">
        <is>
          <t>Folder? C:\Users\cschn\Documents\LIH (Personal)\OneDrive - Lawyers in House</t>
        </is>
      </c>
    </row>
    <row r="6666">
      <c r="A6666" s="13" t="n">
        <v>45967.00805555555</v>
      </c>
      <c r="B6666" t="inlineStr">
        <is>
          <t>MAP</t>
        </is>
      </c>
      <c r="C6666" t="inlineStr">
        <is>
          <t>CombineRoot=C:\Users\cschn\Documents\LIH (Personal)\OneDrive - Lawyers in House</t>
        </is>
      </c>
    </row>
    <row r="6667">
      <c r="A6667" s="13" t="n">
        <v>45967.00805555555</v>
      </c>
      <c r="B6667" t="inlineStr">
        <is>
          <t>MAP</t>
        </is>
      </c>
      <c r="C6667" t="inlineStr">
        <is>
          <t>SubPath=__Invoices</t>
        </is>
      </c>
    </row>
    <row r="6668">
      <c r="A6668" s="13" t="n">
        <v>45967.00805555555</v>
      </c>
      <c r="B6668" t="inlineStr">
        <is>
          <t>MAP</t>
        </is>
      </c>
      <c r="C6668" t="inlineStr">
        <is>
          <t>Combined=C:\Users\cschn\Documents\LIH (Personal)\OneDrive - Lawyers in House\__Invoices</t>
        </is>
      </c>
    </row>
    <row r="6669">
      <c r="A6669" s="13" t="n">
        <v>45967.00805555555</v>
      </c>
      <c r="B6669" t="inlineStr">
        <is>
          <t>MAP</t>
        </is>
      </c>
      <c r="C6669" t="inlineStr">
        <is>
          <t>Mapped local folder=C:\Users\cschn\Documents\LIH (Personal)\OneDrive - Lawyers in House\__Invoices</t>
        </is>
      </c>
    </row>
    <row r="6670">
      <c r="A6670" s="13" t="n">
        <v>45967.00809027778</v>
      </c>
      <c r="B6670" t="inlineStr">
        <is>
          <t>INFO</t>
        </is>
      </c>
      <c r="C6670" t="inlineStr">
        <is>
          <t>ThisWorkbook.Path (raw)=https://lawyersinhouse-my.sharepoint.com/personal/cory_schneider_lawyersinhouse_com/Documents/__Invoices</t>
        </is>
      </c>
    </row>
    <row r="6671">
      <c r="A6671" s="13" t="n">
        <v>45967.00809027778</v>
      </c>
      <c r="B6671" t="inlineStr">
        <is>
          <t>HIT</t>
        </is>
      </c>
      <c r="C6671" t="inlineStr">
        <is>
          <t>Folder? C:\Users\cschn\Documents\LIH (Personal)\OneDrive - Lawyers in House</t>
        </is>
      </c>
    </row>
    <row r="6672">
      <c r="A6672" s="13" t="n">
        <v>45967.00809027778</v>
      </c>
      <c r="B6672" t="inlineStr">
        <is>
          <t>MAP</t>
        </is>
      </c>
      <c r="C6672" t="inlineStr">
        <is>
          <t>CombineRoot=C:\Users\cschn\Documents\LIH (Personal)\OneDrive - Lawyers in House</t>
        </is>
      </c>
    </row>
    <row r="6673">
      <c r="A6673" s="13" t="n">
        <v>45967.00809027778</v>
      </c>
      <c r="B6673" t="inlineStr">
        <is>
          <t>MAP</t>
        </is>
      </c>
      <c r="C6673" t="inlineStr">
        <is>
          <t>SubPath=__Invoices</t>
        </is>
      </c>
    </row>
    <row r="6674">
      <c r="A6674" s="13" t="n">
        <v>45967.00809027778</v>
      </c>
      <c r="B6674" t="inlineStr">
        <is>
          <t>MAP</t>
        </is>
      </c>
      <c r="C6674" t="inlineStr">
        <is>
          <t>Combined=C:\Users\cschn\Documents\LIH (Personal)\OneDrive - Lawyers in House\__Invoices</t>
        </is>
      </c>
    </row>
    <row r="6675">
      <c r="A6675" s="13" t="n">
        <v>45967.00809027778</v>
      </c>
      <c r="B6675" t="inlineStr">
        <is>
          <t>MAP</t>
        </is>
      </c>
      <c r="C6675" t="inlineStr">
        <is>
          <t>Mapped local folder=C:\Users\cschn\Documents\LIH (Personal)\OneDrive - Lawyers in House\__Invoices</t>
        </is>
      </c>
    </row>
    <row r="6676">
      <c r="A6676" s="13" t="n">
        <v>45967.00809027778</v>
      </c>
      <c r="B6676" t="inlineStr">
        <is>
          <t>PATH</t>
        </is>
      </c>
      <c r="C6676" t="inlineStr">
        <is>
          <t>FileInBase=C:\Users\cschn\Documents\LIH (Personal)\OneDrive - Lawyers in House\__Invoices\invoicetemplate_v3.docx</t>
        </is>
      </c>
    </row>
    <row r="6677">
      <c r="A6677" s="13" t="n">
        <v>45967.00809027778</v>
      </c>
      <c r="B6677" t="inlineStr">
        <is>
          <t>HIT</t>
        </is>
      </c>
      <c r="C6677" t="inlineStr">
        <is>
          <t>Exists? C:\Users\cschn\Documents\LIH (Personal)\OneDrive - Lawyers in House\__Invoices\invoicetemplate_v3.docx</t>
        </is>
      </c>
    </row>
    <row r="6678">
      <c r="A6678" s="13" t="n">
        <v>45967.00832175926</v>
      </c>
      <c r="B6678" t="inlineStr">
        <is>
          <t>PATH</t>
        </is>
      </c>
      <c r="C6678" t="inlineStr">
        <is>
          <t>FileInBase=C:\Users\cschn\Documents\LIH (Personal)\OneDrive - Lawyers in House\__Invoices\INV 25-0054 - African Bronze Honey Company Limited - 31OCT2025.docx</t>
        </is>
      </c>
    </row>
    <row r="6679">
      <c r="A6679" s="13" t="n">
        <v>45967.00834490741</v>
      </c>
      <c r="B6679" t="inlineStr">
        <is>
          <t>PATH</t>
        </is>
      </c>
      <c r="C6679" t="inlineStr">
        <is>
          <t>FileInBase=C:\Users\cschn\Documents\LIH (Personal)\OneDrive - Lawyers in House\__Invoices\sig.jpg</t>
        </is>
      </c>
    </row>
    <row r="6680">
      <c r="A6680" s="13" t="n">
        <v>45967.00840277778</v>
      </c>
      <c r="B6680" t="inlineStr">
        <is>
          <t>PATH</t>
        </is>
      </c>
      <c r="C6680" t="inlineStr">
        <is>
          <t>FileInBase=C:\Users\cschn\Documents\LIH (Personal)\OneDrive - Lawyers in House\__Invoices\INV 25-0054 - African Bronze Honey Company Limited - 31OCT2025.pdf</t>
        </is>
      </c>
    </row>
    <row r="6681">
      <c r="A6681" s="13" t="n">
        <v>45967.00987268519</v>
      </c>
      <c r="B6681" t="inlineStr">
        <is>
          <t>INFO</t>
        </is>
      </c>
      <c r="C6681" t="inlineStr">
        <is>
          <t>ThisWorkbook.Path (raw)=https://lawyersinhouse-my.sharepoint.com/personal/cory_schneider_lawyersinhouse_com/Documents/__Invoices</t>
        </is>
      </c>
    </row>
    <row r="6682">
      <c r="A6682" s="13" t="n">
        <v>45967.00987268519</v>
      </c>
      <c r="B6682" t="inlineStr">
        <is>
          <t>HIT</t>
        </is>
      </c>
      <c r="C6682" t="inlineStr">
        <is>
          <t>Folder? C:\Users\cschn\Documents\LIH (Personal)\OneDrive - Lawyers in House</t>
        </is>
      </c>
    </row>
    <row r="6683">
      <c r="A6683" s="13" t="n">
        <v>45967.00987268519</v>
      </c>
      <c r="B6683" t="inlineStr">
        <is>
          <t>MAP</t>
        </is>
      </c>
      <c r="C6683" t="inlineStr">
        <is>
          <t>CombineRoot=C:\Users\cschn\Documents\LIH (Personal)\OneDrive - Lawyers in House</t>
        </is>
      </c>
    </row>
    <row r="6684">
      <c r="A6684" s="13" t="n">
        <v>45967.00987268519</v>
      </c>
      <c r="B6684" t="inlineStr">
        <is>
          <t>MAP</t>
        </is>
      </c>
      <c r="C6684" t="inlineStr">
        <is>
          <t>SubPath=__Invoices</t>
        </is>
      </c>
    </row>
    <row r="6685">
      <c r="A6685" s="13" t="n">
        <v>45967.00987268519</v>
      </c>
      <c r="B6685" t="inlineStr">
        <is>
          <t>MAP</t>
        </is>
      </c>
      <c r="C6685" t="inlineStr">
        <is>
          <t>Combined=C:\Users\cschn\Documents\LIH (Personal)\OneDrive - Lawyers in House\__Invoices</t>
        </is>
      </c>
    </row>
    <row r="6686">
      <c r="A6686" s="13" t="n">
        <v>45967.00987268519</v>
      </c>
      <c r="B6686" t="inlineStr">
        <is>
          <t>MAP</t>
        </is>
      </c>
      <c r="C6686" t="inlineStr">
        <is>
          <t>Mapped local folder=C:\Users\cschn\Documents\LIH (Personal)\OneDrive - Lawyers in House\__Invoices</t>
        </is>
      </c>
    </row>
    <row r="6687">
      <c r="A6687" s="13" t="n">
        <v>45967.00991898148</v>
      </c>
      <c r="B6687" t="inlineStr">
        <is>
          <t>INFO</t>
        </is>
      </c>
      <c r="C6687" t="inlineStr">
        <is>
          <t>ThisWorkbook.Path (raw)=https://lawyersinhouse-my.sharepoint.com/personal/cory_schneider_lawyersinhouse_com/Documents/__Invoices</t>
        </is>
      </c>
    </row>
    <row r="6688">
      <c r="A6688" s="13" t="n">
        <v>45967.00991898148</v>
      </c>
      <c r="B6688" t="inlineStr">
        <is>
          <t>HIT</t>
        </is>
      </c>
      <c r="C6688" t="inlineStr">
        <is>
          <t>Folder? C:\Users\cschn\Documents\LIH (Personal)\OneDrive - Lawyers in House</t>
        </is>
      </c>
    </row>
    <row r="6689">
      <c r="A6689" s="13" t="n">
        <v>45967.00991898148</v>
      </c>
      <c r="B6689" t="inlineStr">
        <is>
          <t>MAP</t>
        </is>
      </c>
      <c r="C6689" t="inlineStr">
        <is>
          <t>CombineRoot=C:\Users\cschn\Documents\LIH (Personal)\OneDrive - Lawyers in House</t>
        </is>
      </c>
    </row>
    <row r="6690">
      <c r="A6690" s="13" t="n">
        <v>45967.00991898148</v>
      </c>
      <c r="B6690" t="inlineStr">
        <is>
          <t>MAP</t>
        </is>
      </c>
      <c r="C6690" t="inlineStr">
        <is>
          <t>SubPath=__Invoices</t>
        </is>
      </c>
    </row>
    <row r="6691">
      <c r="A6691" s="13" t="n">
        <v>45967.00991898148</v>
      </c>
      <c r="B6691" t="inlineStr">
        <is>
          <t>MAP</t>
        </is>
      </c>
      <c r="C6691" t="inlineStr">
        <is>
          <t>Combined=C:\Users\cschn\Documents\LIH (Personal)\OneDrive - Lawyers in House\__Invoices</t>
        </is>
      </c>
    </row>
    <row r="6692">
      <c r="A6692" s="13" t="n">
        <v>45967.00991898148</v>
      </c>
      <c r="B6692" t="inlineStr">
        <is>
          <t>MAP</t>
        </is>
      </c>
      <c r="C6692" t="inlineStr">
        <is>
          <t>Mapped local folder=C:\Users\cschn\Documents\LIH (Personal)\OneDrive - Lawyers in House\__Invoices</t>
        </is>
      </c>
    </row>
    <row r="6693">
      <c r="A6693" s="13" t="n">
        <v>45967.0099537037</v>
      </c>
      <c r="B6693" t="inlineStr">
        <is>
          <t>INFO</t>
        </is>
      </c>
      <c r="C6693" t="inlineStr">
        <is>
          <t>ThisWorkbook.Path (raw)=https://lawyersinhouse-my.sharepoint.com/personal/cory_schneider_lawyersinhouse_com/Documents/__Invoices</t>
        </is>
      </c>
    </row>
    <row r="6694">
      <c r="A6694" s="13" t="n">
        <v>45967.0099537037</v>
      </c>
      <c r="B6694" t="inlineStr">
        <is>
          <t>HIT</t>
        </is>
      </c>
      <c r="C6694" t="inlineStr">
        <is>
          <t>Folder? C:\Users\cschn\Documents\LIH (Personal)\OneDrive - Lawyers in House</t>
        </is>
      </c>
    </row>
    <row r="6695">
      <c r="A6695" s="13" t="n">
        <v>45967.0099537037</v>
      </c>
      <c r="B6695" t="inlineStr">
        <is>
          <t>MAP</t>
        </is>
      </c>
      <c r="C6695" t="inlineStr">
        <is>
          <t>CombineRoot=C:\Users\cschn\Documents\LIH (Personal)\OneDrive - Lawyers in House</t>
        </is>
      </c>
    </row>
    <row r="6696">
      <c r="A6696" s="13" t="n">
        <v>45967.0099537037</v>
      </c>
      <c r="B6696" t="inlineStr">
        <is>
          <t>MAP</t>
        </is>
      </c>
      <c r="C6696" t="inlineStr">
        <is>
          <t>SubPath=__Invoices</t>
        </is>
      </c>
    </row>
    <row r="6697">
      <c r="A6697" s="13" t="n">
        <v>45967.0099537037</v>
      </c>
      <c r="B6697" t="inlineStr">
        <is>
          <t>MAP</t>
        </is>
      </c>
      <c r="C6697" t="inlineStr">
        <is>
          <t>Combined=C:\Users\cschn\Documents\LIH (Personal)\OneDrive - Lawyers in House\__Invoices</t>
        </is>
      </c>
    </row>
    <row r="6698">
      <c r="A6698" s="13" t="n">
        <v>45967.0099537037</v>
      </c>
      <c r="B6698" t="inlineStr">
        <is>
          <t>MAP</t>
        </is>
      </c>
      <c r="C6698" t="inlineStr">
        <is>
          <t>Mapped local folder=C:\Users\cschn\Documents\LIH (Personal)\OneDrive - Lawyers in House\__Invoices</t>
        </is>
      </c>
    </row>
    <row r="6699">
      <c r="A6699" s="13" t="n">
        <v>45967.0099537037</v>
      </c>
      <c r="B6699" t="inlineStr">
        <is>
          <t>PATH</t>
        </is>
      </c>
      <c r="C6699" t="inlineStr">
        <is>
          <t>FileInBase=C:\Users\cschn\Documents\LIH (Personal)\OneDrive - Lawyers in House\__Invoices\InvoiceTemplate_v4.docx</t>
        </is>
      </c>
    </row>
    <row r="6700">
      <c r="A6700" s="13" t="n">
        <v>45967.0099537037</v>
      </c>
      <c r="B6700" t="inlineStr">
        <is>
          <t>HIT</t>
        </is>
      </c>
      <c r="C6700" t="inlineStr">
        <is>
          <t>Exists? C:\Users\cschn\Documents\LIH (Personal)\OneDrive - Lawyers in House\__Invoices\InvoiceTemplate_v4.docx</t>
        </is>
      </c>
    </row>
    <row r="6701">
      <c r="A6701" s="13" t="n">
        <v>45967.01019675926</v>
      </c>
      <c r="B6701" t="inlineStr">
        <is>
          <t>PATH</t>
        </is>
      </c>
      <c r="C6701" t="inlineStr">
        <is>
          <t>FileInBase=C:\Users\cschn\Documents\LIH (Personal)\OneDrive - Lawyers in House\__Invoices\INV 25-0055 - African Bronze Honey Company Limited - 31OCT2025.docx</t>
        </is>
      </c>
    </row>
    <row r="6702">
      <c r="A6702" s="13" t="n">
        <v>45967.01020833333</v>
      </c>
      <c r="B6702" t="inlineStr">
        <is>
          <t>PATH</t>
        </is>
      </c>
      <c r="C6702" t="inlineStr">
        <is>
          <t>FileInBase=C:\Users\cschn\Documents\LIH (Personal)\OneDrive - Lawyers in House\__Invoices\sig.jpg</t>
        </is>
      </c>
    </row>
    <row r="6703">
      <c r="A6703" s="13" t="n">
        <v>45967.01025462963</v>
      </c>
      <c r="B6703" t="inlineStr">
        <is>
          <t>PATH</t>
        </is>
      </c>
      <c r="C6703" t="inlineStr">
        <is>
          <t>FileInBase=C:\Users\cschn\Documents\LIH (Personal)\OneDrive - Lawyers in House\__Invoices\INV 25-0055 - African Bronze Honey Company Limited - 31OCT2025.pdf</t>
        </is>
      </c>
    </row>
    <row r="6704">
      <c r="A6704" s="13" t="n">
        <v>45968.51825231482</v>
      </c>
      <c r="B6704" t="inlineStr">
        <is>
          <t>INFO</t>
        </is>
      </c>
      <c r="C6704" t="inlineStr">
        <is>
          <t>ThisWorkbook.Path (raw)=https://lawyersinhouse-my.sharepoint.com/personal/cory_schneider_lawyersinhouse_com/Documents/__Invoices</t>
        </is>
      </c>
    </row>
    <row r="6705">
      <c r="A6705" s="13" t="n">
        <v>45968.51825231482</v>
      </c>
      <c r="B6705" t="inlineStr">
        <is>
          <t>HIT</t>
        </is>
      </c>
      <c r="C6705" t="inlineStr">
        <is>
          <t>Folder? C:\Users\CorySchneider\OneDrive - Lawyers in House</t>
        </is>
      </c>
    </row>
    <row r="6706">
      <c r="A6706" s="13" t="n">
        <v>45968.51825231482</v>
      </c>
      <c r="B6706" t="inlineStr">
        <is>
          <t>MAP</t>
        </is>
      </c>
      <c r="C6706" t="inlineStr">
        <is>
          <t>CombineRoot=C:\Users\CorySchneider\OneDrive - Lawyers in House</t>
        </is>
      </c>
    </row>
    <row r="6707">
      <c r="A6707" s="13" t="n">
        <v>45968.51825231482</v>
      </c>
      <c r="B6707" t="inlineStr">
        <is>
          <t>MAP</t>
        </is>
      </c>
      <c r="C6707" t="inlineStr">
        <is>
          <t>SubPath=__Invoices</t>
        </is>
      </c>
    </row>
    <row r="6708">
      <c r="A6708" s="13" t="n">
        <v>45968.51825231482</v>
      </c>
      <c r="B6708" t="inlineStr">
        <is>
          <t>MAP</t>
        </is>
      </c>
      <c r="C6708" t="inlineStr">
        <is>
          <t>Combined=C:\Users\CorySchneider\OneDrive - Lawyers in House\__Invoices</t>
        </is>
      </c>
    </row>
    <row r="6709">
      <c r="A6709" s="13" t="n">
        <v>45968.51825231482</v>
      </c>
      <c r="B6709" t="inlineStr">
        <is>
          <t>MAP</t>
        </is>
      </c>
      <c r="C6709" t="inlineStr">
        <is>
          <t>Mapped local folder=C:\Users\CorySchneider\OneDrive - Lawyers in House\__Invoices</t>
        </is>
      </c>
    </row>
    <row r="6710">
      <c r="A6710" s="13" t="n">
        <v>45968.51846064815</v>
      </c>
      <c r="B6710" t="inlineStr">
        <is>
          <t>INFO</t>
        </is>
      </c>
      <c r="C6710" t="inlineStr">
        <is>
          <t>ThisWorkbook.Path (raw)=https://lawyersinhouse-my.sharepoint.com/personal/cory_schneider_lawyersinhouse_com/Documents/__Invoices</t>
        </is>
      </c>
    </row>
    <row r="6711">
      <c r="A6711" s="13" t="n">
        <v>45968.51846064815</v>
      </c>
      <c r="B6711" t="inlineStr">
        <is>
          <t>HIT</t>
        </is>
      </c>
      <c r="C6711" t="inlineStr">
        <is>
          <t>Folder? C:\Users\CorySchneider\OneDrive - Lawyers in House</t>
        </is>
      </c>
    </row>
    <row r="6712">
      <c r="A6712" s="13" t="n">
        <v>45968.51846064815</v>
      </c>
      <c r="B6712" t="inlineStr">
        <is>
          <t>MAP</t>
        </is>
      </c>
      <c r="C6712" t="inlineStr">
        <is>
          <t>CombineRoot=C:\Users\CorySchneider\OneDrive - Lawyers in House</t>
        </is>
      </c>
    </row>
    <row r="6713">
      <c r="A6713" s="13" t="n">
        <v>45968.51846064815</v>
      </c>
      <c r="B6713" t="inlineStr">
        <is>
          <t>MAP</t>
        </is>
      </c>
      <c r="C6713" t="inlineStr">
        <is>
          <t>SubPath=__Invoices</t>
        </is>
      </c>
    </row>
    <row r="6714">
      <c r="A6714" s="13" t="n">
        <v>45968.51846064815</v>
      </c>
      <c r="B6714" t="inlineStr">
        <is>
          <t>MAP</t>
        </is>
      </c>
      <c r="C6714" t="inlineStr">
        <is>
          <t>Combined=C:\Users\CorySchneider\OneDrive - Lawyers in House\__Invoices</t>
        </is>
      </c>
    </row>
    <row r="6715">
      <c r="A6715" s="13" t="n">
        <v>45968.51846064815</v>
      </c>
      <c r="B6715" t="inlineStr">
        <is>
          <t>MAP</t>
        </is>
      </c>
      <c r="C6715" t="inlineStr">
        <is>
          <t>Mapped local folder=C:\Users\CorySchneider\OneDrive - Lawyers in House\__Invoices</t>
        </is>
      </c>
    </row>
    <row r="6716">
      <c r="A6716" s="13" t="n">
        <v>45968.51857638889</v>
      </c>
      <c r="B6716" t="inlineStr">
        <is>
          <t>INFO</t>
        </is>
      </c>
      <c r="C6716" t="inlineStr">
        <is>
          <t>ThisWorkbook.Path (raw)=https://lawyersinhouse-my.sharepoint.com/personal/cory_schneider_lawyersinhouse_com/Documents/__Invoices</t>
        </is>
      </c>
    </row>
    <row r="6717">
      <c r="A6717" s="13" t="n">
        <v>45968.51857638889</v>
      </c>
      <c r="B6717" t="inlineStr">
        <is>
          <t>HIT</t>
        </is>
      </c>
      <c r="C6717" t="inlineStr">
        <is>
          <t>Folder? C:\Users\CorySchneider\OneDrive - Lawyers in House</t>
        </is>
      </c>
    </row>
    <row r="6718">
      <c r="A6718" s="13" t="n">
        <v>45968.51857638889</v>
      </c>
      <c r="B6718" t="inlineStr">
        <is>
          <t>MAP</t>
        </is>
      </c>
      <c r="C6718" t="inlineStr">
        <is>
          <t>CombineRoot=C:\Users\CorySchneider\OneDrive - Lawyers in House</t>
        </is>
      </c>
    </row>
    <row r="6719">
      <c r="A6719" s="13" t="n">
        <v>45968.51857638889</v>
      </c>
      <c r="B6719" t="inlineStr">
        <is>
          <t>MAP</t>
        </is>
      </c>
      <c r="C6719" t="inlineStr">
        <is>
          <t>SubPath=__Invoices</t>
        </is>
      </c>
    </row>
    <row r="6720">
      <c r="A6720" s="13" t="n">
        <v>45968.51857638889</v>
      </c>
      <c r="B6720" t="inlineStr">
        <is>
          <t>MAP</t>
        </is>
      </c>
      <c r="C6720" t="inlineStr">
        <is>
          <t>Combined=C:\Users\CorySchneider\OneDrive - Lawyers in House\__Invoices</t>
        </is>
      </c>
    </row>
    <row r="6721">
      <c r="A6721" s="13" t="n">
        <v>45968.51857638889</v>
      </c>
      <c r="B6721" t="inlineStr">
        <is>
          <t>MAP</t>
        </is>
      </c>
      <c r="C6721" t="inlineStr">
        <is>
          <t>Mapped local folder=C:\Users\CorySchneider\OneDrive - Lawyers in House\__Invoices</t>
        </is>
      </c>
    </row>
    <row r="6722">
      <c r="A6722" s="13" t="n">
        <v>45968.51857638889</v>
      </c>
      <c r="B6722" t="inlineStr">
        <is>
          <t>PATH</t>
        </is>
      </c>
      <c r="C6722" t="inlineStr">
        <is>
          <t>FileInBase=C:\Users\CorySchneider\OneDrive - Lawyers in House\__Invoices\invoicetemplate_v3.docx</t>
        </is>
      </c>
    </row>
    <row r="6723">
      <c r="A6723" s="13" t="n">
        <v>45968.51857638889</v>
      </c>
      <c r="B6723" t="inlineStr">
        <is>
          <t>HIT</t>
        </is>
      </c>
      <c r="C6723" t="inlineStr">
        <is>
          <t>Exists? C:\Users\CorySchneider\OneDrive - Lawyers in House\__Invoices\invoicetemplate_v3.docx</t>
        </is>
      </c>
    </row>
    <row r="6724">
      <c r="A6724" s="13" t="n">
        <v>45968.51899305556</v>
      </c>
      <c r="B6724" t="inlineStr">
        <is>
          <t>PATH</t>
        </is>
      </c>
      <c r="C6724" t="inlineStr">
        <is>
          <t>FileInBase=C:\Users\CorySchneider\OneDrive - Lawyers in House\__Invoices\INV 25-0048 - Osama Khan - 30NOV2025.docx</t>
        </is>
      </c>
    </row>
    <row r="6725">
      <c r="A6725" s="13" t="n">
        <v>45968.51903935185</v>
      </c>
      <c r="B6725" t="inlineStr">
        <is>
          <t>PATH</t>
        </is>
      </c>
      <c r="C6725" t="inlineStr">
        <is>
          <t>FileInBase=C:\Users\CorySchneider\OneDrive - Lawyers in House\__Invoices\sig.jpg</t>
        </is>
      </c>
    </row>
    <row r="6726">
      <c r="A6726" s="13" t="n">
        <v>45968.5191087963</v>
      </c>
      <c r="B6726" t="inlineStr">
        <is>
          <t>PATH</t>
        </is>
      </c>
      <c r="C6726" t="inlineStr">
        <is>
          <t>FileInBase=C:\Users\CorySchneider\OneDrive - Lawyers in House\__Invoices\INV 25-0048 - Osama Khan - 30NOV2025.pdf</t>
        </is>
      </c>
    </row>
    <row r="6727">
      <c r="A6727" s="13" t="n">
        <v>45968.54822916666</v>
      </c>
      <c r="B6727" t="inlineStr">
        <is>
          <t>INFO</t>
        </is>
      </c>
      <c r="C6727" t="inlineStr">
        <is>
          <t>ThisWorkbook.Path (raw)=https://lawyersinhouse-my.sharepoint.com/personal/cory_schneider_lawyersinhouse_com/Documents/__Invoices</t>
        </is>
      </c>
    </row>
    <row r="6728">
      <c r="A6728" s="13" t="n">
        <v>45968.54822916666</v>
      </c>
      <c r="B6728" t="inlineStr">
        <is>
          <t>HIT</t>
        </is>
      </c>
      <c r="C6728" t="inlineStr">
        <is>
          <t>Folder? C:\Users\CorySchneider\OneDrive - Lawyers in House</t>
        </is>
      </c>
    </row>
    <row r="6729">
      <c r="A6729" s="13" t="n">
        <v>45968.54822916666</v>
      </c>
      <c r="B6729" t="inlineStr">
        <is>
          <t>MAP</t>
        </is>
      </c>
      <c r="C6729" t="inlineStr">
        <is>
          <t>CombineRoot=C:\Users\CorySchneider\OneDrive - Lawyers in House</t>
        </is>
      </c>
    </row>
    <row r="6730">
      <c r="A6730" s="13" t="n">
        <v>45968.54822916666</v>
      </c>
      <c r="B6730" t="inlineStr">
        <is>
          <t>MAP</t>
        </is>
      </c>
      <c r="C6730" t="inlineStr">
        <is>
          <t>SubPath=__Invoices</t>
        </is>
      </c>
    </row>
    <row r="6731">
      <c r="A6731" s="13" t="n">
        <v>45968.54822916666</v>
      </c>
      <c r="B6731" t="inlineStr">
        <is>
          <t>MAP</t>
        </is>
      </c>
      <c r="C6731" t="inlineStr">
        <is>
          <t>Combined=C:\Users\CorySchneider\OneDrive - Lawyers in House\__Invoices</t>
        </is>
      </c>
    </row>
    <row r="6732">
      <c r="A6732" s="13" t="n">
        <v>45968.54822916666</v>
      </c>
      <c r="B6732" t="inlineStr">
        <is>
          <t>MAP</t>
        </is>
      </c>
      <c r="C6732" t="inlineStr">
        <is>
          <t>Mapped local folder=C:\Users\CorySchneider\OneDrive - Lawyers in House\__Invoices</t>
        </is>
      </c>
    </row>
    <row r="6733">
      <c r="A6733" s="13" t="n">
        <v>45968.5484375</v>
      </c>
      <c r="B6733" t="inlineStr">
        <is>
          <t>INFO</t>
        </is>
      </c>
      <c r="C6733" t="inlineStr">
        <is>
          <t>ThisWorkbook.Path (raw)=https://lawyersinhouse-my.sharepoint.com/personal/cory_schneider_lawyersinhouse_com/Documents/__Invoices</t>
        </is>
      </c>
    </row>
    <row r="6734">
      <c r="A6734" s="13" t="n">
        <v>45968.5484375</v>
      </c>
      <c r="B6734" t="inlineStr">
        <is>
          <t>HIT</t>
        </is>
      </c>
      <c r="C6734" t="inlineStr">
        <is>
          <t>Folder? C:\Users\CorySchneider\OneDrive - Lawyers in House</t>
        </is>
      </c>
    </row>
    <row r="6735">
      <c r="A6735" s="13" t="n">
        <v>45968.5484375</v>
      </c>
      <c r="B6735" t="inlineStr">
        <is>
          <t>MAP</t>
        </is>
      </c>
      <c r="C6735" t="inlineStr">
        <is>
          <t>CombineRoot=C:\Users\CorySchneider\OneDrive - Lawyers in House</t>
        </is>
      </c>
    </row>
    <row r="6736">
      <c r="A6736" s="13" t="n">
        <v>45968.5484375</v>
      </c>
      <c r="B6736" t="inlineStr">
        <is>
          <t>MAP</t>
        </is>
      </c>
      <c r="C6736" t="inlineStr">
        <is>
          <t>SubPath=__Invoices</t>
        </is>
      </c>
    </row>
    <row r="6737">
      <c r="A6737" s="13" t="n">
        <v>45968.5484375</v>
      </c>
      <c r="B6737" t="inlineStr">
        <is>
          <t>MAP</t>
        </is>
      </c>
      <c r="C6737" t="inlineStr">
        <is>
          <t>Combined=C:\Users\CorySchneider\OneDrive - Lawyers in House\__Invoices</t>
        </is>
      </c>
    </row>
    <row r="6738">
      <c r="A6738" s="13" t="n">
        <v>45968.5484375</v>
      </c>
      <c r="B6738" t="inlineStr">
        <is>
          <t>MAP</t>
        </is>
      </c>
      <c r="C6738" t="inlineStr">
        <is>
          <t>Mapped local folder=C:\Users\CorySchneider\OneDrive - Lawyers in House\__Invoices</t>
        </is>
      </c>
    </row>
    <row r="6739">
      <c r="A6739" s="13" t="n">
        <v>45968.54872685186</v>
      </c>
      <c r="B6739" t="inlineStr">
        <is>
          <t>INFO</t>
        </is>
      </c>
      <c r="C6739" t="inlineStr">
        <is>
          <t>ThisWorkbook.Path (raw)=https://lawyersinhouse-my.sharepoint.com/personal/cory_schneider_lawyersinhouse_com/Documents/__Invoices</t>
        </is>
      </c>
    </row>
    <row r="6740">
      <c r="A6740" s="13" t="n">
        <v>45968.54872685186</v>
      </c>
      <c r="B6740" t="inlineStr">
        <is>
          <t>HIT</t>
        </is>
      </c>
      <c r="C6740" t="inlineStr">
        <is>
          <t>Folder? C:\Users\CorySchneider\OneDrive - Lawyers in House</t>
        </is>
      </c>
    </row>
    <row r="6741">
      <c r="A6741" s="13" t="n">
        <v>45968.54872685186</v>
      </c>
      <c r="B6741" t="inlineStr">
        <is>
          <t>MAP</t>
        </is>
      </c>
      <c r="C6741" t="inlineStr">
        <is>
          <t>CombineRoot=C:\Users\CorySchneider\OneDrive - Lawyers in House</t>
        </is>
      </c>
    </row>
    <row r="6742">
      <c r="A6742" s="13" t="n">
        <v>45968.54872685186</v>
      </c>
      <c r="B6742" t="inlineStr">
        <is>
          <t>MAP</t>
        </is>
      </c>
      <c r="C6742" t="inlineStr">
        <is>
          <t>SubPath=__Invoices</t>
        </is>
      </c>
    </row>
    <row r="6743">
      <c r="A6743" s="13" t="n">
        <v>45968.54872685186</v>
      </c>
      <c r="B6743" t="inlineStr">
        <is>
          <t>MAP</t>
        </is>
      </c>
      <c r="C6743" t="inlineStr">
        <is>
          <t>Combined=C:\Users\CorySchneider\OneDrive - Lawyers in House\__Invoices</t>
        </is>
      </c>
    </row>
    <row r="6744">
      <c r="A6744" s="13" t="n">
        <v>45968.54872685186</v>
      </c>
      <c r="B6744" t="inlineStr">
        <is>
          <t>MAP</t>
        </is>
      </c>
      <c r="C6744" t="inlineStr">
        <is>
          <t>Mapped local folder=C:\Users\CorySchneider\OneDrive - Lawyers in House\__Invoices</t>
        </is>
      </c>
    </row>
    <row r="6745">
      <c r="A6745" s="13" t="n">
        <v>45968.54872685186</v>
      </c>
      <c r="B6745" t="inlineStr">
        <is>
          <t>PATH</t>
        </is>
      </c>
      <c r="C6745" t="inlineStr">
        <is>
          <t>FileInBase=C:\Users\CorySchneider\OneDrive - Lawyers in House\__Invoices\invoicetemplate_v3.docx</t>
        </is>
      </c>
    </row>
    <row r="6746">
      <c r="A6746" s="13" t="n">
        <v>45968.54872685186</v>
      </c>
      <c r="B6746" t="inlineStr">
        <is>
          <t>HIT</t>
        </is>
      </c>
      <c r="C6746" t="inlineStr">
        <is>
          <t>Exists? C:\Users\CorySchneider\OneDrive - Lawyers in House\__Invoices\invoicetemplate_v3.docx</t>
        </is>
      </c>
    </row>
    <row r="6747">
      <c r="A6747" s="13" t="n">
        <v>45968.54883101852</v>
      </c>
      <c r="B6747" t="inlineStr">
        <is>
          <t>PATH</t>
        </is>
      </c>
      <c r="C6747" t="inlineStr">
        <is>
          <t>FileInBase=C:\Users\CorySchneider\OneDrive - Lawyers in House\__Invoices\INV 25-0049 - Osama Khan - 30NOV2025.docx</t>
        </is>
      </c>
    </row>
    <row r="6748">
      <c r="A6748" s="13" t="n">
        <v>45968.54884259259</v>
      </c>
      <c r="B6748" t="inlineStr">
        <is>
          <t>PATH</t>
        </is>
      </c>
      <c r="C6748" t="inlineStr">
        <is>
          <t>FileInBase=C:\Users\CorySchneider\OneDrive - Lawyers in House\__Invoices\sig.jpg</t>
        </is>
      </c>
    </row>
    <row r="6749">
      <c r="A6749" s="13" t="n">
        <v>45968.54887731482</v>
      </c>
      <c r="B6749" t="inlineStr">
        <is>
          <t>PATH</t>
        </is>
      </c>
      <c r="C6749" t="inlineStr">
        <is>
          <t>FileInBase=C:\Users\CorySchneider\OneDrive - Lawyers in House\__Invoices\INV 25-0049 - Osama Khan - 30NOV2025.pdf</t>
        </is>
      </c>
    </row>
    <row r="6750">
      <c r="A6750" s="13" t="n">
        <v>45968.55150462963</v>
      </c>
      <c r="B6750" t="inlineStr">
        <is>
          <t>INFO</t>
        </is>
      </c>
      <c r="C6750" t="inlineStr">
        <is>
          <t>ThisWorkbook.Path (raw)=https://lawyersinhouse-my.sharepoint.com/personal/cory_schneider_lawyersinhouse_com/Documents/__Invoices</t>
        </is>
      </c>
    </row>
    <row r="6751">
      <c r="A6751" s="13" t="n">
        <v>45968.55150462963</v>
      </c>
      <c r="B6751" t="inlineStr">
        <is>
          <t>HIT</t>
        </is>
      </c>
      <c r="C6751" t="inlineStr">
        <is>
          <t>Folder? C:\Users\CorySchneider\OneDrive - Lawyers in House</t>
        </is>
      </c>
    </row>
    <row r="6752">
      <c r="A6752" s="13" t="n">
        <v>45968.55150462963</v>
      </c>
      <c r="B6752" t="inlineStr">
        <is>
          <t>MAP</t>
        </is>
      </c>
      <c r="C6752" t="inlineStr">
        <is>
          <t>CombineRoot=C:\Users\CorySchneider\OneDrive - Lawyers in House</t>
        </is>
      </c>
    </row>
    <row r="6753">
      <c r="A6753" s="13" t="n">
        <v>45968.55150462963</v>
      </c>
      <c r="B6753" t="inlineStr">
        <is>
          <t>MAP</t>
        </is>
      </c>
      <c r="C6753" t="inlineStr">
        <is>
          <t>SubPath=__Invoices</t>
        </is>
      </c>
    </row>
    <row r="6754">
      <c r="A6754" s="13" t="n">
        <v>45968.55150462963</v>
      </c>
      <c r="B6754" t="inlineStr">
        <is>
          <t>MAP</t>
        </is>
      </c>
      <c r="C6754" t="inlineStr">
        <is>
          <t>Combined=C:\Users\CorySchneider\OneDrive - Lawyers in House\__Invoices</t>
        </is>
      </c>
    </row>
    <row r="6755">
      <c r="A6755" s="13" t="n">
        <v>45968.55150462963</v>
      </c>
      <c r="B6755" t="inlineStr">
        <is>
          <t>MAP</t>
        </is>
      </c>
      <c r="C6755" t="inlineStr">
        <is>
          <t>Mapped local folder=C:\Users\CorySchneider\OneDrive - Lawyers in House\__Invoices</t>
        </is>
      </c>
    </row>
    <row r="6756">
      <c r="A6756" s="13" t="n">
        <v>45968.55165509259</v>
      </c>
      <c r="B6756" t="inlineStr">
        <is>
          <t>INFO</t>
        </is>
      </c>
      <c r="C6756" t="inlineStr">
        <is>
          <t>ThisWorkbook.Path (raw)=https://lawyersinhouse-my.sharepoint.com/personal/cory_schneider_lawyersinhouse_com/Documents/__Invoices</t>
        </is>
      </c>
    </row>
    <row r="6757">
      <c r="A6757" s="13" t="n">
        <v>45968.55165509259</v>
      </c>
      <c r="B6757" t="inlineStr">
        <is>
          <t>HIT</t>
        </is>
      </c>
      <c r="C6757" t="inlineStr">
        <is>
          <t>Folder? C:\Users\CorySchneider\OneDrive - Lawyers in House</t>
        </is>
      </c>
    </row>
    <row r="6758">
      <c r="A6758" s="13" t="n">
        <v>45968.55165509259</v>
      </c>
      <c r="B6758" t="inlineStr">
        <is>
          <t>MAP</t>
        </is>
      </c>
      <c r="C6758" t="inlineStr">
        <is>
          <t>CombineRoot=C:\Users\CorySchneider\OneDrive - Lawyers in House</t>
        </is>
      </c>
    </row>
    <row r="6759">
      <c r="A6759" s="13" t="n">
        <v>45968.55165509259</v>
      </c>
      <c r="B6759" t="inlineStr">
        <is>
          <t>MAP</t>
        </is>
      </c>
      <c r="C6759" t="inlineStr">
        <is>
          <t>SubPath=__Invoices</t>
        </is>
      </c>
    </row>
    <row r="6760">
      <c r="A6760" s="13" t="n">
        <v>45968.55165509259</v>
      </c>
      <c r="B6760" t="inlineStr">
        <is>
          <t>MAP</t>
        </is>
      </c>
      <c r="C6760" t="inlineStr">
        <is>
          <t>Combined=C:\Users\CorySchneider\OneDrive - Lawyers in House\__Invoices</t>
        </is>
      </c>
    </row>
    <row r="6761">
      <c r="A6761" s="13" t="n">
        <v>45968.55165509259</v>
      </c>
      <c r="B6761" t="inlineStr">
        <is>
          <t>MAP</t>
        </is>
      </c>
      <c r="C6761" t="inlineStr">
        <is>
          <t>Mapped local folder=C:\Users\CorySchneider\OneDrive - Lawyers in House\__Invoices</t>
        </is>
      </c>
    </row>
    <row r="6762">
      <c r="A6762" s="13" t="n">
        <v>45968.56114583334</v>
      </c>
      <c r="B6762" t="inlineStr">
        <is>
          <t>INFO</t>
        </is>
      </c>
      <c r="C6762" t="inlineStr">
        <is>
          <t>ThisWorkbook.Path (raw)=https://lawyersinhouse-my.sharepoint.com/personal/cory_schneider_lawyersinhouse_com/Documents/__Invoices</t>
        </is>
      </c>
    </row>
    <row r="6763">
      <c r="A6763" s="13" t="n">
        <v>45968.56114583334</v>
      </c>
      <c r="B6763" t="inlineStr">
        <is>
          <t>HIT</t>
        </is>
      </c>
      <c r="C6763" t="inlineStr">
        <is>
          <t>Folder? C:\Users\CorySchneider\OneDrive - Lawyers in House</t>
        </is>
      </c>
    </row>
    <row r="6764">
      <c r="A6764" s="13" t="n">
        <v>45968.56114583334</v>
      </c>
      <c r="B6764" t="inlineStr">
        <is>
          <t>MAP</t>
        </is>
      </c>
      <c r="C6764" t="inlineStr">
        <is>
          <t>CombineRoot=C:\Users\CorySchneider\OneDrive - Lawyers in House</t>
        </is>
      </c>
    </row>
    <row r="6765">
      <c r="A6765" s="13" t="n">
        <v>45968.56114583334</v>
      </c>
      <c r="B6765" t="inlineStr">
        <is>
          <t>MAP</t>
        </is>
      </c>
      <c r="C6765" t="inlineStr">
        <is>
          <t>SubPath=__Invoices</t>
        </is>
      </c>
    </row>
    <row r="6766">
      <c r="A6766" s="13" t="n">
        <v>45968.56114583334</v>
      </c>
      <c r="B6766" t="inlineStr">
        <is>
          <t>MAP</t>
        </is>
      </c>
      <c r="C6766" t="inlineStr">
        <is>
          <t>Combined=C:\Users\CorySchneider\OneDrive - Lawyers in House\__Invoices</t>
        </is>
      </c>
    </row>
    <row r="6767">
      <c r="A6767" s="13" t="n">
        <v>45968.56114583334</v>
      </c>
      <c r="B6767" t="inlineStr">
        <is>
          <t>MAP</t>
        </is>
      </c>
      <c r="C6767" t="inlineStr">
        <is>
          <t>Mapped local folder=C:\Users\CorySchneider\OneDrive - Lawyers in House\__Invoices</t>
        </is>
      </c>
    </row>
    <row r="6768">
      <c r="A6768" s="13" t="n">
        <v>45968.56133101852</v>
      </c>
      <c r="B6768" t="inlineStr">
        <is>
          <t>INFO</t>
        </is>
      </c>
      <c r="C6768" t="inlineStr">
        <is>
          <t>ThisWorkbook.Path (raw)=https://lawyersinhouse-my.sharepoint.com/personal/cory_schneider_lawyersinhouse_com/Documents/__Invoices</t>
        </is>
      </c>
    </row>
    <row r="6769">
      <c r="A6769" s="13" t="n">
        <v>45968.56133101852</v>
      </c>
      <c r="B6769" t="inlineStr">
        <is>
          <t>HIT</t>
        </is>
      </c>
      <c r="C6769" t="inlineStr">
        <is>
          <t>Folder? C:\Users\CorySchneider\OneDrive - Lawyers in House</t>
        </is>
      </c>
    </row>
    <row r="6770">
      <c r="A6770" s="13" t="n">
        <v>45968.56133101852</v>
      </c>
      <c r="B6770" t="inlineStr">
        <is>
          <t>MAP</t>
        </is>
      </c>
      <c r="C6770" t="inlineStr">
        <is>
          <t>CombineRoot=C:\Users\CorySchneider\OneDrive - Lawyers in House</t>
        </is>
      </c>
    </row>
    <row r="6771">
      <c r="A6771" s="13" t="n">
        <v>45968.56133101852</v>
      </c>
      <c r="B6771" t="inlineStr">
        <is>
          <t>MAP</t>
        </is>
      </c>
      <c r="C6771" t="inlineStr">
        <is>
          <t>SubPath=__Invoices</t>
        </is>
      </c>
    </row>
    <row r="6772">
      <c r="A6772" s="13" t="n">
        <v>45968.56133101852</v>
      </c>
      <c r="B6772" t="inlineStr">
        <is>
          <t>MAP</t>
        </is>
      </c>
      <c r="C6772" t="inlineStr">
        <is>
          <t>Combined=C:\Users\CorySchneider\OneDrive - Lawyers in House\__Invoices</t>
        </is>
      </c>
    </row>
    <row r="6773">
      <c r="A6773" s="13" t="n">
        <v>45968.56133101852</v>
      </c>
      <c r="B6773" t="inlineStr">
        <is>
          <t>MAP</t>
        </is>
      </c>
      <c r="C6773" t="inlineStr">
        <is>
          <t>Mapped local folder=C:\Users\CorySchneider\OneDrive - Lawyers in House\__Invoices</t>
        </is>
      </c>
    </row>
    <row r="6774">
      <c r="A6774" s="13" t="n">
        <v>45968.5615625</v>
      </c>
      <c r="B6774" t="inlineStr">
        <is>
          <t>INFO</t>
        </is>
      </c>
      <c r="C6774" t="inlineStr">
        <is>
          <t>ThisWorkbook.Path (raw)=https://lawyersinhouse-my.sharepoint.com/personal/cory_schneider_lawyersinhouse_com/Documents/__Invoices</t>
        </is>
      </c>
    </row>
    <row r="6775">
      <c r="A6775" s="13" t="n">
        <v>45968.5615625</v>
      </c>
      <c r="B6775" t="inlineStr">
        <is>
          <t>HIT</t>
        </is>
      </c>
      <c r="C6775" t="inlineStr">
        <is>
          <t>Folder? C:\Users\CorySchneider\OneDrive - Lawyers in House</t>
        </is>
      </c>
    </row>
    <row r="6776">
      <c r="A6776" s="13" t="n">
        <v>45968.5615625</v>
      </c>
      <c r="B6776" t="inlineStr">
        <is>
          <t>MAP</t>
        </is>
      </c>
      <c r="C6776" t="inlineStr">
        <is>
          <t>CombineRoot=C:\Users\CorySchneider\OneDrive - Lawyers in House</t>
        </is>
      </c>
    </row>
    <row r="6777">
      <c r="A6777" s="13" t="n">
        <v>45968.5615625</v>
      </c>
      <c r="B6777" t="inlineStr">
        <is>
          <t>MAP</t>
        </is>
      </c>
      <c r="C6777" t="inlineStr">
        <is>
          <t>SubPath=__Invoices</t>
        </is>
      </c>
    </row>
    <row r="6778">
      <c r="A6778" s="13" t="n">
        <v>45968.5615625</v>
      </c>
      <c r="B6778" t="inlineStr">
        <is>
          <t>MAP</t>
        </is>
      </c>
      <c r="C6778" t="inlineStr">
        <is>
          <t>Combined=C:\Users\CorySchneider\OneDrive - Lawyers in House\__Invoices</t>
        </is>
      </c>
    </row>
    <row r="6779">
      <c r="A6779" s="13" t="n">
        <v>45968.5615625</v>
      </c>
      <c r="B6779" t="inlineStr">
        <is>
          <t>MAP</t>
        </is>
      </c>
      <c r="C6779" t="inlineStr">
        <is>
          <t>Mapped local folder=C:\Users\CorySchneider\OneDrive - Lawyers in House\__Invoices</t>
        </is>
      </c>
    </row>
    <row r="6780">
      <c r="A6780" s="13" t="n">
        <v>45968.56172453704</v>
      </c>
      <c r="B6780" t="inlineStr">
        <is>
          <t>INFO</t>
        </is>
      </c>
      <c r="C6780" t="inlineStr">
        <is>
          <t>ThisWorkbook.Path (raw)=https://lawyersinhouse-my.sharepoint.com/personal/cory_schneider_lawyersinhouse_com/Documents/__Invoices</t>
        </is>
      </c>
    </row>
    <row r="6781">
      <c r="A6781" s="13" t="n">
        <v>45968.56172453704</v>
      </c>
      <c r="B6781" t="inlineStr">
        <is>
          <t>HIT</t>
        </is>
      </c>
      <c r="C6781" t="inlineStr">
        <is>
          <t>Folder? C:\Users\CorySchneider\OneDrive - Lawyers in House</t>
        </is>
      </c>
    </row>
    <row r="6782">
      <c r="A6782" s="13" t="n">
        <v>45968.56172453704</v>
      </c>
      <c r="B6782" t="inlineStr">
        <is>
          <t>MAP</t>
        </is>
      </c>
      <c r="C6782" t="inlineStr">
        <is>
          <t>CombineRoot=C:\Users\CorySchneider\OneDrive - Lawyers in House</t>
        </is>
      </c>
    </row>
    <row r="6783">
      <c r="A6783" s="13" t="n">
        <v>45968.56172453704</v>
      </c>
      <c r="B6783" t="inlineStr">
        <is>
          <t>MAP</t>
        </is>
      </c>
      <c r="C6783" t="inlineStr">
        <is>
          <t>SubPath=__Invoices</t>
        </is>
      </c>
    </row>
    <row r="6784">
      <c r="A6784" s="13" t="n">
        <v>45968.56172453704</v>
      </c>
      <c r="B6784" t="inlineStr">
        <is>
          <t>MAP</t>
        </is>
      </c>
      <c r="C6784" t="inlineStr">
        <is>
          <t>Combined=C:\Users\CorySchneider\OneDrive - Lawyers in House\__Invoices</t>
        </is>
      </c>
    </row>
    <row r="6785">
      <c r="A6785" s="13" t="n">
        <v>45968.56172453704</v>
      </c>
      <c r="B6785" t="inlineStr">
        <is>
          <t>MAP</t>
        </is>
      </c>
      <c r="C6785" t="inlineStr">
        <is>
          <t>Mapped local folder=C:\Users\CorySchneider\OneDrive - Lawyers in House\__Invoices</t>
        </is>
      </c>
    </row>
    <row r="6786">
      <c r="A6786" s="13" t="n">
        <v>45968.56173611111</v>
      </c>
      <c r="B6786" t="inlineStr">
        <is>
          <t>INFO</t>
        </is>
      </c>
      <c r="C6786" t="inlineStr">
        <is>
          <t>ThisWorkbook.Path (raw)=https://lawyersinhouse-my.sharepoint.com/personal/cory_schneider_lawyersinhouse_com/Documents/__Invoices</t>
        </is>
      </c>
    </row>
    <row r="6787">
      <c r="A6787" s="13" t="n">
        <v>45968.56173611111</v>
      </c>
      <c r="B6787" t="inlineStr">
        <is>
          <t>HIT</t>
        </is>
      </c>
      <c r="C6787" t="inlineStr">
        <is>
          <t>Folder? C:\Users\CorySchneider\OneDrive - Lawyers in House</t>
        </is>
      </c>
    </row>
    <row r="6788">
      <c r="A6788" s="13" t="n">
        <v>45968.56173611111</v>
      </c>
      <c r="B6788" t="inlineStr">
        <is>
          <t>MAP</t>
        </is>
      </c>
      <c r="C6788" t="inlineStr">
        <is>
          <t>CombineRoot=C:\Users\CorySchneider\OneDrive - Lawyers in House</t>
        </is>
      </c>
    </row>
    <row r="6789">
      <c r="A6789" s="13" t="n">
        <v>45968.56173611111</v>
      </c>
      <c r="B6789" t="inlineStr">
        <is>
          <t>MAP</t>
        </is>
      </c>
      <c r="C6789" t="inlineStr">
        <is>
          <t>SubPath=__Invoices</t>
        </is>
      </c>
    </row>
    <row r="6790">
      <c r="A6790" s="13" t="n">
        <v>45968.56173611111</v>
      </c>
      <c r="B6790" t="inlineStr">
        <is>
          <t>MAP</t>
        </is>
      </c>
      <c r="C6790" t="inlineStr">
        <is>
          <t>Combined=C:\Users\CorySchneider\OneDrive - Lawyers in House\__Invoices</t>
        </is>
      </c>
    </row>
    <row r="6791">
      <c r="A6791" s="13" t="n">
        <v>45968.56173611111</v>
      </c>
      <c r="B6791" t="inlineStr">
        <is>
          <t>MAP</t>
        </is>
      </c>
      <c r="C6791" t="inlineStr">
        <is>
          <t>Mapped local folder=C:\Users\CorySchneider\OneDrive - Lawyers in House\__Invoices</t>
        </is>
      </c>
    </row>
    <row r="6792">
      <c r="A6792" s="13" t="n">
        <v>45968.56173611111</v>
      </c>
      <c r="B6792" t="inlineStr">
        <is>
          <t>PATH</t>
        </is>
      </c>
      <c r="C6792" t="inlineStr">
        <is>
          <t>FileInBase=C:\Users\CorySchneider\OneDrive - Lawyers in House\__Invoices\invoicetemplate_v3.docx</t>
        </is>
      </c>
    </row>
    <row r="6793">
      <c r="A6793" s="13" t="n">
        <v>45968.56173611111</v>
      </c>
      <c r="B6793" t="inlineStr">
        <is>
          <t>HIT</t>
        </is>
      </c>
      <c r="C6793" t="inlineStr">
        <is>
          <t>Exists? C:\Users\CorySchneider\OneDrive - Lawyers in House\__Invoices\invoicetemplate_v3.docx</t>
        </is>
      </c>
    </row>
    <row r="6794">
      <c r="A6794" s="13" t="n">
        <v>45968.56185185185</v>
      </c>
      <c r="B6794" t="inlineStr">
        <is>
          <t>PATH</t>
        </is>
      </c>
      <c r="C6794" t="inlineStr">
        <is>
          <t>FileInBase=C:\Users\CorySchneider\OneDrive - Lawyers in House\__Invoices\INV 25-0050 - Osama Khan - 30NOV2025.docx</t>
        </is>
      </c>
    </row>
    <row r="6795">
      <c r="A6795" s="13" t="n">
        <v>45968.56186342592</v>
      </c>
      <c r="B6795" t="inlineStr">
        <is>
          <t>PATH</t>
        </is>
      </c>
      <c r="C6795" t="inlineStr">
        <is>
          <t>FileInBase=C:\Users\CorySchneider\OneDrive - Lawyers in House\__Invoices\sig.jpg</t>
        </is>
      </c>
    </row>
    <row r="6796">
      <c r="A6796" s="13" t="n">
        <v>45968.56189814815</v>
      </c>
      <c r="B6796" t="inlineStr">
        <is>
          <t>PATH</t>
        </is>
      </c>
      <c r="C6796" t="inlineStr">
        <is>
          <t>FileInBase=C:\Users\CorySchneider\OneDrive - Lawyers in House\__Invoices\INV 25-0050 - Osama Khan - 30NOV2025.pdf</t>
        </is>
      </c>
    </row>
    <row r="6797">
      <c r="A6797" s="13" t="n">
        <v>45978.47671296296</v>
      </c>
      <c r="B6797" t="inlineStr">
        <is>
          <t>INFO</t>
        </is>
      </c>
      <c r="C6797" t="inlineStr">
        <is>
          <t>ThisWorkbook.Path (raw)=https://lawyersinhouse-my.sharepoint.com/personal/cory_schneider_lawyersinhouse_com/Documents/__Invoices</t>
        </is>
      </c>
    </row>
    <row r="6798">
      <c r="A6798" s="13" t="n">
        <v>45978.47671296296</v>
      </c>
      <c r="B6798" t="inlineStr">
        <is>
          <t>HIT</t>
        </is>
      </c>
      <c r="C6798" t="inlineStr">
        <is>
          <t>Folder? C:\Users\cschn\Documents\LIH (Personal)\OneDrive - Lawyers in House</t>
        </is>
      </c>
    </row>
    <row r="6799">
      <c r="A6799" s="13" t="n">
        <v>45978.47671296296</v>
      </c>
      <c r="B6799" t="inlineStr">
        <is>
          <t>MAP</t>
        </is>
      </c>
      <c r="C6799" t="inlineStr">
        <is>
          <t>CombineRoot=C:\Users\cschn\Documents\LIH (Personal)\OneDrive - Lawyers in House</t>
        </is>
      </c>
    </row>
    <row r="6800">
      <c r="A6800" s="13" t="n">
        <v>45978.47671296296</v>
      </c>
      <c r="B6800" t="inlineStr">
        <is>
          <t>MAP</t>
        </is>
      </c>
      <c r="C6800" t="inlineStr">
        <is>
          <t>SubPath=__Invoices</t>
        </is>
      </c>
    </row>
    <row r="6801">
      <c r="A6801" s="13" t="n">
        <v>45978.47671296296</v>
      </c>
      <c r="B6801" t="inlineStr">
        <is>
          <t>MAP</t>
        </is>
      </c>
      <c r="C6801" t="inlineStr">
        <is>
          <t>Combined=C:\Users\cschn\Documents\LIH (Personal)\OneDrive - Lawyers in House\__Invoices</t>
        </is>
      </c>
    </row>
    <row r="6802">
      <c r="A6802" s="13" t="n">
        <v>45978.47671296296</v>
      </c>
      <c r="B6802" t="inlineStr">
        <is>
          <t>MAP</t>
        </is>
      </c>
      <c r="C6802" t="inlineStr">
        <is>
          <t>Mapped local folder=C:\Users\cschn\Documents\LIH (Personal)\OneDrive - Lawyers in House\__Invoices</t>
        </is>
      </c>
    </row>
    <row r="6803">
      <c r="A6803" s="13" t="n">
        <v>45978.47703703704</v>
      </c>
      <c r="B6803" t="inlineStr">
        <is>
          <t>INFO</t>
        </is>
      </c>
      <c r="C6803" t="inlineStr">
        <is>
          <t>ThisWorkbook.Path (raw)=https://lawyersinhouse-my.sharepoint.com/personal/cory_schneider_lawyersinhouse_com/Documents/__Invoices</t>
        </is>
      </c>
    </row>
    <row r="6804">
      <c r="A6804" s="13" t="n">
        <v>45978.47703703704</v>
      </c>
      <c r="B6804" t="inlineStr">
        <is>
          <t>HIT</t>
        </is>
      </c>
      <c r="C6804" t="inlineStr">
        <is>
          <t>Folder? C:\Users\cschn\Documents\LIH (Personal)\OneDrive - Lawyers in House</t>
        </is>
      </c>
    </row>
    <row r="6805">
      <c r="A6805" s="13" t="n">
        <v>45978.47703703704</v>
      </c>
      <c r="B6805" t="inlineStr">
        <is>
          <t>MAP</t>
        </is>
      </c>
      <c r="C6805" t="inlineStr">
        <is>
          <t>CombineRoot=C:\Users\cschn\Documents\LIH (Personal)\OneDrive - Lawyers in House</t>
        </is>
      </c>
    </row>
    <row r="6806">
      <c r="A6806" s="13" t="n">
        <v>45978.47703703704</v>
      </c>
      <c r="B6806" t="inlineStr">
        <is>
          <t>MAP</t>
        </is>
      </c>
      <c r="C6806" t="inlineStr">
        <is>
          <t>SubPath=__Invoices</t>
        </is>
      </c>
    </row>
    <row r="6807">
      <c r="A6807" s="13" t="n">
        <v>45978.47703703704</v>
      </c>
      <c r="B6807" t="inlineStr">
        <is>
          <t>MAP</t>
        </is>
      </c>
      <c r="C6807" t="inlineStr">
        <is>
          <t>Combined=C:\Users\cschn\Documents\LIH (Personal)\OneDrive - Lawyers in House\__Invoices</t>
        </is>
      </c>
    </row>
    <row r="6808">
      <c r="A6808" s="13" t="n">
        <v>45978.47703703704</v>
      </c>
      <c r="B6808" t="inlineStr">
        <is>
          <t>MAP</t>
        </is>
      </c>
      <c r="C6808" t="inlineStr">
        <is>
          <t>Mapped local folder=C:\Users\cschn\Documents\LIH (Personal)\OneDrive - Lawyers in House\__Invoices</t>
        </is>
      </c>
    </row>
    <row r="6809">
      <c r="A6809" s="13" t="n">
        <v>45978.47706018519</v>
      </c>
      <c r="B6809" t="inlineStr">
        <is>
          <t>INFO</t>
        </is>
      </c>
      <c r="C6809" t="inlineStr">
        <is>
          <t>ThisWorkbook.Path (raw)=https://lawyersinhouse-my.sharepoint.com/personal/cory_schneider_lawyersinhouse_com/Documents/__Invoices</t>
        </is>
      </c>
    </row>
    <row r="6810">
      <c r="A6810" s="13" t="n">
        <v>45978.47706018519</v>
      </c>
      <c r="B6810" t="inlineStr">
        <is>
          <t>HIT</t>
        </is>
      </c>
      <c r="C6810" t="inlineStr">
        <is>
          <t>Folder? C:\Users\cschn\Documents\LIH (Personal)\OneDrive - Lawyers in House</t>
        </is>
      </c>
    </row>
    <row r="6811">
      <c r="A6811" s="13" t="n">
        <v>45978.47706018519</v>
      </c>
      <c r="B6811" t="inlineStr">
        <is>
          <t>MAP</t>
        </is>
      </c>
      <c r="C6811" t="inlineStr">
        <is>
          <t>CombineRoot=C:\Users\cschn\Documents\LIH (Personal)\OneDrive - Lawyers in House</t>
        </is>
      </c>
    </row>
    <row r="6812">
      <c r="A6812" s="13" t="n">
        <v>45978.47706018519</v>
      </c>
      <c r="B6812" t="inlineStr">
        <is>
          <t>MAP</t>
        </is>
      </c>
      <c r="C6812" t="inlineStr">
        <is>
          <t>SubPath=__Invoices</t>
        </is>
      </c>
    </row>
    <row r="6813">
      <c r="A6813" s="13" t="n">
        <v>45978.47706018519</v>
      </c>
      <c r="B6813" t="inlineStr">
        <is>
          <t>MAP</t>
        </is>
      </c>
      <c r="C6813" t="inlineStr">
        <is>
          <t>Combined=C:\Users\cschn\Documents\LIH (Personal)\OneDrive - Lawyers in House\__Invoices</t>
        </is>
      </c>
    </row>
    <row r="6814">
      <c r="A6814" s="13" t="n">
        <v>45978.47706018519</v>
      </c>
      <c r="B6814" t="inlineStr">
        <is>
          <t>MAP</t>
        </is>
      </c>
      <c r="C6814" t="inlineStr">
        <is>
          <t>Mapped local folder=C:\Users\cschn\Documents\LIH (Personal)\OneDrive - Lawyers in House\__Invoices</t>
        </is>
      </c>
    </row>
    <row r="6815">
      <c r="A6815" s="13" t="n">
        <v>45978.47706018519</v>
      </c>
      <c r="B6815" t="inlineStr">
        <is>
          <t>PATH</t>
        </is>
      </c>
      <c r="C6815" t="inlineStr">
        <is>
          <t>FileInBase=C:\Users\cschn\Documents\LIH (Personal)\OneDrive - Lawyers in House\__Invoices\invoicetemplate_v3.docx</t>
        </is>
      </c>
    </row>
    <row r="6816">
      <c r="A6816" s="13" t="n">
        <v>45978.47706018519</v>
      </c>
      <c r="B6816" t="inlineStr">
        <is>
          <t>HIT</t>
        </is>
      </c>
      <c r="C6816" t="inlineStr">
        <is>
          <t>Exists? C:\Users\cschn\Documents\LIH (Personal)\OneDrive - Lawyers in House\__Invoices\invoicetemplate_v3.docx</t>
        </is>
      </c>
    </row>
    <row r="6817">
      <c r="A6817" s="13" t="n">
        <v>45978.4771412037</v>
      </c>
      <c r="B6817" t="inlineStr">
        <is>
          <t>PATH</t>
        </is>
      </c>
      <c r="C6817" t="inlineStr">
        <is>
          <t>FileInBase=C:\Users\cschn\Documents\LIH (Personal)\OneDrive - Lawyers in House\__Invoices\INV 25-0033 - Curasion Inc. - 30SEP2025.docx</t>
        </is>
      </c>
    </row>
    <row r="6818">
      <c r="A6818" s="13" t="n">
        <v>45978.47715277778</v>
      </c>
      <c r="B6818" t="inlineStr">
        <is>
          <t>PATH</t>
        </is>
      </c>
      <c r="C6818" t="inlineStr">
        <is>
          <t>FileInBase=C:\Users\cschn\Documents\LIH (Personal)\OneDrive - Lawyers in House\__Invoices\sig.jpg</t>
        </is>
      </c>
    </row>
    <row r="6819">
      <c r="A6819" s="13" t="n">
        <v>45978.4771875</v>
      </c>
      <c r="B6819" t="inlineStr">
        <is>
          <t>PATH</t>
        </is>
      </c>
      <c r="C6819" t="inlineStr">
        <is>
          <t>FileInBase=C:\Users\cschn\Documents\LIH (Personal)\OneDrive - Lawyers in House\__Invoices\INV 25-0033 - Curasion Inc. - 30SEP2025.pdf</t>
        </is>
      </c>
    </row>
    <row r="6820">
      <c r="A6820" s="13" t="n">
        <v>45991.70057870371</v>
      </c>
      <c r="B6820" t="inlineStr">
        <is>
          <t>INFO</t>
        </is>
      </c>
      <c r="C6820" t="inlineStr">
        <is>
          <t>ThisWorkbook.Path (raw)=https://lawyersinhouse-my.sharepoint.com/personal/cory_schneider_lawyersinhouse_com/Documents/__Invoices</t>
        </is>
      </c>
    </row>
    <row r="6821">
      <c r="A6821" s="13" t="n">
        <v>45991.70057870371</v>
      </c>
      <c r="B6821" t="inlineStr">
        <is>
          <t>HIT</t>
        </is>
      </c>
      <c r="C6821" t="inlineStr">
        <is>
          <t>Folder? C:\Users\CorySchneider\OneDrive - Lawyers in House</t>
        </is>
      </c>
    </row>
    <row r="6822">
      <c r="A6822" s="13" t="n">
        <v>45991.70057870371</v>
      </c>
      <c r="B6822" t="inlineStr">
        <is>
          <t>MAP</t>
        </is>
      </c>
      <c r="C6822" t="inlineStr">
        <is>
          <t>CombineRoot=C:\Users\CorySchneider\OneDrive - Lawyers in House</t>
        </is>
      </c>
    </row>
    <row r="6823">
      <c r="A6823" s="13" t="n">
        <v>45991.70057870371</v>
      </c>
      <c r="B6823" t="inlineStr">
        <is>
          <t>MAP</t>
        </is>
      </c>
      <c r="C6823" t="inlineStr">
        <is>
          <t>SubPath=__Invoices</t>
        </is>
      </c>
    </row>
    <row r="6824">
      <c r="A6824" s="13" t="n">
        <v>45991.70057870371</v>
      </c>
      <c r="B6824" t="inlineStr">
        <is>
          <t>MAP</t>
        </is>
      </c>
      <c r="C6824" t="inlineStr">
        <is>
          <t>Combined=C:\Users\CorySchneider\OneDrive - Lawyers in House\__Invoices</t>
        </is>
      </c>
    </row>
    <row r="6825">
      <c r="A6825" s="13" t="n">
        <v>45991.70057870371</v>
      </c>
      <c r="B6825" t="inlineStr">
        <is>
          <t>MAP</t>
        </is>
      </c>
      <c r="C6825" t="inlineStr">
        <is>
          <t>Mapped local folder=C:\Users\CorySchneider\OneDrive - Lawyers in House\__Invoices</t>
        </is>
      </c>
    </row>
    <row r="6826">
      <c r="A6826" s="13" t="n">
        <v>45991.70057870371</v>
      </c>
      <c r="B6826" t="inlineStr">
        <is>
          <t>INFO</t>
        </is>
      </c>
      <c r="C6826" t="inlineStr">
        <is>
          <t>ThisWorkbook.Path (raw)=https://lawyersinhouse-my.sharepoint.com/personal/cory_schneider_lawyersinhouse_com/Documents/__Invoices</t>
        </is>
      </c>
    </row>
    <row r="6827">
      <c r="A6827" s="13" t="n">
        <v>45991.70057870371</v>
      </c>
      <c r="B6827" t="inlineStr">
        <is>
          <t>HIT</t>
        </is>
      </c>
      <c r="C6827" t="inlineStr">
        <is>
          <t>Folder? C:\Users\CorySchneider\OneDrive - Lawyers in House</t>
        </is>
      </c>
    </row>
    <row r="6828">
      <c r="A6828" s="13" t="n">
        <v>45991.70057870371</v>
      </c>
      <c r="B6828" t="inlineStr">
        <is>
          <t>MAP</t>
        </is>
      </c>
      <c r="C6828" t="inlineStr">
        <is>
          <t>CombineRoot=C:\Users\CorySchneider\OneDrive - Lawyers in House</t>
        </is>
      </c>
    </row>
    <row r="6829">
      <c r="A6829" s="13" t="n">
        <v>45991.70057870371</v>
      </c>
      <c r="B6829" t="inlineStr">
        <is>
          <t>MAP</t>
        </is>
      </c>
      <c r="C6829" t="inlineStr">
        <is>
          <t>SubPath=__Invoices</t>
        </is>
      </c>
    </row>
    <row r="6830">
      <c r="A6830" s="13" t="n">
        <v>45991.70057870371</v>
      </c>
      <c r="B6830" t="inlineStr">
        <is>
          <t>MAP</t>
        </is>
      </c>
      <c r="C6830" t="inlineStr">
        <is>
          <t>Combined=C:\Users\CorySchneider\OneDrive - Lawyers in House\__Invoices</t>
        </is>
      </c>
    </row>
    <row r="6831">
      <c r="A6831" s="13" t="n">
        <v>45991.70057870371</v>
      </c>
      <c r="B6831" t="inlineStr">
        <is>
          <t>MAP</t>
        </is>
      </c>
      <c r="C6831" t="inlineStr">
        <is>
          <t>Mapped local folder=C:\Users\CorySchneider\OneDrive - Lawyers in House\__Invoices</t>
        </is>
      </c>
    </row>
    <row r="6832">
      <c r="A6832" s="13" t="n">
        <v>45991.70057870371</v>
      </c>
      <c r="B6832" t="inlineStr">
        <is>
          <t>HIT</t>
        </is>
      </c>
      <c r="C6832" t="inlineStr">
        <is>
          <t>Folder? C:\Users\CorySchneider\OneDrive - Lawyers in House\__Invoices</t>
        </is>
      </c>
    </row>
    <row r="6833">
      <c r="A6833" s="13" t="n">
        <v>45991.70061342593</v>
      </c>
      <c r="B6833" t="inlineStr">
        <is>
          <t>INFO</t>
        </is>
      </c>
      <c r="C6833" t="inlineStr">
        <is>
          <t>ThisWorkbook.Path (raw)=https://lawyersinhouse-my.sharepoint.com/personal/cory_schneider_lawyersinhouse_com/Documents/__Invoices</t>
        </is>
      </c>
    </row>
    <row r="6834">
      <c r="A6834" s="13" t="n">
        <v>45991.70061342593</v>
      </c>
      <c r="B6834" t="inlineStr">
        <is>
          <t>HIT</t>
        </is>
      </c>
      <c r="C6834" t="inlineStr">
        <is>
          <t>Folder? C:\Users\CorySchneider\OneDrive - Lawyers in House</t>
        </is>
      </c>
    </row>
    <row r="6835">
      <c r="A6835" s="13" t="n">
        <v>45991.70061342593</v>
      </c>
      <c r="B6835" t="inlineStr">
        <is>
          <t>MAP</t>
        </is>
      </c>
      <c r="C6835" t="inlineStr">
        <is>
          <t>CombineRoot=C:\Users\CorySchneider\OneDrive - Lawyers in House</t>
        </is>
      </c>
    </row>
    <row r="6836">
      <c r="A6836" s="13" t="n">
        <v>45991.70061342593</v>
      </c>
      <c r="B6836" t="inlineStr">
        <is>
          <t>MAP</t>
        </is>
      </c>
      <c r="C6836" t="inlineStr">
        <is>
          <t>SubPath=__Invoices</t>
        </is>
      </c>
    </row>
    <row r="6837">
      <c r="A6837" s="13" t="n">
        <v>45991.70061342593</v>
      </c>
      <c r="B6837" t="inlineStr">
        <is>
          <t>MAP</t>
        </is>
      </c>
      <c r="C6837" t="inlineStr">
        <is>
          <t>Combined=C:\Users\CorySchneider\OneDrive - Lawyers in House\__Invoices</t>
        </is>
      </c>
    </row>
    <row r="6838">
      <c r="A6838" s="13" t="n">
        <v>45991.70061342593</v>
      </c>
      <c r="B6838" t="inlineStr">
        <is>
          <t>MAP</t>
        </is>
      </c>
      <c r="C6838" t="inlineStr">
        <is>
          <t>Mapped local folder=C:\Users\CorySchneider\OneDrive - Lawyers in House\__Invoices</t>
        </is>
      </c>
    </row>
    <row r="6839">
      <c r="A6839" s="13" t="n">
        <v>45991.70061342593</v>
      </c>
      <c r="B6839" t="inlineStr">
        <is>
          <t>PATH</t>
        </is>
      </c>
      <c r="C6839" t="inlineStr">
        <is>
          <t>FileInBase=C:\Users\CorySchneider\OneDrive - Lawyers in House\__Invoices\invoicetemplate_v3.docx</t>
        </is>
      </c>
    </row>
    <row r="6840">
      <c r="A6840" s="13" t="n">
        <v>45991.70061342593</v>
      </c>
      <c r="B6840" t="inlineStr">
        <is>
          <t>HIT</t>
        </is>
      </c>
      <c r="C6840" t="inlineStr">
        <is>
          <t>Exists? C:\Users\CorySchneider\OneDrive - Lawyers in House\__Invoices\invoicetemplate_v3.docx</t>
        </is>
      </c>
    </row>
    <row r="6841">
      <c r="A6841" s="13" t="n">
        <v>45991.70077546296</v>
      </c>
      <c r="B6841" t="inlineStr">
        <is>
          <t>PATH</t>
        </is>
      </c>
      <c r="C6841" t="inlineStr">
        <is>
          <t>FileInBase=C:\Users\CorySchneider\OneDrive - Lawyers in House\__Invoices\INV 25-0048 - 14876881 Canada Inc (dba Carnegie Capital) - 30NOV2025.docx</t>
        </is>
      </c>
    </row>
    <row r="6842">
      <c r="A6842" s="13" t="n">
        <v>45991.70078703704</v>
      </c>
      <c r="B6842" t="inlineStr">
        <is>
          <t>PATH</t>
        </is>
      </c>
      <c r="C6842" t="inlineStr">
        <is>
          <t>FileInBase=C:\Users\CorySchneider\OneDrive - Lawyers in House\__Invoices\sig.jpg</t>
        </is>
      </c>
    </row>
    <row r="6843">
      <c r="A6843" s="13" t="n">
        <v>45991.70083333334</v>
      </c>
      <c r="B6843" t="inlineStr">
        <is>
          <t>PATH</t>
        </is>
      </c>
      <c r="C6843" t="inlineStr">
        <is>
          <t>FileInBase=C:\Users\CorySchneider\OneDrive - Lawyers in House\__Invoices\INV 25-0048 - 14876881 Canada Inc (dba Carnegie Capital) - 30NOV2025.pdf</t>
        </is>
      </c>
    </row>
    <row r="6844">
      <c r="A6844" s="13" t="n">
        <v>45991.70090277777</v>
      </c>
      <c r="B6844" t="inlineStr">
        <is>
          <t>INFO</t>
        </is>
      </c>
      <c r="C6844" t="inlineStr">
        <is>
          <t>ThisWorkbook.Path (raw)=https://lawyersinhouse-my.sharepoint.com/personal/cory_schneider_lawyersinhouse_com/Documents/__Invoices</t>
        </is>
      </c>
    </row>
    <row r="6845">
      <c r="A6845" s="13" t="n">
        <v>45991.70090277777</v>
      </c>
      <c r="B6845" t="inlineStr">
        <is>
          <t>HIT</t>
        </is>
      </c>
      <c r="C6845" t="inlineStr">
        <is>
          <t>Folder? C:\Users\CorySchneider\OneDrive - Lawyers in House</t>
        </is>
      </c>
    </row>
    <row r="6846">
      <c r="A6846" s="13" t="n">
        <v>45991.70090277777</v>
      </c>
      <c r="B6846" t="inlineStr">
        <is>
          <t>MAP</t>
        </is>
      </c>
      <c r="C6846" t="inlineStr">
        <is>
          <t>CombineRoot=C:\Users\CorySchneider\OneDrive - Lawyers in House</t>
        </is>
      </c>
    </row>
    <row r="6847">
      <c r="A6847" s="13" t="n">
        <v>45991.70090277777</v>
      </c>
      <c r="B6847" t="inlineStr">
        <is>
          <t>MAP</t>
        </is>
      </c>
      <c r="C6847" t="inlineStr">
        <is>
          <t>SubPath=__Invoices</t>
        </is>
      </c>
    </row>
    <row r="6848">
      <c r="A6848" s="13" t="n">
        <v>45991.70090277777</v>
      </c>
      <c r="B6848" t="inlineStr">
        <is>
          <t>MAP</t>
        </is>
      </c>
      <c r="C6848" t="inlineStr">
        <is>
          <t>Combined=C:\Users\CorySchneider\OneDrive - Lawyers in House\__Invoices</t>
        </is>
      </c>
    </row>
    <row r="6849">
      <c r="A6849" s="13" t="n">
        <v>45991.70090277777</v>
      </c>
      <c r="B6849" t="inlineStr">
        <is>
          <t>MAP</t>
        </is>
      </c>
      <c r="C6849" t="inlineStr">
        <is>
          <t>Mapped local folder=C:\Users\CorySchneider\OneDrive - Lawyers in House\__Invoices</t>
        </is>
      </c>
    </row>
    <row r="6850">
      <c r="A6850" s="13" t="n">
        <v>45991.70090277777</v>
      </c>
      <c r="B6850" t="inlineStr">
        <is>
          <t>HIT</t>
        </is>
      </c>
      <c r="C6850" t="inlineStr">
        <is>
          <t>Folder? C:\Users\CorySchneider\OneDrive - Lawyers in House\__Invoices</t>
        </is>
      </c>
    </row>
    <row r="6851">
      <c r="A6851" s="13" t="n">
        <v>45991.70092592593</v>
      </c>
      <c r="B6851" t="inlineStr">
        <is>
          <t>INFO</t>
        </is>
      </c>
      <c r="C6851" t="inlineStr">
        <is>
          <t>ThisWorkbook.Path (raw)=https://lawyersinhouse-my.sharepoint.com/personal/cory_schneider_lawyersinhouse_com/Documents/__Invoices</t>
        </is>
      </c>
    </row>
    <row r="6852">
      <c r="A6852" s="13" t="n">
        <v>45991.70092592593</v>
      </c>
      <c r="B6852" t="inlineStr">
        <is>
          <t>HIT</t>
        </is>
      </c>
      <c r="C6852" t="inlineStr">
        <is>
          <t>Folder? C:\Users\CorySchneider\OneDrive - Lawyers in House</t>
        </is>
      </c>
    </row>
    <row r="6853">
      <c r="A6853" s="13" t="n">
        <v>45991.70092592593</v>
      </c>
      <c r="B6853" t="inlineStr">
        <is>
          <t>MAP</t>
        </is>
      </c>
      <c r="C6853" t="inlineStr">
        <is>
          <t>CombineRoot=C:\Users\CorySchneider\OneDrive - Lawyers in House</t>
        </is>
      </c>
    </row>
    <row r="6854">
      <c r="A6854" s="13" t="n">
        <v>45991.70092592593</v>
      </c>
      <c r="B6854" t="inlineStr">
        <is>
          <t>MAP</t>
        </is>
      </c>
      <c r="C6854" t="inlineStr">
        <is>
          <t>SubPath=__Invoices</t>
        </is>
      </c>
    </row>
    <row r="6855">
      <c r="A6855" s="13" t="n">
        <v>45991.70092592593</v>
      </c>
      <c r="B6855" t="inlineStr">
        <is>
          <t>MAP</t>
        </is>
      </c>
      <c r="C6855" t="inlineStr">
        <is>
          <t>Combined=C:\Users\CorySchneider\OneDrive - Lawyers in House\__Invoices</t>
        </is>
      </c>
    </row>
    <row r="6856">
      <c r="A6856" s="13" t="n">
        <v>45991.70092592593</v>
      </c>
      <c r="B6856" t="inlineStr">
        <is>
          <t>MAP</t>
        </is>
      </c>
      <c r="C6856" t="inlineStr">
        <is>
          <t>Mapped local folder=C:\Users\CorySchneider\OneDrive - Lawyers in House\__Invoices</t>
        </is>
      </c>
    </row>
    <row r="6857">
      <c r="A6857" s="13" t="n">
        <v>45991.70092592593</v>
      </c>
      <c r="B6857" t="inlineStr">
        <is>
          <t>PATH</t>
        </is>
      </c>
      <c r="C6857" t="inlineStr">
        <is>
          <t>FileInBase=C:\Users\CorySchneider\OneDrive - Lawyers in House\__Invoices\invoicetemplate_v3.docx</t>
        </is>
      </c>
    </row>
    <row r="6858">
      <c r="A6858" s="13" t="n">
        <v>45991.70092592593</v>
      </c>
      <c r="B6858" t="inlineStr">
        <is>
          <t>HIT</t>
        </is>
      </c>
      <c r="C6858" t="inlineStr">
        <is>
          <t>Exists? C:\Users\CorySchneider\OneDrive - Lawyers in House\__Invoices\invoicetemplate_v3.docx</t>
        </is>
      </c>
    </row>
    <row r="6859">
      <c r="A6859" s="13" t="n">
        <v>45991.70109953704</v>
      </c>
      <c r="B6859" t="inlineStr">
        <is>
          <t>PATH</t>
        </is>
      </c>
      <c r="C6859" t="inlineStr">
        <is>
          <t>FileInBase=C:\Users\CorySchneider\OneDrive - Lawyers in House\__Invoices\INV 25-0049 - A2B Directcare Inc. - 30NOV2025.docx</t>
        </is>
      </c>
    </row>
    <row r="6860">
      <c r="A6860" s="13" t="n">
        <v>45991.70111111111</v>
      </c>
      <c r="B6860" t="inlineStr">
        <is>
          <t>PATH</t>
        </is>
      </c>
      <c r="C6860" t="inlineStr">
        <is>
          <t>FileInBase=C:\Users\CorySchneider\OneDrive - Lawyers in House\__Invoices\sig.jpg</t>
        </is>
      </c>
    </row>
    <row r="6861">
      <c r="A6861" s="13" t="n">
        <v>45991.70114583334</v>
      </c>
      <c r="B6861" t="inlineStr">
        <is>
          <t>PATH</t>
        </is>
      </c>
      <c r="C6861" t="inlineStr">
        <is>
          <t>FileInBase=C:\Users\CorySchneider\OneDrive - Lawyers in House\__Invoices\INV 25-0049 - A2B Directcare Inc. - 30NOV2025.pdf</t>
        </is>
      </c>
    </row>
    <row r="6862">
      <c r="A6862" s="13" t="n">
        <v>45991.70120370371</v>
      </c>
      <c r="B6862" t="inlineStr">
        <is>
          <t>INFO</t>
        </is>
      </c>
      <c r="C6862" t="inlineStr">
        <is>
          <t>ThisWorkbook.Path (raw)=https://lawyersinhouse-my.sharepoint.com/personal/cory_schneider_lawyersinhouse_com/Documents/__Invoices</t>
        </is>
      </c>
    </row>
    <row r="6863">
      <c r="A6863" s="13" t="n">
        <v>45991.70120370371</v>
      </c>
      <c r="B6863" t="inlineStr">
        <is>
          <t>HIT</t>
        </is>
      </c>
      <c r="C6863" t="inlineStr">
        <is>
          <t>Folder? C:\Users\CorySchneider\OneDrive - Lawyers in House</t>
        </is>
      </c>
    </row>
    <row r="6864">
      <c r="A6864" s="13" t="n">
        <v>45991.70120370371</v>
      </c>
      <c r="B6864" t="inlineStr">
        <is>
          <t>MAP</t>
        </is>
      </c>
      <c r="C6864" t="inlineStr">
        <is>
          <t>CombineRoot=C:\Users\CorySchneider\OneDrive - Lawyers in House</t>
        </is>
      </c>
    </row>
    <row r="6865">
      <c r="A6865" s="13" t="n">
        <v>45991.70120370371</v>
      </c>
      <c r="B6865" t="inlineStr">
        <is>
          <t>MAP</t>
        </is>
      </c>
      <c r="C6865" t="inlineStr">
        <is>
          <t>SubPath=__Invoices</t>
        </is>
      </c>
    </row>
    <row r="6866">
      <c r="A6866" s="13" t="n">
        <v>45991.70120370371</v>
      </c>
      <c r="B6866" t="inlineStr">
        <is>
          <t>MAP</t>
        </is>
      </c>
      <c r="C6866" t="inlineStr">
        <is>
          <t>Combined=C:\Users\CorySchneider\OneDrive - Lawyers in House\__Invoices</t>
        </is>
      </c>
    </row>
    <row r="6867">
      <c r="A6867" s="13" t="n">
        <v>45991.70120370371</v>
      </c>
      <c r="B6867" t="inlineStr">
        <is>
          <t>MAP</t>
        </is>
      </c>
      <c r="C6867" t="inlineStr">
        <is>
          <t>Mapped local folder=C:\Users\CorySchneider\OneDrive - Lawyers in House\__Invoices</t>
        </is>
      </c>
    </row>
    <row r="6868">
      <c r="A6868" s="13" t="n">
        <v>45991.70120370371</v>
      </c>
      <c r="B6868" t="inlineStr">
        <is>
          <t>HIT</t>
        </is>
      </c>
      <c r="C6868" t="inlineStr">
        <is>
          <t>Folder? C:\Users\CorySchneider\OneDrive - Lawyers in House\__Invoices</t>
        </is>
      </c>
    </row>
    <row r="6869">
      <c r="A6869" s="13" t="n">
        <v>45991.70134259259</v>
      </c>
      <c r="B6869" t="inlineStr">
        <is>
          <t>INFO</t>
        </is>
      </c>
      <c r="C6869" t="inlineStr">
        <is>
          <t>ThisWorkbook.Path (raw)=https://lawyersinhouse-my.sharepoint.com/personal/cory_schneider_lawyersinhouse_com/Documents/__Invoices</t>
        </is>
      </c>
    </row>
    <row r="6870">
      <c r="A6870" s="13" t="n">
        <v>45991.70134259259</v>
      </c>
      <c r="B6870" t="inlineStr">
        <is>
          <t>HIT</t>
        </is>
      </c>
      <c r="C6870" t="inlineStr">
        <is>
          <t>Folder? C:\Users\CorySchneider\OneDrive - Lawyers in House</t>
        </is>
      </c>
    </row>
    <row r="6871">
      <c r="A6871" s="13" t="n">
        <v>45991.70134259259</v>
      </c>
      <c r="B6871" t="inlineStr">
        <is>
          <t>MAP</t>
        </is>
      </c>
      <c r="C6871" t="inlineStr">
        <is>
          <t>CombineRoot=C:\Users\CorySchneider\OneDrive - Lawyers in House</t>
        </is>
      </c>
    </row>
    <row r="6872">
      <c r="A6872" s="13" t="n">
        <v>45991.70134259259</v>
      </c>
      <c r="B6872" t="inlineStr">
        <is>
          <t>MAP</t>
        </is>
      </c>
      <c r="C6872" t="inlineStr">
        <is>
          <t>SubPath=__Invoices</t>
        </is>
      </c>
    </row>
    <row r="6873">
      <c r="A6873" s="13" t="n">
        <v>45991.70134259259</v>
      </c>
      <c r="B6873" t="inlineStr">
        <is>
          <t>MAP</t>
        </is>
      </c>
      <c r="C6873" t="inlineStr">
        <is>
          <t>Combined=C:\Users\CorySchneider\OneDrive - Lawyers in House\__Invoices</t>
        </is>
      </c>
    </row>
    <row r="6874">
      <c r="A6874" s="13" t="n">
        <v>45991.70134259259</v>
      </c>
      <c r="B6874" t="inlineStr">
        <is>
          <t>MAP</t>
        </is>
      </c>
      <c r="C6874" t="inlineStr">
        <is>
          <t>Mapped local folder=C:\Users\CorySchneider\OneDrive - Lawyers in House\__Invoices</t>
        </is>
      </c>
    </row>
    <row r="6875">
      <c r="A6875" s="13" t="n">
        <v>45991.70134259259</v>
      </c>
      <c r="B6875" t="inlineStr">
        <is>
          <t>PATH</t>
        </is>
      </c>
      <c r="C6875" t="inlineStr">
        <is>
          <t>FileInBase=C:\Users\CorySchneider\OneDrive - Lawyers in House\__Invoices\invoicetemplate_v3.docx</t>
        </is>
      </c>
    </row>
    <row r="6876">
      <c r="A6876" s="13" t="n">
        <v>45991.70134259259</v>
      </c>
      <c r="B6876" t="inlineStr">
        <is>
          <t>HIT</t>
        </is>
      </c>
      <c r="C6876" t="inlineStr">
        <is>
          <t>Exists? C:\Users\CorySchneider\OneDrive - Lawyers in House\__Invoices\invoicetemplate_v3.docx</t>
        </is>
      </c>
    </row>
    <row r="6877">
      <c r="A6877" s="13" t="n">
        <v>45991.70149305555</v>
      </c>
      <c r="B6877" t="inlineStr">
        <is>
          <t>PATH</t>
        </is>
      </c>
      <c r="C6877" t="inlineStr">
        <is>
          <t>FileInBase=C:\Users\CorySchneider\OneDrive - Lawyers in House\__Invoices\INV 25-0050 - African Bronze Honey Company Limited - 30NOV2025.docx</t>
        </is>
      </c>
    </row>
    <row r="6878">
      <c r="A6878" s="13" t="n">
        <v>45991.70151620371</v>
      </c>
      <c r="B6878" t="inlineStr">
        <is>
          <t>PATH</t>
        </is>
      </c>
      <c r="C6878" t="inlineStr">
        <is>
          <t>FileInBase=C:\Users\CorySchneider\OneDrive - Lawyers in House\__Invoices\sig.jpg</t>
        </is>
      </c>
    </row>
    <row r="6879">
      <c r="A6879" s="13" t="n">
        <v>45991.70155092593</v>
      </c>
      <c r="B6879" t="inlineStr">
        <is>
          <t>PATH</t>
        </is>
      </c>
      <c r="C6879" t="inlineStr">
        <is>
          <t>FileInBase=C:\Users\CorySchneider\OneDrive - Lawyers in House\__Invoices\INV 25-0050 - African Bronze Honey Company Limited - 30NOV2025.pdf</t>
        </is>
      </c>
    </row>
    <row r="6880">
      <c r="A6880" s="13" t="n">
        <v>45991.7016087963</v>
      </c>
      <c r="B6880" t="inlineStr">
        <is>
          <t>INFO</t>
        </is>
      </c>
      <c r="C6880" t="inlineStr">
        <is>
          <t>ThisWorkbook.Path (raw)=https://lawyersinhouse-my.sharepoint.com/personal/cory_schneider_lawyersinhouse_com/Documents/__Invoices</t>
        </is>
      </c>
    </row>
    <row r="6881">
      <c r="A6881" s="13" t="n">
        <v>45991.7016087963</v>
      </c>
      <c r="B6881" t="inlineStr">
        <is>
          <t>HIT</t>
        </is>
      </c>
      <c r="C6881" t="inlineStr">
        <is>
          <t>Folder? C:\Users\CorySchneider\OneDrive - Lawyers in House</t>
        </is>
      </c>
    </row>
    <row r="6882">
      <c r="A6882" s="13" t="n">
        <v>45991.7016087963</v>
      </c>
      <c r="B6882" t="inlineStr">
        <is>
          <t>MAP</t>
        </is>
      </c>
      <c r="C6882" t="inlineStr">
        <is>
          <t>CombineRoot=C:\Users\CorySchneider\OneDrive - Lawyers in House</t>
        </is>
      </c>
    </row>
    <row r="6883">
      <c r="A6883" s="13" t="n">
        <v>45991.7016087963</v>
      </c>
      <c r="B6883" t="inlineStr">
        <is>
          <t>MAP</t>
        </is>
      </c>
      <c r="C6883" t="inlineStr">
        <is>
          <t>SubPath=__Invoices</t>
        </is>
      </c>
    </row>
    <row r="6884">
      <c r="A6884" s="13" t="n">
        <v>45991.7016087963</v>
      </c>
      <c r="B6884" t="inlineStr">
        <is>
          <t>MAP</t>
        </is>
      </c>
      <c r="C6884" t="inlineStr">
        <is>
          <t>Combined=C:\Users\CorySchneider\OneDrive - Lawyers in House\__Invoices</t>
        </is>
      </c>
    </row>
    <row r="6885">
      <c r="A6885" s="13" t="n">
        <v>45991.7016087963</v>
      </c>
      <c r="B6885" t="inlineStr">
        <is>
          <t>MAP</t>
        </is>
      </c>
      <c r="C6885" t="inlineStr">
        <is>
          <t>Mapped local folder=C:\Users\CorySchneider\OneDrive - Lawyers in House\__Invoices</t>
        </is>
      </c>
    </row>
    <row r="6886">
      <c r="A6886" s="13" t="n">
        <v>45991.7016087963</v>
      </c>
      <c r="B6886" t="inlineStr">
        <is>
          <t>HIT</t>
        </is>
      </c>
      <c r="C6886" t="inlineStr">
        <is>
          <t>Folder? C:\Users\CorySchneider\OneDrive - Lawyers in House\__Invoices</t>
        </is>
      </c>
    </row>
    <row r="6887">
      <c r="A6887" s="13" t="n">
        <v>45991.70163194444</v>
      </c>
      <c r="B6887" t="inlineStr">
        <is>
          <t>INFO</t>
        </is>
      </c>
      <c r="C6887" t="inlineStr">
        <is>
          <t>ThisWorkbook.Path (raw)=https://lawyersinhouse-my.sharepoint.com/personal/cory_schneider_lawyersinhouse_com/Documents/__Invoices</t>
        </is>
      </c>
    </row>
    <row r="6888">
      <c r="A6888" s="13" t="n">
        <v>45991.70163194444</v>
      </c>
      <c r="B6888" t="inlineStr">
        <is>
          <t>HIT</t>
        </is>
      </c>
      <c r="C6888" t="inlineStr">
        <is>
          <t>Folder? C:\Users\CorySchneider\OneDrive - Lawyers in House</t>
        </is>
      </c>
    </row>
    <row r="6889">
      <c r="A6889" s="13" t="n">
        <v>45991.70163194444</v>
      </c>
      <c r="B6889" t="inlineStr">
        <is>
          <t>MAP</t>
        </is>
      </c>
      <c r="C6889" t="inlineStr">
        <is>
          <t>CombineRoot=C:\Users\CorySchneider\OneDrive - Lawyers in House</t>
        </is>
      </c>
    </row>
    <row r="6890">
      <c r="A6890" s="13" t="n">
        <v>45991.70163194444</v>
      </c>
      <c r="B6890" t="inlineStr">
        <is>
          <t>MAP</t>
        </is>
      </c>
      <c r="C6890" t="inlineStr">
        <is>
          <t>SubPath=__Invoices</t>
        </is>
      </c>
    </row>
    <row r="6891">
      <c r="A6891" s="13" t="n">
        <v>45991.70163194444</v>
      </c>
      <c r="B6891" t="inlineStr">
        <is>
          <t>MAP</t>
        </is>
      </c>
      <c r="C6891" t="inlineStr">
        <is>
          <t>Combined=C:\Users\CorySchneider\OneDrive - Lawyers in House\__Invoices</t>
        </is>
      </c>
    </row>
    <row r="6892">
      <c r="A6892" s="13" t="n">
        <v>45991.70163194444</v>
      </c>
      <c r="B6892" t="inlineStr">
        <is>
          <t>MAP</t>
        </is>
      </c>
      <c r="C6892" t="inlineStr">
        <is>
          <t>Mapped local folder=C:\Users\CorySchneider\OneDrive - Lawyers in House\__Invoices</t>
        </is>
      </c>
    </row>
    <row r="6893">
      <c r="A6893" s="13" t="n">
        <v>45991.70163194444</v>
      </c>
      <c r="B6893" t="inlineStr">
        <is>
          <t>PATH</t>
        </is>
      </c>
      <c r="C6893" t="inlineStr">
        <is>
          <t>FileInBase=C:\Users\CorySchneider\OneDrive - Lawyers in House\__Invoices\InvoiceTemplate_v4.docx</t>
        </is>
      </c>
    </row>
    <row r="6894">
      <c r="A6894" s="13" t="n">
        <v>45991.70163194444</v>
      </c>
      <c r="B6894" t="inlineStr">
        <is>
          <t>HIT</t>
        </is>
      </c>
      <c r="C6894" t="inlineStr">
        <is>
          <t>Exists? C:\Users\CorySchneider\OneDrive - Lawyers in House\__Invoices\InvoiceTemplate_v4.docx</t>
        </is>
      </c>
    </row>
    <row r="6895">
      <c r="A6895" s="13" t="n">
        <v>45991.70177083334</v>
      </c>
      <c r="B6895" t="inlineStr">
        <is>
          <t>PATH</t>
        </is>
      </c>
      <c r="C6895" t="inlineStr">
        <is>
          <t>FileInBase=C:\Users\CorySchneider\OneDrive - Lawyers in House\__Invoices\INV 25-0051 - Akil Rahemtulla - 30NOV2025.docx</t>
        </is>
      </c>
    </row>
    <row r="6896">
      <c r="A6896" s="13" t="n">
        <v>45991.70178240741</v>
      </c>
      <c r="B6896" t="inlineStr">
        <is>
          <t>PATH</t>
        </is>
      </c>
      <c r="C6896" t="inlineStr">
        <is>
          <t>FileInBase=C:\Users\CorySchneider\OneDrive - Lawyers in House\__Invoices\sig.jpg</t>
        </is>
      </c>
    </row>
    <row r="6897">
      <c r="A6897" s="13" t="n">
        <v>45991.70182870371</v>
      </c>
      <c r="B6897" t="inlineStr">
        <is>
          <t>PATH</t>
        </is>
      </c>
      <c r="C6897" t="inlineStr">
        <is>
          <t>FileInBase=C:\Users\CorySchneider\OneDrive - Lawyers in House\__Invoices\INV 25-0051 - Akil Rahemtulla - 30NOV2025.pdf</t>
        </is>
      </c>
    </row>
    <row r="6898">
      <c r="A6898" s="13" t="n">
        <v>45991.70188657408</v>
      </c>
      <c r="B6898" t="inlineStr">
        <is>
          <t>INFO</t>
        </is>
      </c>
      <c r="C6898" t="inlineStr">
        <is>
          <t>ThisWorkbook.Path (raw)=https://lawyersinhouse-my.sharepoint.com/personal/cory_schneider_lawyersinhouse_com/Documents/__Invoices</t>
        </is>
      </c>
    </row>
    <row r="6899">
      <c r="A6899" s="13" t="n">
        <v>45991.70188657408</v>
      </c>
      <c r="B6899" t="inlineStr">
        <is>
          <t>HIT</t>
        </is>
      </c>
      <c r="C6899" t="inlineStr">
        <is>
          <t>Folder? C:\Users\CorySchneider\OneDrive - Lawyers in House</t>
        </is>
      </c>
    </row>
    <row r="6900">
      <c r="A6900" s="13" t="n">
        <v>45991.70188657408</v>
      </c>
      <c r="B6900" t="inlineStr">
        <is>
          <t>MAP</t>
        </is>
      </c>
      <c r="C6900" t="inlineStr">
        <is>
          <t>CombineRoot=C:\Users\CorySchneider\OneDrive - Lawyers in House</t>
        </is>
      </c>
    </row>
    <row r="6901">
      <c r="A6901" s="13" t="n">
        <v>45991.70188657408</v>
      </c>
      <c r="B6901" t="inlineStr">
        <is>
          <t>MAP</t>
        </is>
      </c>
      <c r="C6901" t="inlineStr">
        <is>
          <t>SubPath=__Invoices</t>
        </is>
      </c>
    </row>
    <row r="6902">
      <c r="A6902" s="13" t="n">
        <v>45991.70188657408</v>
      </c>
      <c r="B6902" t="inlineStr">
        <is>
          <t>MAP</t>
        </is>
      </c>
      <c r="C6902" t="inlineStr">
        <is>
          <t>Combined=C:\Users\CorySchneider\OneDrive - Lawyers in House\__Invoices</t>
        </is>
      </c>
    </row>
    <row r="6903">
      <c r="A6903" s="13" t="n">
        <v>45991.70188657408</v>
      </c>
      <c r="B6903" t="inlineStr">
        <is>
          <t>MAP</t>
        </is>
      </c>
      <c r="C6903" t="inlineStr">
        <is>
          <t>Mapped local folder=C:\Users\CorySchneider\OneDrive - Lawyers in House\__Invoices</t>
        </is>
      </c>
    </row>
    <row r="6904">
      <c r="A6904" s="13" t="n">
        <v>45991.70188657408</v>
      </c>
      <c r="B6904" t="inlineStr">
        <is>
          <t>HIT</t>
        </is>
      </c>
      <c r="C6904" t="inlineStr">
        <is>
          <t>Folder? C:\Users\CorySchneider\OneDrive - Lawyers in House\__Invoices</t>
        </is>
      </c>
    </row>
    <row r="6905">
      <c r="A6905" s="13" t="n">
        <v>45991.70190972222</v>
      </c>
      <c r="B6905" t="inlineStr">
        <is>
          <t>INFO</t>
        </is>
      </c>
      <c r="C6905" t="inlineStr">
        <is>
          <t>ThisWorkbook.Path (raw)=https://lawyersinhouse-my.sharepoint.com/personal/cory_schneider_lawyersinhouse_com/Documents/__Invoices</t>
        </is>
      </c>
    </row>
    <row r="6906">
      <c r="A6906" s="13" t="n">
        <v>45991.70190972222</v>
      </c>
      <c r="B6906" t="inlineStr">
        <is>
          <t>HIT</t>
        </is>
      </c>
      <c r="C6906" t="inlineStr">
        <is>
          <t>Folder? C:\Users\CorySchneider\OneDrive - Lawyers in House</t>
        </is>
      </c>
    </row>
    <row r="6907">
      <c r="A6907" s="13" t="n">
        <v>45991.70190972222</v>
      </c>
      <c r="B6907" t="inlineStr">
        <is>
          <t>MAP</t>
        </is>
      </c>
      <c r="C6907" t="inlineStr">
        <is>
          <t>CombineRoot=C:\Users\CorySchneider\OneDrive - Lawyers in House</t>
        </is>
      </c>
    </row>
    <row r="6908">
      <c r="A6908" s="13" t="n">
        <v>45991.70190972222</v>
      </c>
      <c r="B6908" t="inlineStr">
        <is>
          <t>MAP</t>
        </is>
      </c>
      <c r="C6908" t="inlineStr">
        <is>
          <t>SubPath=__Invoices</t>
        </is>
      </c>
    </row>
    <row r="6909">
      <c r="A6909" s="13" t="n">
        <v>45991.70190972222</v>
      </c>
      <c r="B6909" t="inlineStr">
        <is>
          <t>MAP</t>
        </is>
      </c>
      <c r="C6909" t="inlineStr">
        <is>
          <t>Combined=C:\Users\CorySchneider\OneDrive - Lawyers in House\__Invoices</t>
        </is>
      </c>
    </row>
    <row r="6910">
      <c r="A6910" s="13" t="n">
        <v>45991.70190972222</v>
      </c>
      <c r="B6910" t="inlineStr">
        <is>
          <t>MAP</t>
        </is>
      </c>
      <c r="C6910" t="inlineStr">
        <is>
          <t>Mapped local folder=C:\Users\CorySchneider\OneDrive - Lawyers in House\__Invoices</t>
        </is>
      </c>
    </row>
    <row r="6911">
      <c r="A6911" s="13" t="n">
        <v>45991.70190972222</v>
      </c>
      <c r="B6911" t="inlineStr">
        <is>
          <t>PATH</t>
        </is>
      </c>
      <c r="C6911" t="inlineStr">
        <is>
          <t>FileInBase=C:\Users\CorySchneider\OneDrive - Lawyers in House\__Invoices\invoicetemplate_v3.docx</t>
        </is>
      </c>
    </row>
    <row r="6912">
      <c r="A6912" s="13" t="n">
        <v>45991.70190972222</v>
      </c>
      <c r="B6912" t="inlineStr">
        <is>
          <t>HIT</t>
        </is>
      </c>
      <c r="C6912" t="inlineStr">
        <is>
          <t>Exists? C:\Users\CorySchneider\OneDrive - Lawyers in House\__Invoices\invoicetemplate_v3.docx</t>
        </is>
      </c>
    </row>
    <row r="6913">
      <c r="A6913" s="13" t="n">
        <v>45991.70207175926</v>
      </c>
      <c r="B6913" t="inlineStr">
        <is>
          <t>PATH</t>
        </is>
      </c>
      <c r="C6913" t="inlineStr">
        <is>
          <t>FileInBase=C:\Users\CorySchneider\OneDrive - Lawyers in House\__Invoices\INV 25-0052 - Finavator - 30NOV2025.docx</t>
        </is>
      </c>
    </row>
    <row r="6914">
      <c r="A6914" s="13" t="n">
        <v>45991.70209490741</v>
      </c>
      <c r="B6914" t="inlineStr">
        <is>
          <t>PATH</t>
        </is>
      </c>
      <c r="C6914" t="inlineStr">
        <is>
          <t>FileInBase=C:\Users\CorySchneider\OneDrive - Lawyers in House\__Invoices\sig.jpg</t>
        </is>
      </c>
    </row>
    <row r="6915">
      <c r="A6915" s="13" t="n">
        <v>45991.70212962963</v>
      </c>
      <c r="B6915" t="inlineStr">
        <is>
          <t>PATH</t>
        </is>
      </c>
      <c r="C6915" t="inlineStr">
        <is>
          <t>FileInBase=C:\Users\CorySchneider\OneDrive - Lawyers in House\__Invoices\INV 25-0052 - Finavator - 30NOV2025.pdf</t>
        </is>
      </c>
    </row>
    <row r="6916">
      <c r="A6916" s="13" t="n">
        <v>45991.70217592592</v>
      </c>
      <c r="B6916" t="inlineStr">
        <is>
          <t>INFO</t>
        </is>
      </c>
      <c r="C6916" t="inlineStr">
        <is>
          <t>ThisWorkbook.Path (raw)=https://lawyersinhouse-my.sharepoint.com/personal/cory_schneider_lawyersinhouse_com/Documents/__Invoices</t>
        </is>
      </c>
    </row>
    <row r="6917">
      <c r="A6917" s="13" t="n">
        <v>45991.70217592592</v>
      </c>
      <c r="B6917" t="inlineStr">
        <is>
          <t>HIT</t>
        </is>
      </c>
      <c r="C6917" t="inlineStr">
        <is>
          <t>Folder? C:\Users\CorySchneider\OneDrive - Lawyers in House</t>
        </is>
      </c>
    </row>
    <row r="6918">
      <c r="A6918" s="13" t="n">
        <v>45991.70217592592</v>
      </c>
      <c r="B6918" t="inlineStr">
        <is>
          <t>MAP</t>
        </is>
      </c>
      <c r="C6918" t="inlineStr">
        <is>
          <t>CombineRoot=C:\Users\CorySchneider\OneDrive - Lawyers in House</t>
        </is>
      </c>
    </row>
    <row r="6919">
      <c r="A6919" s="13" t="n">
        <v>45991.70217592592</v>
      </c>
      <c r="B6919" t="inlineStr">
        <is>
          <t>MAP</t>
        </is>
      </c>
      <c r="C6919" t="inlineStr">
        <is>
          <t>SubPath=__Invoices</t>
        </is>
      </c>
    </row>
    <row r="6920">
      <c r="A6920" s="13" t="n">
        <v>45991.70217592592</v>
      </c>
      <c r="B6920" t="inlineStr">
        <is>
          <t>MAP</t>
        </is>
      </c>
      <c r="C6920" t="inlineStr">
        <is>
          <t>Combined=C:\Users\CorySchneider\OneDrive - Lawyers in House\__Invoices</t>
        </is>
      </c>
    </row>
    <row r="6921">
      <c r="A6921" s="13" t="n">
        <v>45991.7021875</v>
      </c>
      <c r="B6921" t="inlineStr">
        <is>
          <t>MAP</t>
        </is>
      </c>
      <c r="C6921" t="inlineStr">
        <is>
          <t>Mapped local folder=C:\Users\CorySchneider\OneDrive - Lawyers in House\__Invoices</t>
        </is>
      </c>
    </row>
    <row r="6922">
      <c r="A6922" s="13" t="n">
        <v>45991.7021875</v>
      </c>
      <c r="B6922" t="inlineStr">
        <is>
          <t>HIT</t>
        </is>
      </c>
      <c r="C6922" t="inlineStr">
        <is>
          <t>Folder? C:\Users\CorySchneider\OneDrive - Lawyers in House\__Invoices</t>
        </is>
      </c>
    </row>
    <row r="6923">
      <c r="A6923" s="13" t="n">
        <v>45991.70222222222</v>
      </c>
      <c r="B6923" t="inlineStr">
        <is>
          <t>INFO</t>
        </is>
      </c>
      <c r="C6923" t="inlineStr">
        <is>
          <t>ThisWorkbook.Path (raw)=https://lawyersinhouse-my.sharepoint.com/personal/cory_schneider_lawyersinhouse_com/Documents/__Invoices</t>
        </is>
      </c>
    </row>
    <row r="6924">
      <c r="A6924" s="13" t="n">
        <v>45991.70222222222</v>
      </c>
      <c r="B6924" t="inlineStr">
        <is>
          <t>HIT</t>
        </is>
      </c>
      <c r="C6924" t="inlineStr">
        <is>
          <t>Folder? C:\Users\CorySchneider\OneDrive - Lawyers in House</t>
        </is>
      </c>
    </row>
    <row r="6925">
      <c r="A6925" s="13" t="n">
        <v>45991.70222222222</v>
      </c>
      <c r="B6925" t="inlineStr">
        <is>
          <t>MAP</t>
        </is>
      </c>
      <c r="C6925" t="inlineStr">
        <is>
          <t>CombineRoot=C:\Users\CorySchneider\OneDrive - Lawyers in House</t>
        </is>
      </c>
    </row>
    <row r="6926">
      <c r="A6926" s="13" t="n">
        <v>45991.70222222222</v>
      </c>
      <c r="B6926" t="inlineStr">
        <is>
          <t>MAP</t>
        </is>
      </c>
      <c r="C6926" t="inlineStr">
        <is>
          <t>SubPath=__Invoices</t>
        </is>
      </c>
    </row>
    <row r="6927">
      <c r="A6927" s="13" t="n">
        <v>45991.70222222222</v>
      </c>
      <c r="B6927" t="inlineStr">
        <is>
          <t>MAP</t>
        </is>
      </c>
      <c r="C6927" t="inlineStr">
        <is>
          <t>Combined=C:\Users\CorySchneider\OneDrive - Lawyers in House\__Invoices</t>
        </is>
      </c>
    </row>
    <row r="6928">
      <c r="A6928" s="13" t="n">
        <v>45991.70222222222</v>
      </c>
      <c r="B6928" t="inlineStr">
        <is>
          <t>MAP</t>
        </is>
      </c>
      <c r="C6928" t="inlineStr">
        <is>
          <t>Mapped local folder=C:\Users\CorySchneider\OneDrive - Lawyers in House\__Invoices</t>
        </is>
      </c>
    </row>
    <row r="6929">
      <c r="A6929" s="13" t="n">
        <v>45991.70222222222</v>
      </c>
      <c r="B6929" t="inlineStr">
        <is>
          <t>PATH</t>
        </is>
      </c>
      <c r="C6929" t="inlineStr">
        <is>
          <t>FileInBase=C:\Users\CorySchneider\OneDrive - Lawyers in House\__Invoices\invoicetemplate_v3.docx</t>
        </is>
      </c>
    </row>
    <row r="6930">
      <c r="A6930" s="13" t="n">
        <v>45991.70222222222</v>
      </c>
      <c r="B6930" t="inlineStr">
        <is>
          <t>HIT</t>
        </is>
      </c>
      <c r="C6930" t="inlineStr">
        <is>
          <t>Exists? C:\Users\CorySchneider\OneDrive - Lawyers in House\__Invoices\invoicetemplate_v3.docx</t>
        </is>
      </c>
    </row>
    <row r="6931">
      <c r="A6931" s="13" t="n">
        <v>45991.70284722222</v>
      </c>
      <c r="B6931" t="inlineStr">
        <is>
          <t>PATH</t>
        </is>
      </c>
      <c r="C6931" t="inlineStr">
        <is>
          <t>FileInBase=C:\Users\CorySchneider\OneDrive - Lawyers in House\__Invoices\INV 25-0053 - James A. Hutchinson PC - 30NOV2025.docx</t>
        </is>
      </c>
    </row>
    <row r="6932">
      <c r="A6932" s="13" t="n">
        <v>45991.70291666667</v>
      </c>
      <c r="B6932" t="inlineStr">
        <is>
          <t>PATH</t>
        </is>
      </c>
      <c r="C6932" t="inlineStr">
        <is>
          <t>FileInBase=C:\Users\CorySchneider\OneDrive - Lawyers in House\__Invoices\sig.jpg</t>
        </is>
      </c>
    </row>
    <row r="6933">
      <c r="A6933" s="13" t="n">
        <v>45991.70296296296</v>
      </c>
      <c r="B6933" t="inlineStr">
        <is>
          <t>PATH</t>
        </is>
      </c>
      <c r="C6933" t="inlineStr">
        <is>
          <t>FileInBase=C:\Users\CorySchneider\OneDrive - Lawyers in House\__Invoices\INV 25-0053 - James A. Hutchinson PC - 30NOV2025.pdf</t>
        </is>
      </c>
    </row>
    <row r="6934">
      <c r="A6934" s="13" t="n">
        <v>45991.70549768519</v>
      </c>
      <c r="B6934" t="inlineStr">
        <is>
          <t>INFO</t>
        </is>
      </c>
      <c r="C6934" t="inlineStr">
        <is>
          <t>ThisWorkbook.Path (raw)=https://lawyersinhouse-my.sharepoint.com/personal/cory_schneider_lawyersinhouse_com/Documents/__Invoices</t>
        </is>
      </c>
    </row>
    <row r="6935">
      <c r="A6935" s="13" t="n">
        <v>45991.70549768519</v>
      </c>
      <c r="B6935" t="inlineStr">
        <is>
          <t>HIT</t>
        </is>
      </c>
      <c r="C6935" t="inlineStr">
        <is>
          <t>Folder? C:\Users\CorySchneider\OneDrive - Lawyers in House</t>
        </is>
      </c>
    </row>
    <row r="6936">
      <c r="A6936" s="13" t="n">
        <v>45991.70549768519</v>
      </c>
      <c r="B6936" t="inlineStr">
        <is>
          <t>MAP</t>
        </is>
      </c>
      <c r="C6936" t="inlineStr">
        <is>
          <t>CombineRoot=C:\Users\CorySchneider\OneDrive - Lawyers in House</t>
        </is>
      </c>
    </row>
    <row r="6937">
      <c r="A6937" s="13" t="n">
        <v>45991.70549768519</v>
      </c>
      <c r="B6937" t="inlineStr">
        <is>
          <t>MAP</t>
        </is>
      </c>
      <c r="C6937" t="inlineStr">
        <is>
          <t>SubPath=__Invoices</t>
        </is>
      </c>
    </row>
    <row r="6938">
      <c r="A6938" s="13" t="n">
        <v>45991.70549768519</v>
      </c>
      <c r="B6938" t="inlineStr">
        <is>
          <t>MAP</t>
        </is>
      </c>
      <c r="C6938" t="inlineStr">
        <is>
          <t>Combined=C:\Users\CorySchneider\OneDrive - Lawyers in House\__Invoices</t>
        </is>
      </c>
    </row>
    <row r="6939">
      <c r="A6939" s="13" t="n">
        <v>45991.70549768519</v>
      </c>
      <c r="B6939" t="inlineStr">
        <is>
          <t>MAP</t>
        </is>
      </c>
      <c r="C6939" t="inlineStr">
        <is>
          <t>Mapped local folder=C:\Users\CorySchneider\OneDrive - Lawyers in House\__Invoices</t>
        </is>
      </c>
    </row>
    <row r="6940">
      <c r="A6940" s="13" t="n">
        <v>45991.70549768519</v>
      </c>
      <c r="B6940" t="inlineStr">
        <is>
          <t>HIT</t>
        </is>
      </c>
      <c r="C6940" t="inlineStr">
        <is>
          <t>Folder? C:\Users\CorySchneider\OneDrive - Lawyers in House\__Invoices</t>
        </is>
      </c>
    </row>
    <row r="6941">
      <c r="A6941" s="13" t="n">
        <v>45991.70582175926</v>
      </c>
      <c r="B6941" t="inlineStr">
        <is>
          <t>INFO</t>
        </is>
      </c>
      <c r="C6941" t="inlineStr">
        <is>
          <t>ThisWorkbook.Path (raw)=https://lawyersinhouse-my.sharepoint.com/personal/cory_schneider_lawyersinhouse_com/Documents/__Invoices</t>
        </is>
      </c>
    </row>
    <row r="6942">
      <c r="A6942" s="13" t="n">
        <v>45991.70582175926</v>
      </c>
      <c r="B6942" t="inlineStr">
        <is>
          <t>HIT</t>
        </is>
      </c>
      <c r="C6942" t="inlineStr">
        <is>
          <t>Folder? C:\Users\CorySchneider\OneDrive - Lawyers in House</t>
        </is>
      </c>
    </row>
    <row r="6943">
      <c r="A6943" s="13" t="n">
        <v>45991.70582175926</v>
      </c>
      <c r="B6943" t="inlineStr">
        <is>
          <t>MAP</t>
        </is>
      </c>
      <c r="C6943" t="inlineStr">
        <is>
          <t>CombineRoot=C:\Users\CorySchneider\OneDrive - Lawyers in House</t>
        </is>
      </c>
    </row>
    <row r="6944">
      <c r="A6944" s="13" t="n">
        <v>45991.70582175926</v>
      </c>
      <c r="B6944" t="inlineStr">
        <is>
          <t>MAP</t>
        </is>
      </c>
      <c r="C6944" t="inlineStr">
        <is>
          <t>SubPath=__Invoices</t>
        </is>
      </c>
    </row>
    <row r="6945">
      <c r="A6945" s="13" t="n">
        <v>45991.70583333333</v>
      </c>
      <c r="B6945" t="inlineStr">
        <is>
          <t>MAP</t>
        </is>
      </c>
      <c r="C6945" t="inlineStr">
        <is>
          <t>Combined=C:\Users\CorySchneider\OneDrive - Lawyers in House\__Invoices</t>
        </is>
      </c>
    </row>
    <row r="6946">
      <c r="A6946" s="13" t="n">
        <v>45991.70583333333</v>
      </c>
      <c r="B6946" t="inlineStr">
        <is>
          <t>MAP</t>
        </is>
      </c>
      <c r="C6946" t="inlineStr">
        <is>
          <t>Mapped local folder=C:\Users\CorySchneider\OneDrive - Lawyers in House\__Invoices</t>
        </is>
      </c>
    </row>
    <row r="6947">
      <c r="A6947" s="13" t="n">
        <v>45991.70583333333</v>
      </c>
      <c r="B6947" t="inlineStr">
        <is>
          <t>PATH</t>
        </is>
      </c>
      <c r="C6947" t="inlineStr">
        <is>
          <t>FileInBase=C:\Users\CorySchneider\OneDrive - Lawyers in House\__Invoices\invoicetemplate_v3.docx</t>
        </is>
      </c>
    </row>
    <row r="6948">
      <c r="A6948" s="13" t="n">
        <v>45991.70583333333</v>
      </c>
      <c r="B6948" t="inlineStr">
        <is>
          <t>HIT</t>
        </is>
      </c>
      <c r="C6948" t="inlineStr">
        <is>
          <t>Exists? C:\Users\CorySchneider\OneDrive - Lawyers in House\__Invoices\invoicetemplate_v3.docx</t>
        </is>
      </c>
    </row>
    <row r="6949">
      <c r="A6949" s="13" t="n">
        <v>45991.70596064815</v>
      </c>
      <c r="B6949" t="inlineStr">
        <is>
          <t>PATH</t>
        </is>
      </c>
      <c r="C6949" t="inlineStr">
        <is>
          <t>FileInBase=C:\Users\CorySchneider\OneDrive - Lawyers in House\__Invoices\INV 25-0054 - James Bittner - 30NOV2025.docx</t>
        </is>
      </c>
    </row>
    <row r="6950">
      <c r="A6950" s="13" t="n">
        <v>45991.70597222223</v>
      </c>
      <c r="B6950" t="inlineStr">
        <is>
          <t>PATH</t>
        </is>
      </c>
      <c r="C6950" t="inlineStr">
        <is>
          <t>FileInBase=C:\Users\CorySchneider\OneDrive - Lawyers in House\__Invoices\sig.jpg</t>
        </is>
      </c>
    </row>
    <row r="6951">
      <c r="A6951" s="13" t="n">
        <v>45991.70601851852</v>
      </c>
      <c r="B6951" t="inlineStr">
        <is>
          <t>PATH</t>
        </is>
      </c>
      <c r="C6951" t="inlineStr">
        <is>
          <t>FileInBase=C:\Users\CorySchneider\OneDrive - Lawyers in House\__Invoices\INV 25-0054 - James Bittner - 30NOV2025.pdf</t>
        </is>
      </c>
    </row>
    <row r="6952">
      <c r="A6952" s="13" t="n">
        <v>45991.70607638889</v>
      </c>
      <c r="B6952" t="inlineStr">
        <is>
          <t>INFO</t>
        </is>
      </c>
      <c r="C6952" t="inlineStr">
        <is>
          <t>ThisWorkbook.Path (raw)=https://lawyersinhouse-my.sharepoint.com/personal/cory_schneider_lawyersinhouse_com/Documents/__Invoices</t>
        </is>
      </c>
    </row>
    <row r="6953">
      <c r="A6953" s="13" t="n">
        <v>45991.70607638889</v>
      </c>
      <c r="B6953" t="inlineStr">
        <is>
          <t>HIT</t>
        </is>
      </c>
      <c r="C6953" t="inlineStr">
        <is>
          <t>Folder? C:\Users\CorySchneider\OneDrive - Lawyers in House</t>
        </is>
      </c>
    </row>
    <row r="6954">
      <c r="A6954" s="13" t="n">
        <v>45991.70607638889</v>
      </c>
      <c r="B6954" t="inlineStr">
        <is>
          <t>MAP</t>
        </is>
      </c>
      <c r="C6954" t="inlineStr">
        <is>
          <t>CombineRoot=C:\Users\CorySchneider\OneDrive - Lawyers in House</t>
        </is>
      </c>
    </row>
    <row r="6955">
      <c r="A6955" s="13" t="n">
        <v>45991.70607638889</v>
      </c>
      <c r="B6955" t="inlineStr">
        <is>
          <t>MAP</t>
        </is>
      </c>
      <c r="C6955" t="inlineStr">
        <is>
          <t>SubPath=__Invoices</t>
        </is>
      </c>
    </row>
    <row r="6956">
      <c r="A6956" s="13" t="n">
        <v>45991.70607638889</v>
      </c>
      <c r="B6956" t="inlineStr">
        <is>
          <t>MAP</t>
        </is>
      </c>
      <c r="C6956" t="inlineStr">
        <is>
          <t>Combined=C:\Users\CorySchneider\OneDrive - Lawyers in House\__Invoices</t>
        </is>
      </c>
    </row>
    <row r="6957">
      <c r="A6957" s="13" t="n">
        <v>45991.70607638889</v>
      </c>
      <c r="B6957" t="inlineStr">
        <is>
          <t>MAP</t>
        </is>
      </c>
      <c r="C6957" t="inlineStr">
        <is>
          <t>Mapped local folder=C:\Users\CorySchneider\OneDrive - Lawyers in House\__Invoices</t>
        </is>
      </c>
    </row>
    <row r="6958">
      <c r="A6958" s="13" t="n">
        <v>45991.70607638889</v>
      </c>
      <c r="B6958" t="inlineStr">
        <is>
          <t>HIT</t>
        </is>
      </c>
      <c r="C6958" t="inlineStr">
        <is>
          <t>Folder? C:\Users\CorySchneider\OneDrive - Lawyers in House\__Invoices</t>
        </is>
      </c>
    </row>
    <row r="6959">
      <c r="A6959" s="13" t="n">
        <v>45991.70611111111</v>
      </c>
      <c r="B6959" t="inlineStr">
        <is>
          <t>INFO</t>
        </is>
      </c>
      <c r="C6959" t="inlineStr">
        <is>
          <t>ThisWorkbook.Path (raw)=https://lawyersinhouse-my.sharepoint.com/personal/cory_schneider_lawyersinhouse_com/Documents/__Invoices</t>
        </is>
      </c>
    </row>
    <row r="6960">
      <c r="A6960" s="13" t="n">
        <v>45991.70611111111</v>
      </c>
      <c r="B6960" t="inlineStr">
        <is>
          <t>HIT</t>
        </is>
      </c>
      <c r="C6960" t="inlineStr">
        <is>
          <t>Folder? C:\Users\CorySchneider\OneDrive - Lawyers in House</t>
        </is>
      </c>
    </row>
    <row r="6961">
      <c r="A6961" s="13" t="n">
        <v>45991.70611111111</v>
      </c>
      <c r="B6961" t="inlineStr">
        <is>
          <t>MAP</t>
        </is>
      </c>
      <c r="C6961" t="inlineStr">
        <is>
          <t>CombineRoot=C:\Users\CorySchneider\OneDrive - Lawyers in House</t>
        </is>
      </c>
    </row>
    <row r="6962">
      <c r="A6962" s="13" t="n">
        <v>45991.70611111111</v>
      </c>
      <c r="B6962" t="inlineStr">
        <is>
          <t>MAP</t>
        </is>
      </c>
      <c r="C6962" t="inlineStr">
        <is>
          <t>SubPath=__Invoices</t>
        </is>
      </c>
    </row>
    <row r="6963">
      <c r="A6963" s="13" t="n">
        <v>45991.70611111111</v>
      </c>
      <c r="B6963" t="inlineStr">
        <is>
          <t>MAP</t>
        </is>
      </c>
      <c r="C6963" t="inlineStr">
        <is>
          <t>Combined=C:\Users\CorySchneider\OneDrive - Lawyers in House\__Invoices</t>
        </is>
      </c>
    </row>
    <row r="6964">
      <c r="A6964" s="13" t="n">
        <v>45991.70611111111</v>
      </c>
      <c r="B6964" t="inlineStr">
        <is>
          <t>MAP</t>
        </is>
      </c>
      <c r="C6964" t="inlineStr">
        <is>
          <t>Mapped local folder=C:\Users\CorySchneider\OneDrive - Lawyers in House\__Invoices</t>
        </is>
      </c>
    </row>
    <row r="6965">
      <c r="A6965" s="13" t="n">
        <v>45991.70611111111</v>
      </c>
      <c r="B6965" t="inlineStr">
        <is>
          <t>PATH</t>
        </is>
      </c>
      <c r="C6965" t="inlineStr">
        <is>
          <t>FileInBase=C:\Users\CorySchneider\OneDrive - Lawyers in House\__Invoices\invoicetemplate_v3.docx</t>
        </is>
      </c>
    </row>
    <row r="6966">
      <c r="A6966" s="13" t="n">
        <v>45991.70611111111</v>
      </c>
      <c r="B6966" t="inlineStr">
        <is>
          <t>HIT</t>
        </is>
      </c>
      <c r="C6966" t="inlineStr">
        <is>
          <t>Exists? C:\Users\CorySchneider\OneDrive - Lawyers in House\__Invoices\invoicetemplate_v3.docx</t>
        </is>
      </c>
    </row>
    <row r="6967">
      <c r="A6967" s="13" t="n">
        <v>45991.70642361111</v>
      </c>
      <c r="B6967" t="inlineStr">
        <is>
          <t>PATH</t>
        </is>
      </c>
      <c r="C6967" t="inlineStr">
        <is>
          <t>FileInBase=C:\Users\CorySchneider\OneDrive - Lawyers in House\__Invoices\INV 25-0055 - Marciano Beckenstein LLP - 30NOV2025.docx</t>
        </is>
      </c>
    </row>
    <row r="6968">
      <c r="A6968" s="13" t="n">
        <v>45991.70645833333</v>
      </c>
      <c r="B6968" t="inlineStr">
        <is>
          <t>PATH</t>
        </is>
      </c>
      <c r="C6968" t="inlineStr">
        <is>
          <t>FileInBase=C:\Users\CorySchneider\OneDrive - Lawyers in House\__Invoices\sig.jpg</t>
        </is>
      </c>
    </row>
    <row r="6969">
      <c r="A6969" s="13" t="n">
        <v>45991.70649305556</v>
      </c>
      <c r="B6969" t="inlineStr">
        <is>
          <t>PATH</t>
        </is>
      </c>
      <c r="C6969" t="inlineStr">
        <is>
          <t>FileInBase=C:\Users\CorySchneider\OneDrive - Lawyers in House\__Invoices\INV 25-0055 - Marciano Beckenstein LLP - 30NOV2025.pdf</t>
        </is>
      </c>
    </row>
    <row r="6970">
      <c r="A6970" s="13" t="n">
        <v>45991.70655092593</v>
      </c>
      <c r="B6970" t="inlineStr">
        <is>
          <t>INFO</t>
        </is>
      </c>
      <c r="C6970" t="inlineStr">
        <is>
          <t>ThisWorkbook.Path (raw)=https://lawyersinhouse-my.sharepoint.com/personal/cory_schneider_lawyersinhouse_com/Documents/__Invoices</t>
        </is>
      </c>
    </row>
    <row r="6971">
      <c r="A6971" s="13" t="n">
        <v>45991.70655092593</v>
      </c>
      <c r="B6971" t="inlineStr">
        <is>
          <t>HIT</t>
        </is>
      </c>
      <c r="C6971" t="inlineStr">
        <is>
          <t>Folder? C:\Users\CorySchneider\OneDrive - Lawyers in House</t>
        </is>
      </c>
    </row>
    <row r="6972">
      <c r="A6972" s="13" t="n">
        <v>45991.70655092593</v>
      </c>
      <c r="B6972" t="inlineStr">
        <is>
          <t>MAP</t>
        </is>
      </c>
      <c r="C6972" t="inlineStr">
        <is>
          <t>CombineRoot=C:\Users\CorySchneider\OneDrive - Lawyers in House</t>
        </is>
      </c>
    </row>
    <row r="6973">
      <c r="A6973" s="13" t="n">
        <v>45991.70655092593</v>
      </c>
      <c r="B6973" t="inlineStr">
        <is>
          <t>MAP</t>
        </is>
      </c>
      <c r="C6973" t="inlineStr">
        <is>
          <t>SubPath=__Invoices</t>
        </is>
      </c>
    </row>
    <row r="6974">
      <c r="A6974" s="13" t="n">
        <v>45991.70655092593</v>
      </c>
      <c r="B6974" t="inlineStr">
        <is>
          <t>MAP</t>
        </is>
      </c>
      <c r="C6974" t="inlineStr">
        <is>
          <t>Combined=C:\Users\CorySchneider\OneDrive - Lawyers in House\__Invoices</t>
        </is>
      </c>
    </row>
    <row r="6975">
      <c r="A6975" s="13" t="n">
        <v>45991.70655092593</v>
      </c>
      <c r="B6975" t="inlineStr">
        <is>
          <t>MAP</t>
        </is>
      </c>
      <c r="C6975" t="inlineStr">
        <is>
          <t>Mapped local folder=C:\Users\CorySchneider\OneDrive - Lawyers in House\__Invoices</t>
        </is>
      </c>
    </row>
    <row r="6976">
      <c r="A6976" s="13" t="n">
        <v>45991.70655092593</v>
      </c>
      <c r="B6976" t="inlineStr">
        <is>
          <t>HIT</t>
        </is>
      </c>
      <c r="C6976" t="inlineStr">
        <is>
          <t>Folder? C:\Users\CorySchneider\OneDrive - Lawyers in House\__Invoices</t>
        </is>
      </c>
    </row>
    <row r="6977">
      <c r="A6977" s="13" t="n">
        <v>45991.70657407407</v>
      </c>
      <c r="B6977" t="inlineStr">
        <is>
          <t>INFO</t>
        </is>
      </c>
      <c r="C6977" t="inlineStr">
        <is>
          <t>ThisWorkbook.Path (raw)=https://lawyersinhouse-my.sharepoint.com/personal/cory_schneider_lawyersinhouse_com/Documents/__Invoices</t>
        </is>
      </c>
    </row>
    <row r="6978">
      <c r="A6978" s="13" t="n">
        <v>45991.70657407407</v>
      </c>
      <c r="B6978" t="inlineStr">
        <is>
          <t>HIT</t>
        </is>
      </c>
      <c r="C6978" t="inlineStr">
        <is>
          <t>Folder? C:\Users\CorySchneider\OneDrive - Lawyers in House</t>
        </is>
      </c>
    </row>
    <row r="6979">
      <c r="A6979" s="13" t="n">
        <v>45991.70657407407</v>
      </c>
      <c r="B6979" t="inlineStr">
        <is>
          <t>MAP</t>
        </is>
      </c>
      <c r="C6979" t="inlineStr">
        <is>
          <t>CombineRoot=C:\Users\CorySchneider\OneDrive - Lawyers in House</t>
        </is>
      </c>
    </row>
    <row r="6980">
      <c r="A6980" s="13" t="n">
        <v>45991.70657407407</v>
      </c>
      <c r="B6980" t="inlineStr">
        <is>
          <t>MAP</t>
        </is>
      </c>
      <c r="C6980" t="inlineStr">
        <is>
          <t>SubPath=__Invoices</t>
        </is>
      </c>
    </row>
    <row r="6981">
      <c r="A6981" s="13" t="n">
        <v>45991.70657407407</v>
      </c>
      <c r="B6981" t="inlineStr">
        <is>
          <t>MAP</t>
        </is>
      </c>
      <c r="C6981" t="inlineStr">
        <is>
          <t>Combined=C:\Users\CorySchneider\OneDrive - Lawyers in House\__Invoices</t>
        </is>
      </c>
    </row>
    <row r="6982">
      <c r="A6982" s="13" t="n">
        <v>45991.70657407407</v>
      </c>
      <c r="B6982" t="inlineStr">
        <is>
          <t>MAP</t>
        </is>
      </c>
      <c r="C6982" t="inlineStr">
        <is>
          <t>Mapped local folder=C:\Users\CorySchneider\OneDrive - Lawyers in House\__Invoices</t>
        </is>
      </c>
    </row>
    <row r="6983">
      <c r="A6983" s="13" t="n">
        <v>45991.70657407407</v>
      </c>
      <c r="B6983" t="inlineStr">
        <is>
          <t>PATH</t>
        </is>
      </c>
      <c r="C6983" t="inlineStr">
        <is>
          <t>FileInBase=C:\Users\CorySchneider\OneDrive - Lawyers in House\__Invoices\invoicetemplate_v3.docx</t>
        </is>
      </c>
    </row>
    <row r="6984">
      <c r="A6984" s="13" t="n">
        <v>45991.70657407407</v>
      </c>
      <c r="B6984" t="inlineStr">
        <is>
          <t>HIT</t>
        </is>
      </c>
      <c r="C6984" t="inlineStr">
        <is>
          <t>Exists? C:\Users\CorySchneider\OneDrive - Lawyers in House\__Invoices\invoicetemplate_v3.docx</t>
        </is>
      </c>
    </row>
    <row r="6985">
      <c r="A6985" s="13" t="n">
        <v>45991.70671296296</v>
      </c>
      <c r="B6985" t="inlineStr">
        <is>
          <t>PATH</t>
        </is>
      </c>
      <c r="C6985" t="inlineStr">
        <is>
          <t>FileInBase=C:\Users\CorySchneider\OneDrive - Lawyers in House\__Invoices\INV 25-0056 - Next Millennium Farms Inc. (dba Entomo Farms) - 30NOV2025.docx</t>
        </is>
      </c>
    </row>
    <row r="6986">
      <c r="A6986" s="13" t="n">
        <v>45991.70673611111</v>
      </c>
      <c r="B6986" t="inlineStr">
        <is>
          <t>PATH</t>
        </is>
      </c>
      <c r="C6986" t="inlineStr">
        <is>
          <t>FileInBase=C:\Users\CorySchneider\OneDrive - Lawyers in House\__Invoices\sig.jpg</t>
        </is>
      </c>
    </row>
    <row r="6987">
      <c r="A6987" s="13" t="n">
        <v>45991.70677083333</v>
      </c>
      <c r="B6987" t="inlineStr">
        <is>
          <t>PATH</t>
        </is>
      </c>
      <c r="C6987" t="inlineStr">
        <is>
          <t>FileInBase=C:\Users\CorySchneider\OneDrive - Lawyers in House\__Invoices\INV 25-0056 - Next Millennium Farms Inc. (dba Entomo Farms) - 30NOV2025.pdf</t>
        </is>
      </c>
    </row>
    <row r="6988">
      <c r="A6988" s="13" t="n">
        <v>45991.7068287037</v>
      </c>
      <c r="B6988" t="inlineStr">
        <is>
          <t>INFO</t>
        </is>
      </c>
      <c r="C6988" t="inlineStr">
        <is>
          <t>ThisWorkbook.Path (raw)=https://lawyersinhouse-my.sharepoint.com/personal/cory_schneider_lawyersinhouse_com/Documents/__Invoices</t>
        </is>
      </c>
    </row>
    <row r="6989">
      <c r="A6989" s="13" t="n">
        <v>45991.7068287037</v>
      </c>
      <c r="B6989" t="inlineStr">
        <is>
          <t>HIT</t>
        </is>
      </c>
      <c r="C6989" t="inlineStr">
        <is>
          <t>Folder? C:\Users\CorySchneider\OneDrive - Lawyers in House</t>
        </is>
      </c>
    </row>
    <row r="6990">
      <c r="A6990" s="13" t="n">
        <v>45991.7068287037</v>
      </c>
      <c r="B6990" t="inlineStr">
        <is>
          <t>MAP</t>
        </is>
      </c>
      <c r="C6990" t="inlineStr">
        <is>
          <t>CombineRoot=C:\Users\CorySchneider\OneDrive - Lawyers in House</t>
        </is>
      </c>
    </row>
    <row r="6991">
      <c r="A6991" s="13" t="n">
        <v>45991.7068287037</v>
      </c>
      <c r="B6991" t="inlineStr">
        <is>
          <t>MAP</t>
        </is>
      </c>
      <c r="C6991" t="inlineStr">
        <is>
          <t>SubPath=__Invoices</t>
        </is>
      </c>
    </row>
    <row r="6992">
      <c r="A6992" s="13" t="n">
        <v>45991.7068287037</v>
      </c>
      <c r="B6992" t="inlineStr">
        <is>
          <t>MAP</t>
        </is>
      </c>
      <c r="C6992" t="inlineStr">
        <is>
          <t>Combined=C:\Users\CorySchneider\OneDrive - Lawyers in House\__Invoices</t>
        </is>
      </c>
    </row>
    <row r="6993">
      <c r="A6993" s="13" t="n">
        <v>45991.7068287037</v>
      </c>
      <c r="B6993" t="inlineStr">
        <is>
          <t>MAP</t>
        </is>
      </c>
      <c r="C6993" t="inlineStr">
        <is>
          <t>Mapped local folder=C:\Users\CorySchneider\OneDrive - Lawyers in House\__Invoices</t>
        </is>
      </c>
    </row>
    <row r="6994">
      <c r="A6994" s="13" t="n">
        <v>45991.7068287037</v>
      </c>
      <c r="B6994" t="inlineStr">
        <is>
          <t>HIT</t>
        </is>
      </c>
      <c r="C6994" t="inlineStr">
        <is>
          <t>Folder? C:\Users\CorySchneider\OneDrive - Lawyers in House\__Invoices</t>
        </is>
      </c>
    </row>
    <row r="6995">
      <c r="A6995" s="13" t="n">
        <v>45991.70722222222</v>
      </c>
      <c r="B6995" t="inlineStr">
        <is>
          <t>INFO</t>
        </is>
      </c>
      <c r="C6995" t="inlineStr">
        <is>
          <t>ThisWorkbook.Path (raw)=https://lawyersinhouse-my.sharepoint.com/personal/cory_schneider_lawyersinhouse_com/Documents/__Invoices</t>
        </is>
      </c>
    </row>
    <row r="6996">
      <c r="A6996" s="13" t="n">
        <v>45991.70722222222</v>
      </c>
      <c r="B6996" t="inlineStr">
        <is>
          <t>HIT</t>
        </is>
      </c>
      <c r="C6996" t="inlineStr">
        <is>
          <t>Folder? C:\Users\CorySchneider\OneDrive - Lawyers in House</t>
        </is>
      </c>
    </row>
    <row r="6997">
      <c r="A6997" s="13" t="n">
        <v>45991.70722222222</v>
      </c>
      <c r="B6997" t="inlineStr">
        <is>
          <t>MAP</t>
        </is>
      </c>
      <c r="C6997" t="inlineStr">
        <is>
          <t>CombineRoot=C:\Users\CorySchneider\OneDrive - Lawyers in House</t>
        </is>
      </c>
    </row>
    <row r="6998">
      <c r="A6998" s="13" t="n">
        <v>45991.70722222222</v>
      </c>
      <c r="B6998" t="inlineStr">
        <is>
          <t>MAP</t>
        </is>
      </c>
      <c r="C6998" t="inlineStr">
        <is>
          <t>SubPath=__Invoices</t>
        </is>
      </c>
    </row>
    <row r="6999">
      <c r="A6999" s="13" t="n">
        <v>45991.70722222222</v>
      </c>
      <c r="B6999" t="inlineStr">
        <is>
          <t>MAP</t>
        </is>
      </c>
      <c r="C6999" t="inlineStr">
        <is>
          <t>Combined=C:\Users\CorySchneider\OneDrive - Lawyers in House\__Invoices</t>
        </is>
      </c>
    </row>
    <row r="7000">
      <c r="A7000" s="13" t="n">
        <v>45991.70722222222</v>
      </c>
      <c r="B7000" t="inlineStr">
        <is>
          <t>MAP</t>
        </is>
      </c>
      <c r="C7000" t="inlineStr">
        <is>
          <t>Mapped local folder=C:\Users\CorySchneider\OneDrive - Lawyers in House\__Invoices</t>
        </is>
      </c>
    </row>
    <row r="7001">
      <c r="A7001" s="13" t="n">
        <v>45991.70722222222</v>
      </c>
      <c r="B7001" t="inlineStr">
        <is>
          <t>HIT</t>
        </is>
      </c>
      <c r="C7001" t="inlineStr">
        <is>
          <t>Folder? C:\Users\CorySchneider\OneDrive - Lawyers in House\__Invoices</t>
        </is>
      </c>
    </row>
    <row r="7002">
      <c r="A7002" s="13" t="n">
        <v>45991.7074074074</v>
      </c>
      <c r="B7002" t="inlineStr">
        <is>
          <t>INFO</t>
        </is>
      </c>
      <c r="C7002" t="inlineStr">
        <is>
          <t>ThisWorkbook.Path (raw)=https://lawyersinhouse-my.sharepoint.com/personal/cory_schneider_lawyersinhouse_com/Documents/__Invoices</t>
        </is>
      </c>
    </row>
    <row r="7003">
      <c r="A7003" s="13" t="n">
        <v>45991.7074074074</v>
      </c>
      <c r="B7003" t="inlineStr">
        <is>
          <t>HIT</t>
        </is>
      </c>
      <c r="C7003" t="inlineStr">
        <is>
          <t>Folder? C:\Users\CorySchneider\OneDrive - Lawyers in House</t>
        </is>
      </c>
    </row>
    <row r="7004">
      <c r="A7004" s="13" t="n">
        <v>45991.7074074074</v>
      </c>
      <c r="B7004" t="inlineStr">
        <is>
          <t>MAP</t>
        </is>
      </c>
      <c r="C7004" t="inlineStr">
        <is>
          <t>CombineRoot=C:\Users\CorySchneider\OneDrive - Lawyers in House</t>
        </is>
      </c>
    </row>
    <row r="7005">
      <c r="A7005" s="13" t="n">
        <v>45991.7074074074</v>
      </c>
      <c r="B7005" t="inlineStr">
        <is>
          <t>MAP</t>
        </is>
      </c>
      <c r="C7005" t="inlineStr">
        <is>
          <t>SubPath=__Invoices</t>
        </is>
      </c>
    </row>
    <row r="7006">
      <c r="A7006" s="13" t="n">
        <v>45991.7074074074</v>
      </c>
      <c r="B7006" t="inlineStr">
        <is>
          <t>MAP</t>
        </is>
      </c>
      <c r="C7006" t="inlineStr">
        <is>
          <t>Combined=C:\Users\CorySchneider\OneDrive - Lawyers in House\__Invoices</t>
        </is>
      </c>
    </row>
    <row r="7007">
      <c r="A7007" s="13" t="n">
        <v>45991.7074074074</v>
      </c>
      <c r="B7007" t="inlineStr">
        <is>
          <t>MAP</t>
        </is>
      </c>
      <c r="C7007" t="inlineStr">
        <is>
          <t>Mapped local folder=C:\Users\CorySchneider\OneDrive - Lawyers in House\__Invoices</t>
        </is>
      </c>
    </row>
    <row r="7008">
      <c r="A7008" s="13" t="n">
        <v>45991.7074074074</v>
      </c>
      <c r="B7008" t="inlineStr">
        <is>
          <t>PATH</t>
        </is>
      </c>
      <c r="C7008" t="inlineStr">
        <is>
          <t>FileInBase=C:\Users\CorySchneider\OneDrive - Lawyers in House\__Invoices\InvoiceTemplate_v4.docx</t>
        </is>
      </c>
    </row>
    <row r="7009">
      <c r="A7009" s="13" t="n">
        <v>45991.7074074074</v>
      </c>
      <c r="B7009" t="inlineStr">
        <is>
          <t>HIT</t>
        </is>
      </c>
      <c r="C7009" t="inlineStr">
        <is>
          <t>Exists? C:\Users\CorySchneider\OneDrive - Lawyers in House\__Invoices\InvoiceTemplate_v4.docx</t>
        </is>
      </c>
    </row>
    <row r="7010">
      <c r="A7010" s="13" t="n">
        <v>45991.70751157407</v>
      </c>
      <c r="B7010" t="inlineStr">
        <is>
          <t>PATH</t>
        </is>
      </c>
      <c r="C7010" t="inlineStr">
        <is>
          <t>FileInBase=C:\Users\CorySchneider\OneDrive - Lawyers in House\__Invoices\INV 25-0058 - Paolo and Alessia Albanese - 30NOV2025.docx</t>
        </is>
      </c>
    </row>
    <row r="7011">
      <c r="A7011" s="13" t="n">
        <v>45991.70752314815</v>
      </c>
      <c r="B7011" t="inlineStr">
        <is>
          <t>PATH</t>
        </is>
      </c>
      <c r="C7011" t="inlineStr">
        <is>
          <t>FileInBase=C:\Users\CorySchneider\OneDrive - Lawyers in House\__Invoices\sig.jpg</t>
        </is>
      </c>
    </row>
    <row r="7012">
      <c r="A7012" s="13" t="n">
        <v>45991.70755787037</v>
      </c>
      <c r="B7012" t="inlineStr">
        <is>
          <t>PATH</t>
        </is>
      </c>
      <c r="C7012" t="inlineStr">
        <is>
          <t>FileInBase=C:\Users\CorySchneider\OneDrive - Lawyers in House\__Invoices\INV 25-0058 - Paolo and Alessia Albanese - 30NOV2025.pdf</t>
        </is>
      </c>
    </row>
    <row r="7013">
      <c r="A7013" s="13" t="n">
        <v>45991.70760416667</v>
      </c>
      <c r="B7013" t="inlineStr">
        <is>
          <t>INFO</t>
        </is>
      </c>
      <c r="C7013" t="inlineStr">
        <is>
          <t>ThisWorkbook.Path (raw)=https://lawyersinhouse-my.sharepoint.com/personal/cory_schneider_lawyersinhouse_com/Documents/__Invoices</t>
        </is>
      </c>
    </row>
    <row r="7014">
      <c r="A7014" s="13" t="n">
        <v>45991.70760416667</v>
      </c>
      <c r="B7014" t="inlineStr">
        <is>
          <t>HIT</t>
        </is>
      </c>
      <c r="C7014" t="inlineStr">
        <is>
          <t>Folder? C:\Users\CorySchneider\OneDrive - Lawyers in House</t>
        </is>
      </c>
    </row>
    <row r="7015">
      <c r="A7015" s="13" t="n">
        <v>45991.70760416667</v>
      </c>
      <c r="B7015" t="inlineStr">
        <is>
          <t>MAP</t>
        </is>
      </c>
      <c r="C7015" t="inlineStr">
        <is>
          <t>CombineRoot=C:\Users\CorySchneider\OneDrive - Lawyers in House</t>
        </is>
      </c>
    </row>
    <row r="7016">
      <c r="A7016" s="13" t="n">
        <v>45991.70761574074</v>
      </c>
      <c r="B7016" t="inlineStr">
        <is>
          <t>MAP</t>
        </is>
      </c>
      <c r="C7016" t="inlineStr">
        <is>
          <t>SubPath=__Invoices</t>
        </is>
      </c>
    </row>
    <row r="7017">
      <c r="A7017" s="13" t="n">
        <v>45991.70761574074</v>
      </c>
      <c r="B7017" t="inlineStr">
        <is>
          <t>MAP</t>
        </is>
      </c>
      <c r="C7017" t="inlineStr">
        <is>
          <t>Combined=C:\Users\CorySchneider\OneDrive - Lawyers in House\__Invoices</t>
        </is>
      </c>
    </row>
    <row r="7018">
      <c r="A7018" s="13" t="n">
        <v>45991.70761574074</v>
      </c>
      <c r="B7018" t="inlineStr">
        <is>
          <t>MAP</t>
        </is>
      </c>
      <c r="C7018" t="inlineStr">
        <is>
          <t>Mapped local folder=C:\Users\CorySchneider\OneDrive - Lawyers in House\__Invoices</t>
        </is>
      </c>
    </row>
    <row r="7019">
      <c r="A7019" s="13" t="n">
        <v>45991.70761574074</v>
      </c>
      <c r="B7019" t="inlineStr">
        <is>
          <t>HIT</t>
        </is>
      </c>
      <c r="C7019" t="inlineStr">
        <is>
          <t>Folder? C:\Users\CorySchneider\OneDrive - Lawyers in House\__Invoices</t>
        </is>
      </c>
    </row>
    <row r="7020">
      <c r="A7020" s="13" t="n">
        <v>45991.70762731481</v>
      </c>
      <c r="B7020" t="inlineStr">
        <is>
          <t>INFO</t>
        </is>
      </c>
      <c r="C7020" t="inlineStr">
        <is>
          <t>ThisWorkbook.Path (raw)=https://lawyersinhouse-my.sharepoint.com/personal/cory_schneider_lawyersinhouse_com/Documents/__Invoices</t>
        </is>
      </c>
    </row>
    <row r="7021">
      <c r="A7021" s="13" t="n">
        <v>45991.70762731481</v>
      </c>
      <c r="B7021" t="inlineStr">
        <is>
          <t>HIT</t>
        </is>
      </c>
      <c r="C7021" t="inlineStr">
        <is>
          <t>Folder? C:\Users\CorySchneider\OneDrive - Lawyers in House</t>
        </is>
      </c>
    </row>
    <row r="7022">
      <c r="A7022" s="13" t="n">
        <v>45991.70762731481</v>
      </c>
      <c r="B7022" t="inlineStr">
        <is>
          <t>MAP</t>
        </is>
      </c>
      <c r="C7022" t="inlineStr">
        <is>
          <t>CombineRoot=C:\Users\CorySchneider\OneDrive - Lawyers in House</t>
        </is>
      </c>
    </row>
    <row r="7023">
      <c r="A7023" s="13" t="n">
        <v>45991.70762731481</v>
      </c>
      <c r="B7023" t="inlineStr">
        <is>
          <t>MAP</t>
        </is>
      </c>
      <c r="C7023" t="inlineStr">
        <is>
          <t>SubPath=__Invoices</t>
        </is>
      </c>
    </row>
    <row r="7024">
      <c r="A7024" s="13" t="n">
        <v>45991.70762731481</v>
      </c>
      <c r="B7024" t="inlineStr">
        <is>
          <t>MAP</t>
        </is>
      </c>
      <c r="C7024" t="inlineStr">
        <is>
          <t>Combined=C:\Users\CorySchneider\OneDrive - Lawyers in House\__Invoices</t>
        </is>
      </c>
    </row>
    <row r="7025">
      <c r="A7025" s="13" t="n">
        <v>45991.70762731481</v>
      </c>
      <c r="B7025" t="inlineStr">
        <is>
          <t>MAP</t>
        </is>
      </c>
      <c r="C7025" t="inlineStr">
        <is>
          <t>Mapped local folder=C:\Users\CorySchneider\OneDrive - Lawyers in House\__Invoices</t>
        </is>
      </c>
    </row>
    <row r="7026">
      <c r="A7026" s="13" t="n">
        <v>45991.70762731481</v>
      </c>
      <c r="B7026" t="inlineStr">
        <is>
          <t>PATH</t>
        </is>
      </c>
      <c r="C7026" t="inlineStr">
        <is>
          <t>FileInBase=C:\Users\CorySchneider\OneDrive - Lawyers in House\__Invoices\invoicetemplate_v3.docx</t>
        </is>
      </c>
    </row>
    <row r="7027">
      <c r="A7027" s="13" t="n">
        <v>45991.70762731481</v>
      </c>
      <c r="B7027" t="inlineStr">
        <is>
          <t>HIT</t>
        </is>
      </c>
      <c r="C7027" t="inlineStr">
        <is>
          <t>Exists? C:\Users\CorySchneider\OneDrive - Lawyers in House\__Invoices\invoicetemplate_v3.docx</t>
        </is>
      </c>
    </row>
    <row r="7028">
      <c r="A7028" s="13" t="n">
        <v>45991.70777777778</v>
      </c>
      <c r="B7028" t="inlineStr">
        <is>
          <t>PATH</t>
        </is>
      </c>
      <c r="C7028" t="inlineStr">
        <is>
          <t>FileInBase=C:\Users\CorySchneider\OneDrive - Lawyers in House\__Invoices\INV 25-0059 - PLC Group Inc. - 30NOV2025.docx</t>
        </is>
      </c>
    </row>
    <row r="7029">
      <c r="A7029" s="13" t="n">
        <v>45991.70778935185</v>
      </c>
      <c r="B7029" t="inlineStr">
        <is>
          <t>PATH</t>
        </is>
      </c>
      <c r="C7029" t="inlineStr">
        <is>
          <t>FileInBase=C:\Users\CorySchneider\OneDrive - Lawyers in House\__Invoices\sig.jpg</t>
        </is>
      </c>
    </row>
    <row r="7030">
      <c r="A7030" s="13" t="n">
        <v>45991.70782407407</v>
      </c>
      <c r="B7030" t="inlineStr">
        <is>
          <t>PATH</t>
        </is>
      </c>
      <c r="C7030" t="inlineStr">
        <is>
          <t>FileInBase=C:\Users\CorySchneider\OneDrive - Lawyers in House\__Invoices\INV 25-0059 - PLC Group Inc. - 30NOV2025.pdf</t>
        </is>
      </c>
    </row>
    <row r="7031">
      <c r="A7031" s="13" t="n">
        <v>45991.70788194444</v>
      </c>
      <c r="B7031" t="inlineStr">
        <is>
          <t>INFO</t>
        </is>
      </c>
      <c r="C7031" t="inlineStr">
        <is>
          <t>ThisWorkbook.Path (raw)=https://lawyersinhouse-my.sharepoint.com/personal/cory_schneider_lawyersinhouse_com/Documents/__Invoices</t>
        </is>
      </c>
    </row>
    <row r="7032">
      <c r="A7032" s="13" t="n">
        <v>45991.70788194444</v>
      </c>
      <c r="B7032" t="inlineStr">
        <is>
          <t>HIT</t>
        </is>
      </c>
      <c r="C7032" t="inlineStr">
        <is>
          <t>Folder? C:\Users\CorySchneider\OneDrive - Lawyers in House</t>
        </is>
      </c>
    </row>
    <row r="7033">
      <c r="A7033" s="13" t="n">
        <v>45991.70788194444</v>
      </c>
      <c r="B7033" t="inlineStr">
        <is>
          <t>MAP</t>
        </is>
      </c>
      <c r="C7033" t="inlineStr">
        <is>
          <t>CombineRoot=C:\Users\CorySchneider\OneDrive - Lawyers in House</t>
        </is>
      </c>
    </row>
    <row r="7034">
      <c r="A7034" s="13" t="n">
        <v>45991.70788194444</v>
      </c>
      <c r="B7034" t="inlineStr">
        <is>
          <t>MAP</t>
        </is>
      </c>
      <c r="C7034" t="inlineStr">
        <is>
          <t>SubPath=__Invoices</t>
        </is>
      </c>
    </row>
    <row r="7035">
      <c r="A7035" s="13" t="n">
        <v>45991.70788194444</v>
      </c>
      <c r="B7035" t="inlineStr">
        <is>
          <t>MAP</t>
        </is>
      </c>
      <c r="C7035" t="inlineStr">
        <is>
          <t>Combined=C:\Users\CorySchneider\OneDrive - Lawyers in House\__Invoices</t>
        </is>
      </c>
    </row>
    <row r="7036">
      <c r="A7036" s="13" t="n">
        <v>45991.70788194444</v>
      </c>
      <c r="B7036" t="inlineStr">
        <is>
          <t>MAP</t>
        </is>
      </c>
      <c r="C7036" t="inlineStr">
        <is>
          <t>Mapped local folder=C:\Users\CorySchneider\OneDrive - Lawyers in House\__Invoices</t>
        </is>
      </c>
    </row>
    <row r="7037">
      <c r="A7037" s="13" t="n">
        <v>45991.70788194444</v>
      </c>
      <c r="B7037" t="inlineStr">
        <is>
          <t>HIT</t>
        </is>
      </c>
      <c r="C7037" t="inlineStr">
        <is>
          <t>Folder? C:\Users\CorySchneider\OneDrive - Lawyers in House\__Invoices</t>
        </is>
      </c>
    </row>
    <row r="7038">
      <c r="A7038" s="13" t="n">
        <v>45991.70795138889</v>
      </c>
      <c r="B7038" t="inlineStr">
        <is>
          <t>INFO</t>
        </is>
      </c>
      <c r="C7038" t="inlineStr">
        <is>
          <t>ThisWorkbook.Path (raw)=https://lawyersinhouse-my.sharepoint.com/personal/cory_schneider_lawyersinhouse_com/Documents/__Invoices</t>
        </is>
      </c>
    </row>
    <row r="7039">
      <c r="A7039" s="13" t="n">
        <v>45991.70795138889</v>
      </c>
      <c r="B7039" t="inlineStr">
        <is>
          <t>HIT</t>
        </is>
      </c>
      <c r="C7039" t="inlineStr">
        <is>
          <t>Folder? C:\Users\CorySchneider\OneDrive - Lawyers in House</t>
        </is>
      </c>
    </row>
    <row r="7040">
      <c r="A7040" s="13" t="n">
        <v>45991.70795138889</v>
      </c>
      <c r="B7040" t="inlineStr">
        <is>
          <t>MAP</t>
        </is>
      </c>
      <c r="C7040" t="inlineStr">
        <is>
          <t>CombineRoot=C:\Users\CorySchneider\OneDrive - Lawyers in House</t>
        </is>
      </c>
    </row>
    <row r="7041">
      <c r="A7041" s="13" t="n">
        <v>45991.70795138889</v>
      </c>
      <c r="B7041" t="inlineStr">
        <is>
          <t>MAP</t>
        </is>
      </c>
      <c r="C7041" t="inlineStr">
        <is>
          <t>SubPath=__Invoices</t>
        </is>
      </c>
    </row>
    <row r="7042">
      <c r="A7042" s="13" t="n">
        <v>45991.70795138889</v>
      </c>
      <c r="B7042" t="inlineStr">
        <is>
          <t>MAP</t>
        </is>
      </c>
      <c r="C7042" t="inlineStr">
        <is>
          <t>Combined=C:\Users\CorySchneider\OneDrive - Lawyers in House\__Invoices</t>
        </is>
      </c>
    </row>
    <row r="7043">
      <c r="A7043" s="13" t="n">
        <v>45991.70795138889</v>
      </c>
      <c r="B7043" t="inlineStr">
        <is>
          <t>MAP</t>
        </is>
      </c>
      <c r="C7043" t="inlineStr">
        <is>
          <t>Mapped local folder=C:\Users\CorySchneider\OneDrive - Lawyers in House\__Invoices</t>
        </is>
      </c>
    </row>
    <row r="7044">
      <c r="A7044" s="13" t="n">
        <v>45991.70795138889</v>
      </c>
      <c r="B7044" t="inlineStr">
        <is>
          <t>PATH</t>
        </is>
      </c>
      <c r="C7044" t="inlineStr">
        <is>
          <t>FileInBase=C:\Users\CorySchneider\OneDrive - Lawyers in House\__Invoices\InvoiceTemplate_v4.docx</t>
        </is>
      </c>
    </row>
    <row r="7045">
      <c r="A7045" s="13" t="n">
        <v>45991.70795138889</v>
      </c>
      <c r="B7045" t="inlineStr">
        <is>
          <t>HIT</t>
        </is>
      </c>
      <c r="C7045" t="inlineStr">
        <is>
          <t>Exists? C:\Users\CorySchneider\OneDrive - Lawyers in House\__Invoices\InvoiceTemplate_v4.docx</t>
        </is>
      </c>
    </row>
    <row r="7046">
      <c r="A7046" s="13" t="n">
        <v>45991.70805555556</v>
      </c>
      <c r="B7046" t="inlineStr">
        <is>
          <t>PATH</t>
        </is>
      </c>
      <c r="C7046" t="inlineStr">
        <is>
          <t>FileInBase=C:\Users\CorySchneider\OneDrive - Lawyers in House\__Invoices\INV 25-0060 - Robert Gertler &amp; Shirley King - 30NOV2025.docx</t>
        </is>
      </c>
    </row>
    <row r="7047">
      <c r="A7047" s="13" t="n">
        <v>45991.70805555556</v>
      </c>
      <c r="B7047" t="inlineStr">
        <is>
          <t>PATH</t>
        </is>
      </c>
      <c r="C7047" t="inlineStr">
        <is>
          <t>FileInBase=C:\Users\CorySchneider\OneDrive - Lawyers in House\__Invoices\sig.jpg</t>
        </is>
      </c>
    </row>
    <row r="7048">
      <c r="A7048" s="13" t="n">
        <v>45991.70810185185</v>
      </c>
      <c r="B7048" t="inlineStr">
        <is>
          <t>PATH</t>
        </is>
      </c>
      <c r="C7048" t="inlineStr">
        <is>
          <t>FileInBase=C:\Users\CorySchneider\OneDrive - Lawyers in House\__Invoices\INV 25-0060 - Robert Gertler &amp; Shirley King - 30NOV2025.pdf</t>
        </is>
      </c>
    </row>
    <row r="7049">
      <c r="A7049" s="13" t="n">
        <v>45991.70820601852</v>
      </c>
      <c r="B7049" t="inlineStr">
        <is>
          <t>INFO</t>
        </is>
      </c>
      <c r="C7049" t="inlineStr">
        <is>
          <t>ThisWorkbook.Path (raw)=https://lawyersinhouse-my.sharepoint.com/personal/cory_schneider_lawyersinhouse_com/Documents/__Invoices</t>
        </is>
      </c>
    </row>
    <row r="7050">
      <c r="A7050" s="13" t="n">
        <v>45991.70820601852</v>
      </c>
      <c r="B7050" t="inlineStr">
        <is>
          <t>HIT</t>
        </is>
      </c>
      <c r="C7050" t="inlineStr">
        <is>
          <t>Folder? C:\Users\CorySchneider\OneDrive - Lawyers in House</t>
        </is>
      </c>
    </row>
    <row r="7051">
      <c r="A7051" s="13" t="n">
        <v>45991.70820601852</v>
      </c>
      <c r="B7051" t="inlineStr">
        <is>
          <t>MAP</t>
        </is>
      </c>
      <c r="C7051" t="inlineStr">
        <is>
          <t>CombineRoot=C:\Users\CorySchneider\OneDrive - Lawyers in House</t>
        </is>
      </c>
    </row>
    <row r="7052">
      <c r="A7052" s="13" t="n">
        <v>45991.70820601852</v>
      </c>
      <c r="B7052" t="inlineStr">
        <is>
          <t>MAP</t>
        </is>
      </c>
      <c r="C7052" t="inlineStr">
        <is>
          <t>SubPath=__Invoices</t>
        </is>
      </c>
    </row>
    <row r="7053">
      <c r="A7053" s="13" t="n">
        <v>45991.70820601852</v>
      </c>
      <c r="B7053" t="inlineStr">
        <is>
          <t>MAP</t>
        </is>
      </c>
      <c r="C7053" t="inlineStr">
        <is>
          <t>Combined=C:\Users\CorySchneider\OneDrive - Lawyers in House\__Invoices</t>
        </is>
      </c>
    </row>
    <row r="7054">
      <c r="A7054" s="13" t="n">
        <v>45991.70820601852</v>
      </c>
      <c r="B7054" t="inlineStr">
        <is>
          <t>MAP</t>
        </is>
      </c>
      <c r="C7054" t="inlineStr">
        <is>
          <t>Mapped local folder=C:\Users\CorySchneider\OneDrive - Lawyers in House\__Invoices</t>
        </is>
      </c>
    </row>
    <row r="7055">
      <c r="A7055" s="13" t="n">
        <v>45991.70820601852</v>
      </c>
      <c r="B7055" t="inlineStr">
        <is>
          <t>HIT</t>
        </is>
      </c>
      <c r="C7055" t="inlineStr">
        <is>
          <t>Folder? C:\Users\CorySchneider\OneDrive - Lawyers in House\__Invoices</t>
        </is>
      </c>
    </row>
    <row r="7056">
      <c r="A7056" s="13" t="n">
        <v>45991.70822916667</v>
      </c>
      <c r="B7056" t="inlineStr">
        <is>
          <t>INFO</t>
        </is>
      </c>
      <c r="C7056" t="inlineStr">
        <is>
          <t>ThisWorkbook.Path (raw)=https://lawyersinhouse-my.sharepoint.com/personal/cory_schneider_lawyersinhouse_com/Documents/__Invoices</t>
        </is>
      </c>
    </row>
    <row r="7057">
      <c r="A7057" s="13" t="n">
        <v>45991.70822916667</v>
      </c>
      <c r="B7057" t="inlineStr">
        <is>
          <t>HIT</t>
        </is>
      </c>
      <c r="C7057" t="inlineStr">
        <is>
          <t>Folder? C:\Users\CorySchneider\OneDrive - Lawyers in House</t>
        </is>
      </c>
    </row>
    <row r="7058">
      <c r="A7058" s="13" t="n">
        <v>45991.70822916667</v>
      </c>
      <c r="B7058" t="inlineStr">
        <is>
          <t>MAP</t>
        </is>
      </c>
      <c r="C7058" t="inlineStr">
        <is>
          <t>CombineRoot=C:\Users\CorySchneider\OneDrive - Lawyers in House</t>
        </is>
      </c>
    </row>
    <row r="7059">
      <c r="A7059" s="13" t="n">
        <v>45991.70822916667</v>
      </c>
      <c r="B7059" t="inlineStr">
        <is>
          <t>MAP</t>
        </is>
      </c>
      <c r="C7059" t="inlineStr">
        <is>
          <t>SubPath=__Invoices</t>
        </is>
      </c>
    </row>
    <row r="7060">
      <c r="A7060" s="13" t="n">
        <v>45991.70822916667</v>
      </c>
      <c r="B7060" t="inlineStr">
        <is>
          <t>MAP</t>
        </is>
      </c>
      <c r="C7060" t="inlineStr">
        <is>
          <t>Combined=C:\Users\CorySchneider\OneDrive - Lawyers in House\__Invoices</t>
        </is>
      </c>
    </row>
    <row r="7061">
      <c r="A7061" s="13" t="n">
        <v>45991.70822916667</v>
      </c>
      <c r="B7061" t="inlineStr">
        <is>
          <t>MAP</t>
        </is>
      </c>
      <c r="C7061" t="inlineStr">
        <is>
          <t>Mapped local folder=C:\Users\CorySchneider\OneDrive - Lawyers in House\__Invoices</t>
        </is>
      </c>
    </row>
    <row r="7062">
      <c r="A7062" s="13" t="n">
        <v>45991.70822916667</v>
      </c>
      <c r="B7062" t="inlineStr">
        <is>
          <t>PATH</t>
        </is>
      </c>
      <c r="C7062" t="inlineStr">
        <is>
          <t>FileInBase=C:\Users\CorySchneider\OneDrive - Lawyers in House\__Invoices\InvoiceTemplate_v4.docx</t>
        </is>
      </c>
    </row>
    <row r="7063">
      <c r="A7063" s="13" t="n">
        <v>45991.70822916667</v>
      </c>
      <c r="B7063" t="inlineStr">
        <is>
          <t>HIT</t>
        </is>
      </c>
      <c r="C7063" t="inlineStr">
        <is>
          <t>Exists? C:\Users\CorySchneider\OneDrive - Lawyers in House\__Invoices\InvoiceTemplate_v4.docx</t>
        </is>
      </c>
    </row>
    <row r="7064">
      <c r="A7064" s="13" t="n">
        <v>45991.70836805556</v>
      </c>
      <c r="B7064" t="inlineStr">
        <is>
          <t>PATH</t>
        </is>
      </c>
      <c r="C7064" t="inlineStr">
        <is>
          <t>FileInBase=C:\Users\CorySchneider\OneDrive - Lawyers in House\__Invoices\INV 25-0061 - Truexperiences Tours Inc. - 30NOV2025.docx</t>
        </is>
      </c>
    </row>
    <row r="7065">
      <c r="A7065" s="13" t="n">
        <v>45991.70839120371</v>
      </c>
      <c r="B7065" t="inlineStr">
        <is>
          <t>PATH</t>
        </is>
      </c>
      <c r="C7065" t="inlineStr">
        <is>
          <t>FileInBase=C:\Users\CorySchneider\OneDrive - Lawyers in House\__Invoices\sig.jpg</t>
        </is>
      </c>
    </row>
    <row r="7066">
      <c r="A7066" s="13" t="n">
        <v>45991.70842592593</v>
      </c>
      <c r="B7066" t="inlineStr">
        <is>
          <t>PATH</t>
        </is>
      </c>
      <c r="C7066" t="inlineStr">
        <is>
          <t>FileInBase=C:\Users\CorySchneider\OneDrive - Lawyers in House\__Invoices\INV 25-0061 - Truexperiences Tours Inc. - 30NOV2025.pdf</t>
        </is>
      </c>
    </row>
    <row r="7067">
      <c r="A7067" s="13" t="n">
        <v>45991.73332175926</v>
      </c>
      <c r="B7067" t="inlineStr">
        <is>
          <t>INFO</t>
        </is>
      </c>
      <c r="C7067" t="inlineStr">
        <is>
          <t>ThisWorkbook.Path (raw)=https://lawyersinhouse-my.sharepoint.com/personal/cory_schneider_lawyersinhouse_com/Documents/__Invoices</t>
        </is>
      </c>
    </row>
    <row r="7068">
      <c r="A7068" s="13" t="n">
        <v>45991.73332175926</v>
      </c>
      <c r="B7068" t="inlineStr">
        <is>
          <t>HIT</t>
        </is>
      </c>
      <c r="C7068" t="inlineStr">
        <is>
          <t>Folder? C:\Users\CorySchneider\OneDrive - Lawyers in House</t>
        </is>
      </c>
    </row>
    <row r="7069">
      <c r="A7069" s="13" t="n">
        <v>45991.73332175926</v>
      </c>
      <c r="B7069" t="inlineStr">
        <is>
          <t>MAP</t>
        </is>
      </c>
      <c r="C7069" t="inlineStr">
        <is>
          <t>CombineRoot=C:\Users\CorySchneider\OneDrive - Lawyers in House</t>
        </is>
      </c>
    </row>
    <row r="7070">
      <c r="A7070" s="13" t="n">
        <v>45991.73332175926</v>
      </c>
      <c r="B7070" t="inlineStr">
        <is>
          <t>MAP</t>
        </is>
      </c>
      <c r="C7070" t="inlineStr">
        <is>
          <t>SubPath=__Invoices</t>
        </is>
      </c>
    </row>
    <row r="7071">
      <c r="A7071" s="13" t="n">
        <v>45991.73332175926</v>
      </c>
      <c r="B7071" t="inlineStr">
        <is>
          <t>MAP</t>
        </is>
      </c>
      <c r="C7071" t="inlineStr">
        <is>
          <t>Combined=C:\Users\CorySchneider\OneDrive - Lawyers in House\__Invoices</t>
        </is>
      </c>
    </row>
    <row r="7072">
      <c r="A7072" s="13" t="n">
        <v>45991.73332175926</v>
      </c>
      <c r="B7072" t="inlineStr">
        <is>
          <t>MAP</t>
        </is>
      </c>
      <c r="C7072" t="inlineStr">
        <is>
          <t>Mapped local folder=C:\Users\CorySchneider\OneDrive - Lawyers in House\__Invoices</t>
        </is>
      </c>
    </row>
    <row r="7073">
      <c r="A7073" s="13" t="n">
        <v>45991.73333333333</v>
      </c>
      <c r="B7073" t="inlineStr">
        <is>
          <t>INFO</t>
        </is>
      </c>
      <c r="C7073" t="inlineStr">
        <is>
          <t>ThisWorkbook.Path (raw)=https://lawyersinhouse-my.sharepoint.com/personal/cory_schneider_lawyersinhouse_com/Documents/__Invoices</t>
        </is>
      </c>
    </row>
    <row r="7074">
      <c r="A7074" s="13" t="n">
        <v>45991.73333333333</v>
      </c>
      <c r="B7074" t="inlineStr">
        <is>
          <t>HIT</t>
        </is>
      </c>
      <c r="C7074" t="inlineStr">
        <is>
          <t>Folder? C:\Users\CorySchneider\OneDrive - Lawyers in House</t>
        </is>
      </c>
    </row>
    <row r="7075">
      <c r="A7075" s="13" t="n">
        <v>45991.73333333333</v>
      </c>
      <c r="B7075" t="inlineStr">
        <is>
          <t>MAP</t>
        </is>
      </c>
      <c r="C7075" t="inlineStr">
        <is>
          <t>CombineRoot=C:\Users\CorySchneider\OneDrive - Lawyers in House</t>
        </is>
      </c>
    </row>
    <row r="7076">
      <c r="A7076" s="13" t="n">
        <v>45991.73333333333</v>
      </c>
      <c r="B7076" t="inlineStr">
        <is>
          <t>MAP</t>
        </is>
      </c>
      <c r="C7076" t="inlineStr">
        <is>
          <t>SubPath=__Invoices</t>
        </is>
      </c>
    </row>
    <row r="7077">
      <c r="A7077" s="13" t="n">
        <v>45991.73333333333</v>
      </c>
      <c r="B7077" t="inlineStr">
        <is>
          <t>MAP</t>
        </is>
      </c>
      <c r="C7077" t="inlineStr">
        <is>
          <t>Combined=C:\Users\CorySchneider\OneDrive - Lawyers in House\__Invoices</t>
        </is>
      </c>
    </row>
    <row r="7078">
      <c r="A7078" s="13" t="n">
        <v>45991.73333333333</v>
      </c>
      <c r="B7078" t="inlineStr">
        <is>
          <t>MAP</t>
        </is>
      </c>
      <c r="C7078" t="inlineStr">
        <is>
          <t>Mapped local folder=C:\Users\CorySchneider\OneDrive - Lawyers in House\__Invoices</t>
        </is>
      </c>
    </row>
    <row r="7079">
      <c r="A7079" s="13" t="n">
        <v>45991.73333333333</v>
      </c>
      <c r="B7079" t="inlineStr">
        <is>
          <t>HIT</t>
        </is>
      </c>
      <c r="C7079" t="inlineStr">
        <is>
          <t>Folder? C:\Users\CorySchneider\OneDrive - Lawyers in House\__Invoices</t>
        </is>
      </c>
    </row>
    <row r="7080">
      <c r="A7080" s="13" t="n">
        <v>45991.73334490741</v>
      </c>
      <c r="B7080" t="inlineStr">
        <is>
          <t>INFO</t>
        </is>
      </c>
      <c r="C7080" t="inlineStr">
        <is>
          <t>ThisWorkbook.Path (raw)=https://lawyersinhouse-my.sharepoint.com/personal/cory_schneider_lawyersinhouse_com/Documents/__Invoices</t>
        </is>
      </c>
    </row>
    <row r="7081">
      <c r="A7081" s="13" t="n">
        <v>45991.73334490741</v>
      </c>
      <c r="B7081" t="inlineStr">
        <is>
          <t>HIT</t>
        </is>
      </c>
      <c r="C7081" t="inlineStr">
        <is>
          <t>Folder? C:\Users\CorySchneider\OneDrive - Lawyers in House</t>
        </is>
      </c>
    </row>
    <row r="7082">
      <c r="A7082" s="13" t="n">
        <v>45991.73334490741</v>
      </c>
      <c r="B7082" t="inlineStr">
        <is>
          <t>MAP</t>
        </is>
      </c>
      <c r="C7082" t="inlineStr">
        <is>
          <t>CombineRoot=C:\Users\CorySchneider\OneDrive - Lawyers in House</t>
        </is>
      </c>
    </row>
    <row r="7083">
      <c r="A7083" s="13" t="n">
        <v>45991.73334490741</v>
      </c>
      <c r="B7083" t="inlineStr">
        <is>
          <t>MAP</t>
        </is>
      </c>
      <c r="C7083" t="inlineStr">
        <is>
          <t>SubPath=__Invoices</t>
        </is>
      </c>
    </row>
    <row r="7084">
      <c r="A7084" s="13" t="n">
        <v>45991.73334490741</v>
      </c>
      <c r="B7084" t="inlineStr">
        <is>
          <t>MAP</t>
        </is>
      </c>
      <c r="C7084" t="inlineStr">
        <is>
          <t>Combined=C:\Users\CorySchneider\OneDrive - Lawyers in House\__Invoices</t>
        </is>
      </c>
    </row>
    <row r="7085">
      <c r="A7085" s="13" t="n">
        <v>45991.73334490741</v>
      </c>
      <c r="B7085" t="inlineStr">
        <is>
          <t>MAP</t>
        </is>
      </c>
      <c r="C7085" t="inlineStr">
        <is>
          <t>Mapped local folder=C:\Users\CorySchneider\OneDrive - Lawyers in House\__Invoices</t>
        </is>
      </c>
    </row>
    <row r="7086">
      <c r="A7086" s="13" t="n">
        <v>45991.73334490741</v>
      </c>
      <c r="B7086" t="inlineStr">
        <is>
          <t>PATH</t>
        </is>
      </c>
      <c r="C7086" t="inlineStr">
        <is>
          <t>FileInBase=C:\Users\CorySchneider\OneDrive - Lawyers in House\__Invoices\invoicetemplate_v3.docx</t>
        </is>
      </c>
    </row>
    <row r="7087">
      <c r="A7087" s="13" t="n">
        <v>45991.73334490741</v>
      </c>
      <c r="B7087" t="inlineStr">
        <is>
          <t>HIT</t>
        </is>
      </c>
      <c r="C7087" t="inlineStr">
        <is>
          <t>Exists? C:\Users\CorySchneider\OneDrive - Lawyers in House\__Invoices\invoicetemplate_v3.docx</t>
        </is>
      </c>
    </row>
    <row r="7088">
      <c r="A7088" s="13" t="n">
        <v>45991.73346064815</v>
      </c>
      <c r="B7088" t="inlineStr">
        <is>
          <t>PATH</t>
        </is>
      </c>
      <c r="C7088" t="inlineStr">
        <is>
          <t>FileInBase=C:\Users\CorySchneider\OneDrive - Lawyers in House\__Invoices\INV 25-0048 - 14876881 Canada Inc (dba Carnegie Capital) - 30NOV2025.docx</t>
        </is>
      </c>
    </row>
    <row r="7089">
      <c r="A7089" s="13" t="n">
        <v>45991.73346064815</v>
      </c>
      <c r="B7089" t="inlineStr">
        <is>
          <t>PATH</t>
        </is>
      </c>
      <c r="C7089" t="inlineStr">
        <is>
          <t>FileInBase=C:\Users\CorySchneider\OneDrive - Lawyers in House\__Invoices\sig.jpg</t>
        </is>
      </c>
    </row>
    <row r="7090">
      <c r="A7090" s="13" t="n">
        <v>45991.73349537037</v>
      </c>
      <c r="B7090" t="inlineStr">
        <is>
          <t>PATH</t>
        </is>
      </c>
      <c r="C7090" t="inlineStr">
        <is>
          <t>FileInBase=C:\Users\CorySchneider\OneDrive - Lawyers in House\__Invoices\INV 25-0048 - 14876881 Canada Inc (dba Carnegie Capital) - 30NOV2025.pdf</t>
        </is>
      </c>
    </row>
    <row r="7091">
      <c r="A7091" s="13" t="n">
        <v>45991.73355324074</v>
      </c>
      <c r="B7091" t="inlineStr">
        <is>
          <t>INFO</t>
        </is>
      </c>
      <c r="C7091" t="inlineStr">
        <is>
          <t>ThisWorkbook.Path (raw)=https://lawyersinhouse-my.sharepoint.com/personal/cory_schneider_lawyersinhouse_com/Documents/__Invoices</t>
        </is>
      </c>
    </row>
    <row r="7092">
      <c r="A7092" s="13" t="n">
        <v>45991.73355324074</v>
      </c>
      <c r="B7092" t="inlineStr">
        <is>
          <t>HIT</t>
        </is>
      </c>
      <c r="C7092" t="inlineStr">
        <is>
          <t>Folder? C:\Users\CorySchneider\OneDrive - Lawyers in House</t>
        </is>
      </c>
    </row>
    <row r="7093">
      <c r="A7093" s="13" t="n">
        <v>45991.73355324074</v>
      </c>
      <c r="B7093" t="inlineStr">
        <is>
          <t>MAP</t>
        </is>
      </c>
      <c r="C7093" t="inlineStr">
        <is>
          <t>CombineRoot=C:\Users\CorySchneider\OneDrive - Lawyers in House</t>
        </is>
      </c>
    </row>
    <row r="7094">
      <c r="A7094" s="13" t="n">
        <v>45991.73355324074</v>
      </c>
      <c r="B7094" t="inlineStr">
        <is>
          <t>MAP</t>
        </is>
      </c>
      <c r="C7094" t="inlineStr">
        <is>
          <t>SubPath=__Invoices</t>
        </is>
      </c>
    </row>
    <row r="7095">
      <c r="A7095" s="13" t="n">
        <v>45991.73355324074</v>
      </c>
      <c r="B7095" t="inlineStr">
        <is>
          <t>MAP</t>
        </is>
      </c>
      <c r="C7095" t="inlineStr">
        <is>
          <t>Combined=C:\Users\CorySchneider\OneDrive - Lawyers in House\__Invoices</t>
        </is>
      </c>
    </row>
    <row r="7096">
      <c r="A7096" s="13" t="n">
        <v>45991.73355324074</v>
      </c>
      <c r="B7096" t="inlineStr">
        <is>
          <t>MAP</t>
        </is>
      </c>
      <c r="C7096" t="inlineStr">
        <is>
          <t>Mapped local folder=C:\Users\CorySchneider\OneDrive - Lawyers in House\__Invoices</t>
        </is>
      </c>
    </row>
    <row r="7097">
      <c r="A7097" s="13" t="n">
        <v>45991.73355324074</v>
      </c>
      <c r="B7097" t="inlineStr">
        <is>
          <t>HIT</t>
        </is>
      </c>
      <c r="C7097" t="inlineStr">
        <is>
          <t>Folder? C:\Users\CorySchneider\OneDrive - Lawyers in House\__Invoices</t>
        </is>
      </c>
    </row>
    <row r="7098">
      <c r="A7098" s="13" t="n">
        <v>45991.73357638889</v>
      </c>
      <c r="B7098" t="inlineStr">
        <is>
          <t>INFO</t>
        </is>
      </c>
      <c r="C7098" t="inlineStr">
        <is>
          <t>ThisWorkbook.Path (raw)=https://lawyersinhouse-my.sharepoint.com/personal/cory_schneider_lawyersinhouse_com/Documents/__Invoices</t>
        </is>
      </c>
    </row>
    <row r="7099">
      <c r="A7099" s="13" t="n">
        <v>45991.73357638889</v>
      </c>
      <c r="B7099" t="inlineStr">
        <is>
          <t>HIT</t>
        </is>
      </c>
      <c r="C7099" t="inlineStr">
        <is>
          <t>Folder? C:\Users\CorySchneider\OneDrive - Lawyers in House</t>
        </is>
      </c>
    </row>
    <row r="7100">
      <c r="A7100" s="13" t="n">
        <v>45991.73357638889</v>
      </c>
      <c r="B7100" t="inlineStr">
        <is>
          <t>MAP</t>
        </is>
      </c>
      <c r="C7100" t="inlineStr">
        <is>
          <t>CombineRoot=C:\Users\CorySchneider\OneDrive - Lawyers in House</t>
        </is>
      </c>
    </row>
    <row r="7101">
      <c r="A7101" s="13" t="n">
        <v>45991.73357638889</v>
      </c>
      <c r="B7101" t="inlineStr">
        <is>
          <t>MAP</t>
        </is>
      </c>
      <c r="C7101" t="inlineStr">
        <is>
          <t>SubPath=__Invoices</t>
        </is>
      </c>
    </row>
    <row r="7102">
      <c r="A7102" s="13" t="n">
        <v>45991.73357638889</v>
      </c>
      <c r="B7102" t="inlineStr">
        <is>
          <t>MAP</t>
        </is>
      </c>
      <c r="C7102" t="inlineStr">
        <is>
          <t>Combined=C:\Users\CorySchneider\OneDrive - Lawyers in House\__Invoices</t>
        </is>
      </c>
    </row>
    <row r="7103">
      <c r="A7103" s="13" t="n">
        <v>45991.73357638889</v>
      </c>
      <c r="B7103" t="inlineStr">
        <is>
          <t>MAP</t>
        </is>
      </c>
      <c r="C7103" t="inlineStr">
        <is>
          <t>Mapped local folder=C:\Users\CorySchneider\OneDrive - Lawyers in House\__Invoices</t>
        </is>
      </c>
    </row>
    <row r="7104">
      <c r="A7104" s="13" t="n">
        <v>45991.73357638889</v>
      </c>
      <c r="B7104" t="inlineStr">
        <is>
          <t>PATH</t>
        </is>
      </c>
      <c r="C7104" t="inlineStr">
        <is>
          <t>FileInBase=C:\Users\CorySchneider\OneDrive - Lawyers in House\__Invoices\invoicetemplate_v3.docx</t>
        </is>
      </c>
    </row>
    <row r="7105">
      <c r="A7105" s="13" t="n">
        <v>45991.73357638889</v>
      </c>
      <c r="B7105" t="inlineStr">
        <is>
          <t>HIT</t>
        </is>
      </c>
      <c r="C7105" t="inlineStr">
        <is>
          <t>Exists? C:\Users\CorySchneider\OneDrive - Lawyers in House\__Invoices\invoicetemplate_v3.docx</t>
        </is>
      </c>
    </row>
    <row r="7106">
      <c r="A7106" s="13" t="n">
        <v>45991.73368055555</v>
      </c>
      <c r="B7106" t="inlineStr">
        <is>
          <t>PATH</t>
        </is>
      </c>
      <c r="C7106" t="inlineStr">
        <is>
          <t>FileInBase=C:\Users\CorySchneider\OneDrive - Lawyers in House\__Invoices\INV 25-0049 - A2B Directcare Inc. - 30NOV2025.docx</t>
        </is>
      </c>
    </row>
    <row r="7107">
      <c r="A7107" s="13" t="n">
        <v>45991.73369212963</v>
      </c>
      <c r="B7107" t="inlineStr">
        <is>
          <t>PATH</t>
        </is>
      </c>
      <c r="C7107" t="inlineStr">
        <is>
          <t>FileInBase=C:\Users\CorySchneider\OneDrive - Lawyers in House\__Invoices\sig.jpg</t>
        </is>
      </c>
    </row>
    <row r="7108">
      <c r="A7108" s="13" t="n">
        <v>45991.73372685185</v>
      </c>
      <c r="B7108" t="inlineStr">
        <is>
          <t>PATH</t>
        </is>
      </c>
      <c r="C7108" t="inlineStr">
        <is>
          <t>FileInBase=C:\Users\CorySchneider\OneDrive - Lawyers in House\__Invoices\INV 25-0049 - A2B Directcare Inc. - 30NOV2025.pdf</t>
        </is>
      </c>
    </row>
    <row r="7109">
      <c r="A7109" s="13" t="n">
        <v>45991.73377314815</v>
      </c>
      <c r="B7109" t="inlineStr">
        <is>
          <t>INFO</t>
        </is>
      </c>
      <c r="C7109" t="inlineStr">
        <is>
          <t>ThisWorkbook.Path (raw)=https://lawyersinhouse-my.sharepoint.com/personal/cory_schneider_lawyersinhouse_com/Documents/__Invoices</t>
        </is>
      </c>
    </row>
    <row r="7110">
      <c r="A7110" s="13" t="n">
        <v>45991.73377314815</v>
      </c>
      <c r="B7110" t="inlineStr">
        <is>
          <t>HIT</t>
        </is>
      </c>
      <c r="C7110" t="inlineStr">
        <is>
          <t>Folder? C:\Users\CorySchneider\OneDrive - Lawyers in House</t>
        </is>
      </c>
    </row>
    <row r="7111">
      <c r="A7111" s="13" t="n">
        <v>45991.73377314815</v>
      </c>
      <c r="B7111" t="inlineStr">
        <is>
          <t>MAP</t>
        </is>
      </c>
      <c r="C7111" t="inlineStr">
        <is>
          <t>CombineRoot=C:\Users\CorySchneider\OneDrive - Lawyers in House</t>
        </is>
      </c>
    </row>
    <row r="7112">
      <c r="A7112" s="13" t="n">
        <v>45991.73377314815</v>
      </c>
      <c r="B7112" t="inlineStr">
        <is>
          <t>MAP</t>
        </is>
      </c>
      <c r="C7112" t="inlineStr">
        <is>
          <t>SubPath=__Invoices</t>
        </is>
      </c>
    </row>
    <row r="7113">
      <c r="A7113" s="13" t="n">
        <v>45991.73377314815</v>
      </c>
      <c r="B7113" t="inlineStr">
        <is>
          <t>MAP</t>
        </is>
      </c>
      <c r="C7113" t="inlineStr">
        <is>
          <t>Combined=C:\Users\CorySchneider\OneDrive - Lawyers in House\__Invoices</t>
        </is>
      </c>
    </row>
    <row r="7114">
      <c r="A7114" s="13" t="n">
        <v>45991.73377314815</v>
      </c>
      <c r="B7114" t="inlineStr">
        <is>
          <t>MAP</t>
        </is>
      </c>
      <c r="C7114" t="inlineStr">
        <is>
          <t>Mapped local folder=C:\Users\CorySchneider\OneDrive - Lawyers in House\__Invoices</t>
        </is>
      </c>
    </row>
    <row r="7115">
      <c r="A7115" s="13" t="n">
        <v>45991.73377314815</v>
      </c>
      <c r="B7115" t="inlineStr">
        <is>
          <t>HIT</t>
        </is>
      </c>
      <c r="C7115" t="inlineStr">
        <is>
          <t>Folder? C:\Users\CorySchneider\OneDrive - Lawyers in House\__Invoices</t>
        </is>
      </c>
    </row>
    <row r="7116">
      <c r="A7116" s="13" t="n">
        <v>45991.73420138889</v>
      </c>
      <c r="B7116" t="inlineStr">
        <is>
          <t>INFO</t>
        </is>
      </c>
      <c r="C7116" t="inlineStr">
        <is>
          <t>ThisWorkbook.Path (raw)=https://lawyersinhouse-my.sharepoint.com/personal/cory_schneider_lawyersinhouse_com/Documents/__Invoices</t>
        </is>
      </c>
    </row>
    <row r="7117">
      <c r="A7117" s="13" t="n">
        <v>45991.73420138889</v>
      </c>
      <c r="B7117" t="inlineStr">
        <is>
          <t>HIT</t>
        </is>
      </c>
      <c r="C7117" t="inlineStr">
        <is>
          <t>Folder? C:\Users\CorySchneider\OneDrive - Lawyers in House</t>
        </is>
      </c>
    </row>
    <row r="7118">
      <c r="A7118" s="13" t="n">
        <v>45991.73420138889</v>
      </c>
      <c r="B7118" t="inlineStr">
        <is>
          <t>MAP</t>
        </is>
      </c>
      <c r="C7118" t="inlineStr">
        <is>
          <t>CombineRoot=C:\Users\CorySchneider\OneDrive - Lawyers in House</t>
        </is>
      </c>
    </row>
    <row r="7119">
      <c r="A7119" s="13" t="n">
        <v>45991.73420138889</v>
      </c>
      <c r="B7119" t="inlineStr">
        <is>
          <t>MAP</t>
        </is>
      </c>
      <c r="C7119" t="inlineStr">
        <is>
          <t>SubPath=__Invoices</t>
        </is>
      </c>
    </row>
    <row r="7120">
      <c r="A7120" s="13" t="n">
        <v>45991.73420138889</v>
      </c>
      <c r="B7120" t="inlineStr">
        <is>
          <t>MAP</t>
        </is>
      </c>
      <c r="C7120" t="inlineStr">
        <is>
          <t>Combined=C:\Users\CorySchneider\OneDrive - Lawyers in House\__Invoices</t>
        </is>
      </c>
    </row>
    <row r="7121">
      <c r="A7121" s="13" t="n">
        <v>45991.73420138889</v>
      </c>
      <c r="B7121" t="inlineStr">
        <is>
          <t>MAP</t>
        </is>
      </c>
      <c r="C7121" t="inlineStr">
        <is>
          <t>Mapped local folder=C:\Users\CorySchneider\OneDrive - Lawyers in House\__Invoices</t>
        </is>
      </c>
    </row>
    <row r="7122">
      <c r="A7122" s="13" t="n">
        <v>45991.73420138889</v>
      </c>
      <c r="B7122" t="inlineStr">
        <is>
          <t>PATH</t>
        </is>
      </c>
      <c r="C7122" t="inlineStr">
        <is>
          <t>FileInBase=C:\Users\CorySchneider\OneDrive - Lawyers in House\__Invoices\invoicetemplate_v3.docx</t>
        </is>
      </c>
    </row>
    <row r="7123">
      <c r="A7123" s="13" t="n">
        <v>45991.73420138889</v>
      </c>
      <c r="B7123" t="inlineStr">
        <is>
          <t>HIT</t>
        </is>
      </c>
      <c r="C7123" t="inlineStr">
        <is>
          <t>Exists? C:\Users\CorySchneider\OneDrive - Lawyers in House\__Invoices\invoicetemplate_v3.docx</t>
        </is>
      </c>
    </row>
    <row r="7124">
      <c r="A7124" s="13" t="n">
        <v>45991.73430555555</v>
      </c>
      <c r="B7124" t="inlineStr">
        <is>
          <t>PATH</t>
        </is>
      </c>
      <c r="C7124" t="inlineStr">
        <is>
          <t>FileInBase=C:\Users\CorySchneider\OneDrive - Lawyers in House\__Invoices\INV 25-0050 - African Bronze Honey Company Limited - 30NOV2025.docx</t>
        </is>
      </c>
    </row>
    <row r="7125">
      <c r="A7125" s="13" t="n">
        <v>45991.73431712963</v>
      </c>
      <c r="B7125" t="inlineStr">
        <is>
          <t>PATH</t>
        </is>
      </c>
      <c r="C7125" t="inlineStr">
        <is>
          <t>FileInBase=C:\Users\CorySchneider\OneDrive - Lawyers in House\__Invoices\sig.jpg</t>
        </is>
      </c>
    </row>
    <row r="7126">
      <c r="A7126" s="13" t="n">
        <v>45991.73435185185</v>
      </c>
      <c r="B7126" t="inlineStr">
        <is>
          <t>PATH</t>
        </is>
      </c>
      <c r="C7126" t="inlineStr">
        <is>
          <t>FileInBase=C:\Users\CorySchneider\OneDrive - Lawyers in House\__Invoices\INV 25-0050 - African Bronze Honey Company Limited - 30NOV2025.pdf</t>
        </is>
      </c>
    </row>
    <row r="7127">
      <c r="A7127" s="13" t="n">
        <v>45991.73439814815</v>
      </c>
      <c r="B7127" t="inlineStr">
        <is>
          <t>INFO</t>
        </is>
      </c>
      <c r="C7127" t="inlineStr">
        <is>
          <t>ThisWorkbook.Path (raw)=https://lawyersinhouse-my.sharepoint.com/personal/cory_schneider_lawyersinhouse_com/Documents/__Invoices</t>
        </is>
      </c>
    </row>
    <row r="7128">
      <c r="A7128" s="13" t="n">
        <v>45991.73439814815</v>
      </c>
      <c r="B7128" t="inlineStr">
        <is>
          <t>HIT</t>
        </is>
      </c>
      <c r="C7128" t="inlineStr">
        <is>
          <t>Folder? C:\Users\CorySchneider\OneDrive - Lawyers in House</t>
        </is>
      </c>
    </row>
    <row r="7129">
      <c r="A7129" s="13" t="n">
        <v>45991.73439814815</v>
      </c>
      <c r="B7129" t="inlineStr">
        <is>
          <t>MAP</t>
        </is>
      </c>
      <c r="C7129" t="inlineStr">
        <is>
          <t>CombineRoot=C:\Users\CorySchneider\OneDrive - Lawyers in House</t>
        </is>
      </c>
    </row>
    <row r="7130">
      <c r="A7130" s="13" t="n">
        <v>45991.73439814815</v>
      </c>
      <c r="B7130" t="inlineStr">
        <is>
          <t>MAP</t>
        </is>
      </c>
      <c r="C7130" t="inlineStr">
        <is>
          <t>SubPath=__Invoices</t>
        </is>
      </c>
    </row>
    <row r="7131">
      <c r="A7131" s="13" t="n">
        <v>45991.73439814815</v>
      </c>
      <c r="B7131" t="inlineStr">
        <is>
          <t>MAP</t>
        </is>
      </c>
      <c r="C7131" t="inlineStr">
        <is>
          <t>Combined=C:\Users\CorySchneider\OneDrive - Lawyers in House\__Invoices</t>
        </is>
      </c>
    </row>
    <row r="7132">
      <c r="A7132" s="13" t="n">
        <v>45991.73439814815</v>
      </c>
      <c r="B7132" t="inlineStr">
        <is>
          <t>MAP</t>
        </is>
      </c>
      <c r="C7132" t="inlineStr">
        <is>
          <t>Mapped local folder=C:\Users\CorySchneider\OneDrive - Lawyers in House\__Invoices</t>
        </is>
      </c>
    </row>
    <row r="7133">
      <c r="A7133" s="13" t="n">
        <v>45991.73439814815</v>
      </c>
      <c r="B7133" t="inlineStr">
        <is>
          <t>HIT</t>
        </is>
      </c>
      <c r="C7133" t="inlineStr">
        <is>
          <t>Folder? C:\Users\CorySchneider\OneDrive - Lawyers in House\__Invoices</t>
        </is>
      </c>
    </row>
    <row r="7134">
      <c r="A7134" s="13" t="n">
        <v>45991.73440972222</v>
      </c>
      <c r="B7134" t="inlineStr">
        <is>
          <t>INFO</t>
        </is>
      </c>
      <c r="C7134" t="inlineStr">
        <is>
          <t>ThisWorkbook.Path (raw)=https://lawyersinhouse-my.sharepoint.com/personal/cory_schneider_lawyersinhouse_com/Documents/__Invoices</t>
        </is>
      </c>
    </row>
    <row r="7135">
      <c r="A7135" s="13" t="n">
        <v>45991.73440972222</v>
      </c>
      <c r="B7135" t="inlineStr">
        <is>
          <t>HIT</t>
        </is>
      </c>
      <c r="C7135" t="inlineStr">
        <is>
          <t>Folder? C:\Users\CorySchneider\OneDrive - Lawyers in House</t>
        </is>
      </c>
    </row>
    <row r="7136">
      <c r="A7136" s="13" t="n">
        <v>45991.73440972222</v>
      </c>
      <c r="B7136" t="inlineStr">
        <is>
          <t>MAP</t>
        </is>
      </c>
      <c r="C7136" t="inlineStr">
        <is>
          <t>CombineRoot=C:\Users\CorySchneider\OneDrive - Lawyers in House</t>
        </is>
      </c>
    </row>
    <row r="7137">
      <c r="A7137" s="13" t="n">
        <v>45991.73440972222</v>
      </c>
      <c r="B7137" t="inlineStr">
        <is>
          <t>MAP</t>
        </is>
      </c>
      <c r="C7137" t="inlineStr">
        <is>
          <t>SubPath=__Invoices</t>
        </is>
      </c>
    </row>
    <row r="7138">
      <c r="A7138" s="13" t="n">
        <v>45991.73440972222</v>
      </c>
      <c r="B7138" t="inlineStr">
        <is>
          <t>MAP</t>
        </is>
      </c>
      <c r="C7138" t="inlineStr">
        <is>
          <t>Combined=C:\Users\CorySchneider\OneDrive - Lawyers in House\__Invoices</t>
        </is>
      </c>
    </row>
    <row r="7139">
      <c r="A7139" s="13" t="n">
        <v>45991.73440972222</v>
      </c>
      <c r="B7139" t="inlineStr">
        <is>
          <t>MAP</t>
        </is>
      </c>
      <c r="C7139" t="inlineStr">
        <is>
          <t>Mapped local folder=C:\Users\CorySchneider\OneDrive - Lawyers in House\__Invoices</t>
        </is>
      </c>
    </row>
    <row r="7140">
      <c r="A7140" s="13" t="n">
        <v>45991.73440972222</v>
      </c>
      <c r="B7140" t="inlineStr">
        <is>
          <t>PATH</t>
        </is>
      </c>
      <c r="C7140" t="inlineStr">
        <is>
          <t>FileInBase=C:\Users\CorySchneider\OneDrive - Lawyers in House\__Invoices\InvoiceTemplate_v4.docx</t>
        </is>
      </c>
    </row>
    <row r="7141">
      <c r="A7141" s="13" t="n">
        <v>45991.73440972222</v>
      </c>
      <c r="B7141" t="inlineStr">
        <is>
          <t>HIT</t>
        </is>
      </c>
      <c r="C7141" t="inlineStr">
        <is>
          <t>Exists? C:\Users\CorySchneider\OneDrive - Lawyers in House\__Invoices\InvoiceTemplate_v4.docx</t>
        </is>
      </c>
    </row>
    <row r="7142">
      <c r="A7142" s="13" t="n">
        <v>45991.73450231482</v>
      </c>
      <c r="B7142" t="inlineStr">
        <is>
          <t>PATH</t>
        </is>
      </c>
      <c r="C7142" t="inlineStr">
        <is>
          <t>FileInBase=C:\Users\CorySchneider\OneDrive - Lawyers in House\__Invoices\INV 25-0051 - Akil Rahemtulla - 30NOV2025.docx</t>
        </is>
      </c>
    </row>
    <row r="7143">
      <c r="A7143" s="13" t="n">
        <v>45991.73451388889</v>
      </c>
      <c r="B7143" t="inlineStr">
        <is>
          <t>PATH</t>
        </is>
      </c>
      <c r="C7143" t="inlineStr">
        <is>
          <t>FileInBase=C:\Users\CorySchneider\OneDrive - Lawyers in House\__Invoices\sig.jpg</t>
        </is>
      </c>
    </row>
    <row r="7144">
      <c r="A7144" s="13" t="n">
        <v>45991.73454861111</v>
      </c>
      <c r="B7144" t="inlineStr">
        <is>
          <t>PATH</t>
        </is>
      </c>
      <c r="C7144" t="inlineStr">
        <is>
          <t>FileInBase=C:\Users\CorySchneider\OneDrive - Lawyers in House\__Invoices\INV 25-0051 - Akil Rahemtulla - 30NOV2025.pdf</t>
        </is>
      </c>
    </row>
    <row r="7145">
      <c r="A7145" s="13" t="n">
        <v>45991.73459490741</v>
      </c>
      <c r="B7145" t="inlineStr">
        <is>
          <t>INFO</t>
        </is>
      </c>
      <c r="C7145" t="inlineStr">
        <is>
          <t>ThisWorkbook.Path (raw)=https://lawyersinhouse-my.sharepoint.com/personal/cory_schneider_lawyersinhouse_com/Documents/__Invoices</t>
        </is>
      </c>
    </row>
    <row r="7146">
      <c r="A7146" s="13" t="n">
        <v>45991.73459490741</v>
      </c>
      <c r="B7146" t="inlineStr">
        <is>
          <t>HIT</t>
        </is>
      </c>
      <c r="C7146" t="inlineStr">
        <is>
          <t>Folder? C:\Users\CorySchneider\OneDrive - Lawyers in House</t>
        </is>
      </c>
    </row>
    <row r="7147">
      <c r="A7147" s="13" t="n">
        <v>45991.73459490741</v>
      </c>
      <c r="B7147" t="inlineStr">
        <is>
          <t>MAP</t>
        </is>
      </c>
      <c r="C7147" t="inlineStr">
        <is>
          <t>CombineRoot=C:\Users\CorySchneider\OneDrive - Lawyers in House</t>
        </is>
      </c>
    </row>
    <row r="7148">
      <c r="A7148" s="13" t="n">
        <v>45991.73459490741</v>
      </c>
      <c r="B7148" t="inlineStr">
        <is>
          <t>MAP</t>
        </is>
      </c>
      <c r="C7148" t="inlineStr">
        <is>
          <t>SubPath=__Invoices</t>
        </is>
      </c>
    </row>
    <row r="7149">
      <c r="A7149" s="13" t="n">
        <v>45991.73459490741</v>
      </c>
      <c r="B7149" t="inlineStr">
        <is>
          <t>MAP</t>
        </is>
      </c>
      <c r="C7149" t="inlineStr">
        <is>
          <t>Combined=C:\Users\CorySchneider\OneDrive - Lawyers in House\__Invoices</t>
        </is>
      </c>
    </row>
    <row r="7150">
      <c r="A7150" s="13" t="n">
        <v>45991.73459490741</v>
      </c>
      <c r="B7150" t="inlineStr">
        <is>
          <t>MAP</t>
        </is>
      </c>
      <c r="C7150" t="inlineStr">
        <is>
          <t>Mapped local folder=C:\Users\CorySchneider\OneDrive - Lawyers in House\__Invoices</t>
        </is>
      </c>
    </row>
    <row r="7151">
      <c r="A7151" s="13" t="n">
        <v>45991.73459490741</v>
      </c>
      <c r="B7151" t="inlineStr">
        <is>
          <t>HIT</t>
        </is>
      </c>
      <c r="C7151" t="inlineStr">
        <is>
          <t>Folder? C:\Users\CorySchneider\OneDrive - Lawyers in House\__Invoices</t>
        </is>
      </c>
    </row>
    <row r="7152">
      <c r="A7152" s="13" t="n">
        <v>45991.73460648148</v>
      </c>
      <c r="B7152" t="inlineStr">
        <is>
          <t>INFO</t>
        </is>
      </c>
      <c r="C7152" t="inlineStr">
        <is>
          <t>ThisWorkbook.Path (raw)=https://lawyersinhouse-my.sharepoint.com/personal/cory_schneider_lawyersinhouse_com/Documents/__Invoices</t>
        </is>
      </c>
    </row>
    <row r="7153">
      <c r="A7153" s="13" t="n">
        <v>45991.73460648148</v>
      </c>
      <c r="B7153" t="inlineStr">
        <is>
          <t>HIT</t>
        </is>
      </c>
      <c r="C7153" t="inlineStr">
        <is>
          <t>Folder? C:\Users\CorySchneider\OneDrive - Lawyers in House</t>
        </is>
      </c>
    </row>
    <row r="7154">
      <c r="A7154" s="13" t="n">
        <v>45991.73460648148</v>
      </c>
      <c r="B7154" t="inlineStr">
        <is>
          <t>MAP</t>
        </is>
      </c>
      <c r="C7154" t="inlineStr">
        <is>
          <t>CombineRoot=C:\Users\CorySchneider\OneDrive - Lawyers in House</t>
        </is>
      </c>
    </row>
    <row r="7155">
      <c r="A7155" s="13" t="n">
        <v>45991.73460648148</v>
      </c>
      <c r="B7155" t="inlineStr">
        <is>
          <t>MAP</t>
        </is>
      </c>
      <c r="C7155" t="inlineStr">
        <is>
          <t>SubPath=__Invoices</t>
        </is>
      </c>
    </row>
    <row r="7156">
      <c r="A7156" s="13" t="n">
        <v>45991.73460648148</v>
      </c>
      <c r="B7156" t="inlineStr">
        <is>
          <t>MAP</t>
        </is>
      </c>
      <c r="C7156" t="inlineStr">
        <is>
          <t>Combined=C:\Users\CorySchneider\OneDrive - Lawyers in House\__Invoices</t>
        </is>
      </c>
    </row>
    <row r="7157">
      <c r="A7157" s="13" t="n">
        <v>45991.73460648148</v>
      </c>
      <c r="B7157" t="inlineStr">
        <is>
          <t>MAP</t>
        </is>
      </c>
      <c r="C7157" t="inlineStr">
        <is>
          <t>Mapped local folder=C:\Users\CorySchneider\OneDrive - Lawyers in House\__Invoices</t>
        </is>
      </c>
    </row>
    <row r="7158">
      <c r="A7158" s="13" t="n">
        <v>45991.73460648148</v>
      </c>
      <c r="B7158" t="inlineStr">
        <is>
          <t>PATH</t>
        </is>
      </c>
      <c r="C7158" t="inlineStr">
        <is>
          <t>FileInBase=C:\Users\CorySchneider\OneDrive - Lawyers in House\__Invoices\invoicetemplate_v3.docx</t>
        </is>
      </c>
    </row>
    <row r="7159">
      <c r="A7159" s="13" t="n">
        <v>45991.73460648148</v>
      </c>
      <c r="B7159" t="inlineStr">
        <is>
          <t>HIT</t>
        </is>
      </c>
      <c r="C7159" t="inlineStr">
        <is>
          <t>Exists? C:\Users\CorySchneider\OneDrive - Lawyers in House\__Invoices\invoicetemplate_v3.docx</t>
        </is>
      </c>
    </row>
    <row r="7160">
      <c r="A7160" s="13" t="n">
        <v>45991.73473379629</v>
      </c>
      <c r="B7160" t="inlineStr">
        <is>
          <t>PATH</t>
        </is>
      </c>
      <c r="C7160" t="inlineStr">
        <is>
          <t>FileInBase=C:\Users\CorySchneider\OneDrive - Lawyers in House\__Invoices\INV 25-0052 - Finavator - 30NOV2025.docx</t>
        </is>
      </c>
    </row>
    <row r="7161">
      <c r="A7161" s="13" t="n">
        <v>45991.73474537037</v>
      </c>
      <c r="B7161" t="inlineStr">
        <is>
          <t>PATH</t>
        </is>
      </c>
      <c r="C7161" t="inlineStr">
        <is>
          <t>FileInBase=C:\Users\CorySchneider\OneDrive - Lawyers in House\__Invoices\sig.jpg</t>
        </is>
      </c>
    </row>
    <row r="7162">
      <c r="A7162" s="13" t="n">
        <v>45991.73476851852</v>
      </c>
      <c r="B7162" t="inlineStr">
        <is>
          <t>PATH</t>
        </is>
      </c>
      <c r="C7162" t="inlineStr">
        <is>
          <t>FileInBase=C:\Users\CorySchneider\OneDrive - Lawyers in House\__Invoices\INV 25-0052 - Finavator - 30NOV2025.pdf</t>
        </is>
      </c>
    </row>
    <row r="7163">
      <c r="A7163" s="13" t="n">
        <v>45991.73481481482</v>
      </c>
      <c r="B7163" t="inlineStr">
        <is>
          <t>INFO</t>
        </is>
      </c>
      <c r="C7163" t="inlineStr">
        <is>
          <t>ThisWorkbook.Path (raw)=https://lawyersinhouse-my.sharepoint.com/personal/cory_schneider_lawyersinhouse_com/Documents/__Invoices</t>
        </is>
      </c>
    </row>
    <row r="7164">
      <c r="A7164" s="13" t="n">
        <v>45991.73481481482</v>
      </c>
      <c r="B7164" t="inlineStr">
        <is>
          <t>HIT</t>
        </is>
      </c>
      <c r="C7164" t="inlineStr">
        <is>
          <t>Folder? C:\Users\CorySchneider\OneDrive - Lawyers in House</t>
        </is>
      </c>
    </row>
    <row r="7165">
      <c r="A7165" s="13" t="n">
        <v>45991.73481481482</v>
      </c>
      <c r="B7165" t="inlineStr">
        <is>
          <t>MAP</t>
        </is>
      </c>
      <c r="C7165" t="inlineStr">
        <is>
          <t>CombineRoot=C:\Users\CorySchneider\OneDrive - Lawyers in House</t>
        </is>
      </c>
    </row>
    <row r="7166">
      <c r="A7166" s="13" t="n">
        <v>45991.73481481482</v>
      </c>
      <c r="B7166" t="inlineStr">
        <is>
          <t>MAP</t>
        </is>
      </c>
      <c r="C7166" t="inlineStr">
        <is>
          <t>SubPath=__Invoices</t>
        </is>
      </c>
    </row>
    <row r="7167">
      <c r="A7167" s="13" t="n">
        <v>45991.73481481482</v>
      </c>
      <c r="B7167" t="inlineStr">
        <is>
          <t>MAP</t>
        </is>
      </c>
      <c r="C7167" t="inlineStr">
        <is>
          <t>Combined=C:\Users\CorySchneider\OneDrive - Lawyers in House\__Invoices</t>
        </is>
      </c>
    </row>
    <row r="7168">
      <c r="A7168" s="13" t="n">
        <v>45991.73481481482</v>
      </c>
      <c r="B7168" t="inlineStr">
        <is>
          <t>MAP</t>
        </is>
      </c>
      <c r="C7168" t="inlineStr">
        <is>
          <t>Mapped local folder=C:\Users\CorySchneider\OneDrive - Lawyers in House\__Invoices</t>
        </is>
      </c>
    </row>
    <row r="7169">
      <c r="A7169" s="13" t="n">
        <v>45991.73481481482</v>
      </c>
      <c r="B7169" t="inlineStr">
        <is>
          <t>HIT</t>
        </is>
      </c>
      <c r="C7169" t="inlineStr">
        <is>
          <t>Folder? C:\Users\CorySchneider\OneDrive - Lawyers in House\__Invoices</t>
        </is>
      </c>
    </row>
    <row r="7170">
      <c r="A7170" s="13" t="n">
        <v>45991.73483796296</v>
      </c>
      <c r="B7170" t="inlineStr">
        <is>
          <t>INFO</t>
        </is>
      </c>
      <c r="C7170" t="inlineStr">
        <is>
          <t>ThisWorkbook.Path (raw)=https://lawyersinhouse-my.sharepoint.com/personal/cory_schneider_lawyersinhouse_com/Documents/__Invoices</t>
        </is>
      </c>
    </row>
    <row r="7171">
      <c r="A7171" s="13" t="n">
        <v>45991.73483796296</v>
      </c>
      <c r="B7171" t="inlineStr">
        <is>
          <t>HIT</t>
        </is>
      </c>
      <c r="C7171" t="inlineStr">
        <is>
          <t>Folder? C:\Users\CorySchneider\OneDrive - Lawyers in House</t>
        </is>
      </c>
    </row>
    <row r="7172">
      <c r="A7172" s="13" t="n">
        <v>45991.73483796296</v>
      </c>
      <c r="B7172" t="inlineStr">
        <is>
          <t>MAP</t>
        </is>
      </c>
      <c r="C7172" t="inlineStr">
        <is>
          <t>CombineRoot=C:\Users\CorySchneider\OneDrive - Lawyers in House</t>
        </is>
      </c>
    </row>
    <row r="7173">
      <c r="A7173" s="13" t="n">
        <v>45991.73483796296</v>
      </c>
      <c r="B7173" t="inlineStr">
        <is>
          <t>MAP</t>
        </is>
      </c>
      <c r="C7173" t="inlineStr">
        <is>
          <t>SubPath=__Invoices</t>
        </is>
      </c>
    </row>
    <row r="7174">
      <c r="A7174" s="13" t="n">
        <v>45991.73483796296</v>
      </c>
      <c r="B7174" t="inlineStr">
        <is>
          <t>MAP</t>
        </is>
      </c>
      <c r="C7174" t="inlineStr">
        <is>
          <t>Combined=C:\Users\CorySchneider\OneDrive - Lawyers in House\__Invoices</t>
        </is>
      </c>
    </row>
    <row r="7175">
      <c r="A7175" s="13" t="n">
        <v>45991.73483796296</v>
      </c>
      <c r="B7175" t="inlineStr">
        <is>
          <t>MAP</t>
        </is>
      </c>
      <c r="C7175" t="inlineStr">
        <is>
          <t>Mapped local folder=C:\Users\CorySchneider\OneDrive - Lawyers in House\__Invoices</t>
        </is>
      </c>
    </row>
    <row r="7176">
      <c r="A7176" s="13" t="n">
        <v>45991.73483796296</v>
      </c>
      <c r="B7176" t="inlineStr">
        <is>
          <t>PATH</t>
        </is>
      </c>
      <c r="C7176" t="inlineStr">
        <is>
          <t>FileInBase=C:\Users\CorySchneider\OneDrive - Lawyers in House\__Invoices\invoicetemplate_v3.docx</t>
        </is>
      </c>
    </row>
    <row r="7177">
      <c r="A7177" s="13" t="n">
        <v>45991.73483796296</v>
      </c>
      <c r="B7177" t="inlineStr">
        <is>
          <t>HIT</t>
        </is>
      </c>
      <c r="C7177" t="inlineStr">
        <is>
          <t>Exists? C:\Users\CorySchneider\OneDrive - Lawyers in House\__Invoices\invoicetemplate_v3.docx</t>
        </is>
      </c>
    </row>
    <row r="7178">
      <c r="A7178" s="13" t="n">
        <v>45991.73532407408</v>
      </c>
      <c r="B7178" t="inlineStr">
        <is>
          <t>PATH</t>
        </is>
      </c>
      <c r="C7178" t="inlineStr">
        <is>
          <t>FileInBase=C:\Users\CorySchneider\OneDrive - Lawyers in House\__Invoices\INV 25-0053 - James A. Hutchinson PC - 30NOV2025.docx</t>
        </is>
      </c>
    </row>
    <row r="7179">
      <c r="A7179" s="13" t="n">
        <v>45991.73537037037</v>
      </c>
      <c r="B7179" t="inlineStr">
        <is>
          <t>PATH</t>
        </is>
      </c>
      <c r="C7179" t="inlineStr">
        <is>
          <t>FileInBase=C:\Users\CorySchneider\OneDrive - Lawyers in House\__Invoices\sig.jpg</t>
        </is>
      </c>
    </row>
    <row r="7180">
      <c r="A7180" s="13" t="n">
        <v>45991.73540509259</v>
      </c>
      <c r="B7180" t="inlineStr">
        <is>
          <t>PATH</t>
        </is>
      </c>
      <c r="C7180" t="inlineStr">
        <is>
          <t>FileInBase=C:\Users\CorySchneider\OneDrive - Lawyers in House\__Invoices\INV 25-0053 - James A. Hutchinson PC - 30NOV2025.pdf</t>
        </is>
      </c>
    </row>
    <row r="7181">
      <c r="A7181" s="13" t="n">
        <v>45991.73565972222</v>
      </c>
      <c r="B7181" t="inlineStr">
        <is>
          <t>INFO</t>
        </is>
      </c>
      <c r="C7181" t="inlineStr">
        <is>
          <t>ThisWorkbook.Path (raw)=https://lawyersinhouse-my.sharepoint.com/personal/cory_schneider_lawyersinhouse_com/Documents/__Invoices</t>
        </is>
      </c>
    </row>
    <row r="7182">
      <c r="A7182" s="13" t="n">
        <v>45991.73565972222</v>
      </c>
      <c r="B7182" t="inlineStr">
        <is>
          <t>HIT</t>
        </is>
      </c>
      <c r="C7182" t="inlineStr">
        <is>
          <t>Folder? C:\Users\CorySchneider\OneDrive - Lawyers in House</t>
        </is>
      </c>
    </row>
    <row r="7183">
      <c r="A7183" s="13" t="n">
        <v>45991.73565972222</v>
      </c>
      <c r="B7183" t="inlineStr">
        <is>
          <t>MAP</t>
        </is>
      </c>
      <c r="C7183" t="inlineStr">
        <is>
          <t>CombineRoot=C:\Users\CorySchneider\OneDrive - Lawyers in House</t>
        </is>
      </c>
    </row>
    <row r="7184">
      <c r="A7184" s="13" t="n">
        <v>45991.73565972222</v>
      </c>
      <c r="B7184" t="inlineStr">
        <is>
          <t>MAP</t>
        </is>
      </c>
      <c r="C7184" t="inlineStr">
        <is>
          <t>SubPath=__Invoices</t>
        </is>
      </c>
    </row>
    <row r="7185">
      <c r="A7185" s="13" t="n">
        <v>45991.73565972222</v>
      </c>
      <c r="B7185" t="inlineStr">
        <is>
          <t>MAP</t>
        </is>
      </c>
      <c r="C7185" t="inlineStr">
        <is>
          <t>Combined=C:\Users\CorySchneider\OneDrive - Lawyers in House\__Invoices</t>
        </is>
      </c>
    </row>
    <row r="7186">
      <c r="A7186" s="13" t="n">
        <v>45991.73565972222</v>
      </c>
      <c r="B7186" t="inlineStr">
        <is>
          <t>MAP</t>
        </is>
      </c>
      <c r="C7186" t="inlineStr">
        <is>
          <t>Mapped local folder=C:\Users\CorySchneider\OneDrive - Lawyers in House\__Invoices</t>
        </is>
      </c>
    </row>
    <row r="7187">
      <c r="A7187" s="13" t="n">
        <v>45991.73565972222</v>
      </c>
      <c r="B7187" t="inlineStr">
        <is>
          <t>HIT</t>
        </is>
      </c>
      <c r="C7187" t="inlineStr">
        <is>
          <t>Folder? C:\Users\CorySchneider\OneDrive - Lawyers in House\__Invoices</t>
        </is>
      </c>
    </row>
    <row r="7188">
      <c r="A7188" s="13" t="n">
        <v>45991.73581018519</v>
      </c>
      <c r="B7188" t="inlineStr">
        <is>
          <t>INFO</t>
        </is>
      </c>
      <c r="C7188" t="inlineStr">
        <is>
          <t>ThisWorkbook.Path (raw)=https://lawyersinhouse-my.sharepoint.com/personal/cory_schneider_lawyersinhouse_com/Documents/__Invoices</t>
        </is>
      </c>
    </row>
    <row r="7189">
      <c r="A7189" s="13" t="n">
        <v>45991.73581018519</v>
      </c>
      <c r="B7189" t="inlineStr">
        <is>
          <t>HIT</t>
        </is>
      </c>
      <c r="C7189" t="inlineStr">
        <is>
          <t>Folder? C:\Users\CorySchneider\OneDrive - Lawyers in House</t>
        </is>
      </c>
    </row>
    <row r="7190">
      <c r="A7190" s="13" t="n">
        <v>45991.73581018519</v>
      </c>
      <c r="B7190" t="inlineStr">
        <is>
          <t>MAP</t>
        </is>
      </c>
      <c r="C7190" t="inlineStr">
        <is>
          <t>CombineRoot=C:\Users\CorySchneider\OneDrive - Lawyers in House</t>
        </is>
      </c>
    </row>
    <row r="7191">
      <c r="A7191" s="13" t="n">
        <v>45991.73581018519</v>
      </c>
      <c r="B7191" t="inlineStr">
        <is>
          <t>MAP</t>
        </is>
      </c>
      <c r="C7191" t="inlineStr">
        <is>
          <t>SubPath=__Invoices</t>
        </is>
      </c>
    </row>
    <row r="7192">
      <c r="A7192" s="13" t="n">
        <v>45991.73581018519</v>
      </c>
      <c r="B7192" t="inlineStr">
        <is>
          <t>MAP</t>
        </is>
      </c>
      <c r="C7192" t="inlineStr">
        <is>
          <t>Combined=C:\Users\CorySchneider\OneDrive - Lawyers in House\__Invoices</t>
        </is>
      </c>
    </row>
    <row r="7193">
      <c r="A7193" s="13" t="n">
        <v>45991.73581018519</v>
      </c>
      <c r="B7193" t="inlineStr">
        <is>
          <t>MAP</t>
        </is>
      </c>
      <c r="C7193" t="inlineStr">
        <is>
          <t>Mapped local folder=C:\Users\CorySchneider\OneDrive - Lawyers in House\__Invoices</t>
        </is>
      </c>
    </row>
    <row r="7194">
      <c r="A7194" s="13" t="n">
        <v>45991.73581018519</v>
      </c>
      <c r="B7194" t="inlineStr">
        <is>
          <t>PATH</t>
        </is>
      </c>
      <c r="C7194" t="inlineStr">
        <is>
          <t>FileInBase=C:\Users\CorySchneider\OneDrive - Lawyers in House\__Invoices\invoicetemplate_v3.docx</t>
        </is>
      </c>
    </row>
    <row r="7195">
      <c r="A7195" s="13" t="n">
        <v>45991.73581018519</v>
      </c>
      <c r="B7195" t="inlineStr">
        <is>
          <t>HIT</t>
        </is>
      </c>
      <c r="C7195" t="inlineStr">
        <is>
          <t>Exists? C:\Users\CorySchneider\OneDrive - Lawyers in House\__Invoices\invoicetemplate_v3.docx</t>
        </is>
      </c>
    </row>
    <row r="7196">
      <c r="A7196" s="13" t="n">
        <v>45991.73590277778</v>
      </c>
      <c r="B7196" t="inlineStr">
        <is>
          <t>PATH</t>
        </is>
      </c>
      <c r="C7196" t="inlineStr">
        <is>
          <t>FileInBase=C:\Users\CorySchneider\OneDrive - Lawyers in House\__Invoices\INV 25-0054 - James Bittner - 30NOV2025.docx</t>
        </is>
      </c>
    </row>
    <row r="7197">
      <c r="A7197" s="13" t="n">
        <v>45991.73591435186</v>
      </c>
      <c r="B7197" t="inlineStr">
        <is>
          <t>PATH</t>
        </is>
      </c>
      <c r="C7197" t="inlineStr">
        <is>
          <t>FileInBase=C:\Users\CorySchneider\OneDrive - Lawyers in House\__Invoices\sig.jpg</t>
        </is>
      </c>
    </row>
    <row r="7198">
      <c r="A7198" s="13" t="n">
        <v>45991.73594907407</v>
      </c>
      <c r="B7198" t="inlineStr">
        <is>
          <t>PATH</t>
        </is>
      </c>
      <c r="C7198" t="inlineStr">
        <is>
          <t>FileInBase=C:\Users\CorySchneider\OneDrive - Lawyers in House\__Invoices\INV 25-0054 - James Bittner - 30NOV2025.pdf</t>
        </is>
      </c>
    </row>
    <row r="7199">
      <c r="A7199" s="13" t="n">
        <v>45991.73599537037</v>
      </c>
      <c r="B7199" t="inlineStr">
        <is>
          <t>INFO</t>
        </is>
      </c>
      <c r="C7199" t="inlineStr">
        <is>
          <t>ThisWorkbook.Path (raw)=https://lawyersinhouse-my.sharepoint.com/personal/cory_schneider_lawyersinhouse_com/Documents/__Invoices</t>
        </is>
      </c>
    </row>
    <row r="7200">
      <c r="A7200" s="13" t="n">
        <v>45991.73599537037</v>
      </c>
      <c r="B7200" t="inlineStr">
        <is>
          <t>HIT</t>
        </is>
      </c>
      <c r="C7200" t="inlineStr">
        <is>
          <t>Folder? C:\Users\CorySchneider\OneDrive - Lawyers in House</t>
        </is>
      </c>
    </row>
    <row r="7201">
      <c r="A7201" s="13" t="n">
        <v>45991.73599537037</v>
      </c>
      <c r="B7201" t="inlineStr">
        <is>
          <t>MAP</t>
        </is>
      </c>
      <c r="C7201" t="inlineStr">
        <is>
          <t>CombineRoot=C:\Users\CorySchneider\OneDrive - Lawyers in House</t>
        </is>
      </c>
    </row>
    <row r="7202">
      <c r="A7202" s="13" t="n">
        <v>45991.73599537037</v>
      </c>
      <c r="B7202" t="inlineStr">
        <is>
          <t>MAP</t>
        </is>
      </c>
      <c r="C7202" t="inlineStr">
        <is>
          <t>SubPath=__Invoices</t>
        </is>
      </c>
    </row>
    <row r="7203">
      <c r="A7203" s="13" t="n">
        <v>45991.73599537037</v>
      </c>
      <c r="B7203" t="inlineStr">
        <is>
          <t>MAP</t>
        </is>
      </c>
      <c r="C7203" t="inlineStr">
        <is>
          <t>Combined=C:\Users\CorySchneider\OneDrive - Lawyers in House\__Invoices</t>
        </is>
      </c>
    </row>
    <row r="7204">
      <c r="A7204" s="13" t="n">
        <v>45991.73599537037</v>
      </c>
      <c r="B7204" t="inlineStr">
        <is>
          <t>MAP</t>
        </is>
      </c>
      <c r="C7204" t="inlineStr">
        <is>
          <t>Mapped local folder=C:\Users\CorySchneider\OneDrive - Lawyers in House\__Invoices</t>
        </is>
      </c>
    </row>
    <row r="7205">
      <c r="A7205" s="13" t="n">
        <v>45991.73599537037</v>
      </c>
      <c r="B7205" t="inlineStr">
        <is>
          <t>HIT</t>
        </is>
      </c>
      <c r="C7205" t="inlineStr">
        <is>
          <t>Folder? C:\Users\CorySchneider\OneDrive - Lawyers in House\__Invoices</t>
        </is>
      </c>
    </row>
    <row r="7206">
      <c r="A7206" s="13" t="n">
        <v>45991.73600694445</v>
      </c>
      <c r="B7206" t="inlineStr">
        <is>
          <t>INFO</t>
        </is>
      </c>
      <c r="C7206" t="inlineStr">
        <is>
          <t>ThisWorkbook.Path (raw)=https://lawyersinhouse-my.sharepoint.com/personal/cory_schneider_lawyersinhouse_com/Documents/__Invoices</t>
        </is>
      </c>
    </row>
    <row r="7207">
      <c r="A7207" s="13" t="n">
        <v>45991.73600694445</v>
      </c>
      <c r="B7207" t="inlineStr">
        <is>
          <t>HIT</t>
        </is>
      </c>
      <c r="C7207" t="inlineStr">
        <is>
          <t>Folder? C:\Users\CorySchneider\OneDrive - Lawyers in House</t>
        </is>
      </c>
    </row>
    <row r="7208">
      <c r="A7208" s="13" t="n">
        <v>45991.73600694445</v>
      </c>
      <c r="B7208" t="inlineStr">
        <is>
          <t>MAP</t>
        </is>
      </c>
      <c r="C7208" t="inlineStr">
        <is>
          <t>CombineRoot=C:\Users\CorySchneider\OneDrive - Lawyers in House</t>
        </is>
      </c>
    </row>
    <row r="7209">
      <c r="A7209" s="13" t="n">
        <v>45991.73600694445</v>
      </c>
      <c r="B7209" t="inlineStr">
        <is>
          <t>MAP</t>
        </is>
      </c>
      <c r="C7209" t="inlineStr">
        <is>
          <t>SubPath=__Invoices</t>
        </is>
      </c>
    </row>
    <row r="7210">
      <c r="A7210" s="13" t="n">
        <v>45991.73600694445</v>
      </c>
      <c r="B7210" t="inlineStr">
        <is>
          <t>MAP</t>
        </is>
      </c>
      <c r="C7210" t="inlineStr">
        <is>
          <t>Combined=C:\Users\CorySchneider\OneDrive - Lawyers in House\__Invoices</t>
        </is>
      </c>
    </row>
    <row r="7211">
      <c r="A7211" s="13" t="n">
        <v>45991.73600694445</v>
      </c>
      <c r="B7211" t="inlineStr">
        <is>
          <t>MAP</t>
        </is>
      </c>
      <c r="C7211" t="inlineStr">
        <is>
          <t>Mapped local folder=C:\Users\CorySchneider\OneDrive - Lawyers in House\__Invoices</t>
        </is>
      </c>
    </row>
    <row r="7212">
      <c r="A7212" s="13" t="n">
        <v>45991.73600694445</v>
      </c>
      <c r="B7212" t="inlineStr">
        <is>
          <t>PATH</t>
        </is>
      </c>
      <c r="C7212" t="inlineStr">
        <is>
          <t>FileInBase=C:\Users\CorySchneider\OneDrive - Lawyers in House\__Invoices\invoicetemplate_v3.docx</t>
        </is>
      </c>
    </row>
    <row r="7213">
      <c r="A7213" s="13" t="n">
        <v>45991.73600694445</v>
      </c>
      <c r="B7213" t="inlineStr">
        <is>
          <t>HIT</t>
        </is>
      </c>
      <c r="C7213" t="inlineStr">
        <is>
          <t>Exists? C:\Users\CorySchneider\OneDrive - Lawyers in House\__Invoices\invoicetemplate_v3.docx</t>
        </is>
      </c>
    </row>
    <row r="7214">
      <c r="A7214" s="13" t="n">
        <v>45991.73625</v>
      </c>
      <c r="B7214" t="inlineStr">
        <is>
          <t>PATH</t>
        </is>
      </c>
      <c r="C7214" t="inlineStr">
        <is>
          <t>FileInBase=C:\Users\CorySchneider\OneDrive - Lawyers in House\__Invoices\INV 25-0055 - Marciano Beckenstein LLP - 30NOV2025.docx</t>
        </is>
      </c>
    </row>
    <row r="7215">
      <c r="A7215" s="13" t="n">
        <v>45991.73627314815</v>
      </c>
      <c r="B7215" t="inlineStr">
        <is>
          <t>PATH</t>
        </is>
      </c>
      <c r="C7215" t="inlineStr">
        <is>
          <t>FileInBase=C:\Users\CorySchneider\OneDrive - Lawyers in House\__Invoices\sig.jpg</t>
        </is>
      </c>
    </row>
    <row r="7216">
      <c r="A7216" s="13" t="n">
        <v>45991.73630787037</v>
      </c>
      <c r="B7216" t="inlineStr">
        <is>
          <t>PATH</t>
        </is>
      </c>
      <c r="C7216" t="inlineStr">
        <is>
          <t>FileInBase=C:\Users\CorySchneider\OneDrive - Lawyers in House\__Invoices\INV 25-0055 - Marciano Beckenstein LLP - 30NOV2025.pdf</t>
        </is>
      </c>
    </row>
    <row r="7217">
      <c r="A7217" s="13" t="n">
        <v>45991.73635416666</v>
      </c>
      <c r="B7217" t="inlineStr">
        <is>
          <t>INFO</t>
        </is>
      </c>
      <c r="C7217" t="inlineStr">
        <is>
          <t>ThisWorkbook.Path (raw)=https://lawyersinhouse-my.sharepoint.com/personal/cory_schneider_lawyersinhouse_com/Documents/__Invoices</t>
        </is>
      </c>
    </row>
    <row r="7218">
      <c r="A7218" s="13" t="n">
        <v>45991.73635416666</v>
      </c>
      <c r="B7218" t="inlineStr">
        <is>
          <t>HIT</t>
        </is>
      </c>
      <c r="C7218" t="inlineStr">
        <is>
          <t>Folder? C:\Users\CorySchneider\OneDrive - Lawyers in House</t>
        </is>
      </c>
    </row>
    <row r="7219">
      <c r="A7219" s="13" t="n">
        <v>45991.73635416666</v>
      </c>
      <c r="B7219" t="inlineStr">
        <is>
          <t>MAP</t>
        </is>
      </c>
      <c r="C7219" t="inlineStr">
        <is>
          <t>CombineRoot=C:\Users\CorySchneider\OneDrive - Lawyers in House</t>
        </is>
      </c>
    </row>
    <row r="7220">
      <c r="A7220" s="13" t="n">
        <v>45991.73635416666</v>
      </c>
      <c r="B7220" t="inlineStr">
        <is>
          <t>MAP</t>
        </is>
      </c>
      <c r="C7220" t="inlineStr">
        <is>
          <t>SubPath=__Invoices</t>
        </is>
      </c>
    </row>
    <row r="7221">
      <c r="A7221" s="13" t="n">
        <v>45991.73635416666</v>
      </c>
      <c r="B7221" t="inlineStr">
        <is>
          <t>MAP</t>
        </is>
      </c>
      <c r="C7221" t="inlineStr">
        <is>
          <t>Combined=C:\Users\CorySchneider\OneDrive - Lawyers in House\__Invoices</t>
        </is>
      </c>
    </row>
    <row r="7222">
      <c r="A7222" s="13" t="n">
        <v>45991.73635416666</v>
      </c>
      <c r="B7222" t="inlineStr">
        <is>
          <t>MAP</t>
        </is>
      </c>
      <c r="C7222" t="inlineStr">
        <is>
          <t>Mapped local folder=C:\Users\CorySchneider\OneDrive - Lawyers in House\__Invoices</t>
        </is>
      </c>
    </row>
    <row r="7223">
      <c r="A7223" s="13" t="n">
        <v>45991.73635416666</v>
      </c>
      <c r="B7223" t="inlineStr">
        <is>
          <t>HIT</t>
        </is>
      </c>
      <c r="C7223" t="inlineStr">
        <is>
          <t>Folder? C:\Users\CorySchneider\OneDrive - Lawyers in House\__Invoices</t>
        </is>
      </c>
    </row>
    <row r="7224">
      <c r="A7224" s="13" t="n">
        <v>45991.73636574074</v>
      </c>
      <c r="B7224" t="inlineStr">
        <is>
          <t>INFO</t>
        </is>
      </c>
      <c r="C7224" t="inlineStr">
        <is>
          <t>ThisWorkbook.Path (raw)=https://lawyersinhouse-my.sharepoint.com/personal/cory_schneider_lawyersinhouse_com/Documents/__Invoices</t>
        </is>
      </c>
    </row>
    <row r="7225">
      <c r="A7225" s="13" t="n">
        <v>45991.73636574074</v>
      </c>
      <c r="B7225" t="inlineStr">
        <is>
          <t>HIT</t>
        </is>
      </c>
      <c r="C7225" t="inlineStr">
        <is>
          <t>Folder? C:\Users\CorySchneider\OneDrive - Lawyers in House</t>
        </is>
      </c>
    </row>
    <row r="7226">
      <c r="A7226" s="13" t="n">
        <v>45991.73636574074</v>
      </c>
      <c r="B7226" t="inlineStr">
        <is>
          <t>MAP</t>
        </is>
      </c>
      <c r="C7226" t="inlineStr">
        <is>
          <t>CombineRoot=C:\Users\CorySchneider\OneDrive - Lawyers in House</t>
        </is>
      </c>
    </row>
    <row r="7227">
      <c r="A7227" s="13" t="n">
        <v>45991.73636574074</v>
      </c>
      <c r="B7227" t="inlineStr">
        <is>
          <t>MAP</t>
        </is>
      </c>
      <c r="C7227" t="inlineStr">
        <is>
          <t>SubPath=__Invoices</t>
        </is>
      </c>
    </row>
    <row r="7228">
      <c r="A7228" s="13" t="n">
        <v>45991.73636574074</v>
      </c>
      <c r="B7228" t="inlineStr">
        <is>
          <t>MAP</t>
        </is>
      </c>
      <c r="C7228" t="inlineStr">
        <is>
          <t>Combined=C:\Users\CorySchneider\OneDrive - Lawyers in House\__Invoices</t>
        </is>
      </c>
    </row>
    <row r="7229">
      <c r="A7229" s="13" t="n">
        <v>45991.73636574074</v>
      </c>
      <c r="B7229" t="inlineStr">
        <is>
          <t>MAP</t>
        </is>
      </c>
      <c r="C7229" t="inlineStr">
        <is>
          <t>Mapped local folder=C:\Users\CorySchneider\OneDrive - Lawyers in House\__Invoices</t>
        </is>
      </c>
    </row>
    <row r="7230">
      <c r="A7230" s="13" t="n">
        <v>45991.73636574074</v>
      </c>
      <c r="B7230" t="inlineStr">
        <is>
          <t>PATH</t>
        </is>
      </c>
      <c r="C7230" t="inlineStr">
        <is>
          <t>FileInBase=C:\Users\CorySchneider\OneDrive - Lawyers in House\__Invoices\invoicetemplate_v3.docx</t>
        </is>
      </c>
    </row>
    <row r="7231">
      <c r="A7231" s="13" t="n">
        <v>45991.73636574074</v>
      </c>
      <c r="B7231" t="inlineStr">
        <is>
          <t>HIT</t>
        </is>
      </c>
      <c r="C7231" t="inlineStr">
        <is>
          <t>Exists? C:\Users\CorySchneider\OneDrive - Lawyers in House\__Invoices\invoicetemplate_v3.docx</t>
        </is>
      </c>
    </row>
    <row r="7232">
      <c r="A7232" s="13" t="n">
        <v>45991.73646990741</v>
      </c>
      <c r="B7232" t="inlineStr">
        <is>
          <t>PATH</t>
        </is>
      </c>
      <c r="C7232" t="inlineStr">
        <is>
          <t>FileInBase=C:\Users\CorySchneider\OneDrive - Lawyers in House\__Invoices\INV 25-0056 - Next Millennium Farms Inc. (dba Entomo Farms) - 30NOV2025.docx</t>
        </is>
      </c>
    </row>
    <row r="7233">
      <c r="A7233" s="13" t="n">
        <v>45991.73648148148</v>
      </c>
      <c r="B7233" t="inlineStr">
        <is>
          <t>PATH</t>
        </is>
      </c>
      <c r="C7233" t="inlineStr">
        <is>
          <t>FileInBase=C:\Users\CorySchneider\OneDrive - Lawyers in House\__Invoices\sig.jpg</t>
        </is>
      </c>
    </row>
    <row r="7234">
      <c r="A7234" s="13" t="n">
        <v>45991.7365162037</v>
      </c>
      <c r="B7234" t="inlineStr">
        <is>
          <t>PATH</t>
        </is>
      </c>
      <c r="C7234" t="inlineStr">
        <is>
          <t>FileInBase=C:\Users\CorySchneider\OneDrive - Lawyers in House\__Invoices\INV 25-0056 - Next Millennium Farms Inc. (dba Entomo Farms) - 30NOV2025.pdf</t>
        </is>
      </c>
    </row>
    <row r="7235">
      <c r="A7235" s="13" t="n">
        <v>45991.7365625</v>
      </c>
      <c r="B7235" t="inlineStr">
        <is>
          <t>INFO</t>
        </is>
      </c>
      <c r="C7235" t="inlineStr">
        <is>
          <t>ThisWorkbook.Path (raw)=https://lawyersinhouse-my.sharepoint.com/personal/cory_schneider_lawyersinhouse_com/Documents/__Invoices</t>
        </is>
      </c>
    </row>
    <row r="7236">
      <c r="A7236" s="13" t="n">
        <v>45991.7365625</v>
      </c>
      <c r="B7236" t="inlineStr">
        <is>
          <t>HIT</t>
        </is>
      </c>
      <c r="C7236" t="inlineStr">
        <is>
          <t>Folder? C:\Users\CorySchneider\OneDrive - Lawyers in House</t>
        </is>
      </c>
    </row>
    <row r="7237">
      <c r="A7237" s="13" t="n">
        <v>45991.7365625</v>
      </c>
      <c r="B7237" t="inlineStr">
        <is>
          <t>MAP</t>
        </is>
      </c>
      <c r="C7237" t="inlineStr">
        <is>
          <t>CombineRoot=C:\Users\CorySchneider\OneDrive - Lawyers in House</t>
        </is>
      </c>
    </row>
    <row r="7238">
      <c r="A7238" s="13" t="n">
        <v>45991.7365625</v>
      </c>
      <c r="B7238" t="inlineStr">
        <is>
          <t>MAP</t>
        </is>
      </c>
      <c r="C7238" t="inlineStr">
        <is>
          <t>SubPath=__Invoices</t>
        </is>
      </c>
    </row>
    <row r="7239">
      <c r="A7239" s="13" t="n">
        <v>45991.7365625</v>
      </c>
      <c r="B7239" t="inlineStr">
        <is>
          <t>MAP</t>
        </is>
      </c>
      <c r="C7239" t="inlineStr">
        <is>
          <t>Combined=C:\Users\CorySchneider\OneDrive - Lawyers in House\__Invoices</t>
        </is>
      </c>
    </row>
    <row r="7240">
      <c r="A7240" s="13" t="n">
        <v>45991.7365625</v>
      </c>
      <c r="B7240" t="inlineStr">
        <is>
          <t>MAP</t>
        </is>
      </c>
      <c r="C7240" t="inlineStr">
        <is>
          <t>Mapped local folder=C:\Users\CorySchneider\OneDrive - Lawyers in House\__Invoices</t>
        </is>
      </c>
    </row>
    <row r="7241">
      <c r="A7241" s="13" t="n">
        <v>45991.7365625</v>
      </c>
      <c r="B7241" t="inlineStr">
        <is>
          <t>HIT</t>
        </is>
      </c>
      <c r="C7241" t="inlineStr">
        <is>
          <t>Folder? C:\Users\CorySchneider\OneDrive - Lawyers in House\__Invoices</t>
        </is>
      </c>
    </row>
    <row r="7242">
      <c r="A7242" s="13" t="n">
        <v>45991.73664351852</v>
      </c>
      <c r="B7242" t="inlineStr">
        <is>
          <t>INFO</t>
        </is>
      </c>
      <c r="C7242" t="inlineStr">
        <is>
          <t>ThisWorkbook.Path (raw)=https://lawyersinhouse-my.sharepoint.com/personal/cory_schneider_lawyersinhouse_com/Documents/__Invoices</t>
        </is>
      </c>
    </row>
    <row r="7243">
      <c r="A7243" s="13" t="n">
        <v>45991.73664351852</v>
      </c>
      <c r="B7243" t="inlineStr">
        <is>
          <t>HIT</t>
        </is>
      </c>
      <c r="C7243" t="inlineStr">
        <is>
          <t>Folder? C:\Users\CorySchneider\OneDrive - Lawyers in House</t>
        </is>
      </c>
    </row>
    <row r="7244">
      <c r="A7244" s="13" t="n">
        <v>45991.73664351852</v>
      </c>
      <c r="B7244" t="inlineStr">
        <is>
          <t>MAP</t>
        </is>
      </c>
      <c r="C7244" t="inlineStr">
        <is>
          <t>CombineRoot=C:\Users\CorySchneider\OneDrive - Lawyers in House</t>
        </is>
      </c>
    </row>
    <row r="7245">
      <c r="A7245" s="13" t="n">
        <v>45991.73664351852</v>
      </c>
      <c r="B7245" t="inlineStr">
        <is>
          <t>MAP</t>
        </is>
      </c>
      <c r="C7245" t="inlineStr">
        <is>
          <t>SubPath=__Invoices</t>
        </is>
      </c>
    </row>
    <row r="7246">
      <c r="A7246" s="13" t="n">
        <v>45991.73664351852</v>
      </c>
      <c r="B7246" t="inlineStr">
        <is>
          <t>MAP</t>
        </is>
      </c>
      <c r="C7246" t="inlineStr">
        <is>
          <t>Combined=C:\Users\CorySchneider\OneDrive - Lawyers in House\__Invoices</t>
        </is>
      </c>
    </row>
    <row r="7247">
      <c r="A7247" s="13" t="n">
        <v>45991.73664351852</v>
      </c>
      <c r="B7247" t="inlineStr">
        <is>
          <t>MAP</t>
        </is>
      </c>
      <c r="C7247" t="inlineStr">
        <is>
          <t>Mapped local folder=C:\Users\CorySchneider\OneDrive - Lawyers in House\__Invoices</t>
        </is>
      </c>
    </row>
    <row r="7248">
      <c r="A7248" s="13" t="n">
        <v>45991.73664351852</v>
      </c>
      <c r="B7248" t="inlineStr">
        <is>
          <t>PATH</t>
        </is>
      </c>
      <c r="C7248" t="inlineStr">
        <is>
          <t>FileInBase=C:\Users\CorySchneider\OneDrive - Lawyers in House\__Invoices\invoicetemplate_v3.docx</t>
        </is>
      </c>
    </row>
    <row r="7249">
      <c r="A7249" s="13" t="n">
        <v>45991.73664351852</v>
      </c>
      <c r="B7249" t="inlineStr">
        <is>
          <t>HIT</t>
        </is>
      </c>
      <c r="C7249" t="inlineStr">
        <is>
          <t>Exists? C:\Users\CorySchneider\OneDrive - Lawyers in House\__Invoices\invoicetemplate_v3.docx</t>
        </is>
      </c>
    </row>
    <row r="7250">
      <c r="A7250" s="13" t="n">
        <v>45991.73675925926</v>
      </c>
      <c r="B7250" t="inlineStr">
        <is>
          <t>PATH</t>
        </is>
      </c>
      <c r="C7250" t="inlineStr">
        <is>
          <t>FileInBase=C:\Users\CorySchneider\OneDrive - Lawyers in House\__Invoices\INV 25-0057 - Osama Khan - 30NOV2025.docx</t>
        </is>
      </c>
    </row>
    <row r="7251">
      <c r="A7251" s="13" t="n">
        <v>45991.73677083333</v>
      </c>
      <c r="B7251" t="inlineStr">
        <is>
          <t>PATH</t>
        </is>
      </c>
      <c r="C7251" t="inlineStr">
        <is>
          <t>FileInBase=C:\Users\CorySchneider\OneDrive - Lawyers in House\__Invoices\sig.jpg</t>
        </is>
      </c>
    </row>
    <row r="7252">
      <c r="A7252" s="13" t="n">
        <v>45991.73680555556</v>
      </c>
      <c r="B7252" t="inlineStr">
        <is>
          <t>PATH</t>
        </is>
      </c>
      <c r="C7252" t="inlineStr">
        <is>
          <t>FileInBase=C:\Users\CorySchneider\OneDrive - Lawyers in House\__Invoices\INV 25-0057 - Osama Khan - 30NOV2025.pdf</t>
        </is>
      </c>
    </row>
    <row r="7253">
      <c r="A7253" s="13" t="n">
        <v>45991.73697916666</v>
      </c>
      <c r="B7253" t="inlineStr">
        <is>
          <t>INFO</t>
        </is>
      </c>
      <c r="C7253" t="inlineStr">
        <is>
          <t>ThisWorkbook.Path (raw)=https://lawyersinhouse-my.sharepoint.com/personal/cory_schneider_lawyersinhouse_com/Documents/__Invoices</t>
        </is>
      </c>
    </row>
    <row r="7254">
      <c r="A7254" s="13" t="n">
        <v>45991.73697916666</v>
      </c>
      <c r="B7254" t="inlineStr">
        <is>
          <t>HIT</t>
        </is>
      </c>
      <c r="C7254" t="inlineStr">
        <is>
          <t>Folder? C:\Users\CorySchneider\OneDrive - Lawyers in House</t>
        </is>
      </c>
    </row>
    <row r="7255">
      <c r="A7255" s="13" t="n">
        <v>45991.73697916666</v>
      </c>
      <c r="B7255" t="inlineStr">
        <is>
          <t>MAP</t>
        </is>
      </c>
      <c r="C7255" t="inlineStr">
        <is>
          <t>CombineRoot=C:\Users\CorySchneider\OneDrive - Lawyers in House</t>
        </is>
      </c>
    </row>
    <row r="7256">
      <c r="A7256" s="13" t="n">
        <v>45991.73697916666</v>
      </c>
      <c r="B7256" t="inlineStr">
        <is>
          <t>MAP</t>
        </is>
      </c>
      <c r="C7256" t="inlineStr">
        <is>
          <t>SubPath=__Invoices</t>
        </is>
      </c>
    </row>
    <row r="7257">
      <c r="A7257" s="13" t="n">
        <v>45991.73697916666</v>
      </c>
      <c r="B7257" t="inlineStr">
        <is>
          <t>MAP</t>
        </is>
      </c>
      <c r="C7257" t="inlineStr">
        <is>
          <t>Combined=C:\Users\CorySchneider\OneDrive - Lawyers in House\__Invoices</t>
        </is>
      </c>
    </row>
    <row r="7258">
      <c r="A7258" s="13" t="n">
        <v>45991.73697916666</v>
      </c>
      <c r="B7258" t="inlineStr">
        <is>
          <t>MAP</t>
        </is>
      </c>
      <c r="C7258" t="inlineStr">
        <is>
          <t>Mapped local folder=C:\Users\CorySchneider\OneDrive - Lawyers in House\__Invoices</t>
        </is>
      </c>
    </row>
    <row r="7259">
      <c r="A7259" s="13" t="n">
        <v>45991.73697916666</v>
      </c>
      <c r="B7259" t="inlineStr">
        <is>
          <t>HIT</t>
        </is>
      </c>
      <c r="C7259" t="inlineStr">
        <is>
          <t>Folder? C:\Users\CorySchneider\OneDrive - Lawyers in House\__Invoices</t>
        </is>
      </c>
    </row>
    <row r="7260">
      <c r="A7260" s="13" t="n">
        <v>45991.73709490741</v>
      </c>
      <c r="B7260" t="inlineStr">
        <is>
          <t>INFO</t>
        </is>
      </c>
      <c r="C7260" t="inlineStr">
        <is>
          <t>ThisWorkbook.Path (raw)=https://lawyersinhouse-my.sharepoint.com/personal/cory_schneider_lawyersinhouse_com/Documents/__Invoices</t>
        </is>
      </c>
    </row>
    <row r="7261">
      <c r="A7261" s="13" t="n">
        <v>45991.73709490741</v>
      </c>
      <c r="B7261" t="inlineStr">
        <is>
          <t>HIT</t>
        </is>
      </c>
      <c r="C7261" t="inlineStr">
        <is>
          <t>Folder? C:\Users\CorySchneider\OneDrive - Lawyers in House</t>
        </is>
      </c>
    </row>
    <row r="7262">
      <c r="A7262" s="13" t="n">
        <v>45991.73709490741</v>
      </c>
      <c r="B7262" t="inlineStr">
        <is>
          <t>MAP</t>
        </is>
      </c>
      <c r="C7262" t="inlineStr">
        <is>
          <t>CombineRoot=C:\Users\CorySchneider\OneDrive - Lawyers in House</t>
        </is>
      </c>
    </row>
    <row r="7263">
      <c r="A7263" s="13" t="n">
        <v>45991.73709490741</v>
      </c>
      <c r="B7263" t="inlineStr">
        <is>
          <t>MAP</t>
        </is>
      </c>
      <c r="C7263" t="inlineStr">
        <is>
          <t>SubPath=__Invoices</t>
        </is>
      </c>
    </row>
    <row r="7264">
      <c r="A7264" s="13" t="n">
        <v>45991.73709490741</v>
      </c>
      <c r="B7264" t="inlineStr">
        <is>
          <t>MAP</t>
        </is>
      </c>
      <c r="C7264" t="inlineStr">
        <is>
          <t>Combined=C:\Users\CorySchneider\OneDrive - Lawyers in House\__Invoices</t>
        </is>
      </c>
    </row>
    <row r="7265">
      <c r="A7265" s="13" t="n">
        <v>45991.73709490741</v>
      </c>
      <c r="B7265" t="inlineStr">
        <is>
          <t>MAP</t>
        </is>
      </c>
      <c r="C7265" t="inlineStr">
        <is>
          <t>Mapped local folder=C:\Users\CorySchneider\OneDrive - Lawyers in House\__Invoices</t>
        </is>
      </c>
    </row>
    <row r="7266">
      <c r="A7266" s="13" t="n">
        <v>45991.73709490741</v>
      </c>
      <c r="B7266" t="inlineStr">
        <is>
          <t>HIT</t>
        </is>
      </c>
      <c r="C7266" t="inlineStr">
        <is>
          <t>Folder? C:\Users\CorySchneider\OneDrive - Lawyers in House\__Invoices</t>
        </is>
      </c>
    </row>
    <row r="7267">
      <c r="A7267" s="13" t="n">
        <v>45991.73710648148</v>
      </c>
      <c r="B7267" t="inlineStr">
        <is>
          <t>INFO</t>
        </is>
      </c>
      <c r="C7267" t="inlineStr">
        <is>
          <t>ThisWorkbook.Path (raw)=https://lawyersinhouse-my.sharepoint.com/personal/cory_schneider_lawyersinhouse_com/Documents/__Invoices</t>
        </is>
      </c>
    </row>
    <row r="7268">
      <c r="A7268" s="13" t="n">
        <v>45991.73710648148</v>
      </c>
      <c r="B7268" t="inlineStr">
        <is>
          <t>HIT</t>
        </is>
      </c>
      <c r="C7268" t="inlineStr">
        <is>
          <t>Folder? C:\Users\CorySchneider\OneDrive - Lawyers in House</t>
        </is>
      </c>
    </row>
    <row r="7269">
      <c r="A7269" s="13" t="n">
        <v>45991.73710648148</v>
      </c>
      <c r="B7269" t="inlineStr">
        <is>
          <t>MAP</t>
        </is>
      </c>
      <c r="C7269" t="inlineStr">
        <is>
          <t>CombineRoot=C:\Users\CorySchneider\OneDrive - Lawyers in House</t>
        </is>
      </c>
    </row>
    <row r="7270">
      <c r="A7270" s="13" t="n">
        <v>45991.73710648148</v>
      </c>
      <c r="B7270" t="inlineStr">
        <is>
          <t>MAP</t>
        </is>
      </c>
      <c r="C7270" t="inlineStr">
        <is>
          <t>SubPath=__Invoices</t>
        </is>
      </c>
    </row>
    <row r="7271">
      <c r="A7271" s="13" t="n">
        <v>45991.73710648148</v>
      </c>
      <c r="B7271" t="inlineStr">
        <is>
          <t>MAP</t>
        </is>
      </c>
      <c r="C7271" t="inlineStr">
        <is>
          <t>Combined=C:\Users\CorySchneider\OneDrive - Lawyers in House\__Invoices</t>
        </is>
      </c>
    </row>
    <row r="7272">
      <c r="A7272" s="13" t="n">
        <v>45991.73710648148</v>
      </c>
      <c r="B7272" t="inlineStr">
        <is>
          <t>MAP</t>
        </is>
      </c>
      <c r="C7272" t="inlineStr">
        <is>
          <t>Mapped local folder=C:\Users\CorySchneider\OneDrive - Lawyers in House\__Invoices</t>
        </is>
      </c>
    </row>
    <row r="7273">
      <c r="A7273" s="13" t="n">
        <v>45991.73710648148</v>
      </c>
      <c r="B7273" t="inlineStr">
        <is>
          <t>PATH</t>
        </is>
      </c>
      <c r="C7273" t="inlineStr">
        <is>
          <t>FileInBase=C:\Users\CorySchneider\OneDrive - Lawyers in House\__Invoices\invoicetemplate_v3.docx</t>
        </is>
      </c>
    </row>
    <row r="7274">
      <c r="A7274" s="13" t="n">
        <v>45991.73710648148</v>
      </c>
      <c r="B7274" t="inlineStr">
        <is>
          <t>HIT</t>
        </is>
      </c>
      <c r="C7274" t="inlineStr">
        <is>
          <t>Exists? C:\Users\CorySchneider\OneDrive - Lawyers in House\__Invoices\invoicetemplate_v3.docx</t>
        </is>
      </c>
    </row>
    <row r="7275">
      <c r="A7275" s="13" t="n">
        <v>45991.73721064815</v>
      </c>
      <c r="B7275" t="inlineStr">
        <is>
          <t>PATH</t>
        </is>
      </c>
      <c r="C7275" t="inlineStr">
        <is>
          <t>FileInBase=C:\Users\CorySchneider\OneDrive - Lawyers in House\__Invoices\INV 25-0058 - PLC Group Inc. - 30NOV2025.docx</t>
        </is>
      </c>
    </row>
    <row r="7276">
      <c r="A7276" s="13" t="n">
        <v>45991.73722222223</v>
      </c>
      <c r="B7276" t="inlineStr">
        <is>
          <t>PATH</t>
        </is>
      </c>
      <c r="C7276" t="inlineStr">
        <is>
          <t>FileInBase=C:\Users\CorySchneider\OneDrive - Lawyers in House\__Invoices\sig.jpg</t>
        </is>
      </c>
    </row>
    <row r="7277">
      <c r="A7277" s="13" t="n">
        <v>45991.73725694444</v>
      </c>
      <c r="B7277" t="inlineStr">
        <is>
          <t>PATH</t>
        </is>
      </c>
      <c r="C7277" t="inlineStr">
        <is>
          <t>FileInBase=C:\Users\CorySchneider\OneDrive - Lawyers in House\__Invoices\INV 25-0058 - PLC Group Inc. - 30NOV2025.pdf</t>
        </is>
      </c>
    </row>
    <row r="7278">
      <c r="A7278" s="13" t="n">
        <v>45991.73730324074</v>
      </c>
      <c r="B7278" t="inlineStr">
        <is>
          <t>INFO</t>
        </is>
      </c>
      <c r="C7278" t="inlineStr">
        <is>
          <t>ThisWorkbook.Path (raw)=https://lawyersinhouse-my.sharepoint.com/personal/cory_schneider_lawyersinhouse_com/Documents/__Invoices</t>
        </is>
      </c>
    </row>
    <row r="7279">
      <c r="A7279" s="13" t="n">
        <v>45991.73730324074</v>
      </c>
      <c r="B7279" t="inlineStr">
        <is>
          <t>HIT</t>
        </is>
      </c>
      <c r="C7279" t="inlineStr">
        <is>
          <t>Folder? C:\Users\CorySchneider\OneDrive - Lawyers in House</t>
        </is>
      </c>
    </row>
    <row r="7280">
      <c r="A7280" s="13" t="n">
        <v>45991.73730324074</v>
      </c>
      <c r="B7280" t="inlineStr">
        <is>
          <t>MAP</t>
        </is>
      </c>
      <c r="C7280" t="inlineStr">
        <is>
          <t>CombineRoot=C:\Users\CorySchneider\OneDrive - Lawyers in House</t>
        </is>
      </c>
    </row>
    <row r="7281">
      <c r="A7281" s="13" t="n">
        <v>45991.73730324074</v>
      </c>
      <c r="B7281" t="inlineStr">
        <is>
          <t>MAP</t>
        </is>
      </c>
      <c r="C7281" t="inlineStr">
        <is>
          <t>SubPath=__Invoices</t>
        </is>
      </c>
    </row>
    <row r="7282">
      <c r="A7282" s="13" t="n">
        <v>45991.73730324074</v>
      </c>
      <c r="B7282" t="inlineStr">
        <is>
          <t>MAP</t>
        </is>
      </c>
      <c r="C7282" t="inlineStr">
        <is>
          <t>Combined=C:\Users\CorySchneider\OneDrive - Lawyers in House\__Invoices</t>
        </is>
      </c>
    </row>
    <row r="7283">
      <c r="A7283" s="13" t="n">
        <v>45991.73730324074</v>
      </c>
      <c r="B7283" t="inlineStr">
        <is>
          <t>MAP</t>
        </is>
      </c>
      <c r="C7283" t="inlineStr">
        <is>
          <t>Mapped local folder=C:\Users\CorySchneider\OneDrive - Lawyers in House\__Invoices</t>
        </is>
      </c>
    </row>
    <row r="7284">
      <c r="A7284" s="13" t="n">
        <v>45991.73730324074</v>
      </c>
      <c r="B7284" t="inlineStr">
        <is>
          <t>HIT</t>
        </is>
      </c>
      <c r="C7284" t="inlineStr">
        <is>
          <t>Folder? C:\Users\CorySchneider\OneDrive - Lawyers in House\__Invoices</t>
        </is>
      </c>
    </row>
    <row r="7285">
      <c r="A7285" s="13" t="n">
        <v>45991.73741898148</v>
      </c>
      <c r="B7285" t="inlineStr">
        <is>
          <t>INFO</t>
        </is>
      </c>
      <c r="C7285" t="inlineStr">
        <is>
          <t>ThisWorkbook.Path (raw)=https://lawyersinhouse-my.sharepoint.com/personal/cory_schneider_lawyersinhouse_com/Documents/__Invoices</t>
        </is>
      </c>
    </row>
    <row r="7286">
      <c r="A7286" s="13" t="n">
        <v>45991.73741898148</v>
      </c>
      <c r="B7286" t="inlineStr">
        <is>
          <t>HIT</t>
        </is>
      </c>
      <c r="C7286" t="inlineStr">
        <is>
          <t>Folder? C:\Users\CorySchneider\OneDrive - Lawyers in House</t>
        </is>
      </c>
    </row>
    <row r="7287">
      <c r="A7287" s="13" t="n">
        <v>45991.73741898148</v>
      </c>
      <c r="B7287" t="inlineStr">
        <is>
          <t>MAP</t>
        </is>
      </c>
      <c r="C7287" t="inlineStr">
        <is>
          <t>CombineRoot=C:\Users\CorySchneider\OneDrive - Lawyers in House</t>
        </is>
      </c>
    </row>
    <row r="7288">
      <c r="A7288" s="13" t="n">
        <v>45991.73741898148</v>
      </c>
      <c r="B7288" t="inlineStr">
        <is>
          <t>MAP</t>
        </is>
      </c>
      <c r="C7288" t="inlineStr">
        <is>
          <t>SubPath=__Invoices</t>
        </is>
      </c>
    </row>
    <row r="7289">
      <c r="A7289" s="13" t="n">
        <v>45991.73741898148</v>
      </c>
      <c r="B7289" t="inlineStr">
        <is>
          <t>MAP</t>
        </is>
      </c>
      <c r="C7289" t="inlineStr">
        <is>
          <t>Combined=C:\Users\CorySchneider\OneDrive - Lawyers in House\__Invoices</t>
        </is>
      </c>
    </row>
    <row r="7290">
      <c r="A7290" s="13" t="n">
        <v>45991.73741898148</v>
      </c>
      <c r="B7290" t="inlineStr">
        <is>
          <t>MAP</t>
        </is>
      </c>
      <c r="C7290" t="inlineStr">
        <is>
          <t>Mapped local folder=C:\Users\CorySchneider\OneDrive - Lawyers in House\__Invoices</t>
        </is>
      </c>
    </row>
    <row r="7291">
      <c r="A7291" s="13" t="n">
        <v>45991.73741898148</v>
      </c>
      <c r="B7291" t="inlineStr">
        <is>
          <t>HIT</t>
        </is>
      </c>
      <c r="C7291" t="inlineStr">
        <is>
          <t>Folder? C:\Users\CorySchneider\OneDrive - Lawyers in House\__Invoices</t>
        </is>
      </c>
    </row>
    <row r="7292">
      <c r="A7292" s="13" t="n">
        <v>45991.73743055556</v>
      </c>
      <c r="B7292" t="inlineStr">
        <is>
          <t>INFO</t>
        </is>
      </c>
      <c r="C7292" t="inlineStr">
        <is>
          <t>ThisWorkbook.Path (raw)=https://lawyersinhouse-my.sharepoint.com/personal/cory_schneider_lawyersinhouse_com/Documents/__Invoices</t>
        </is>
      </c>
    </row>
    <row r="7293">
      <c r="A7293" s="13" t="n">
        <v>45991.73743055556</v>
      </c>
      <c r="B7293" t="inlineStr">
        <is>
          <t>HIT</t>
        </is>
      </c>
      <c r="C7293" t="inlineStr">
        <is>
          <t>Folder? C:\Users\CorySchneider\OneDrive - Lawyers in House</t>
        </is>
      </c>
    </row>
    <row r="7294">
      <c r="A7294" s="13" t="n">
        <v>45991.73743055556</v>
      </c>
      <c r="B7294" t="inlineStr">
        <is>
          <t>MAP</t>
        </is>
      </c>
      <c r="C7294" t="inlineStr">
        <is>
          <t>CombineRoot=C:\Users\CorySchneider\OneDrive - Lawyers in House</t>
        </is>
      </c>
    </row>
    <row r="7295">
      <c r="A7295" s="13" t="n">
        <v>45991.73743055556</v>
      </c>
      <c r="B7295" t="inlineStr">
        <is>
          <t>MAP</t>
        </is>
      </c>
      <c r="C7295" t="inlineStr">
        <is>
          <t>SubPath=__Invoices</t>
        </is>
      </c>
    </row>
    <row r="7296">
      <c r="A7296" s="13" t="n">
        <v>45991.73743055556</v>
      </c>
      <c r="B7296" t="inlineStr">
        <is>
          <t>MAP</t>
        </is>
      </c>
      <c r="C7296" t="inlineStr">
        <is>
          <t>Combined=C:\Users\CorySchneider\OneDrive - Lawyers in House\__Invoices</t>
        </is>
      </c>
    </row>
    <row r="7297">
      <c r="A7297" s="13" t="n">
        <v>45991.73743055556</v>
      </c>
      <c r="B7297" t="inlineStr">
        <is>
          <t>MAP</t>
        </is>
      </c>
      <c r="C7297" t="inlineStr">
        <is>
          <t>Mapped local folder=C:\Users\CorySchneider\OneDrive - Lawyers in House\__Invoices</t>
        </is>
      </c>
    </row>
    <row r="7298">
      <c r="A7298" s="13" t="n">
        <v>45991.73743055556</v>
      </c>
      <c r="B7298" t="inlineStr">
        <is>
          <t>PATH</t>
        </is>
      </c>
      <c r="C7298" t="inlineStr">
        <is>
          <t>FileInBase=C:\Users\CorySchneider\OneDrive - Lawyers in House\__Invoices\InvoiceTemplate_v4.docx</t>
        </is>
      </c>
    </row>
    <row r="7299">
      <c r="A7299" s="13" t="n">
        <v>45991.73743055556</v>
      </c>
      <c r="B7299" t="inlineStr">
        <is>
          <t>HIT</t>
        </is>
      </c>
      <c r="C7299" t="inlineStr">
        <is>
          <t>Exists? C:\Users\CorySchneider\OneDrive - Lawyers in House\__Invoices\InvoiceTemplate_v4.docx</t>
        </is>
      </c>
    </row>
    <row r="7300">
      <c r="A7300" s="13" t="n">
        <v>45991.73752314815</v>
      </c>
      <c r="B7300" t="inlineStr">
        <is>
          <t>PATH</t>
        </is>
      </c>
      <c r="C7300" t="inlineStr">
        <is>
          <t>FileInBase=C:\Users\CorySchneider\OneDrive - Lawyers in House\__Invoices\INV 25-0059 - Truexperiences Tours Inc. - 30NOV2025.docx</t>
        </is>
      </c>
    </row>
    <row r="7301">
      <c r="A7301" s="13" t="n">
        <v>45991.73753472222</v>
      </c>
      <c r="B7301" t="inlineStr">
        <is>
          <t>PATH</t>
        </is>
      </c>
      <c r="C7301" t="inlineStr">
        <is>
          <t>FileInBase=C:\Users\CorySchneider\OneDrive - Lawyers in House\__Invoices\sig.jpg</t>
        </is>
      </c>
    </row>
    <row r="7302">
      <c r="A7302" s="13" t="n">
        <v>45991.73756944444</v>
      </c>
      <c r="B7302" t="inlineStr">
        <is>
          <t>PATH</t>
        </is>
      </c>
      <c r="C7302" t="inlineStr">
        <is>
          <t>FileInBase=C:\Users\CorySchneider\OneDrive - Lawyers in House\__Invoices\INV 25-0059 - Truexperiences Tours Inc. - 30NOV2025.pdf</t>
        </is>
      </c>
    </row>
    <row r="7303">
      <c r="A7303" s="13" t="n">
        <v>45991.88975694445</v>
      </c>
      <c r="B7303" t="inlineStr">
        <is>
          <t>INFO</t>
        </is>
      </c>
      <c r="C7303" t="inlineStr">
        <is>
          <t>ThisWorkbook.Path (raw)=https://lawyersinhouse-my.sharepoint.com/personal/cory_schneider_lawyersinhouse_com/Documents/__Invoices</t>
        </is>
      </c>
    </row>
    <row r="7304">
      <c r="A7304" s="13" t="n">
        <v>45991.88975694445</v>
      </c>
      <c r="B7304" t="inlineStr">
        <is>
          <t>HIT</t>
        </is>
      </c>
      <c r="C7304" t="inlineStr">
        <is>
          <t>Folder? C:\Users\CorySchneider\OneDrive - Lawyers in House</t>
        </is>
      </c>
    </row>
    <row r="7305">
      <c r="A7305" s="13" t="n">
        <v>45991.88975694445</v>
      </c>
      <c r="B7305" t="inlineStr">
        <is>
          <t>MAP</t>
        </is>
      </c>
      <c r="C7305" t="inlineStr">
        <is>
          <t>CombineRoot=C:\Users\CorySchneider\OneDrive - Lawyers in House</t>
        </is>
      </c>
    </row>
    <row r="7306">
      <c r="A7306" s="13" t="n">
        <v>45991.88975694445</v>
      </c>
      <c r="B7306" t="inlineStr">
        <is>
          <t>MAP</t>
        </is>
      </c>
      <c r="C7306" t="inlineStr">
        <is>
          <t>SubPath=__Invoices</t>
        </is>
      </c>
    </row>
    <row r="7307">
      <c r="A7307" s="13" t="n">
        <v>45991.88975694445</v>
      </c>
      <c r="B7307" t="inlineStr">
        <is>
          <t>MAP</t>
        </is>
      </c>
      <c r="C7307" t="inlineStr">
        <is>
          <t>Combined=C:\Users\CorySchneider\OneDrive - Lawyers in House\__Invoices</t>
        </is>
      </c>
    </row>
    <row r="7308">
      <c r="A7308" s="13" t="n">
        <v>45991.88975694445</v>
      </c>
      <c r="B7308" t="inlineStr">
        <is>
          <t>MAP</t>
        </is>
      </c>
      <c r="C7308" t="inlineStr">
        <is>
          <t>Mapped local folder=C:\Users\CorySchneider\OneDrive - Lawyers in House\__Invoices</t>
        </is>
      </c>
    </row>
    <row r="7309">
      <c r="A7309" s="13" t="n">
        <v>45991.88975694445</v>
      </c>
      <c r="B7309" t="inlineStr">
        <is>
          <t>INFO</t>
        </is>
      </c>
      <c r="C7309" t="inlineStr">
        <is>
          <t>ThisWorkbook.Path (raw)=https://lawyersinhouse-my.sharepoint.com/personal/cory_schneider_lawyersinhouse_com/Documents/__Invoices</t>
        </is>
      </c>
    </row>
    <row r="7310">
      <c r="A7310" s="13" t="n">
        <v>45991.88975694445</v>
      </c>
      <c r="B7310" t="inlineStr">
        <is>
          <t>HIT</t>
        </is>
      </c>
      <c r="C7310" t="inlineStr">
        <is>
          <t>Folder? C:\Users\CorySchneider\OneDrive - Lawyers in House</t>
        </is>
      </c>
    </row>
    <row r="7311">
      <c r="A7311" s="13" t="n">
        <v>45991.88975694445</v>
      </c>
      <c r="B7311" t="inlineStr">
        <is>
          <t>MAP</t>
        </is>
      </c>
      <c r="C7311" t="inlineStr">
        <is>
          <t>CombineRoot=C:\Users\CorySchneider\OneDrive - Lawyers in House</t>
        </is>
      </c>
    </row>
    <row r="7312">
      <c r="A7312" s="13" t="n">
        <v>45991.88975694445</v>
      </c>
      <c r="B7312" t="inlineStr">
        <is>
          <t>MAP</t>
        </is>
      </c>
      <c r="C7312" t="inlineStr">
        <is>
          <t>SubPath=__Invoices</t>
        </is>
      </c>
    </row>
    <row r="7313">
      <c r="A7313" s="13" t="n">
        <v>45991.88975694445</v>
      </c>
      <c r="B7313" t="inlineStr">
        <is>
          <t>MAP</t>
        </is>
      </c>
      <c r="C7313" t="inlineStr">
        <is>
          <t>Combined=C:\Users\CorySchneider\OneDrive - Lawyers in House\__Invoices</t>
        </is>
      </c>
    </row>
    <row r="7314">
      <c r="A7314" s="13" t="n">
        <v>45991.88975694445</v>
      </c>
      <c r="B7314" t="inlineStr">
        <is>
          <t>MAP</t>
        </is>
      </c>
      <c r="C7314" t="inlineStr">
        <is>
          <t>Mapped local folder=C:\Users\CorySchneider\OneDrive - Lawyers in House\__Invoices</t>
        </is>
      </c>
    </row>
    <row r="7315">
      <c r="A7315" s="13" t="n">
        <v>45991.88975694445</v>
      </c>
      <c r="B7315" t="inlineStr">
        <is>
          <t>HIT</t>
        </is>
      </c>
      <c r="C7315" t="inlineStr">
        <is>
          <t>Folder? C:\Users\CorySchneider\OneDrive - Lawyers in House\__Invoices</t>
        </is>
      </c>
    </row>
    <row r="7316">
      <c r="A7316" s="13" t="n">
        <v>45991.88976851852</v>
      </c>
      <c r="B7316" t="inlineStr">
        <is>
          <t>INFO</t>
        </is>
      </c>
      <c r="C7316" t="inlineStr">
        <is>
          <t>ThisWorkbook.Path (raw)=https://lawyersinhouse-my.sharepoint.com/personal/cory_schneider_lawyersinhouse_com/Documents/__Invoices</t>
        </is>
      </c>
    </row>
    <row r="7317">
      <c r="A7317" s="13" t="n">
        <v>45991.88976851852</v>
      </c>
      <c r="B7317" t="inlineStr">
        <is>
          <t>HIT</t>
        </is>
      </c>
      <c r="C7317" t="inlineStr">
        <is>
          <t>Folder? C:\Users\CorySchneider\OneDrive - Lawyers in House</t>
        </is>
      </c>
    </row>
    <row r="7318">
      <c r="A7318" s="13" t="n">
        <v>45991.88976851852</v>
      </c>
      <c r="B7318" t="inlineStr">
        <is>
          <t>MAP</t>
        </is>
      </c>
      <c r="C7318" t="inlineStr">
        <is>
          <t>CombineRoot=C:\Users\CorySchneider\OneDrive - Lawyers in House</t>
        </is>
      </c>
    </row>
    <row r="7319">
      <c r="A7319" s="13" t="n">
        <v>45991.88976851852</v>
      </c>
      <c r="B7319" t="inlineStr">
        <is>
          <t>MAP</t>
        </is>
      </c>
      <c r="C7319" t="inlineStr">
        <is>
          <t>SubPath=__Invoices</t>
        </is>
      </c>
    </row>
    <row r="7320">
      <c r="A7320" s="13" t="n">
        <v>45991.88976851852</v>
      </c>
      <c r="B7320" t="inlineStr">
        <is>
          <t>MAP</t>
        </is>
      </c>
      <c r="C7320" t="inlineStr">
        <is>
          <t>Combined=C:\Users\CorySchneider\OneDrive - Lawyers in House\__Invoices</t>
        </is>
      </c>
    </row>
    <row r="7321">
      <c r="A7321" s="13" t="n">
        <v>45991.88976851852</v>
      </c>
      <c r="B7321" t="inlineStr">
        <is>
          <t>MAP</t>
        </is>
      </c>
      <c r="C7321" t="inlineStr">
        <is>
          <t>Mapped local folder=C:\Users\CorySchneider\OneDrive - Lawyers in House\__Invoices</t>
        </is>
      </c>
    </row>
    <row r="7322">
      <c r="A7322" s="13" t="n">
        <v>45991.88976851852</v>
      </c>
      <c r="B7322" t="inlineStr">
        <is>
          <t>PATH</t>
        </is>
      </c>
      <c r="C7322" t="inlineStr">
        <is>
          <t>FileInBase=C:\Users\CorySchneider\OneDrive - Lawyers in House\__Invoices\invoicetemplate_v3.docx</t>
        </is>
      </c>
    </row>
    <row r="7323">
      <c r="A7323" s="13" t="n">
        <v>45991.88976851852</v>
      </c>
      <c r="B7323" t="inlineStr">
        <is>
          <t>HIT</t>
        </is>
      </c>
      <c r="C7323" t="inlineStr">
        <is>
          <t>Exists? C:\Users\CorySchneider\OneDrive - Lawyers in House\__Invoices\invoicetemplate_v3.docx</t>
        </is>
      </c>
    </row>
    <row r="7324">
      <c r="A7324" s="13" t="n">
        <v>45991.88989583333</v>
      </c>
      <c r="B7324" t="inlineStr">
        <is>
          <t>PATH</t>
        </is>
      </c>
      <c r="C7324" t="inlineStr">
        <is>
          <t>FileInBase=C:\Users\CorySchneider\OneDrive - Lawyers in House\__Invoices\INV 25-0048 - 14876881 Canada Inc (dba Carnegie Capital) - 30NOV2025.docx</t>
        </is>
      </c>
    </row>
    <row r="7325">
      <c r="A7325" s="13" t="n">
        <v>45991.88990740741</v>
      </c>
      <c r="B7325" t="inlineStr">
        <is>
          <t>PATH</t>
        </is>
      </c>
      <c r="C7325" t="inlineStr">
        <is>
          <t>FileInBase=C:\Users\CorySchneider\OneDrive - Lawyers in House\__Invoices\sig.jpg</t>
        </is>
      </c>
    </row>
    <row r="7326">
      <c r="A7326" s="13" t="n">
        <v>45991.88994212963</v>
      </c>
      <c r="B7326" t="inlineStr">
        <is>
          <t>PATH</t>
        </is>
      </c>
      <c r="C7326" t="inlineStr">
        <is>
          <t>FileInBase=C:\Users\CorySchneider\OneDrive - Lawyers in House\__Invoices\INV 25-0048 - 14876881 Canada Inc (dba Carnegie Capital) - 30NOV2025.pdf</t>
        </is>
      </c>
    </row>
    <row r="7327">
      <c r="A7327" s="13" t="n">
        <v>45991.88998842592</v>
      </c>
      <c r="B7327" t="inlineStr">
        <is>
          <t>INFO</t>
        </is>
      </c>
      <c r="C7327" t="inlineStr">
        <is>
          <t>ThisWorkbook.Path (raw)=https://lawyersinhouse-my.sharepoint.com/personal/cory_schneider_lawyersinhouse_com/Documents/__Invoices</t>
        </is>
      </c>
    </row>
    <row r="7328">
      <c r="A7328" s="13" t="n">
        <v>45991.88998842592</v>
      </c>
      <c r="B7328" t="inlineStr">
        <is>
          <t>HIT</t>
        </is>
      </c>
      <c r="C7328" t="inlineStr">
        <is>
          <t>Folder? C:\Users\CorySchneider\OneDrive - Lawyers in House</t>
        </is>
      </c>
    </row>
    <row r="7329">
      <c r="A7329" s="13" t="n">
        <v>45991.88998842592</v>
      </c>
      <c r="B7329" t="inlineStr">
        <is>
          <t>MAP</t>
        </is>
      </c>
      <c r="C7329" t="inlineStr">
        <is>
          <t>CombineRoot=C:\Users\CorySchneider\OneDrive - Lawyers in House</t>
        </is>
      </c>
    </row>
    <row r="7330">
      <c r="A7330" s="13" t="n">
        <v>45991.88998842592</v>
      </c>
      <c r="B7330" t="inlineStr">
        <is>
          <t>MAP</t>
        </is>
      </c>
      <c r="C7330" t="inlineStr">
        <is>
          <t>SubPath=__Invoices</t>
        </is>
      </c>
    </row>
    <row r="7331">
      <c r="A7331" s="13" t="n">
        <v>45991.88998842592</v>
      </c>
      <c r="B7331" t="inlineStr">
        <is>
          <t>MAP</t>
        </is>
      </c>
      <c r="C7331" t="inlineStr">
        <is>
          <t>Combined=C:\Users\CorySchneider\OneDrive - Lawyers in House\__Invoices</t>
        </is>
      </c>
    </row>
    <row r="7332">
      <c r="A7332" s="13" t="n">
        <v>45991.88998842592</v>
      </c>
      <c r="B7332" t="inlineStr">
        <is>
          <t>MAP</t>
        </is>
      </c>
      <c r="C7332" t="inlineStr">
        <is>
          <t>Mapped local folder=C:\Users\CorySchneider\OneDrive - Lawyers in House\__Invoices</t>
        </is>
      </c>
    </row>
    <row r="7333">
      <c r="A7333" s="13" t="n">
        <v>45991.88998842592</v>
      </c>
      <c r="B7333" t="inlineStr">
        <is>
          <t>HIT</t>
        </is>
      </c>
      <c r="C7333" t="inlineStr">
        <is>
          <t>Folder? C:\Users\CorySchneider\OneDrive - Lawyers in House\__Invoices</t>
        </is>
      </c>
    </row>
    <row r="7334">
      <c r="A7334" s="13" t="n">
        <v>45991.89</v>
      </c>
      <c r="B7334" t="inlineStr">
        <is>
          <t>INFO</t>
        </is>
      </c>
      <c r="C7334" t="inlineStr">
        <is>
          <t>ThisWorkbook.Path (raw)=https://lawyersinhouse-my.sharepoint.com/personal/cory_schneider_lawyersinhouse_com/Documents/__Invoices</t>
        </is>
      </c>
    </row>
    <row r="7335">
      <c r="A7335" s="13" t="n">
        <v>45991.89</v>
      </c>
      <c r="B7335" t="inlineStr">
        <is>
          <t>HIT</t>
        </is>
      </c>
      <c r="C7335" t="inlineStr">
        <is>
          <t>Folder? C:\Users\CorySchneider\OneDrive - Lawyers in House</t>
        </is>
      </c>
    </row>
    <row r="7336">
      <c r="A7336" s="13" t="n">
        <v>45991.89</v>
      </c>
      <c r="B7336" t="inlineStr">
        <is>
          <t>MAP</t>
        </is>
      </c>
      <c r="C7336" t="inlineStr">
        <is>
          <t>CombineRoot=C:\Users\CorySchneider\OneDrive - Lawyers in House</t>
        </is>
      </c>
    </row>
    <row r="7337">
      <c r="A7337" s="13" t="n">
        <v>45991.89</v>
      </c>
      <c r="B7337" t="inlineStr">
        <is>
          <t>MAP</t>
        </is>
      </c>
      <c r="C7337" t="inlineStr">
        <is>
          <t>SubPath=__Invoices</t>
        </is>
      </c>
    </row>
    <row r="7338">
      <c r="A7338" s="13" t="n">
        <v>45991.89</v>
      </c>
      <c r="B7338" t="inlineStr">
        <is>
          <t>MAP</t>
        </is>
      </c>
      <c r="C7338" t="inlineStr">
        <is>
          <t>Combined=C:\Users\CorySchneider\OneDrive - Lawyers in House\__Invoices</t>
        </is>
      </c>
    </row>
    <row r="7339">
      <c r="A7339" s="13" t="n">
        <v>45991.89</v>
      </c>
      <c r="B7339" t="inlineStr">
        <is>
          <t>MAP</t>
        </is>
      </c>
      <c r="C7339" t="inlineStr">
        <is>
          <t>Mapped local folder=C:\Users\CorySchneider\OneDrive - Lawyers in House\__Invoices</t>
        </is>
      </c>
    </row>
    <row r="7340">
      <c r="A7340" s="13" t="n">
        <v>45991.89</v>
      </c>
      <c r="B7340" t="inlineStr">
        <is>
          <t>PATH</t>
        </is>
      </c>
      <c r="C7340" t="inlineStr">
        <is>
          <t>FileInBase=C:\Users\CorySchneider\OneDrive - Lawyers in House\__Invoices\invoicetemplate_v3.docx</t>
        </is>
      </c>
    </row>
    <row r="7341">
      <c r="A7341" s="13" t="n">
        <v>45991.89</v>
      </c>
      <c r="B7341" t="inlineStr">
        <is>
          <t>HIT</t>
        </is>
      </c>
      <c r="C7341" t="inlineStr">
        <is>
          <t>Exists? C:\Users\CorySchneider\OneDrive - Lawyers in House\__Invoices\invoicetemplate_v3.docx</t>
        </is>
      </c>
    </row>
    <row r="7342">
      <c r="A7342" s="13" t="n">
        <v>45991.89010416667</v>
      </c>
      <c r="B7342" t="inlineStr">
        <is>
          <t>PATH</t>
        </is>
      </c>
      <c r="C7342" t="inlineStr">
        <is>
          <t>FileInBase=C:\Users\CorySchneider\OneDrive - Lawyers in House\__Invoices\INV 25-0049 - A2B Directcare Inc. - 30NOV2025.docx</t>
        </is>
      </c>
    </row>
    <row r="7343">
      <c r="A7343" s="13" t="n">
        <v>45991.89011574074</v>
      </c>
      <c r="B7343" t="inlineStr">
        <is>
          <t>PATH</t>
        </is>
      </c>
      <c r="C7343" t="inlineStr">
        <is>
          <t>FileInBase=C:\Users\CorySchneider\OneDrive - Lawyers in House\__Invoices\sig.jpg</t>
        </is>
      </c>
    </row>
    <row r="7344">
      <c r="A7344" s="13" t="n">
        <v>45991.89015046296</v>
      </c>
      <c r="B7344" t="inlineStr">
        <is>
          <t>PATH</t>
        </is>
      </c>
      <c r="C7344" t="inlineStr">
        <is>
          <t>FileInBase=C:\Users\CorySchneider\OneDrive - Lawyers in House\__Invoices\INV 25-0049 - A2B Directcare Inc. - 30NOV2025.pdf</t>
        </is>
      </c>
    </row>
    <row r="7345">
      <c r="A7345" s="13" t="n">
        <v>45991.89019675926</v>
      </c>
      <c r="B7345" t="inlineStr">
        <is>
          <t>INFO</t>
        </is>
      </c>
      <c r="C7345" t="inlineStr">
        <is>
          <t>ThisWorkbook.Path (raw)=https://lawyersinhouse-my.sharepoint.com/personal/cory_schneider_lawyersinhouse_com/Documents/__Invoices</t>
        </is>
      </c>
    </row>
    <row r="7346">
      <c r="A7346" s="13" t="n">
        <v>45991.89019675926</v>
      </c>
      <c r="B7346" t="inlineStr">
        <is>
          <t>HIT</t>
        </is>
      </c>
      <c r="C7346" t="inlineStr">
        <is>
          <t>Folder? C:\Users\CorySchneider\OneDrive - Lawyers in House</t>
        </is>
      </c>
    </row>
    <row r="7347">
      <c r="A7347" s="13" t="n">
        <v>45991.89019675926</v>
      </c>
      <c r="B7347" t="inlineStr">
        <is>
          <t>MAP</t>
        </is>
      </c>
      <c r="C7347" t="inlineStr">
        <is>
          <t>CombineRoot=C:\Users\CorySchneider\OneDrive - Lawyers in House</t>
        </is>
      </c>
    </row>
    <row r="7348">
      <c r="A7348" s="13" t="n">
        <v>45991.89019675926</v>
      </c>
      <c r="B7348" t="inlineStr">
        <is>
          <t>MAP</t>
        </is>
      </c>
      <c r="C7348" t="inlineStr">
        <is>
          <t>SubPath=__Invoices</t>
        </is>
      </c>
    </row>
    <row r="7349">
      <c r="A7349" s="13" t="n">
        <v>45991.89019675926</v>
      </c>
      <c r="B7349" t="inlineStr">
        <is>
          <t>MAP</t>
        </is>
      </c>
      <c r="C7349" t="inlineStr">
        <is>
          <t>Combined=C:\Users\CorySchneider\OneDrive - Lawyers in House\__Invoices</t>
        </is>
      </c>
    </row>
    <row r="7350">
      <c r="A7350" s="13" t="n">
        <v>45991.89019675926</v>
      </c>
      <c r="B7350" t="inlineStr">
        <is>
          <t>MAP</t>
        </is>
      </c>
      <c r="C7350" t="inlineStr">
        <is>
          <t>Mapped local folder=C:\Users\CorySchneider\OneDrive - Lawyers in House\__Invoices</t>
        </is>
      </c>
    </row>
    <row r="7351">
      <c r="A7351" s="13" t="n">
        <v>45991.89019675926</v>
      </c>
      <c r="B7351" t="inlineStr">
        <is>
          <t>HIT</t>
        </is>
      </c>
      <c r="C7351" t="inlineStr">
        <is>
          <t>Folder? C:\Users\CorySchneider\OneDrive - Lawyers in House\__Invoices</t>
        </is>
      </c>
    </row>
    <row r="7352">
      <c r="A7352" s="13" t="n">
        <v>45991.89152777778</v>
      </c>
      <c r="B7352" t="inlineStr">
        <is>
          <t>INFO</t>
        </is>
      </c>
      <c r="C7352" t="inlineStr">
        <is>
          <t>ThisWorkbook.Path (raw)=https://lawyersinhouse-my.sharepoint.com/personal/cory_schneider_lawyersinhouse_com/Documents/__Invoices</t>
        </is>
      </c>
    </row>
    <row r="7353">
      <c r="A7353" s="13" t="n">
        <v>45991.89152777778</v>
      </c>
      <c r="B7353" t="inlineStr">
        <is>
          <t>HIT</t>
        </is>
      </c>
      <c r="C7353" t="inlineStr">
        <is>
          <t>Folder? C:\Users\CorySchneider\OneDrive - Lawyers in House</t>
        </is>
      </c>
    </row>
    <row r="7354">
      <c r="A7354" s="13" t="n">
        <v>45991.89152777778</v>
      </c>
      <c r="B7354" t="inlineStr">
        <is>
          <t>MAP</t>
        </is>
      </c>
      <c r="C7354" t="inlineStr">
        <is>
          <t>CombineRoot=C:\Users\CorySchneider\OneDrive - Lawyers in House</t>
        </is>
      </c>
    </row>
    <row r="7355">
      <c r="A7355" s="13" t="n">
        <v>45991.89152777778</v>
      </c>
      <c r="B7355" t="inlineStr">
        <is>
          <t>MAP</t>
        </is>
      </c>
      <c r="C7355" t="inlineStr">
        <is>
          <t>SubPath=__Invoices</t>
        </is>
      </c>
    </row>
    <row r="7356">
      <c r="A7356" s="13" t="n">
        <v>45991.89152777778</v>
      </c>
      <c r="B7356" t="inlineStr">
        <is>
          <t>MAP</t>
        </is>
      </c>
      <c r="C7356" t="inlineStr">
        <is>
          <t>Combined=C:\Users\CorySchneider\OneDrive - Lawyers in House\__Invoices</t>
        </is>
      </c>
    </row>
    <row r="7357">
      <c r="A7357" s="13" t="n">
        <v>45991.89152777778</v>
      </c>
      <c r="B7357" t="inlineStr">
        <is>
          <t>MAP</t>
        </is>
      </c>
      <c r="C7357" t="inlineStr">
        <is>
          <t>Mapped local folder=C:\Users\CorySchneider\OneDrive - Lawyers in House\__Invoices</t>
        </is>
      </c>
    </row>
    <row r="7358">
      <c r="A7358" s="13" t="n">
        <v>45991.89152777778</v>
      </c>
      <c r="B7358" t="inlineStr">
        <is>
          <t>PATH</t>
        </is>
      </c>
      <c r="C7358" t="inlineStr">
        <is>
          <t>FileInBase=C:\Users\CorySchneider\OneDrive - Lawyers in House\__Invoices\invoicetemplate_v3.docx</t>
        </is>
      </c>
    </row>
    <row r="7359">
      <c r="A7359" s="13" t="n">
        <v>45991.89152777778</v>
      </c>
      <c r="B7359" t="inlineStr">
        <is>
          <t>HIT</t>
        </is>
      </c>
      <c r="C7359" t="inlineStr">
        <is>
          <t>Exists? C:\Users\CorySchneider\OneDrive - Lawyers in House\__Invoices\invoicetemplate_v3.docx</t>
        </is>
      </c>
    </row>
    <row r="7360">
      <c r="A7360" s="13" t="n">
        <v>45991.89164351852</v>
      </c>
      <c r="B7360" t="inlineStr">
        <is>
          <t>PATH</t>
        </is>
      </c>
      <c r="C7360" t="inlineStr">
        <is>
          <t>FileInBase=C:\Users\CorySchneider\OneDrive - Lawyers in House\__Invoices\INV 25-0050 - African Bronze Honey Company Limited - 30NOV2025.docx</t>
        </is>
      </c>
    </row>
    <row r="7361">
      <c r="A7361" s="13" t="n">
        <v>45991.89165509259</v>
      </c>
      <c r="B7361" t="inlineStr">
        <is>
          <t>PATH</t>
        </is>
      </c>
      <c r="C7361" t="inlineStr">
        <is>
          <t>FileInBase=C:\Users\CorySchneider\OneDrive - Lawyers in House\__Invoices\sig.jpg</t>
        </is>
      </c>
    </row>
    <row r="7362">
      <c r="A7362" s="13" t="n">
        <v>45991.89167824074</v>
      </c>
      <c r="B7362" t="inlineStr">
        <is>
          <t>PATH</t>
        </is>
      </c>
      <c r="C7362" t="inlineStr">
        <is>
          <t>FileInBase=C:\Users\CorySchneider\OneDrive - Lawyers in House\__Invoices\INV 25-0050 - African Bronze Honey Company Limited - 30NOV2025.pdf</t>
        </is>
      </c>
    </row>
    <row r="7363">
      <c r="A7363" s="13" t="n">
        <v>45991.89172453704</v>
      </c>
      <c r="B7363" t="inlineStr">
        <is>
          <t>INFO</t>
        </is>
      </c>
      <c r="C7363" t="inlineStr">
        <is>
          <t>ThisWorkbook.Path (raw)=https://lawyersinhouse-my.sharepoint.com/personal/cory_schneider_lawyersinhouse_com/Documents/__Invoices</t>
        </is>
      </c>
    </row>
    <row r="7364">
      <c r="A7364" s="13" t="n">
        <v>45991.89172453704</v>
      </c>
      <c r="B7364" t="inlineStr">
        <is>
          <t>HIT</t>
        </is>
      </c>
      <c r="C7364" t="inlineStr">
        <is>
          <t>Folder? C:\Users\CorySchneider\OneDrive - Lawyers in House</t>
        </is>
      </c>
    </row>
    <row r="7365">
      <c r="A7365" s="13" t="n">
        <v>45991.89172453704</v>
      </c>
      <c r="B7365" t="inlineStr">
        <is>
          <t>MAP</t>
        </is>
      </c>
      <c r="C7365" t="inlineStr">
        <is>
          <t>CombineRoot=C:\Users\CorySchneider\OneDrive - Lawyers in House</t>
        </is>
      </c>
    </row>
    <row r="7366">
      <c r="A7366" s="13" t="n">
        <v>45991.89172453704</v>
      </c>
      <c r="B7366" t="inlineStr">
        <is>
          <t>MAP</t>
        </is>
      </c>
      <c r="C7366" t="inlineStr">
        <is>
          <t>SubPath=__Invoices</t>
        </is>
      </c>
    </row>
    <row r="7367">
      <c r="A7367" s="13" t="n">
        <v>45991.89172453704</v>
      </c>
      <c r="B7367" t="inlineStr">
        <is>
          <t>MAP</t>
        </is>
      </c>
      <c r="C7367" t="inlineStr">
        <is>
          <t>Combined=C:\Users\CorySchneider\OneDrive - Lawyers in House\__Invoices</t>
        </is>
      </c>
    </row>
    <row r="7368">
      <c r="A7368" s="13" t="n">
        <v>45991.89172453704</v>
      </c>
      <c r="B7368" t="inlineStr">
        <is>
          <t>MAP</t>
        </is>
      </c>
      <c r="C7368" t="inlineStr">
        <is>
          <t>Mapped local folder=C:\Users\CorySchneider\OneDrive - Lawyers in House\__Invoices</t>
        </is>
      </c>
    </row>
    <row r="7369">
      <c r="A7369" s="13" t="n">
        <v>45991.89172453704</v>
      </c>
      <c r="B7369" t="inlineStr">
        <is>
          <t>HIT</t>
        </is>
      </c>
      <c r="C7369" t="inlineStr">
        <is>
          <t>Folder? C:\Users\CorySchneider\OneDrive - Lawyers in House\__Invoices</t>
        </is>
      </c>
    </row>
    <row r="7370">
      <c r="A7370" s="13" t="n">
        <v>45991.89173611111</v>
      </c>
      <c r="B7370" t="inlineStr">
        <is>
          <t>INFO</t>
        </is>
      </c>
      <c r="C7370" t="inlineStr">
        <is>
          <t>ThisWorkbook.Path (raw)=https://lawyersinhouse-my.sharepoint.com/personal/cory_schneider_lawyersinhouse_com/Documents/__Invoices</t>
        </is>
      </c>
    </row>
    <row r="7371">
      <c r="A7371" s="13" t="n">
        <v>45991.89173611111</v>
      </c>
      <c r="B7371" t="inlineStr">
        <is>
          <t>HIT</t>
        </is>
      </c>
      <c r="C7371" t="inlineStr">
        <is>
          <t>Folder? C:\Users\CorySchneider\OneDrive - Lawyers in House</t>
        </is>
      </c>
    </row>
    <row r="7372">
      <c r="A7372" s="13" t="n">
        <v>45991.89173611111</v>
      </c>
      <c r="B7372" t="inlineStr">
        <is>
          <t>MAP</t>
        </is>
      </c>
      <c r="C7372" t="inlineStr">
        <is>
          <t>CombineRoot=C:\Users\CorySchneider\OneDrive - Lawyers in House</t>
        </is>
      </c>
    </row>
    <row r="7373">
      <c r="A7373" s="13" t="n">
        <v>45991.89173611111</v>
      </c>
      <c r="B7373" t="inlineStr">
        <is>
          <t>MAP</t>
        </is>
      </c>
      <c r="C7373" t="inlineStr">
        <is>
          <t>SubPath=__Invoices</t>
        </is>
      </c>
    </row>
    <row r="7374">
      <c r="A7374" s="13" t="n">
        <v>45991.89173611111</v>
      </c>
      <c r="B7374" t="inlineStr">
        <is>
          <t>MAP</t>
        </is>
      </c>
      <c r="C7374" t="inlineStr">
        <is>
          <t>Combined=C:\Users\CorySchneider\OneDrive - Lawyers in House\__Invoices</t>
        </is>
      </c>
    </row>
    <row r="7375">
      <c r="A7375" s="13" t="n">
        <v>45991.89173611111</v>
      </c>
      <c r="B7375" t="inlineStr">
        <is>
          <t>MAP</t>
        </is>
      </c>
      <c r="C7375" t="inlineStr">
        <is>
          <t>Mapped local folder=C:\Users\CorySchneider\OneDrive - Lawyers in House\__Invoices</t>
        </is>
      </c>
    </row>
    <row r="7376">
      <c r="A7376" s="13" t="n">
        <v>45991.89173611111</v>
      </c>
      <c r="B7376" t="inlineStr">
        <is>
          <t>PATH</t>
        </is>
      </c>
      <c r="C7376" t="inlineStr">
        <is>
          <t>FileInBase=C:\Users\CorySchneider\OneDrive - Lawyers in House\__Invoices\InvoiceTemplate_v4.docx</t>
        </is>
      </c>
    </row>
    <row r="7377">
      <c r="A7377" s="13" t="n">
        <v>45991.89173611111</v>
      </c>
      <c r="B7377" t="inlineStr">
        <is>
          <t>HIT</t>
        </is>
      </c>
      <c r="C7377" t="inlineStr">
        <is>
          <t>Exists? C:\Users\CorySchneider\OneDrive - Lawyers in House\__Invoices\InvoiceTemplate_v4.docx</t>
        </is>
      </c>
    </row>
    <row r="7378">
      <c r="A7378" s="13" t="n">
        <v>45991.89184027778</v>
      </c>
      <c r="B7378" t="inlineStr">
        <is>
          <t>PATH</t>
        </is>
      </c>
      <c r="C7378" t="inlineStr">
        <is>
          <t>FileInBase=C:\Users\CorySchneider\OneDrive - Lawyers in House\__Invoices\INV 25-0051 - Akil Rahemtulla - 30NOV2025.docx</t>
        </is>
      </c>
    </row>
    <row r="7379">
      <c r="A7379" s="13" t="n">
        <v>45991.89186342592</v>
      </c>
      <c r="B7379" t="inlineStr">
        <is>
          <t>PATH</t>
        </is>
      </c>
      <c r="C7379" t="inlineStr">
        <is>
          <t>FileInBase=C:\Users\CorySchneider\OneDrive - Lawyers in House\__Invoices\sig.jpg</t>
        </is>
      </c>
    </row>
    <row r="7380">
      <c r="A7380" s="13" t="n">
        <v>45991.89188657407</v>
      </c>
      <c r="B7380" t="inlineStr">
        <is>
          <t>PATH</t>
        </is>
      </c>
      <c r="C7380" t="inlineStr">
        <is>
          <t>FileInBase=C:\Users\CorySchneider\OneDrive - Lawyers in House\__Invoices\INV 25-0051 - Akil Rahemtulla - 30NOV2025.pdf</t>
        </is>
      </c>
    </row>
    <row r="7381">
      <c r="A7381" s="13" t="n">
        <v>45991.89193287037</v>
      </c>
      <c r="B7381" t="inlineStr">
        <is>
          <t>INFO</t>
        </is>
      </c>
      <c r="C7381" t="inlineStr">
        <is>
          <t>ThisWorkbook.Path (raw)=https://lawyersinhouse-my.sharepoint.com/personal/cory_schneider_lawyersinhouse_com/Documents/__Invoices</t>
        </is>
      </c>
    </row>
    <row r="7382">
      <c r="A7382" s="13" t="n">
        <v>45991.89193287037</v>
      </c>
      <c r="B7382" t="inlineStr">
        <is>
          <t>HIT</t>
        </is>
      </c>
      <c r="C7382" t="inlineStr">
        <is>
          <t>Folder? C:\Users\CorySchneider\OneDrive - Lawyers in House</t>
        </is>
      </c>
    </row>
    <row r="7383">
      <c r="A7383" s="13" t="n">
        <v>45991.89193287037</v>
      </c>
      <c r="B7383" t="inlineStr">
        <is>
          <t>MAP</t>
        </is>
      </c>
      <c r="C7383" t="inlineStr">
        <is>
          <t>CombineRoot=C:\Users\CorySchneider\OneDrive - Lawyers in House</t>
        </is>
      </c>
    </row>
    <row r="7384">
      <c r="A7384" s="13" t="n">
        <v>45991.89193287037</v>
      </c>
      <c r="B7384" t="inlineStr">
        <is>
          <t>MAP</t>
        </is>
      </c>
      <c r="C7384" t="inlineStr">
        <is>
          <t>SubPath=__Invoices</t>
        </is>
      </c>
    </row>
    <row r="7385">
      <c r="A7385" s="13" t="n">
        <v>45991.89193287037</v>
      </c>
      <c r="B7385" t="inlineStr">
        <is>
          <t>MAP</t>
        </is>
      </c>
      <c r="C7385" t="inlineStr">
        <is>
          <t>Combined=C:\Users\CorySchneider\OneDrive - Lawyers in House\__Invoices</t>
        </is>
      </c>
    </row>
    <row r="7386">
      <c r="A7386" s="13" t="n">
        <v>45991.89193287037</v>
      </c>
      <c r="B7386" t="inlineStr">
        <is>
          <t>MAP</t>
        </is>
      </c>
      <c r="C7386" t="inlineStr">
        <is>
          <t>Mapped local folder=C:\Users\CorySchneider\OneDrive - Lawyers in House\__Invoices</t>
        </is>
      </c>
    </row>
    <row r="7387">
      <c r="A7387" s="13" t="n">
        <v>45991.89193287037</v>
      </c>
      <c r="B7387" t="inlineStr">
        <is>
          <t>HIT</t>
        </is>
      </c>
      <c r="C7387" t="inlineStr">
        <is>
          <t>Folder? C:\Users\CorySchneider\OneDrive - Lawyers in House\__Invoices</t>
        </is>
      </c>
    </row>
    <row r="7388">
      <c r="A7388" s="13" t="n">
        <v>45991.89194444445</v>
      </c>
      <c r="B7388" t="inlineStr">
        <is>
          <t>INFO</t>
        </is>
      </c>
      <c r="C7388" t="inlineStr">
        <is>
          <t>ThisWorkbook.Path (raw)=https://lawyersinhouse-my.sharepoint.com/personal/cory_schneider_lawyersinhouse_com/Documents/__Invoices</t>
        </is>
      </c>
    </row>
    <row r="7389">
      <c r="A7389" s="13" t="n">
        <v>45991.89194444445</v>
      </c>
      <c r="B7389" t="inlineStr">
        <is>
          <t>HIT</t>
        </is>
      </c>
      <c r="C7389" t="inlineStr">
        <is>
          <t>Folder? C:\Users\CorySchneider\OneDrive - Lawyers in House</t>
        </is>
      </c>
    </row>
    <row r="7390">
      <c r="A7390" s="13" t="n">
        <v>45991.89194444445</v>
      </c>
      <c r="B7390" t="inlineStr">
        <is>
          <t>MAP</t>
        </is>
      </c>
      <c r="C7390" t="inlineStr">
        <is>
          <t>CombineRoot=C:\Users\CorySchneider\OneDrive - Lawyers in House</t>
        </is>
      </c>
    </row>
    <row r="7391">
      <c r="A7391" s="13" t="n">
        <v>45991.89194444445</v>
      </c>
      <c r="B7391" t="inlineStr">
        <is>
          <t>MAP</t>
        </is>
      </c>
      <c r="C7391" t="inlineStr">
        <is>
          <t>SubPath=__Invoices</t>
        </is>
      </c>
    </row>
    <row r="7392">
      <c r="A7392" s="13" t="n">
        <v>45991.89194444445</v>
      </c>
      <c r="B7392" t="inlineStr">
        <is>
          <t>MAP</t>
        </is>
      </c>
      <c r="C7392" t="inlineStr">
        <is>
          <t>Combined=C:\Users\CorySchneider\OneDrive - Lawyers in House\__Invoices</t>
        </is>
      </c>
    </row>
    <row r="7393">
      <c r="A7393" s="13" t="n">
        <v>45991.89194444445</v>
      </c>
      <c r="B7393" t="inlineStr">
        <is>
          <t>MAP</t>
        </is>
      </c>
      <c r="C7393" t="inlineStr">
        <is>
          <t>Mapped local folder=C:\Users\CorySchneider\OneDrive - Lawyers in House\__Invoices</t>
        </is>
      </c>
    </row>
    <row r="7394">
      <c r="A7394" s="13" t="n">
        <v>45991.89194444445</v>
      </c>
      <c r="B7394" t="inlineStr">
        <is>
          <t>PATH</t>
        </is>
      </c>
      <c r="C7394" t="inlineStr">
        <is>
          <t>FileInBase=C:\Users\CorySchneider\OneDrive - Lawyers in House\__Invoices\invoicetemplate_v3.docx</t>
        </is>
      </c>
    </row>
    <row r="7395">
      <c r="A7395" s="13" t="n">
        <v>45991.89194444445</v>
      </c>
      <c r="B7395" t="inlineStr">
        <is>
          <t>HIT</t>
        </is>
      </c>
      <c r="C7395" t="inlineStr">
        <is>
          <t>Exists? C:\Users\CorySchneider\OneDrive - Lawyers in House\__Invoices\invoicetemplate_v3.docx</t>
        </is>
      </c>
    </row>
    <row r="7396">
      <c r="A7396" s="13" t="n">
        <v>45991.89207175926</v>
      </c>
      <c r="B7396" t="inlineStr">
        <is>
          <t>PATH</t>
        </is>
      </c>
      <c r="C7396" t="inlineStr">
        <is>
          <t>FileInBase=C:\Users\CorySchneider\OneDrive - Lawyers in House\__Invoices\INV 25-0052 - Finavator - 30NOV2025.docx</t>
        </is>
      </c>
    </row>
    <row r="7397">
      <c r="A7397" s="13" t="n">
        <v>45991.89208333333</v>
      </c>
      <c r="B7397" t="inlineStr">
        <is>
          <t>PATH</t>
        </is>
      </c>
      <c r="C7397" t="inlineStr">
        <is>
          <t>FileInBase=C:\Users\CorySchneider\OneDrive - Lawyers in House\__Invoices\sig.jpg</t>
        </is>
      </c>
    </row>
    <row r="7398">
      <c r="A7398" s="13" t="n">
        <v>45991.89211805556</v>
      </c>
      <c r="B7398" t="inlineStr">
        <is>
          <t>PATH</t>
        </is>
      </c>
      <c r="C7398" t="inlineStr">
        <is>
          <t>FileInBase=C:\Users\CorySchneider\OneDrive - Lawyers in House\__Invoices\INV 25-0052 - Finavator - 30NOV2025.pdf</t>
        </is>
      </c>
    </row>
    <row r="7399">
      <c r="A7399" s="13" t="n">
        <v>45991.89216435186</v>
      </c>
      <c r="B7399" t="inlineStr">
        <is>
          <t>INFO</t>
        </is>
      </c>
      <c r="C7399" t="inlineStr">
        <is>
          <t>ThisWorkbook.Path (raw)=https://lawyersinhouse-my.sharepoint.com/personal/cory_schneider_lawyersinhouse_com/Documents/__Invoices</t>
        </is>
      </c>
    </row>
    <row r="7400">
      <c r="A7400" s="13" t="n">
        <v>45991.89216435186</v>
      </c>
      <c r="B7400" t="inlineStr">
        <is>
          <t>HIT</t>
        </is>
      </c>
      <c r="C7400" t="inlineStr">
        <is>
          <t>Folder? C:\Users\CorySchneider\OneDrive - Lawyers in House</t>
        </is>
      </c>
    </row>
    <row r="7401">
      <c r="A7401" s="13" t="n">
        <v>45991.89216435186</v>
      </c>
      <c r="B7401" t="inlineStr">
        <is>
          <t>MAP</t>
        </is>
      </c>
      <c r="C7401" t="inlineStr">
        <is>
          <t>CombineRoot=C:\Users\CorySchneider\OneDrive - Lawyers in House</t>
        </is>
      </c>
    </row>
    <row r="7402">
      <c r="A7402" s="13" t="n">
        <v>45991.89216435186</v>
      </c>
      <c r="B7402" t="inlineStr">
        <is>
          <t>MAP</t>
        </is>
      </c>
      <c r="C7402" t="inlineStr">
        <is>
          <t>SubPath=__Invoices</t>
        </is>
      </c>
    </row>
    <row r="7403">
      <c r="A7403" s="13" t="n">
        <v>45991.89216435186</v>
      </c>
      <c r="B7403" t="inlineStr">
        <is>
          <t>MAP</t>
        </is>
      </c>
      <c r="C7403" t="inlineStr">
        <is>
          <t>Combined=C:\Users\CorySchneider\OneDrive - Lawyers in House\__Invoices</t>
        </is>
      </c>
    </row>
    <row r="7404">
      <c r="A7404" s="13" t="n">
        <v>45991.89216435186</v>
      </c>
      <c r="B7404" t="inlineStr">
        <is>
          <t>MAP</t>
        </is>
      </c>
      <c r="C7404" t="inlineStr">
        <is>
          <t>Mapped local folder=C:\Users\CorySchneider\OneDrive - Lawyers in House\__Invoices</t>
        </is>
      </c>
    </row>
    <row r="7405">
      <c r="A7405" s="13" t="n">
        <v>45991.89216435186</v>
      </c>
      <c r="B7405" t="inlineStr">
        <is>
          <t>HIT</t>
        </is>
      </c>
      <c r="C7405" t="inlineStr">
        <is>
          <t>Folder? C:\Users\CorySchneider\OneDrive - Lawyers in House\__Invoices</t>
        </is>
      </c>
    </row>
    <row r="7406">
      <c r="A7406" s="13" t="n">
        <v>45991.8921875</v>
      </c>
      <c r="B7406" t="inlineStr">
        <is>
          <t>INFO</t>
        </is>
      </c>
      <c r="C7406" t="inlineStr">
        <is>
          <t>ThisWorkbook.Path (raw)=https://lawyersinhouse-my.sharepoint.com/personal/cory_schneider_lawyersinhouse_com/Documents/__Invoices</t>
        </is>
      </c>
    </row>
    <row r="7407">
      <c r="A7407" s="13" t="n">
        <v>45991.8921875</v>
      </c>
      <c r="B7407" t="inlineStr">
        <is>
          <t>HIT</t>
        </is>
      </c>
      <c r="C7407" t="inlineStr">
        <is>
          <t>Folder? C:\Users\CorySchneider\OneDrive - Lawyers in House</t>
        </is>
      </c>
    </row>
    <row r="7408">
      <c r="A7408" s="13" t="n">
        <v>45991.8921875</v>
      </c>
      <c r="B7408" t="inlineStr">
        <is>
          <t>MAP</t>
        </is>
      </c>
      <c r="C7408" t="inlineStr">
        <is>
          <t>CombineRoot=C:\Users\CorySchneider\OneDrive - Lawyers in House</t>
        </is>
      </c>
    </row>
    <row r="7409">
      <c r="A7409" s="13" t="n">
        <v>45991.8921875</v>
      </c>
      <c r="B7409" t="inlineStr">
        <is>
          <t>MAP</t>
        </is>
      </c>
      <c r="C7409" t="inlineStr">
        <is>
          <t>SubPath=__Invoices</t>
        </is>
      </c>
    </row>
    <row r="7410">
      <c r="A7410" s="13" t="n">
        <v>45991.8921875</v>
      </c>
      <c r="B7410" t="inlineStr">
        <is>
          <t>MAP</t>
        </is>
      </c>
      <c r="C7410" t="inlineStr">
        <is>
          <t>Combined=C:\Users\CorySchneider\OneDrive - Lawyers in House\__Invoices</t>
        </is>
      </c>
    </row>
    <row r="7411">
      <c r="A7411" s="13" t="n">
        <v>45991.8921875</v>
      </c>
      <c r="B7411" t="inlineStr">
        <is>
          <t>MAP</t>
        </is>
      </c>
      <c r="C7411" t="inlineStr">
        <is>
          <t>Mapped local folder=C:\Users\CorySchneider\OneDrive - Lawyers in House\__Invoices</t>
        </is>
      </c>
    </row>
    <row r="7412">
      <c r="A7412" s="13" t="n">
        <v>45991.8921875</v>
      </c>
      <c r="B7412" t="inlineStr">
        <is>
          <t>PATH</t>
        </is>
      </c>
      <c r="C7412" t="inlineStr">
        <is>
          <t>FileInBase=C:\Users\CorySchneider\OneDrive - Lawyers in House\__Invoices\invoicetemplate_v3.docx</t>
        </is>
      </c>
    </row>
    <row r="7413">
      <c r="A7413" s="13" t="n">
        <v>45991.8921875</v>
      </c>
      <c r="B7413" t="inlineStr">
        <is>
          <t>HIT</t>
        </is>
      </c>
      <c r="C7413" t="inlineStr">
        <is>
          <t>Exists? C:\Users\CorySchneider\OneDrive - Lawyers in House\__Invoices\invoicetemplate_v3.docx</t>
        </is>
      </c>
    </row>
    <row r="7414">
      <c r="A7414" s="13" t="n">
        <v>45991.89271990741</v>
      </c>
      <c r="B7414" t="inlineStr">
        <is>
          <t>PATH</t>
        </is>
      </c>
      <c r="C7414" t="inlineStr">
        <is>
          <t>FileInBase=C:\Users\CorySchneider\OneDrive - Lawyers in House\__Invoices\INV 25-0053 - James A. Hutchinson PC - 30NOV2025.docx</t>
        </is>
      </c>
    </row>
    <row r="7415">
      <c r="A7415" s="13" t="n">
        <v>45991.89277777778</v>
      </c>
      <c r="B7415" t="inlineStr">
        <is>
          <t>PATH</t>
        </is>
      </c>
      <c r="C7415" t="inlineStr">
        <is>
          <t>FileInBase=C:\Users\CorySchneider\OneDrive - Lawyers in House\__Invoices\sig.jpg</t>
        </is>
      </c>
    </row>
    <row r="7416">
      <c r="A7416" s="13" t="n">
        <v>45991.8928125</v>
      </c>
      <c r="B7416" t="inlineStr">
        <is>
          <t>PATH</t>
        </is>
      </c>
      <c r="C7416" t="inlineStr">
        <is>
          <t>FileInBase=C:\Users\CorySchneider\OneDrive - Lawyers in House\__Invoices\INV 25-0053 - James A. Hutchinson PC - 30NOV2025.pdf</t>
        </is>
      </c>
    </row>
    <row r="7417">
      <c r="A7417" s="13" t="n">
        <v>45991.89758101852</v>
      </c>
      <c r="B7417" t="inlineStr">
        <is>
          <t>INFO</t>
        </is>
      </c>
      <c r="C7417" t="inlineStr">
        <is>
          <t>ThisWorkbook.Path (raw)=https://lawyersinhouse-my.sharepoint.com/personal/cory_schneider_lawyersinhouse_com/Documents/__Invoices</t>
        </is>
      </c>
    </row>
    <row r="7418">
      <c r="A7418" s="13" t="n">
        <v>45991.89758101852</v>
      </c>
      <c r="B7418" t="inlineStr">
        <is>
          <t>HIT</t>
        </is>
      </c>
      <c r="C7418" t="inlineStr">
        <is>
          <t>Folder? C:\Users\CorySchneider\OneDrive - Lawyers in House</t>
        </is>
      </c>
    </row>
    <row r="7419">
      <c r="A7419" s="13" t="n">
        <v>45991.89758101852</v>
      </c>
      <c r="B7419" t="inlineStr">
        <is>
          <t>MAP</t>
        </is>
      </c>
      <c r="C7419" t="inlineStr">
        <is>
          <t>CombineRoot=C:\Users\CorySchneider\OneDrive - Lawyers in House</t>
        </is>
      </c>
    </row>
    <row r="7420">
      <c r="A7420" s="13" t="n">
        <v>45991.89758101852</v>
      </c>
      <c r="B7420" t="inlineStr">
        <is>
          <t>MAP</t>
        </is>
      </c>
      <c r="C7420" t="inlineStr">
        <is>
          <t>SubPath=__Invoices</t>
        </is>
      </c>
    </row>
    <row r="7421">
      <c r="A7421" s="13" t="n">
        <v>45991.89758101852</v>
      </c>
      <c r="B7421" t="inlineStr">
        <is>
          <t>MAP</t>
        </is>
      </c>
      <c r="C7421" t="inlineStr">
        <is>
          <t>Combined=C:\Users\CorySchneider\OneDrive - Lawyers in House\__Invoices</t>
        </is>
      </c>
    </row>
    <row r="7422">
      <c r="A7422" s="13" t="n">
        <v>45991.89758101852</v>
      </c>
      <c r="B7422" t="inlineStr">
        <is>
          <t>MAP</t>
        </is>
      </c>
      <c r="C7422" t="inlineStr">
        <is>
          <t>Mapped local folder=C:\Users\CorySchneider\OneDrive - Lawyers in House\__Invoices</t>
        </is>
      </c>
    </row>
    <row r="7423">
      <c r="A7423" s="13" t="n">
        <v>45991.89758101852</v>
      </c>
      <c r="B7423" t="inlineStr">
        <is>
          <t>HIT</t>
        </is>
      </c>
      <c r="C7423" t="inlineStr">
        <is>
          <t>Folder? C:\Users\CorySchneider\OneDrive - Lawyers in House\__Invoices</t>
        </is>
      </c>
    </row>
    <row r="7424">
      <c r="A7424" s="13" t="n">
        <v>45991.89761574074</v>
      </c>
      <c r="B7424" t="inlineStr">
        <is>
          <t>INFO</t>
        </is>
      </c>
      <c r="C7424" t="inlineStr">
        <is>
          <t>ThisWorkbook.Path (raw)=https://lawyersinhouse-my.sharepoint.com/personal/cory_schneider_lawyersinhouse_com/Documents/__Invoices</t>
        </is>
      </c>
    </row>
    <row r="7425">
      <c r="A7425" s="13" t="n">
        <v>45991.89761574074</v>
      </c>
      <c r="B7425" t="inlineStr">
        <is>
          <t>HIT</t>
        </is>
      </c>
      <c r="C7425" t="inlineStr">
        <is>
          <t>Folder? C:\Users\CorySchneider\OneDrive - Lawyers in House</t>
        </is>
      </c>
    </row>
    <row r="7426">
      <c r="A7426" s="13" t="n">
        <v>45991.89761574074</v>
      </c>
      <c r="B7426" t="inlineStr">
        <is>
          <t>MAP</t>
        </is>
      </c>
      <c r="C7426" t="inlineStr">
        <is>
          <t>CombineRoot=C:\Users\CorySchneider\OneDrive - Lawyers in House</t>
        </is>
      </c>
    </row>
    <row r="7427">
      <c r="A7427" s="13" t="n">
        <v>45991.89761574074</v>
      </c>
      <c r="B7427" t="inlineStr">
        <is>
          <t>MAP</t>
        </is>
      </c>
      <c r="C7427" t="inlineStr">
        <is>
          <t>SubPath=__Invoices</t>
        </is>
      </c>
    </row>
    <row r="7428">
      <c r="A7428" s="13" t="n">
        <v>45991.89761574074</v>
      </c>
      <c r="B7428" t="inlineStr">
        <is>
          <t>MAP</t>
        </is>
      </c>
      <c r="C7428" t="inlineStr">
        <is>
          <t>Combined=C:\Users\CorySchneider\OneDrive - Lawyers in House\__Invoices</t>
        </is>
      </c>
    </row>
    <row r="7429">
      <c r="A7429" s="13" t="n">
        <v>45991.89761574074</v>
      </c>
      <c r="B7429" t="inlineStr">
        <is>
          <t>MAP</t>
        </is>
      </c>
      <c r="C7429" t="inlineStr">
        <is>
          <t>Mapped local folder=C:\Users\CorySchneider\OneDrive - Lawyers in House\__Invoices</t>
        </is>
      </c>
    </row>
    <row r="7430">
      <c r="A7430" s="13" t="n">
        <v>45991.89761574074</v>
      </c>
      <c r="B7430" t="inlineStr">
        <is>
          <t>PATH</t>
        </is>
      </c>
      <c r="C7430" t="inlineStr">
        <is>
          <t>FileInBase=C:\Users\CorySchneider\OneDrive - Lawyers in House\__Invoices\invoicetemplate_v3.docx</t>
        </is>
      </c>
    </row>
    <row r="7431">
      <c r="A7431" s="13" t="n">
        <v>45991.89761574074</v>
      </c>
      <c r="B7431" t="inlineStr">
        <is>
          <t>HIT</t>
        </is>
      </c>
      <c r="C7431" t="inlineStr">
        <is>
          <t>Exists? C:\Users\CorySchneider\OneDrive - Lawyers in House\__Invoices\invoicetemplate_v3.docx</t>
        </is>
      </c>
    </row>
    <row r="7432">
      <c r="A7432" s="13" t="n">
        <v>45991.89773148148</v>
      </c>
      <c r="B7432" t="inlineStr">
        <is>
          <t>PATH</t>
        </is>
      </c>
      <c r="C7432" t="inlineStr">
        <is>
          <t>FileInBase=C:\Users\CorySchneider\OneDrive - Lawyers in House\__Invoices\INV 25-0054 - James Bittner - 30NOV2025.docx</t>
        </is>
      </c>
    </row>
    <row r="7433">
      <c r="A7433" s="13" t="n">
        <v>45991.89774305555</v>
      </c>
      <c r="B7433" t="inlineStr">
        <is>
          <t>PATH</t>
        </is>
      </c>
      <c r="C7433" t="inlineStr">
        <is>
          <t>FileInBase=C:\Users\CorySchneider\OneDrive - Lawyers in House\__Invoices\sig.jpg</t>
        </is>
      </c>
    </row>
    <row r="7434">
      <c r="A7434" s="13" t="n">
        <v>45991.89777777778</v>
      </c>
      <c r="B7434" t="inlineStr">
        <is>
          <t>PATH</t>
        </is>
      </c>
      <c r="C7434" t="inlineStr">
        <is>
          <t>FileInBase=C:\Users\CorySchneider\OneDrive - Lawyers in House\__Invoices\INV 25-0054 - James Bittner - 30NOV2025.pdf</t>
        </is>
      </c>
    </row>
    <row r="7435">
      <c r="A7435" s="13" t="n">
        <v>45991.89782407408</v>
      </c>
      <c r="B7435" t="inlineStr">
        <is>
          <t>INFO</t>
        </is>
      </c>
      <c r="C7435" t="inlineStr">
        <is>
          <t>ThisWorkbook.Path (raw)=https://lawyersinhouse-my.sharepoint.com/personal/cory_schneider_lawyersinhouse_com/Documents/__Invoices</t>
        </is>
      </c>
    </row>
    <row r="7436">
      <c r="A7436" s="13" t="n">
        <v>45991.89782407408</v>
      </c>
      <c r="B7436" t="inlineStr">
        <is>
          <t>HIT</t>
        </is>
      </c>
      <c r="C7436" t="inlineStr">
        <is>
          <t>Folder? C:\Users\CorySchneider\OneDrive - Lawyers in House</t>
        </is>
      </c>
    </row>
    <row r="7437">
      <c r="A7437" s="13" t="n">
        <v>45991.89782407408</v>
      </c>
      <c r="B7437" t="inlineStr">
        <is>
          <t>MAP</t>
        </is>
      </c>
      <c r="C7437" t="inlineStr">
        <is>
          <t>CombineRoot=C:\Users\CorySchneider\OneDrive - Lawyers in House</t>
        </is>
      </c>
    </row>
    <row r="7438">
      <c r="A7438" s="13" t="n">
        <v>45991.89782407408</v>
      </c>
      <c r="B7438" t="inlineStr">
        <is>
          <t>MAP</t>
        </is>
      </c>
      <c r="C7438" t="inlineStr">
        <is>
          <t>SubPath=__Invoices</t>
        </is>
      </c>
    </row>
    <row r="7439">
      <c r="A7439" s="13" t="n">
        <v>45991.89782407408</v>
      </c>
      <c r="B7439" t="inlineStr">
        <is>
          <t>MAP</t>
        </is>
      </c>
      <c r="C7439" t="inlineStr">
        <is>
          <t>Combined=C:\Users\CorySchneider\OneDrive - Lawyers in House\__Invoices</t>
        </is>
      </c>
    </row>
    <row r="7440">
      <c r="A7440" s="13" t="n">
        <v>45991.89782407408</v>
      </c>
      <c r="B7440" t="inlineStr">
        <is>
          <t>MAP</t>
        </is>
      </c>
      <c r="C7440" t="inlineStr">
        <is>
          <t>Mapped local folder=C:\Users\CorySchneider\OneDrive - Lawyers in House\__Invoices</t>
        </is>
      </c>
    </row>
    <row r="7441">
      <c r="A7441" s="13" t="n">
        <v>45991.89782407408</v>
      </c>
      <c r="B7441" t="inlineStr">
        <is>
          <t>HIT</t>
        </is>
      </c>
      <c r="C7441" t="inlineStr">
        <is>
          <t>Folder? C:\Users\CorySchneider\OneDrive - Lawyers in House\__Invoices</t>
        </is>
      </c>
    </row>
    <row r="7442">
      <c r="A7442" s="13" t="n">
        <v>45991.89784722222</v>
      </c>
      <c r="B7442" t="inlineStr">
        <is>
          <t>INFO</t>
        </is>
      </c>
      <c r="C7442" t="inlineStr">
        <is>
          <t>ThisWorkbook.Path (raw)=https://lawyersinhouse-my.sharepoint.com/personal/cory_schneider_lawyersinhouse_com/Documents/__Invoices</t>
        </is>
      </c>
    </row>
    <row r="7443">
      <c r="A7443" s="13" t="n">
        <v>45991.89784722222</v>
      </c>
      <c r="B7443" t="inlineStr">
        <is>
          <t>HIT</t>
        </is>
      </c>
      <c r="C7443" t="inlineStr">
        <is>
          <t>Folder? C:\Users\CorySchneider\OneDrive - Lawyers in House</t>
        </is>
      </c>
    </row>
    <row r="7444">
      <c r="A7444" s="13" t="n">
        <v>45991.89784722222</v>
      </c>
      <c r="B7444" t="inlineStr">
        <is>
          <t>MAP</t>
        </is>
      </c>
      <c r="C7444" t="inlineStr">
        <is>
          <t>CombineRoot=C:\Users\CorySchneider\OneDrive - Lawyers in House</t>
        </is>
      </c>
    </row>
    <row r="7445">
      <c r="A7445" s="13" t="n">
        <v>45991.89784722222</v>
      </c>
      <c r="B7445" t="inlineStr">
        <is>
          <t>MAP</t>
        </is>
      </c>
      <c r="C7445" t="inlineStr">
        <is>
          <t>SubPath=__Invoices</t>
        </is>
      </c>
    </row>
    <row r="7446">
      <c r="A7446" s="13" t="n">
        <v>45991.89784722222</v>
      </c>
      <c r="B7446" t="inlineStr">
        <is>
          <t>MAP</t>
        </is>
      </c>
      <c r="C7446" t="inlineStr">
        <is>
          <t>Combined=C:\Users\CorySchneider\OneDrive - Lawyers in House\__Invoices</t>
        </is>
      </c>
    </row>
    <row r="7447">
      <c r="A7447" s="13" t="n">
        <v>45991.89784722222</v>
      </c>
      <c r="B7447" t="inlineStr">
        <is>
          <t>MAP</t>
        </is>
      </c>
      <c r="C7447" t="inlineStr">
        <is>
          <t>Mapped local folder=C:\Users\CorySchneider\OneDrive - Lawyers in House\__Invoices</t>
        </is>
      </c>
    </row>
    <row r="7448">
      <c r="A7448" s="13" t="n">
        <v>45991.89784722222</v>
      </c>
      <c r="B7448" t="inlineStr">
        <is>
          <t>PATH</t>
        </is>
      </c>
      <c r="C7448" t="inlineStr">
        <is>
          <t>FileInBase=C:\Users\CorySchneider\OneDrive - Lawyers in House\__Invoices\invoicetemplate_v3.docx</t>
        </is>
      </c>
    </row>
    <row r="7449">
      <c r="A7449" s="13" t="n">
        <v>45991.89784722222</v>
      </c>
      <c r="B7449" t="inlineStr">
        <is>
          <t>HIT</t>
        </is>
      </c>
      <c r="C7449" t="inlineStr">
        <is>
          <t>Exists? C:\Users\CorySchneider\OneDrive - Lawyers in House\__Invoices\invoicetemplate_v3.docx</t>
        </is>
      </c>
    </row>
    <row r="7450">
      <c r="A7450" s="13" t="n">
        <v>45991.89815972222</v>
      </c>
      <c r="B7450" t="inlineStr">
        <is>
          <t>PATH</t>
        </is>
      </c>
      <c r="C7450" t="inlineStr">
        <is>
          <t>FileInBase=C:\Users\CorySchneider\OneDrive - Lawyers in House\__Invoices\INV 25-0055 - Marciano Beckenstein LLP - 30NOV2025.docx</t>
        </is>
      </c>
    </row>
    <row r="7451">
      <c r="A7451" s="13" t="n">
        <v>45991.89820601852</v>
      </c>
      <c r="B7451" t="inlineStr">
        <is>
          <t>PATH</t>
        </is>
      </c>
      <c r="C7451" t="inlineStr">
        <is>
          <t>FileInBase=C:\Users\CorySchneider\OneDrive - Lawyers in House\__Invoices\sig.jpg</t>
        </is>
      </c>
    </row>
    <row r="7452">
      <c r="A7452" s="13" t="n">
        <v>45991.89825231482</v>
      </c>
      <c r="B7452" t="inlineStr">
        <is>
          <t>PATH</t>
        </is>
      </c>
      <c r="C7452" t="inlineStr">
        <is>
          <t>FileInBase=C:\Users\CorySchneider\OneDrive - Lawyers in House\__Invoices\INV 25-0055 - Marciano Beckenstein LLP - 30NOV2025.pdf</t>
        </is>
      </c>
    </row>
    <row r="7453">
      <c r="A7453" s="13" t="n">
        <v>45991.89831018518</v>
      </c>
      <c r="B7453" t="inlineStr">
        <is>
          <t>INFO</t>
        </is>
      </c>
      <c r="C7453" t="inlineStr">
        <is>
          <t>ThisWorkbook.Path (raw)=https://lawyersinhouse-my.sharepoint.com/personal/cory_schneider_lawyersinhouse_com/Documents/__Invoices</t>
        </is>
      </c>
    </row>
    <row r="7454">
      <c r="A7454" s="13" t="n">
        <v>45991.89831018518</v>
      </c>
      <c r="B7454" t="inlineStr">
        <is>
          <t>HIT</t>
        </is>
      </c>
      <c r="C7454" t="inlineStr">
        <is>
          <t>Folder? C:\Users\CorySchneider\OneDrive - Lawyers in House</t>
        </is>
      </c>
    </row>
    <row r="7455">
      <c r="A7455" s="13" t="n">
        <v>45991.89831018518</v>
      </c>
      <c r="B7455" t="inlineStr">
        <is>
          <t>MAP</t>
        </is>
      </c>
      <c r="C7455" t="inlineStr">
        <is>
          <t>CombineRoot=C:\Users\CorySchneider\OneDrive - Lawyers in House</t>
        </is>
      </c>
    </row>
    <row r="7456">
      <c r="A7456" s="13" t="n">
        <v>45991.89831018518</v>
      </c>
      <c r="B7456" t="inlineStr">
        <is>
          <t>MAP</t>
        </is>
      </c>
      <c r="C7456" t="inlineStr">
        <is>
          <t>SubPath=__Invoices</t>
        </is>
      </c>
    </row>
    <row r="7457">
      <c r="A7457" s="13" t="n">
        <v>45991.89831018518</v>
      </c>
      <c r="B7457" t="inlineStr">
        <is>
          <t>MAP</t>
        </is>
      </c>
      <c r="C7457" t="inlineStr">
        <is>
          <t>Combined=C:\Users\CorySchneider\OneDrive - Lawyers in House\__Invoices</t>
        </is>
      </c>
    </row>
    <row r="7458">
      <c r="A7458" s="13" t="n">
        <v>45991.89831018518</v>
      </c>
      <c r="B7458" t="inlineStr">
        <is>
          <t>MAP</t>
        </is>
      </c>
      <c r="C7458" t="inlineStr">
        <is>
          <t>Mapped local folder=C:\Users\CorySchneider\OneDrive - Lawyers in House\__Invoices</t>
        </is>
      </c>
    </row>
    <row r="7459">
      <c r="A7459" s="13" t="n">
        <v>45991.89831018518</v>
      </c>
      <c r="B7459" t="inlineStr">
        <is>
          <t>HIT</t>
        </is>
      </c>
      <c r="C7459" t="inlineStr">
        <is>
          <t>Folder? C:\Users\CorySchneider\OneDrive - Lawyers in House\__Invoices</t>
        </is>
      </c>
    </row>
    <row r="7460">
      <c r="A7460" s="13" t="n">
        <v>45991.89834490741</v>
      </c>
      <c r="B7460" t="inlineStr">
        <is>
          <t>INFO</t>
        </is>
      </c>
      <c r="C7460" t="inlineStr">
        <is>
          <t>ThisWorkbook.Path (raw)=https://lawyersinhouse-my.sharepoint.com/personal/cory_schneider_lawyersinhouse_com/Documents/__Invoices</t>
        </is>
      </c>
    </row>
    <row r="7461">
      <c r="A7461" s="13" t="n">
        <v>45991.89834490741</v>
      </c>
      <c r="B7461" t="inlineStr">
        <is>
          <t>HIT</t>
        </is>
      </c>
      <c r="C7461" t="inlineStr">
        <is>
          <t>Folder? C:\Users\CorySchneider\OneDrive - Lawyers in House</t>
        </is>
      </c>
    </row>
    <row r="7462">
      <c r="A7462" s="13" t="n">
        <v>45991.89834490741</v>
      </c>
      <c r="B7462" t="inlineStr">
        <is>
          <t>MAP</t>
        </is>
      </c>
      <c r="C7462" t="inlineStr">
        <is>
          <t>CombineRoot=C:\Users\CorySchneider\OneDrive - Lawyers in House</t>
        </is>
      </c>
    </row>
    <row r="7463">
      <c r="A7463" s="13" t="n">
        <v>45991.89834490741</v>
      </c>
      <c r="B7463" t="inlineStr">
        <is>
          <t>MAP</t>
        </is>
      </c>
      <c r="C7463" t="inlineStr">
        <is>
          <t>SubPath=__Invoices</t>
        </is>
      </c>
    </row>
    <row r="7464">
      <c r="A7464" s="13" t="n">
        <v>45991.89834490741</v>
      </c>
      <c r="B7464" t="inlineStr">
        <is>
          <t>MAP</t>
        </is>
      </c>
      <c r="C7464" t="inlineStr">
        <is>
          <t>Combined=C:\Users\CorySchneider\OneDrive - Lawyers in House\__Invoices</t>
        </is>
      </c>
    </row>
    <row r="7465">
      <c r="A7465" s="13" t="n">
        <v>45991.89834490741</v>
      </c>
      <c r="B7465" t="inlineStr">
        <is>
          <t>MAP</t>
        </is>
      </c>
      <c r="C7465" t="inlineStr">
        <is>
          <t>Mapped local folder=C:\Users\CorySchneider\OneDrive - Lawyers in House\__Invoices</t>
        </is>
      </c>
    </row>
    <row r="7466">
      <c r="A7466" s="13" t="n">
        <v>45991.89834490741</v>
      </c>
      <c r="B7466" t="inlineStr">
        <is>
          <t>PATH</t>
        </is>
      </c>
      <c r="C7466" t="inlineStr">
        <is>
          <t>FileInBase=C:\Users\CorySchneider\OneDrive - Lawyers in House\__Invoices\invoicetemplate_v3.docx</t>
        </is>
      </c>
    </row>
    <row r="7467">
      <c r="A7467" s="13" t="n">
        <v>45991.89834490741</v>
      </c>
      <c r="B7467" t="inlineStr">
        <is>
          <t>HIT</t>
        </is>
      </c>
      <c r="C7467" t="inlineStr">
        <is>
          <t>Exists? C:\Users\CorySchneider\OneDrive - Lawyers in House\__Invoices\invoicetemplate_v3.docx</t>
        </is>
      </c>
    </row>
    <row r="7468">
      <c r="A7468" s="13" t="n">
        <v>45991.89850694445</v>
      </c>
      <c r="B7468" t="inlineStr">
        <is>
          <t>PATH</t>
        </is>
      </c>
      <c r="C7468" t="inlineStr">
        <is>
          <t>FileInBase=C:\Users\CorySchneider\OneDrive - Lawyers in House\__Invoices\INV 25-0056 - Next Millennium Farms Inc. (dba Entomo Farms) - 30NOV2025.docx</t>
        </is>
      </c>
    </row>
    <row r="7469">
      <c r="A7469" s="13" t="n">
        <v>45991.89851851852</v>
      </c>
      <c r="B7469" t="inlineStr">
        <is>
          <t>PATH</t>
        </is>
      </c>
      <c r="C7469" t="inlineStr">
        <is>
          <t>FileInBase=C:\Users\CorySchneider\OneDrive - Lawyers in House\__Invoices\sig.jpg</t>
        </is>
      </c>
    </row>
    <row r="7470">
      <c r="A7470" s="13" t="n">
        <v>45991.89855324074</v>
      </c>
      <c r="B7470" t="inlineStr">
        <is>
          <t>PATH</t>
        </is>
      </c>
      <c r="C7470" t="inlineStr">
        <is>
          <t>FileInBase=C:\Users\CorySchneider\OneDrive - Lawyers in House\__Invoices\INV 25-0056 - Next Millennium Farms Inc. (dba Entomo Farms) - 30NOV2025.pdf</t>
        </is>
      </c>
    </row>
    <row r="7471">
      <c r="A7471" s="13" t="n">
        <v>45991.89859953704</v>
      </c>
      <c r="B7471" t="inlineStr">
        <is>
          <t>INFO</t>
        </is>
      </c>
      <c r="C7471" t="inlineStr">
        <is>
          <t>ThisWorkbook.Path (raw)=https://lawyersinhouse-my.sharepoint.com/personal/cory_schneider_lawyersinhouse_com/Documents/__Invoices</t>
        </is>
      </c>
    </row>
    <row r="7472">
      <c r="A7472" s="13" t="n">
        <v>45991.89859953704</v>
      </c>
      <c r="B7472" t="inlineStr">
        <is>
          <t>HIT</t>
        </is>
      </c>
      <c r="C7472" t="inlineStr">
        <is>
          <t>Folder? C:\Users\CorySchneider\OneDrive - Lawyers in House</t>
        </is>
      </c>
    </row>
    <row r="7473">
      <c r="A7473" s="13" t="n">
        <v>45991.89859953704</v>
      </c>
      <c r="B7473" t="inlineStr">
        <is>
          <t>MAP</t>
        </is>
      </c>
      <c r="C7473" t="inlineStr">
        <is>
          <t>CombineRoot=C:\Users\CorySchneider\OneDrive - Lawyers in House</t>
        </is>
      </c>
    </row>
    <row r="7474">
      <c r="A7474" s="13" t="n">
        <v>45991.89859953704</v>
      </c>
      <c r="B7474" t="inlineStr">
        <is>
          <t>MAP</t>
        </is>
      </c>
      <c r="C7474" t="inlineStr">
        <is>
          <t>SubPath=__Invoices</t>
        </is>
      </c>
    </row>
    <row r="7475">
      <c r="A7475" s="13" t="n">
        <v>45991.89859953704</v>
      </c>
      <c r="B7475" t="inlineStr">
        <is>
          <t>MAP</t>
        </is>
      </c>
      <c r="C7475" t="inlineStr">
        <is>
          <t>Combined=C:\Users\CorySchneider\OneDrive - Lawyers in House\__Invoices</t>
        </is>
      </c>
    </row>
    <row r="7476">
      <c r="A7476" s="13" t="n">
        <v>45991.89859953704</v>
      </c>
      <c r="B7476" t="inlineStr">
        <is>
          <t>MAP</t>
        </is>
      </c>
      <c r="C7476" t="inlineStr">
        <is>
          <t>Mapped local folder=C:\Users\CorySchneider\OneDrive - Lawyers in House\__Invoices</t>
        </is>
      </c>
    </row>
    <row r="7477">
      <c r="A7477" s="13" t="n">
        <v>45991.89859953704</v>
      </c>
      <c r="B7477" t="inlineStr">
        <is>
          <t>HIT</t>
        </is>
      </c>
      <c r="C7477" t="inlineStr">
        <is>
          <t>Folder? C:\Users\CorySchneider\OneDrive - Lawyers in House\__Invoices</t>
        </is>
      </c>
    </row>
    <row r="7478">
      <c r="A7478" s="13" t="n">
        <v>45991.89875</v>
      </c>
      <c r="B7478" t="inlineStr">
        <is>
          <t>INFO</t>
        </is>
      </c>
      <c r="C7478" t="inlineStr">
        <is>
          <t>ThisWorkbook.Path (raw)=https://lawyersinhouse-my.sharepoint.com/personal/cory_schneider_lawyersinhouse_com/Documents/__Invoices</t>
        </is>
      </c>
    </row>
    <row r="7479">
      <c r="A7479" s="13" t="n">
        <v>45991.89875</v>
      </c>
      <c r="B7479" t="inlineStr">
        <is>
          <t>HIT</t>
        </is>
      </c>
      <c r="C7479" t="inlineStr">
        <is>
          <t>Folder? C:\Users\CorySchneider\OneDrive - Lawyers in House</t>
        </is>
      </c>
    </row>
    <row r="7480">
      <c r="A7480" s="13" t="n">
        <v>45991.89875</v>
      </c>
      <c r="B7480" t="inlineStr">
        <is>
          <t>MAP</t>
        </is>
      </c>
      <c r="C7480" t="inlineStr">
        <is>
          <t>CombineRoot=C:\Users\CorySchneider\OneDrive - Lawyers in House</t>
        </is>
      </c>
    </row>
    <row r="7481">
      <c r="A7481" s="13" t="n">
        <v>45991.89875</v>
      </c>
      <c r="B7481" t="inlineStr">
        <is>
          <t>MAP</t>
        </is>
      </c>
      <c r="C7481" t="inlineStr">
        <is>
          <t>SubPath=__Invoices</t>
        </is>
      </c>
    </row>
    <row r="7482">
      <c r="A7482" s="13" t="n">
        <v>45991.89875</v>
      </c>
      <c r="B7482" t="inlineStr">
        <is>
          <t>MAP</t>
        </is>
      </c>
      <c r="C7482" t="inlineStr">
        <is>
          <t>Combined=C:\Users\CorySchneider\OneDrive - Lawyers in House\__Invoices</t>
        </is>
      </c>
    </row>
    <row r="7483">
      <c r="A7483" s="13" t="n">
        <v>45991.89875</v>
      </c>
      <c r="B7483" t="inlineStr">
        <is>
          <t>MAP</t>
        </is>
      </c>
      <c r="C7483" t="inlineStr">
        <is>
          <t>Mapped local folder=C:\Users\CorySchneider\OneDrive - Lawyers in House\__Invoices</t>
        </is>
      </c>
    </row>
    <row r="7484">
      <c r="A7484" s="13" t="n">
        <v>45991.89875</v>
      </c>
      <c r="B7484" t="inlineStr">
        <is>
          <t>PATH</t>
        </is>
      </c>
      <c r="C7484" t="inlineStr">
        <is>
          <t>FileInBase=C:\Users\CorySchneider\OneDrive - Lawyers in House\__Invoices\invoicetemplate_v3.docx</t>
        </is>
      </c>
    </row>
    <row r="7485">
      <c r="A7485" s="13" t="n">
        <v>45991.89875</v>
      </c>
      <c r="B7485" t="inlineStr">
        <is>
          <t>HIT</t>
        </is>
      </c>
      <c r="C7485" t="inlineStr">
        <is>
          <t>Exists? C:\Users\CorySchneider\OneDrive - Lawyers in House\__Invoices\invoicetemplate_v3.docx</t>
        </is>
      </c>
    </row>
    <row r="7486">
      <c r="A7486" s="13" t="n">
        <v>45991.89886574074</v>
      </c>
      <c r="B7486" t="inlineStr">
        <is>
          <t>PATH</t>
        </is>
      </c>
      <c r="C7486" t="inlineStr">
        <is>
          <t>FileInBase=C:\Users\CorySchneider\OneDrive - Lawyers in House\__Invoices\INV 25-0057 - Osama Khan - 30NOV2025.docx</t>
        </is>
      </c>
    </row>
    <row r="7487">
      <c r="A7487" s="13" t="n">
        <v>45991.89887731482</v>
      </c>
      <c r="B7487" t="inlineStr">
        <is>
          <t>PATH</t>
        </is>
      </c>
      <c r="C7487" t="inlineStr">
        <is>
          <t>FileInBase=C:\Users\CorySchneider\OneDrive - Lawyers in House\__Invoices\sig.jpg</t>
        </is>
      </c>
    </row>
    <row r="7488">
      <c r="A7488" s="13" t="n">
        <v>45991.89891203704</v>
      </c>
      <c r="B7488" t="inlineStr">
        <is>
          <t>PATH</t>
        </is>
      </c>
      <c r="C7488" t="inlineStr">
        <is>
          <t>FileInBase=C:\Users\CorySchneider\OneDrive - Lawyers in House\__Invoices\INV 25-0057 - Osama Khan - 30NOV2025.pdf</t>
        </is>
      </c>
    </row>
    <row r="7489">
      <c r="A7489" s="13" t="n">
        <v>45991.89895833333</v>
      </c>
      <c r="B7489" t="inlineStr">
        <is>
          <t>INFO</t>
        </is>
      </c>
      <c r="C7489" t="inlineStr">
        <is>
          <t>ThisWorkbook.Path (raw)=https://lawyersinhouse-my.sharepoint.com/personal/cory_schneider_lawyersinhouse_com/Documents/__Invoices</t>
        </is>
      </c>
    </row>
    <row r="7490">
      <c r="A7490" s="13" t="n">
        <v>45991.89895833333</v>
      </c>
      <c r="B7490" t="inlineStr">
        <is>
          <t>HIT</t>
        </is>
      </c>
      <c r="C7490" t="inlineStr">
        <is>
          <t>Folder? C:\Users\CorySchneider\OneDrive - Lawyers in House</t>
        </is>
      </c>
    </row>
    <row r="7491">
      <c r="A7491" s="13" t="n">
        <v>45991.89895833333</v>
      </c>
      <c r="B7491" t="inlineStr">
        <is>
          <t>MAP</t>
        </is>
      </c>
      <c r="C7491" t="inlineStr">
        <is>
          <t>CombineRoot=C:\Users\CorySchneider\OneDrive - Lawyers in House</t>
        </is>
      </c>
    </row>
    <row r="7492">
      <c r="A7492" s="13" t="n">
        <v>45991.89895833333</v>
      </c>
      <c r="B7492" t="inlineStr">
        <is>
          <t>MAP</t>
        </is>
      </c>
      <c r="C7492" t="inlineStr">
        <is>
          <t>SubPath=__Invoices</t>
        </is>
      </c>
    </row>
    <row r="7493">
      <c r="A7493" s="13" t="n">
        <v>45991.89895833333</v>
      </c>
      <c r="B7493" t="inlineStr">
        <is>
          <t>MAP</t>
        </is>
      </c>
      <c r="C7493" t="inlineStr">
        <is>
          <t>Combined=C:\Users\CorySchneider\OneDrive - Lawyers in House\__Invoices</t>
        </is>
      </c>
    </row>
    <row r="7494">
      <c r="A7494" s="13" t="n">
        <v>45991.89895833333</v>
      </c>
      <c r="B7494" t="inlineStr">
        <is>
          <t>MAP</t>
        </is>
      </c>
      <c r="C7494" t="inlineStr">
        <is>
          <t>Mapped local folder=C:\Users\CorySchneider\OneDrive - Lawyers in House\__Invoices</t>
        </is>
      </c>
    </row>
    <row r="7495">
      <c r="A7495" s="13" t="n">
        <v>45991.89895833333</v>
      </c>
      <c r="B7495" t="inlineStr">
        <is>
          <t>HIT</t>
        </is>
      </c>
      <c r="C7495" t="inlineStr">
        <is>
          <t>Folder? C:\Users\CorySchneider\OneDrive - Lawyers in House\__Invoices</t>
        </is>
      </c>
    </row>
    <row r="7496">
      <c r="A7496" s="13" t="n">
        <v>45991.89905092592</v>
      </c>
      <c r="B7496" t="inlineStr">
        <is>
          <t>INFO</t>
        </is>
      </c>
      <c r="C7496" t="inlineStr">
        <is>
          <t>ThisWorkbook.Path (raw)=https://lawyersinhouse-my.sharepoint.com/personal/cory_schneider_lawyersinhouse_com/Documents/__Invoices</t>
        </is>
      </c>
    </row>
    <row r="7497">
      <c r="A7497" s="13" t="n">
        <v>45991.89905092592</v>
      </c>
      <c r="B7497" t="inlineStr">
        <is>
          <t>HIT</t>
        </is>
      </c>
      <c r="C7497" t="inlineStr">
        <is>
          <t>Folder? C:\Users\CorySchneider\OneDrive - Lawyers in House</t>
        </is>
      </c>
    </row>
    <row r="7498">
      <c r="A7498" s="13" t="n">
        <v>45991.89905092592</v>
      </c>
      <c r="B7498" t="inlineStr">
        <is>
          <t>MAP</t>
        </is>
      </c>
      <c r="C7498" t="inlineStr">
        <is>
          <t>CombineRoot=C:\Users\CorySchneider\OneDrive - Lawyers in House</t>
        </is>
      </c>
    </row>
    <row r="7499">
      <c r="A7499" s="13" t="n">
        <v>45991.89905092592</v>
      </c>
      <c r="B7499" t="inlineStr">
        <is>
          <t>MAP</t>
        </is>
      </c>
      <c r="C7499" t="inlineStr">
        <is>
          <t>SubPath=__Invoices</t>
        </is>
      </c>
    </row>
    <row r="7500">
      <c r="A7500" s="13" t="n">
        <v>45991.89905092592</v>
      </c>
      <c r="B7500" t="inlineStr">
        <is>
          <t>MAP</t>
        </is>
      </c>
      <c r="C7500" t="inlineStr">
        <is>
          <t>Combined=C:\Users\CorySchneider\OneDrive - Lawyers in House\__Invoices</t>
        </is>
      </c>
    </row>
    <row r="7501">
      <c r="A7501" s="13" t="n">
        <v>45991.89905092592</v>
      </c>
      <c r="B7501" t="inlineStr">
        <is>
          <t>MAP</t>
        </is>
      </c>
      <c r="C7501" t="inlineStr">
        <is>
          <t>Mapped local folder=C:\Users\CorySchneider\OneDrive - Lawyers in House\__Invoices</t>
        </is>
      </c>
    </row>
    <row r="7502">
      <c r="A7502" s="13" t="n">
        <v>45991.89905092592</v>
      </c>
      <c r="B7502" t="inlineStr">
        <is>
          <t>HIT</t>
        </is>
      </c>
      <c r="C7502" t="inlineStr">
        <is>
          <t>Folder? C:\Users\CorySchneider\OneDrive - Lawyers in House\__Invoices</t>
        </is>
      </c>
    </row>
    <row r="7503">
      <c r="A7503" s="13" t="n">
        <v>45991.89907407408</v>
      </c>
      <c r="B7503" t="inlineStr">
        <is>
          <t>INFO</t>
        </is>
      </c>
      <c r="C7503" t="inlineStr">
        <is>
          <t>ThisWorkbook.Path (raw)=https://lawyersinhouse-my.sharepoint.com/personal/cory_schneider_lawyersinhouse_com/Documents/__Invoices</t>
        </is>
      </c>
    </row>
    <row r="7504">
      <c r="A7504" s="13" t="n">
        <v>45991.89907407408</v>
      </c>
      <c r="B7504" t="inlineStr">
        <is>
          <t>HIT</t>
        </is>
      </c>
      <c r="C7504" t="inlineStr">
        <is>
          <t>Folder? C:\Users\CorySchneider\OneDrive - Lawyers in House</t>
        </is>
      </c>
    </row>
    <row r="7505">
      <c r="A7505" s="13" t="n">
        <v>45991.89907407408</v>
      </c>
      <c r="B7505" t="inlineStr">
        <is>
          <t>MAP</t>
        </is>
      </c>
      <c r="C7505" t="inlineStr">
        <is>
          <t>CombineRoot=C:\Users\CorySchneider\OneDrive - Lawyers in House</t>
        </is>
      </c>
    </row>
    <row r="7506">
      <c r="A7506" s="13" t="n">
        <v>45991.89907407408</v>
      </c>
      <c r="B7506" t="inlineStr">
        <is>
          <t>MAP</t>
        </is>
      </c>
      <c r="C7506" t="inlineStr">
        <is>
          <t>SubPath=__Invoices</t>
        </is>
      </c>
    </row>
    <row r="7507">
      <c r="A7507" s="13" t="n">
        <v>45991.89907407408</v>
      </c>
      <c r="B7507" t="inlineStr">
        <is>
          <t>MAP</t>
        </is>
      </c>
      <c r="C7507" t="inlineStr">
        <is>
          <t>Combined=C:\Users\CorySchneider\OneDrive - Lawyers in House\__Invoices</t>
        </is>
      </c>
    </row>
    <row r="7508">
      <c r="A7508" s="13" t="n">
        <v>45991.89907407408</v>
      </c>
      <c r="B7508" t="inlineStr">
        <is>
          <t>MAP</t>
        </is>
      </c>
      <c r="C7508" t="inlineStr">
        <is>
          <t>Mapped local folder=C:\Users\CorySchneider\OneDrive - Lawyers in House\__Invoices</t>
        </is>
      </c>
    </row>
    <row r="7509">
      <c r="A7509" s="13" t="n">
        <v>45991.89907407408</v>
      </c>
      <c r="B7509" t="inlineStr">
        <is>
          <t>PATH</t>
        </is>
      </c>
      <c r="C7509" t="inlineStr">
        <is>
          <t>FileInBase=C:\Users\CorySchneider\OneDrive - Lawyers in House\__Invoices\invoicetemplate_v3.docx</t>
        </is>
      </c>
    </row>
    <row r="7510">
      <c r="A7510" s="13" t="n">
        <v>45991.89907407408</v>
      </c>
      <c r="B7510" t="inlineStr">
        <is>
          <t>HIT</t>
        </is>
      </c>
      <c r="C7510" t="inlineStr">
        <is>
          <t>Exists? C:\Users\CorySchneider\OneDrive - Lawyers in House\__Invoices\invoicetemplate_v3.docx</t>
        </is>
      </c>
    </row>
    <row r="7511">
      <c r="A7511" s="13" t="n">
        <v>45991.89917824074</v>
      </c>
      <c r="B7511" t="inlineStr">
        <is>
          <t>PATH</t>
        </is>
      </c>
      <c r="C7511" t="inlineStr">
        <is>
          <t>FileInBase=C:\Users\CorySchneider\OneDrive - Lawyers in House\__Invoices\INV 25-0058 - PLC Group Inc. - 30NOV2025.docx</t>
        </is>
      </c>
    </row>
    <row r="7512">
      <c r="A7512" s="13" t="n">
        <v>45991.89918981482</v>
      </c>
      <c r="B7512" t="inlineStr">
        <is>
          <t>PATH</t>
        </is>
      </c>
      <c r="C7512" t="inlineStr">
        <is>
          <t>FileInBase=C:\Users\CorySchneider\OneDrive - Lawyers in House\__Invoices\sig.jpg</t>
        </is>
      </c>
    </row>
    <row r="7513">
      <c r="A7513" s="13" t="n">
        <v>45991.89922453704</v>
      </c>
      <c r="B7513" t="inlineStr">
        <is>
          <t>PATH</t>
        </is>
      </c>
      <c r="C7513" t="inlineStr">
        <is>
          <t>FileInBase=C:\Users\CorySchneider\OneDrive - Lawyers in House\__Invoices\INV 25-0058 - PLC Group Inc. - 30NOV2025.pdf</t>
        </is>
      </c>
    </row>
    <row r="7514">
      <c r="A7514" s="13" t="n">
        <v>45991.89927083333</v>
      </c>
      <c r="B7514" t="inlineStr">
        <is>
          <t>INFO</t>
        </is>
      </c>
      <c r="C7514" t="inlineStr">
        <is>
          <t>ThisWorkbook.Path (raw)=https://lawyersinhouse-my.sharepoint.com/personal/cory_schneider_lawyersinhouse_com/Documents/__Invoices</t>
        </is>
      </c>
    </row>
    <row r="7515">
      <c r="A7515" s="13" t="n">
        <v>45991.89927083333</v>
      </c>
      <c r="B7515" t="inlineStr">
        <is>
          <t>HIT</t>
        </is>
      </c>
      <c r="C7515" t="inlineStr">
        <is>
          <t>Folder? C:\Users\CorySchneider\OneDrive - Lawyers in House</t>
        </is>
      </c>
    </row>
    <row r="7516">
      <c r="A7516" s="13" t="n">
        <v>45991.89927083333</v>
      </c>
      <c r="B7516" t="inlineStr">
        <is>
          <t>MAP</t>
        </is>
      </c>
      <c r="C7516" t="inlineStr">
        <is>
          <t>CombineRoot=C:\Users\CorySchneider\OneDrive - Lawyers in House</t>
        </is>
      </c>
    </row>
    <row r="7517">
      <c r="A7517" s="13" t="n">
        <v>45991.89927083333</v>
      </c>
      <c r="B7517" t="inlineStr">
        <is>
          <t>MAP</t>
        </is>
      </c>
      <c r="C7517" t="inlineStr">
        <is>
          <t>SubPath=__Invoices</t>
        </is>
      </c>
    </row>
    <row r="7518">
      <c r="A7518" s="13" t="n">
        <v>45991.89927083333</v>
      </c>
      <c r="B7518" t="inlineStr">
        <is>
          <t>MAP</t>
        </is>
      </c>
      <c r="C7518" t="inlineStr">
        <is>
          <t>Combined=C:\Users\CorySchneider\OneDrive - Lawyers in House\__Invoices</t>
        </is>
      </c>
    </row>
    <row r="7519">
      <c r="A7519" s="13" t="n">
        <v>45991.89927083333</v>
      </c>
      <c r="B7519" t="inlineStr">
        <is>
          <t>MAP</t>
        </is>
      </c>
      <c r="C7519" t="inlineStr">
        <is>
          <t>Mapped local folder=C:\Users\CorySchneider\OneDrive - Lawyers in House\__Invoices</t>
        </is>
      </c>
    </row>
    <row r="7520">
      <c r="A7520" s="13" t="n">
        <v>45991.89927083333</v>
      </c>
      <c r="B7520" t="inlineStr">
        <is>
          <t>HIT</t>
        </is>
      </c>
      <c r="C7520" t="inlineStr">
        <is>
          <t>Folder? C:\Users\CorySchneider\OneDrive - Lawyers in House\__Invoices</t>
        </is>
      </c>
    </row>
    <row r="7521">
      <c r="A7521" s="13" t="n">
        <v>45991.89949074074</v>
      </c>
      <c r="B7521" t="inlineStr">
        <is>
          <t>INFO</t>
        </is>
      </c>
      <c r="C7521" t="inlineStr">
        <is>
          <t>ThisWorkbook.Path (raw)=https://lawyersinhouse-my.sharepoint.com/personal/cory_schneider_lawyersinhouse_com/Documents/__Invoices</t>
        </is>
      </c>
    </row>
    <row r="7522">
      <c r="A7522" s="13" t="n">
        <v>45991.89949074074</v>
      </c>
      <c r="B7522" t="inlineStr">
        <is>
          <t>HIT</t>
        </is>
      </c>
      <c r="C7522" t="inlineStr">
        <is>
          <t>Folder? C:\Users\CorySchneider\OneDrive - Lawyers in House</t>
        </is>
      </c>
    </row>
    <row r="7523">
      <c r="A7523" s="13" t="n">
        <v>45991.89949074074</v>
      </c>
      <c r="B7523" t="inlineStr">
        <is>
          <t>MAP</t>
        </is>
      </c>
      <c r="C7523" t="inlineStr">
        <is>
          <t>CombineRoot=C:\Users\CorySchneider\OneDrive - Lawyers in House</t>
        </is>
      </c>
    </row>
    <row r="7524">
      <c r="A7524" s="13" t="n">
        <v>45991.89949074074</v>
      </c>
      <c r="B7524" t="inlineStr">
        <is>
          <t>MAP</t>
        </is>
      </c>
      <c r="C7524" t="inlineStr">
        <is>
          <t>SubPath=__Invoices</t>
        </is>
      </c>
    </row>
    <row r="7525">
      <c r="A7525" s="13" t="n">
        <v>45991.89949074074</v>
      </c>
      <c r="B7525" t="inlineStr">
        <is>
          <t>MAP</t>
        </is>
      </c>
      <c r="C7525" t="inlineStr">
        <is>
          <t>Combined=C:\Users\CorySchneider\OneDrive - Lawyers in House\__Invoices</t>
        </is>
      </c>
    </row>
    <row r="7526">
      <c r="A7526" s="13" t="n">
        <v>45991.89949074074</v>
      </c>
      <c r="B7526" t="inlineStr">
        <is>
          <t>MAP</t>
        </is>
      </c>
      <c r="C7526" t="inlineStr">
        <is>
          <t>Mapped local folder=C:\Users\CorySchneider\OneDrive - Lawyers in House\__Invoices</t>
        </is>
      </c>
    </row>
    <row r="7527">
      <c r="A7527" s="13" t="n">
        <v>45991.89949074074</v>
      </c>
      <c r="B7527" t="inlineStr">
        <is>
          <t>HIT</t>
        </is>
      </c>
      <c r="C7527" t="inlineStr">
        <is>
          <t>Folder? C:\Users\CorySchneider\OneDrive - Lawyers in House\__Invoices</t>
        </is>
      </c>
    </row>
    <row r="7528">
      <c r="A7528" s="13" t="n">
        <v>45991.89950231482</v>
      </c>
      <c r="B7528" t="inlineStr">
        <is>
          <t>INFO</t>
        </is>
      </c>
      <c r="C7528" t="inlineStr">
        <is>
          <t>ThisWorkbook.Path (raw)=https://lawyersinhouse-my.sharepoint.com/personal/cory_schneider_lawyersinhouse_com/Documents/__Invoices</t>
        </is>
      </c>
    </row>
    <row r="7529">
      <c r="A7529" s="13" t="n">
        <v>45991.89950231482</v>
      </c>
      <c r="B7529" t="inlineStr">
        <is>
          <t>HIT</t>
        </is>
      </c>
      <c r="C7529" t="inlineStr">
        <is>
          <t>Folder? C:\Users\CorySchneider\OneDrive - Lawyers in House</t>
        </is>
      </c>
    </row>
    <row r="7530">
      <c r="A7530" s="13" t="n">
        <v>45991.89950231482</v>
      </c>
      <c r="B7530" t="inlineStr">
        <is>
          <t>MAP</t>
        </is>
      </c>
      <c r="C7530" t="inlineStr">
        <is>
          <t>CombineRoot=C:\Users\CorySchneider\OneDrive - Lawyers in House</t>
        </is>
      </c>
    </row>
    <row r="7531">
      <c r="A7531" s="13" t="n">
        <v>45991.89950231482</v>
      </c>
      <c r="B7531" t="inlineStr">
        <is>
          <t>MAP</t>
        </is>
      </c>
      <c r="C7531" t="inlineStr">
        <is>
          <t>SubPath=__Invoices</t>
        </is>
      </c>
    </row>
    <row r="7532">
      <c r="A7532" s="13" t="n">
        <v>45991.89950231482</v>
      </c>
      <c r="B7532" t="inlineStr">
        <is>
          <t>MAP</t>
        </is>
      </c>
      <c r="C7532" t="inlineStr">
        <is>
          <t>Combined=C:\Users\CorySchneider\OneDrive - Lawyers in House\__Invoices</t>
        </is>
      </c>
    </row>
    <row r="7533">
      <c r="A7533" s="13" t="n">
        <v>45991.89951388889</v>
      </c>
      <c r="B7533" t="inlineStr">
        <is>
          <t>MAP</t>
        </is>
      </c>
      <c r="C7533" t="inlineStr">
        <is>
          <t>Mapped local folder=C:\Users\CorySchneider\OneDrive - Lawyers in House\__Invoices</t>
        </is>
      </c>
    </row>
    <row r="7534">
      <c r="A7534" s="13" t="n">
        <v>45991.89951388889</v>
      </c>
      <c r="B7534" t="inlineStr">
        <is>
          <t>PATH</t>
        </is>
      </c>
      <c r="C7534" t="inlineStr">
        <is>
          <t>FileInBase=C:\Users\CorySchneider\OneDrive - Lawyers in House\__Invoices\InvoiceTemplate_v4.docx</t>
        </is>
      </c>
    </row>
    <row r="7535">
      <c r="A7535" s="13" t="n">
        <v>45991.89951388889</v>
      </c>
      <c r="B7535" t="inlineStr">
        <is>
          <t>HIT</t>
        </is>
      </c>
      <c r="C7535" t="inlineStr">
        <is>
          <t>Exists? C:\Users\CorySchneider\OneDrive - Lawyers in House\__Invoices\InvoiceTemplate_v4.docx</t>
        </is>
      </c>
    </row>
    <row r="7536">
      <c r="A7536" s="13" t="n">
        <v>45991.89961805556</v>
      </c>
      <c r="B7536" t="inlineStr">
        <is>
          <t>PATH</t>
        </is>
      </c>
      <c r="C7536" t="inlineStr">
        <is>
          <t>FileInBase=C:\Users\CorySchneider\OneDrive - Lawyers in House\__Invoices\INV 25-0059 - Truexperiences Tours Inc. - 30NOV2025.docx</t>
        </is>
      </c>
    </row>
    <row r="7537">
      <c r="A7537" s="13" t="n">
        <v>45991.89962962963</v>
      </c>
      <c r="B7537" t="inlineStr">
        <is>
          <t>PATH</t>
        </is>
      </c>
      <c r="C7537" t="inlineStr">
        <is>
          <t>FileInBase=C:\Users\CorySchneider\OneDrive - Lawyers in House\__Invoices\sig.jpg</t>
        </is>
      </c>
    </row>
    <row r="7538">
      <c r="A7538" s="13" t="n">
        <v>45991.89966435185</v>
      </c>
      <c r="B7538" t="inlineStr">
        <is>
          <t>PATH</t>
        </is>
      </c>
      <c r="C7538" t="inlineStr">
        <is>
          <t>FileInBase=C:\Users\CorySchneider\OneDrive - Lawyers in House\__Invoices\INV 25-0059 - Truexperiences Tours Inc. - 30NOV2025.pdf</t>
        </is>
      </c>
    </row>
    <row r="7539">
      <c r="A7539" s="13" t="n">
        <v>45991.91517361111</v>
      </c>
      <c r="B7539" t="inlineStr">
        <is>
          <t>INFO</t>
        </is>
      </c>
      <c r="C7539" t="inlineStr">
        <is>
          <t>ThisWorkbook.Path (raw)=https://lawyersinhouse-my.sharepoint.com/personal/cory_schneider_lawyersinhouse_com/Documents/__Invoices</t>
        </is>
      </c>
    </row>
    <row r="7540">
      <c r="A7540" s="13" t="n">
        <v>45991.91517361111</v>
      </c>
      <c r="B7540" t="inlineStr">
        <is>
          <t>HIT</t>
        </is>
      </c>
      <c r="C7540" t="inlineStr">
        <is>
          <t>Folder? C:\Users\CorySchneider\OneDrive - Lawyers in House</t>
        </is>
      </c>
    </row>
    <row r="7541">
      <c r="A7541" s="13" t="n">
        <v>45991.91517361111</v>
      </c>
      <c r="B7541" t="inlineStr">
        <is>
          <t>MAP</t>
        </is>
      </c>
      <c r="C7541" t="inlineStr">
        <is>
          <t>CombineRoot=C:\Users\CorySchneider\OneDrive - Lawyers in House</t>
        </is>
      </c>
    </row>
    <row r="7542">
      <c r="A7542" s="13" t="n">
        <v>45991.91517361111</v>
      </c>
      <c r="B7542" t="inlineStr">
        <is>
          <t>MAP</t>
        </is>
      </c>
      <c r="C7542" t="inlineStr">
        <is>
          <t>SubPath=__Invoices</t>
        </is>
      </c>
    </row>
    <row r="7543">
      <c r="A7543" s="13" t="n">
        <v>45991.91517361111</v>
      </c>
      <c r="B7543" t="inlineStr">
        <is>
          <t>MAP</t>
        </is>
      </c>
      <c r="C7543" t="inlineStr">
        <is>
          <t>Combined=C:\Users\CorySchneider\OneDrive - Lawyers in House\__Invoices</t>
        </is>
      </c>
    </row>
    <row r="7544">
      <c r="A7544" s="13" t="n">
        <v>45991.91517361111</v>
      </c>
      <c r="B7544" t="inlineStr">
        <is>
          <t>MAP</t>
        </is>
      </c>
      <c r="C7544" t="inlineStr">
        <is>
          <t>Mapped local folder=C:\Users\CorySchneider\OneDrive - Lawyers in House\__Invoices</t>
        </is>
      </c>
    </row>
    <row r="7545">
      <c r="A7545" s="13" t="n">
        <v>45991.91517361111</v>
      </c>
      <c r="B7545" t="inlineStr">
        <is>
          <t>INFO</t>
        </is>
      </c>
      <c r="C7545" t="inlineStr">
        <is>
          <t>ThisWorkbook.Path (raw)=https://lawyersinhouse-my.sharepoint.com/personal/cory_schneider_lawyersinhouse_com/Documents/__Invoices</t>
        </is>
      </c>
    </row>
    <row r="7546">
      <c r="A7546" s="13" t="n">
        <v>45991.91517361111</v>
      </c>
      <c r="B7546" t="inlineStr">
        <is>
          <t>HIT</t>
        </is>
      </c>
      <c r="C7546" t="inlineStr">
        <is>
          <t>Folder? C:\Users\CorySchneider\OneDrive - Lawyers in House</t>
        </is>
      </c>
    </row>
    <row r="7547">
      <c r="A7547" s="13" t="n">
        <v>45991.91517361111</v>
      </c>
      <c r="B7547" t="inlineStr">
        <is>
          <t>MAP</t>
        </is>
      </c>
      <c r="C7547" t="inlineStr">
        <is>
          <t>CombineRoot=C:\Users\CorySchneider\OneDrive - Lawyers in House</t>
        </is>
      </c>
    </row>
    <row r="7548">
      <c r="A7548" s="13" t="n">
        <v>45991.91517361111</v>
      </c>
      <c r="B7548" t="inlineStr">
        <is>
          <t>MAP</t>
        </is>
      </c>
      <c r="C7548" t="inlineStr">
        <is>
          <t>SubPath=__Invoices</t>
        </is>
      </c>
    </row>
    <row r="7549">
      <c r="A7549" s="13" t="n">
        <v>45991.91517361111</v>
      </c>
      <c r="B7549" t="inlineStr">
        <is>
          <t>MAP</t>
        </is>
      </c>
      <c r="C7549" t="inlineStr">
        <is>
          <t>Combined=C:\Users\CorySchneider\OneDrive - Lawyers in House\__Invoices</t>
        </is>
      </c>
    </row>
    <row r="7550">
      <c r="A7550" s="13" t="n">
        <v>45991.91517361111</v>
      </c>
      <c r="B7550" t="inlineStr">
        <is>
          <t>MAP</t>
        </is>
      </c>
      <c r="C7550" t="inlineStr">
        <is>
          <t>Mapped local folder=C:\Users\CorySchneider\OneDrive - Lawyers in House\__Invoices</t>
        </is>
      </c>
    </row>
    <row r="7551">
      <c r="A7551" s="13" t="n">
        <v>45991.91517361111</v>
      </c>
      <c r="B7551" t="inlineStr">
        <is>
          <t>HIT</t>
        </is>
      </c>
      <c r="C7551" t="inlineStr">
        <is>
          <t>Folder? C:\Users\CorySchneider\OneDrive - Lawyers in House\__Invoices</t>
        </is>
      </c>
    </row>
    <row r="7552">
      <c r="A7552" s="13" t="n">
        <v>45991.91520833333</v>
      </c>
      <c r="B7552" t="inlineStr">
        <is>
          <t>INFO</t>
        </is>
      </c>
      <c r="C7552" t="inlineStr">
        <is>
          <t>ThisWorkbook.Path (raw)=https://lawyersinhouse-my.sharepoint.com/personal/cory_schneider_lawyersinhouse_com/Documents/__Invoices</t>
        </is>
      </c>
    </row>
    <row r="7553">
      <c r="A7553" s="13" t="n">
        <v>45991.91520833333</v>
      </c>
      <c r="B7553" t="inlineStr">
        <is>
          <t>HIT</t>
        </is>
      </c>
      <c r="C7553" t="inlineStr">
        <is>
          <t>Folder? C:\Users\CorySchneider\OneDrive - Lawyers in House</t>
        </is>
      </c>
    </row>
    <row r="7554">
      <c r="A7554" s="13" t="n">
        <v>45991.91520833333</v>
      </c>
      <c r="B7554" t="inlineStr">
        <is>
          <t>MAP</t>
        </is>
      </c>
      <c r="C7554" t="inlineStr">
        <is>
          <t>CombineRoot=C:\Users\CorySchneider\OneDrive - Lawyers in House</t>
        </is>
      </c>
    </row>
    <row r="7555">
      <c r="A7555" s="13" t="n">
        <v>45991.91520833333</v>
      </c>
      <c r="B7555" t="inlineStr">
        <is>
          <t>MAP</t>
        </is>
      </c>
      <c r="C7555" t="inlineStr">
        <is>
          <t>SubPath=__Invoices</t>
        </is>
      </c>
    </row>
    <row r="7556">
      <c r="A7556" s="13" t="n">
        <v>45991.91520833333</v>
      </c>
      <c r="B7556" t="inlineStr">
        <is>
          <t>MAP</t>
        </is>
      </c>
      <c r="C7556" t="inlineStr">
        <is>
          <t>Combined=C:\Users\CorySchneider\OneDrive - Lawyers in House\__Invoices</t>
        </is>
      </c>
    </row>
    <row r="7557">
      <c r="A7557" s="13" t="n">
        <v>45991.91520833333</v>
      </c>
      <c r="B7557" t="inlineStr">
        <is>
          <t>MAP</t>
        </is>
      </c>
      <c r="C7557" t="inlineStr">
        <is>
          <t>Mapped local folder=C:\Users\CorySchneider\OneDrive - Lawyers in House\__Invoices</t>
        </is>
      </c>
    </row>
    <row r="7558">
      <c r="A7558" s="13" t="n">
        <v>45991.91520833333</v>
      </c>
      <c r="B7558" t="inlineStr">
        <is>
          <t>PATH</t>
        </is>
      </c>
      <c r="C7558" t="inlineStr">
        <is>
          <t>FileInBase=C:\Users\CorySchneider\OneDrive - Lawyers in House\__Invoices\invoicetemplate_v3.docx</t>
        </is>
      </c>
    </row>
    <row r="7559">
      <c r="A7559" s="13" t="n">
        <v>45991.91520833333</v>
      </c>
      <c r="B7559" t="inlineStr">
        <is>
          <t>HIT</t>
        </is>
      </c>
      <c r="C7559" t="inlineStr">
        <is>
          <t>Exists? C:\Users\CorySchneider\OneDrive - Lawyers in House\__Invoices\invoicetemplate_v3.docx</t>
        </is>
      </c>
    </row>
    <row r="7560">
      <c r="A7560" s="13" t="n">
        <v>45991.91533564815</v>
      </c>
      <c r="B7560" t="inlineStr">
        <is>
          <t>PATH</t>
        </is>
      </c>
      <c r="C7560" t="inlineStr">
        <is>
          <t>FileInBase=C:\Users\CorySchneider\OneDrive - Lawyers in House\__Invoices\INV 25-0048 - 14876881 Canada Inc (dba Carnegie Capital) - 30NOV2025.docx</t>
        </is>
      </c>
    </row>
    <row r="7561">
      <c r="A7561" s="13" t="n">
        <v>45991.91534722222</v>
      </c>
      <c r="B7561" t="inlineStr">
        <is>
          <t>PATH</t>
        </is>
      </c>
      <c r="C7561" t="inlineStr">
        <is>
          <t>FileInBase=C:\Users\CorySchneider\OneDrive - Lawyers in House\__Invoices\sig.jpg</t>
        </is>
      </c>
    </row>
    <row r="7562">
      <c r="A7562" s="13" t="n">
        <v>45991.91537037037</v>
      </c>
      <c r="B7562" t="inlineStr">
        <is>
          <t>PATH</t>
        </is>
      </c>
      <c r="C7562" t="inlineStr">
        <is>
          <t>FileInBase=C:\Users\CorySchneider\OneDrive - Lawyers in House\__Invoices\INV 25-0048 - 14876881 Canada Inc (dba Carnegie Capital) - 30NOV2025.pdf</t>
        </is>
      </c>
    </row>
    <row r="7563">
      <c r="A7563" s="13" t="n">
        <v>45991.91542824074</v>
      </c>
      <c r="B7563" t="inlineStr">
        <is>
          <t>INFO</t>
        </is>
      </c>
      <c r="C7563" t="inlineStr">
        <is>
          <t>ThisWorkbook.Path (raw)=https://lawyersinhouse-my.sharepoint.com/personal/cory_schneider_lawyersinhouse_com/Documents/__Invoices</t>
        </is>
      </c>
    </row>
    <row r="7564">
      <c r="A7564" s="13" t="n">
        <v>45991.91542824074</v>
      </c>
      <c r="B7564" t="inlineStr">
        <is>
          <t>HIT</t>
        </is>
      </c>
      <c r="C7564" t="inlineStr">
        <is>
          <t>Folder? C:\Users\CorySchneider\OneDrive - Lawyers in House</t>
        </is>
      </c>
    </row>
    <row r="7565">
      <c r="A7565" s="13" t="n">
        <v>45991.91542824074</v>
      </c>
      <c r="B7565" t="inlineStr">
        <is>
          <t>MAP</t>
        </is>
      </c>
      <c r="C7565" t="inlineStr">
        <is>
          <t>CombineRoot=C:\Users\CorySchneider\OneDrive - Lawyers in House</t>
        </is>
      </c>
    </row>
    <row r="7566">
      <c r="A7566" s="13" t="n">
        <v>45991.91542824074</v>
      </c>
      <c r="B7566" t="inlineStr">
        <is>
          <t>MAP</t>
        </is>
      </c>
      <c r="C7566" t="inlineStr">
        <is>
          <t>SubPath=__Invoices</t>
        </is>
      </c>
    </row>
    <row r="7567">
      <c r="A7567" s="13" t="n">
        <v>45991.91542824074</v>
      </c>
      <c r="B7567" t="inlineStr">
        <is>
          <t>MAP</t>
        </is>
      </c>
      <c r="C7567" t="inlineStr">
        <is>
          <t>Combined=C:\Users\CorySchneider\OneDrive - Lawyers in House\__Invoices</t>
        </is>
      </c>
    </row>
    <row r="7568">
      <c r="A7568" s="13" t="n">
        <v>45991.91542824074</v>
      </c>
      <c r="B7568" t="inlineStr">
        <is>
          <t>MAP</t>
        </is>
      </c>
      <c r="C7568" t="inlineStr">
        <is>
          <t>Mapped local folder=C:\Users\CorySchneider\OneDrive - Lawyers in House\__Invoices</t>
        </is>
      </c>
    </row>
    <row r="7569">
      <c r="A7569" s="13" t="n">
        <v>45991.91542824074</v>
      </c>
      <c r="B7569" t="inlineStr">
        <is>
          <t>HIT</t>
        </is>
      </c>
      <c r="C7569" t="inlineStr">
        <is>
          <t>Folder? C:\Users\CorySchneider\OneDrive - Lawyers in House\__Invoices</t>
        </is>
      </c>
    </row>
    <row r="7570">
      <c r="A7570" s="13" t="n">
        <v>45991.91543981482</v>
      </c>
      <c r="B7570" t="inlineStr">
        <is>
          <t>INFO</t>
        </is>
      </c>
      <c r="C7570" t="inlineStr">
        <is>
          <t>ThisWorkbook.Path (raw)=https://lawyersinhouse-my.sharepoint.com/personal/cory_schneider_lawyersinhouse_com/Documents/__Invoices</t>
        </is>
      </c>
    </row>
    <row r="7571">
      <c r="A7571" s="13" t="n">
        <v>45991.91543981482</v>
      </c>
      <c r="B7571" t="inlineStr">
        <is>
          <t>HIT</t>
        </is>
      </c>
      <c r="C7571" t="inlineStr">
        <is>
          <t>Folder? C:\Users\CorySchneider\OneDrive - Lawyers in House</t>
        </is>
      </c>
    </row>
    <row r="7572">
      <c r="A7572" s="13" t="n">
        <v>45991.91543981482</v>
      </c>
      <c r="B7572" t="inlineStr">
        <is>
          <t>MAP</t>
        </is>
      </c>
      <c r="C7572" t="inlineStr">
        <is>
          <t>CombineRoot=C:\Users\CorySchneider\OneDrive - Lawyers in House</t>
        </is>
      </c>
    </row>
    <row r="7573">
      <c r="A7573" s="13" t="n">
        <v>45991.91543981482</v>
      </c>
      <c r="B7573" t="inlineStr">
        <is>
          <t>MAP</t>
        </is>
      </c>
      <c r="C7573" t="inlineStr">
        <is>
          <t>SubPath=__Invoices</t>
        </is>
      </c>
    </row>
    <row r="7574">
      <c r="A7574" s="13" t="n">
        <v>45991.91543981482</v>
      </c>
      <c r="B7574" t="inlineStr">
        <is>
          <t>MAP</t>
        </is>
      </c>
      <c r="C7574" t="inlineStr">
        <is>
          <t>Combined=C:\Users\CorySchneider\OneDrive - Lawyers in House\__Invoices</t>
        </is>
      </c>
    </row>
    <row r="7575">
      <c r="A7575" s="13" t="n">
        <v>45991.91543981482</v>
      </c>
      <c r="B7575" t="inlineStr">
        <is>
          <t>MAP</t>
        </is>
      </c>
      <c r="C7575" t="inlineStr">
        <is>
          <t>Mapped local folder=C:\Users\CorySchneider\OneDrive - Lawyers in House\__Invoices</t>
        </is>
      </c>
    </row>
    <row r="7576">
      <c r="A7576" s="13" t="n">
        <v>45991.91543981482</v>
      </c>
      <c r="B7576" t="inlineStr">
        <is>
          <t>PATH</t>
        </is>
      </c>
      <c r="C7576" t="inlineStr">
        <is>
          <t>FileInBase=C:\Users\CorySchneider\OneDrive - Lawyers in House\__Invoices\invoicetemplate_v3.docx</t>
        </is>
      </c>
    </row>
    <row r="7577">
      <c r="A7577" s="13" t="n">
        <v>45991.91543981482</v>
      </c>
      <c r="B7577" t="inlineStr">
        <is>
          <t>HIT</t>
        </is>
      </c>
      <c r="C7577" t="inlineStr">
        <is>
          <t>Exists? C:\Users\CorySchneider\OneDrive - Lawyers in House\__Invoices\invoicetemplate_v3.docx</t>
        </is>
      </c>
    </row>
    <row r="7578">
      <c r="A7578" s="13" t="n">
        <v>45991.91556712963</v>
      </c>
      <c r="B7578" t="inlineStr">
        <is>
          <t>PATH</t>
        </is>
      </c>
      <c r="C7578" t="inlineStr">
        <is>
          <t>FileInBase=C:\Users\CorySchneider\OneDrive - Lawyers in House\__Invoices\INV 25-0049 - A2B Directcare Inc. - 30NOV2025.docx</t>
        </is>
      </c>
    </row>
    <row r="7579">
      <c r="A7579" s="13" t="n">
        <v>45991.9155787037</v>
      </c>
      <c r="B7579" t="inlineStr">
        <is>
          <t>PATH</t>
        </is>
      </c>
      <c r="C7579" t="inlineStr">
        <is>
          <t>FileInBase=C:\Users\CorySchneider\OneDrive - Lawyers in House\__Invoices\sig.jpg</t>
        </is>
      </c>
    </row>
    <row r="7580">
      <c r="A7580" s="13" t="n">
        <v>45991.91560185186</v>
      </c>
      <c r="B7580" t="inlineStr">
        <is>
          <t>PATH</t>
        </is>
      </c>
      <c r="C7580" t="inlineStr">
        <is>
          <t>FileInBase=C:\Users\CorySchneider\OneDrive - Lawyers in House\__Invoices\INV 25-0049 - A2B Directcare Inc. - 30NOV2025.pdf</t>
        </is>
      </c>
    </row>
    <row r="7581">
      <c r="A7581" s="13" t="n">
        <v>45991.91564814815</v>
      </c>
      <c r="B7581" t="inlineStr">
        <is>
          <t>INFO</t>
        </is>
      </c>
      <c r="C7581" t="inlineStr">
        <is>
          <t>ThisWorkbook.Path (raw)=https://lawyersinhouse-my.sharepoint.com/personal/cory_schneider_lawyersinhouse_com/Documents/__Invoices</t>
        </is>
      </c>
    </row>
    <row r="7582">
      <c r="A7582" s="13" t="n">
        <v>45991.91564814815</v>
      </c>
      <c r="B7582" t="inlineStr">
        <is>
          <t>HIT</t>
        </is>
      </c>
      <c r="C7582" t="inlineStr">
        <is>
          <t>Folder? C:\Users\CorySchneider\OneDrive - Lawyers in House</t>
        </is>
      </c>
    </row>
    <row r="7583">
      <c r="A7583" s="13" t="n">
        <v>45991.91564814815</v>
      </c>
      <c r="B7583" t="inlineStr">
        <is>
          <t>MAP</t>
        </is>
      </c>
      <c r="C7583" t="inlineStr">
        <is>
          <t>CombineRoot=C:\Users\CorySchneider\OneDrive - Lawyers in House</t>
        </is>
      </c>
    </row>
    <row r="7584">
      <c r="A7584" s="13" t="n">
        <v>45991.91564814815</v>
      </c>
      <c r="B7584" t="inlineStr">
        <is>
          <t>MAP</t>
        </is>
      </c>
      <c r="C7584" t="inlineStr">
        <is>
          <t>SubPath=__Invoices</t>
        </is>
      </c>
    </row>
    <row r="7585">
      <c r="A7585" s="13" t="n">
        <v>45991.91564814815</v>
      </c>
      <c r="B7585" t="inlineStr">
        <is>
          <t>MAP</t>
        </is>
      </c>
      <c r="C7585" t="inlineStr">
        <is>
          <t>Combined=C:\Users\CorySchneider\OneDrive - Lawyers in House\__Invoices</t>
        </is>
      </c>
    </row>
    <row r="7586">
      <c r="A7586" s="13" t="n">
        <v>45991.91564814815</v>
      </c>
      <c r="B7586" t="inlineStr">
        <is>
          <t>MAP</t>
        </is>
      </c>
      <c r="C7586" t="inlineStr">
        <is>
          <t>Mapped local folder=C:\Users\CorySchneider\OneDrive - Lawyers in House\__Invoices</t>
        </is>
      </c>
    </row>
    <row r="7587">
      <c r="A7587" s="13" t="n">
        <v>45991.91564814815</v>
      </c>
      <c r="B7587" t="inlineStr">
        <is>
          <t>HIT</t>
        </is>
      </c>
      <c r="C7587" t="inlineStr">
        <is>
          <t>Folder? C:\Users\CorySchneider\OneDrive - Lawyers in House\__Invoices</t>
        </is>
      </c>
    </row>
    <row r="7588">
      <c r="A7588" s="13" t="n">
        <v>45991.91579861111</v>
      </c>
      <c r="B7588" t="inlineStr">
        <is>
          <t>INFO</t>
        </is>
      </c>
      <c r="C7588" t="inlineStr">
        <is>
          <t>ThisWorkbook.Path (raw)=https://lawyersinhouse-my.sharepoint.com/personal/cory_schneider_lawyersinhouse_com/Documents/__Invoices</t>
        </is>
      </c>
    </row>
    <row r="7589">
      <c r="A7589" s="13" t="n">
        <v>45991.91579861111</v>
      </c>
      <c r="B7589" t="inlineStr">
        <is>
          <t>HIT</t>
        </is>
      </c>
      <c r="C7589" t="inlineStr">
        <is>
          <t>Folder? C:\Users\CorySchneider\OneDrive - Lawyers in House</t>
        </is>
      </c>
    </row>
    <row r="7590">
      <c r="A7590" s="13" t="n">
        <v>45991.91579861111</v>
      </c>
      <c r="B7590" t="inlineStr">
        <is>
          <t>MAP</t>
        </is>
      </c>
      <c r="C7590" t="inlineStr">
        <is>
          <t>CombineRoot=C:\Users\CorySchneider\OneDrive - Lawyers in House</t>
        </is>
      </c>
    </row>
    <row r="7591">
      <c r="A7591" s="13" t="n">
        <v>45991.91579861111</v>
      </c>
      <c r="B7591" t="inlineStr">
        <is>
          <t>MAP</t>
        </is>
      </c>
      <c r="C7591" t="inlineStr">
        <is>
          <t>SubPath=__Invoices</t>
        </is>
      </c>
    </row>
    <row r="7592">
      <c r="A7592" s="13" t="n">
        <v>45991.91579861111</v>
      </c>
      <c r="B7592" t="inlineStr">
        <is>
          <t>MAP</t>
        </is>
      </c>
      <c r="C7592" t="inlineStr">
        <is>
          <t>Combined=C:\Users\CorySchneider\OneDrive - Lawyers in House\__Invoices</t>
        </is>
      </c>
    </row>
    <row r="7593">
      <c r="A7593" s="13" t="n">
        <v>45991.91579861111</v>
      </c>
      <c r="B7593" t="inlineStr">
        <is>
          <t>MAP</t>
        </is>
      </c>
      <c r="C7593" t="inlineStr">
        <is>
          <t>Mapped local folder=C:\Users\CorySchneider\OneDrive - Lawyers in House\__Invoices</t>
        </is>
      </c>
    </row>
    <row r="7594">
      <c r="A7594" s="13" t="n">
        <v>45991.91579861111</v>
      </c>
      <c r="B7594" t="inlineStr">
        <is>
          <t>PATH</t>
        </is>
      </c>
      <c r="C7594" t="inlineStr">
        <is>
          <t>FileInBase=C:\Users\CorySchneider\OneDrive - Lawyers in House\__Invoices\invoicetemplate_v3.docx</t>
        </is>
      </c>
    </row>
    <row r="7595">
      <c r="A7595" s="13" t="n">
        <v>45991.91579861111</v>
      </c>
      <c r="B7595" t="inlineStr">
        <is>
          <t>HIT</t>
        </is>
      </c>
      <c r="C7595" t="inlineStr">
        <is>
          <t>Exists? C:\Users\CorySchneider\OneDrive - Lawyers in House\__Invoices\invoicetemplate_v3.docx</t>
        </is>
      </c>
    </row>
    <row r="7596">
      <c r="A7596" s="13" t="n">
        <v>45991.91590277778</v>
      </c>
      <c r="B7596" t="inlineStr">
        <is>
          <t>PATH</t>
        </is>
      </c>
      <c r="C7596" t="inlineStr">
        <is>
          <t>FileInBase=C:\Users\CorySchneider\OneDrive - Lawyers in House\__Invoices\INV 25-0050 - African Bronze Honey Company Limited - 30NOV2025.docx</t>
        </is>
      </c>
    </row>
    <row r="7597">
      <c r="A7597" s="13" t="n">
        <v>45991.91591435186</v>
      </c>
      <c r="B7597" t="inlineStr">
        <is>
          <t>PATH</t>
        </is>
      </c>
      <c r="C7597" t="inlineStr">
        <is>
          <t>FileInBase=C:\Users\CorySchneider\OneDrive - Lawyers in House\__Invoices\sig.jpg</t>
        </is>
      </c>
    </row>
    <row r="7598">
      <c r="A7598" s="13" t="n">
        <v>45991.91594907407</v>
      </c>
      <c r="B7598" t="inlineStr">
        <is>
          <t>PATH</t>
        </is>
      </c>
      <c r="C7598" t="inlineStr">
        <is>
          <t>FileInBase=C:\Users\CorySchneider\OneDrive - Lawyers in House\__Invoices\INV 25-0050 - African Bronze Honey Company Limited - 30NOV2025.pdf</t>
        </is>
      </c>
    </row>
    <row r="7599">
      <c r="A7599" s="13" t="n">
        <v>45991.91636574074</v>
      </c>
      <c r="B7599" t="inlineStr">
        <is>
          <t>INFO</t>
        </is>
      </c>
      <c r="C7599" t="inlineStr">
        <is>
          <t>ThisWorkbook.Path (raw)=https://lawyersinhouse-my.sharepoint.com/personal/cory_schneider_lawyersinhouse_com/Documents/__Invoices</t>
        </is>
      </c>
    </row>
    <row r="7600">
      <c r="A7600" s="13" t="n">
        <v>45991.91636574074</v>
      </c>
      <c r="B7600" t="inlineStr">
        <is>
          <t>HIT</t>
        </is>
      </c>
      <c r="C7600" t="inlineStr">
        <is>
          <t>Folder? C:\Users\CorySchneider\OneDrive - Lawyers in House</t>
        </is>
      </c>
    </row>
    <row r="7601">
      <c r="A7601" s="13" t="n">
        <v>45991.91636574074</v>
      </c>
      <c r="B7601" t="inlineStr">
        <is>
          <t>MAP</t>
        </is>
      </c>
      <c r="C7601" t="inlineStr">
        <is>
          <t>CombineRoot=C:\Users\CorySchneider\OneDrive - Lawyers in House</t>
        </is>
      </c>
    </row>
    <row r="7602">
      <c r="A7602" s="13" t="n">
        <v>45991.91636574074</v>
      </c>
      <c r="B7602" t="inlineStr">
        <is>
          <t>MAP</t>
        </is>
      </c>
      <c r="C7602" t="inlineStr">
        <is>
          <t>SubPath=__Invoices</t>
        </is>
      </c>
    </row>
    <row r="7603">
      <c r="A7603" s="13" t="n">
        <v>45991.91636574074</v>
      </c>
      <c r="B7603" t="inlineStr">
        <is>
          <t>MAP</t>
        </is>
      </c>
      <c r="C7603" t="inlineStr">
        <is>
          <t>Combined=C:\Users\CorySchneider\OneDrive - Lawyers in House\__Invoices</t>
        </is>
      </c>
    </row>
    <row r="7604">
      <c r="A7604" s="13" t="n">
        <v>45991.91636574074</v>
      </c>
      <c r="B7604" t="inlineStr">
        <is>
          <t>MAP</t>
        </is>
      </c>
      <c r="C7604" t="inlineStr">
        <is>
          <t>Mapped local folder=C:\Users\CorySchneider\OneDrive - Lawyers in House\__Invoices</t>
        </is>
      </c>
    </row>
    <row r="7605">
      <c r="A7605" s="13" t="n">
        <v>45991.91636574074</v>
      </c>
      <c r="B7605" t="inlineStr">
        <is>
          <t>HIT</t>
        </is>
      </c>
      <c r="C7605" t="inlineStr">
        <is>
          <t>Folder? C:\Users\CorySchneider\OneDrive - Lawyers in House\__Invoices</t>
        </is>
      </c>
    </row>
    <row r="7606">
      <c r="A7606" s="13" t="n">
        <v>45991.91636574074</v>
      </c>
      <c r="B7606" t="inlineStr">
        <is>
          <t>INFO</t>
        </is>
      </c>
      <c r="C7606" t="inlineStr">
        <is>
          <t>ThisWorkbook.Path (raw)=https://lawyersinhouse-my.sharepoint.com/personal/cory_schneider_lawyersinhouse_com/Documents/__Invoices</t>
        </is>
      </c>
    </row>
    <row r="7607">
      <c r="A7607" s="13" t="n">
        <v>45991.91636574074</v>
      </c>
      <c r="B7607" t="inlineStr">
        <is>
          <t>HIT</t>
        </is>
      </c>
      <c r="C7607" t="inlineStr">
        <is>
          <t>Folder? C:\Users\CorySchneider\OneDrive - Lawyers in House</t>
        </is>
      </c>
    </row>
    <row r="7608">
      <c r="A7608" s="13" t="n">
        <v>45991.91636574074</v>
      </c>
      <c r="B7608" t="inlineStr">
        <is>
          <t>MAP</t>
        </is>
      </c>
      <c r="C7608" t="inlineStr">
        <is>
          <t>CombineRoot=C:\Users\CorySchneider\OneDrive - Lawyers in House</t>
        </is>
      </c>
    </row>
    <row r="7609">
      <c r="A7609" s="13" t="n">
        <v>45991.91636574074</v>
      </c>
      <c r="B7609" t="inlineStr">
        <is>
          <t>MAP</t>
        </is>
      </c>
      <c r="C7609" t="inlineStr">
        <is>
          <t>SubPath=__Invoices</t>
        </is>
      </c>
    </row>
    <row r="7610">
      <c r="A7610" s="13" t="n">
        <v>45991.91636574074</v>
      </c>
      <c r="B7610" t="inlineStr">
        <is>
          <t>MAP</t>
        </is>
      </c>
      <c r="C7610" t="inlineStr">
        <is>
          <t>Combined=C:\Users\CorySchneider\OneDrive - Lawyers in House\__Invoices</t>
        </is>
      </c>
    </row>
    <row r="7611">
      <c r="A7611" s="13" t="n">
        <v>45991.91636574074</v>
      </c>
      <c r="B7611" t="inlineStr">
        <is>
          <t>MAP</t>
        </is>
      </c>
      <c r="C7611" t="inlineStr">
        <is>
          <t>Mapped local folder=C:\Users\CorySchneider\OneDrive - Lawyers in House\__Invoices</t>
        </is>
      </c>
    </row>
    <row r="7612">
      <c r="A7612" s="13" t="n">
        <v>45991.91636574074</v>
      </c>
      <c r="B7612" t="inlineStr">
        <is>
          <t>HIT</t>
        </is>
      </c>
      <c r="C7612" t="inlineStr">
        <is>
          <t>Folder? C:\Users\CorySchneider\OneDrive - Lawyers in House\__Invoices</t>
        </is>
      </c>
    </row>
    <row r="7613">
      <c r="A7613" s="13" t="n">
        <v>45991.91637731482</v>
      </c>
      <c r="B7613" t="inlineStr">
        <is>
          <t>INFO</t>
        </is>
      </c>
      <c r="C7613" t="inlineStr">
        <is>
          <t>ThisWorkbook.Path (raw)=https://lawyersinhouse-my.sharepoint.com/personal/cory_schneider_lawyersinhouse_com/Documents/__Invoices</t>
        </is>
      </c>
    </row>
    <row r="7614">
      <c r="A7614" s="13" t="n">
        <v>45991.91637731482</v>
      </c>
      <c r="B7614" t="inlineStr">
        <is>
          <t>HIT</t>
        </is>
      </c>
      <c r="C7614" t="inlineStr">
        <is>
          <t>Folder? C:\Users\CorySchneider\OneDrive - Lawyers in House</t>
        </is>
      </c>
    </row>
    <row r="7615">
      <c r="A7615" s="13" t="n">
        <v>45991.91637731482</v>
      </c>
      <c r="B7615" t="inlineStr">
        <is>
          <t>MAP</t>
        </is>
      </c>
      <c r="C7615" t="inlineStr">
        <is>
          <t>CombineRoot=C:\Users\CorySchneider\OneDrive - Lawyers in House</t>
        </is>
      </c>
    </row>
    <row r="7616">
      <c r="A7616" s="13" t="n">
        <v>45991.91637731482</v>
      </c>
      <c r="B7616" t="inlineStr">
        <is>
          <t>MAP</t>
        </is>
      </c>
      <c r="C7616" t="inlineStr">
        <is>
          <t>SubPath=__Invoices</t>
        </is>
      </c>
    </row>
    <row r="7617">
      <c r="A7617" s="13" t="n">
        <v>45991.91637731482</v>
      </c>
      <c r="B7617" t="inlineStr">
        <is>
          <t>MAP</t>
        </is>
      </c>
      <c r="C7617" t="inlineStr">
        <is>
          <t>Combined=C:\Users\CorySchneider\OneDrive - Lawyers in House\__Invoices</t>
        </is>
      </c>
    </row>
    <row r="7618">
      <c r="A7618" s="13" t="n">
        <v>45991.91637731482</v>
      </c>
      <c r="B7618" t="inlineStr">
        <is>
          <t>MAP</t>
        </is>
      </c>
      <c r="C7618" t="inlineStr">
        <is>
          <t>Mapped local folder=C:\Users\CorySchneider\OneDrive - Lawyers in House\__Invoices</t>
        </is>
      </c>
    </row>
    <row r="7619">
      <c r="A7619" s="13" t="n">
        <v>45991.91637731482</v>
      </c>
      <c r="B7619" t="inlineStr">
        <is>
          <t>PATH</t>
        </is>
      </c>
      <c r="C7619" t="inlineStr">
        <is>
          <t>FileInBase=C:\Users\CorySchneider\OneDrive - Lawyers in House\__Invoices\invoicetemplate_v3.docx</t>
        </is>
      </c>
    </row>
    <row r="7620">
      <c r="A7620" s="13" t="n">
        <v>45991.91637731482</v>
      </c>
      <c r="B7620" t="inlineStr">
        <is>
          <t>HIT</t>
        </is>
      </c>
      <c r="C7620" t="inlineStr">
        <is>
          <t>Exists? C:\Users\CorySchneider\OneDrive - Lawyers in House\__Invoices\invoicetemplate_v3.docx</t>
        </is>
      </c>
    </row>
    <row r="7621">
      <c r="A7621" s="13" t="n">
        <v>45991.91650462963</v>
      </c>
      <c r="B7621" t="inlineStr">
        <is>
          <t>PATH</t>
        </is>
      </c>
      <c r="C7621" t="inlineStr">
        <is>
          <t>FileInBase=C:\Users\CorySchneider\OneDrive - Lawyers in House\__Invoices\INV 25-0051 - Finavator - 30NOV2025.docx</t>
        </is>
      </c>
    </row>
    <row r="7622">
      <c r="A7622" s="13" t="n">
        <v>45991.9165162037</v>
      </c>
      <c r="B7622" t="inlineStr">
        <is>
          <t>PATH</t>
        </is>
      </c>
      <c r="C7622" t="inlineStr">
        <is>
          <t>FileInBase=C:\Users\CorySchneider\OneDrive - Lawyers in House\__Invoices\sig.jpg</t>
        </is>
      </c>
    </row>
    <row r="7623">
      <c r="A7623" s="13" t="n">
        <v>45991.91655092593</v>
      </c>
      <c r="B7623" t="inlineStr">
        <is>
          <t>PATH</t>
        </is>
      </c>
      <c r="C7623" t="inlineStr">
        <is>
          <t>FileInBase=C:\Users\CorySchneider\OneDrive - Lawyers in House\__Invoices\INV 25-0051 - Finavator - 30NOV2025.pdf</t>
        </is>
      </c>
    </row>
    <row r="7624">
      <c r="A7624" s="13" t="n">
        <v>45991.91659722223</v>
      </c>
      <c r="B7624" t="inlineStr">
        <is>
          <t>INFO</t>
        </is>
      </c>
      <c r="C7624" t="inlineStr">
        <is>
          <t>ThisWorkbook.Path (raw)=https://lawyersinhouse-my.sharepoint.com/personal/cory_schneider_lawyersinhouse_com/Documents/__Invoices</t>
        </is>
      </c>
    </row>
    <row r="7625">
      <c r="A7625" s="13" t="n">
        <v>45991.91659722223</v>
      </c>
      <c r="B7625" t="inlineStr">
        <is>
          <t>HIT</t>
        </is>
      </c>
      <c r="C7625" t="inlineStr">
        <is>
          <t>Folder? C:\Users\CorySchneider\OneDrive - Lawyers in House</t>
        </is>
      </c>
    </row>
    <row r="7626">
      <c r="A7626" s="13" t="n">
        <v>45991.91659722223</v>
      </c>
      <c r="B7626" t="inlineStr">
        <is>
          <t>MAP</t>
        </is>
      </c>
      <c r="C7626" t="inlineStr">
        <is>
          <t>CombineRoot=C:\Users\CorySchneider\OneDrive - Lawyers in House</t>
        </is>
      </c>
    </row>
    <row r="7627">
      <c r="A7627" s="13" t="n">
        <v>45991.91659722223</v>
      </c>
      <c r="B7627" t="inlineStr">
        <is>
          <t>MAP</t>
        </is>
      </c>
      <c r="C7627" t="inlineStr">
        <is>
          <t>SubPath=__Invoices</t>
        </is>
      </c>
    </row>
    <row r="7628">
      <c r="A7628" s="13" t="n">
        <v>45991.91659722223</v>
      </c>
      <c r="B7628" t="inlineStr">
        <is>
          <t>MAP</t>
        </is>
      </c>
      <c r="C7628" t="inlineStr">
        <is>
          <t>Combined=C:\Users\CorySchneider\OneDrive - Lawyers in House\__Invoices</t>
        </is>
      </c>
    </row>
    <row r="7629">
      <c r="A7629" s="13" t="n">
        <v>45991.91659722223</v>
      </c>
      <c r="B7629" t="inlineStr">
        <is>
          <t>MAP</t>
        </is>
      </c>
      <c r="C7629" t="inlineStr">
        <is>
          <t>Mapped local folder=C:\Users\CorySchneider\OneDrive - Lawyers in House\__Invoices</t>
        </is>
      </c>
    </row>
    <row r="7630">
      <c r="A7630" s="13" t="n">
        <v>45991.91659722223</v>
      </c>
      <c r="B7630" t="inlineStr">
        <is>
          <t>HIT</t>
        </is>
      </c>
      <c r="C7630" t="inlineStr">
        <is>
          <t>Folder? C:\Users\CorySchneider\OneDrive - Lawyers in House\__Invoices</t>
        </is>
      </c>
    </row>
    <row r="7631">
      <c r="A7631" s="13" t="n">
        <v>45991.91662037037</v>
      </c>
      <c r="B7631" t="inlineStr">
        <is>
          <t>INFO</t>
        </is>
      </c>
      <c r="C7631" t="inlineStr">
        <is>
          <t>ThisWorkbook.Path (raw)=https://lawyersinhouse-my.sharepoint.com/personal/cory_schneider_lawyersinhouse_com/Documents/__Invoices</t>
        </is>
      </c>
    </row>
    <row r="7632">
      <c r="A7632" s="13" t="n">
        <v>45991.91662037037</v>
      </c>
      <c r="B7632" t="inlineStr">
        <is>
          <t>HIT</t>
        </is>
      </c>
      <c r="C7632" t="inlineStr">
        <is>
          <t>Folder? C:\Users\CorySchneider\OneDrive - Lawyers in House</t>
        </is>
      </c>
    </row>
    <row r="7633">
      <c r="A7633" s="13" t="n">
        <v>45991.91662037037</v>
      </c>
      <c r="B7633" t="inlineStr">
        <is>
          <t>MAP</t>
        </is>
      </c>
      <c r="C7633" t="inlineStr">
        <is>
          <t>CombineRoot=C:\Users\CorySchneider\OneDrive - Lawyers in House</t>
        </is>
      </c>
    </row>
    <row r="7634">
      <c r="A7634" s="13" t="n">
        <v>45991.91662037037</v>
      </c>
      <c r="B7634" t="inlineStr">
        <is>
          <t>MAP</t>
        </is>
      </c>
      <c r="C7634" t="inlineStr">
        <is>
          <t>SubPath=__Invoices</t>
        </is>
      </c>
    </row>
    <row r="7635">
      <c r="A7635" s="13" t="n">
        <v>45991.91662037037</v>
      </c>
      <c r="B7635" t="inlineStr">
        <is>
          <t>MAP</t>
        </is>
      </c>
      <c r="C7635" t="inlineStr">
        <is>
          <t>Combined=C:\Users\CorySchneider\OneDrive - Lawyers in House\__Invoices</t>
        </is>
      </c>
    </row>
    <row r="7636">
      <c r="A7636" s="13" t="n">
        <v>45991.91662037037</v>
      </c>
      <c r="B7636" t="inlineStr">
        <is>
          <t>MAP</t>
        </is>
      </c>
      <c r="C7636" t="inlineStr">
        <is>
          <t>Mapped local folder=C:\Users\CorySchneider\OneDrive - Lawyers in House\__Invoices</t>
        </is>
      </c>
    </row>
    <row r="7637">
      <c r="A7637" s="13" t="n">
        <v>45991.91662037037</v>
      </c>
      <c r="B7637" t="inlineStr">
        <is>
          <t>PATH</t>
        </is>
      </c>
      <c r="C7637" t="inlineStr">
        <is>
          <t>FileInBase=C:\Users\CorySchneider\OneDrive - Lawyers in House\__Invoices\invoicetemplate_v3.docx</t>
        </is>
      </c>
    </row>
    <row r="7638">
      <c r="A7638" s="13" t="n">
        <v>45991.91662037037</v>
      </c>
      <c r="B7638" t="inlineStr">
        <is>
          <t>HIT</t>
        </is>
      </c>
      <c r="C7638" t="inlineStr">
        <is>
          <t>Exists? C:\Users\CorySchneider\OneDrive - Lawyers in House\__Invoices\invoicetemplate_v3.docx</t>
        </is>
      </c>
    </row>
    <row r="7639">
      <c r="A7639" s="13" t="n">
        <v>45991.91724537037</v>
      </c>
      <c r="B7639" t="inlineStr">
        <is>
          <t>PATH</t>
        </is>
      </c>
      <c r="C7639" t="inlineStr">
        <is>
          <t>FileInBase=C:\Users\CorySchneider\OneDrive - Lawyers in House\__Invoices\INV 25-0052 - James A. Hutchinson PC - 30NOV2025.docx</t>
        </is>
      </c>
    </row>
    <row r="7640">
      <c r="A7640" s="13" t="n">
        <v>45991.91730324074</v>
      </c>
      <c r="B7640" t="inlineStr">
        <is>
          <t>PATH</t>
        </is>
      </c>
      <c r="C7640" t="inlineStr">
        <is>
          <t>FileInBase=C:\Users\CorySchneider\OneDrive - Lawyers in House\__Invoices\sig.jpg</t>
        </is>
      </c>
    </row>
    <row r="7641">
      <c r="A7641" s="13" t="n">
        <v>45991.91734953703</v>
      </c>
      <c r="B7641" t="inlineStr">
        <is>
          <t>PATH</t>
        </is>
      </c>
      <c r="C7641" t="inlineStr">
        <is>
          <t>FileInBase=C:\Users\CorySchneider\OneDrive - Lawyers in House\__Invoices\INV 25-0052 - James A. Hutchinson PC - 30NOV2025.pdf</t>
        </is>
      </c>
    </row>
    <row r="7642">
      <c r="A7642" s="13" t="n">
        <v>45991.9174537037</v>
      </c>
      <c r="B7642" t="inlineStr">
        <is>
          <t>INFO</t>
        </is>
      </c>
      <c r="C7642" t="inlineStr">
        <is>
          <t>ThisWorkbook.Path (raw)=https://lawyersinhouse-my.sharepoint.com/personal/cory_schneider_lawyersinhouse_com/Documents/__Invoices</t>
        </is>
      </c>
    </row>
    <row r="7643">
      <c r="A7643" s="13" t="n">
        <v>45991.9174537037</v>
      </c>
      <c r="B7643" t="inlineStr">
        <is>
          <t>HIT</t>
        </is>
      </c>
      <c r="C7643" t="inlineStr">
        <is>
          <t>Folder? C:\Users\CorySchneider\OneDrive - Lawyers in House</t>
        </is>
      </c>
    </row>
    <row r="7644">
      <c r="A7644" s="13" t="n">
        <v>45991.9174537037</v>
      </c>
      <c r="B7644" t="inlineStr">
        <is>
          <t>MAP</t>
        </is>
      </c>
      <c r="C7644" t="inlineStr">
        <is>
          <t>CombineRoot=C:\Users\CorySchneider\OneDrive - Lawyers in House</t>
        </is>
      </c>
    </row>
    <row r="7645">
      <c r="A7645" s="13" t="n">
        <v>45991.9174537037</v>
      </c>
      <c r="B7645" t="inlineStr">
        <is>
          <t>MAP</t>
        </is>
      </c>
      <c r="C7645" t="inlineStr">
        <is>
          <t>SubPath=__Invoices</t>
        </is>
      </c>
    </row>
    <row r="7646">
      <c r="A7646" s="13" t="n">
        <v>45991.9174537037</v>
      </c>
      <c r="B7646" t="inlineStr">
        <is>
          <t>MAP</t>
        </is>
      </c>
      <c r="C7646" t="inlineStr">
        <is>
          <t>Combined=C:\Users\CorySchneider\OneDrive - Lawyers in House\__Invoices</t>
        </is>
      </c>
    </row>
    <row r="7647">
      <c r="A7647" s="13" t="n">
        <v>45991.9174537037</v>
      </c>
      <c r="B7647" t="inlineStr">
        <is>
          <t>MAP</t>
        </is>
      </c>
      <c r="C7647" t="inlineStr">
        <is>
          <t>Mapped local folder=C:\Users\CorySchneider\OneDrive - Lawyers in House\__Invoices</t>
        </is>
      </c>
    </row>
    <row r="7648">
      <c r="A7648" s="13" t="n">
        <v>45991.9174537037</v>
      </c>
      <c r="B7648" t="inlineStr">
        <is>
          <t>HIT</t>
        </is>
      </c>
      <c r="C7648" t="inlineStr">
        <is>
          <t>Folder? C:\Users\CorySchneider\OneDrive - Lawyers in House\__Invoices</t>
        </is>
      </c>
    </row>
    <row r="7649">
      <c r="A7649" s="13" t="n">
        <v>45991.91746527778</v>
      </c>
      <c r="B7649" t="inlineStr">
        <is>
          <t>INFO</t>
        </is>
      </c>
      <c r="C7649" t="inlineStr">
        <is>
          <t>ThisWorkbook.Path (raw)=https://lawyersinhouse-my.sharepoint.com/personal/cory_schneider_lawyersinhouse_com/Documents/__Invoices</t>
        </is>
      </c>
    </row>
    <row r="7650">
      <c r="A7650" s="13" t="n">
        <v>45991.91746527778</v>
      </c>
      <c r="B7650" t="inlineStr">
        <is>
          <t>HIT</t>
        </is>
      </c>
      <c r="C7650" t="inlineStr">
        <is>
          <t>Folder? C:\Users\CorySchneider\OneDrive - Lawyers in House</t>
        </is>
      </c>
    </row>
    <row r="7651">
      <c r="A7651" s="13" t="n">
        <v>45991.91746527778</v>
      </c>
      <c r="B7651" t="inlineStr">
        <is>
          <t>MAP</t>
        </is>
      </c>
      <c r="C7651" t="inlineStr">
        <is>
          <t>CombineRoot=C:\Users\CorySchneider\OneDrive - Lawyers in House</t>
        </is>
      </c>
    </row>
    <row r="7652">
      <c r="A7652" s="13" t="n">
        <v>45991.91746527778</v>
      </c>
      <c r="B7652" t="inlineStr">
        <is>
          <t>MAP</t>
        </is>
      </c>
      <c r="C7652" t="inlineStr">
        <is>
          <t>SubPath=__Invoices</t>
        </is>
      </c>
    </row>
    <row r="7653">
      <c r="A7653" s="13" t="n">
        <v>45991.91746527778</v>
      </c>
      <c r="B7653" t="inlineStr">
        <is>
          <t>MAP</t>
        </is>
      </c>
      <c r="C7653" t="inlineStr">
        <is>
          <t>Combined=C:\Users\CorySchneider\OneDrive - Lawyers in House\__Invoices</t>
        </is>
      </c>
    </row>
    <row r="7654">
      <c r="A7654" s="13" t="n">
        <v>45991.91746527778</v>
      </c>
      <c r="B7654" t="inlineStr">
        <is>
          <t>MAP</t>
        </is>
      </c>
      <c r="C7654" t="inlineStr">
        <is>
          <t>Mapped local folder=C:\Users\CorySchneider\OneDrive - Lawyers in House\__Invoices</t>
        </is>
      </c>
    </row>
    <row r="7655">
      <c r="A7655" s="13" t="n">
        <v>45991.91746527778</v>
      </c>
      <c r="B7655" t="inlineStr">
        <is>
          <t>PATH</t>
        </is>
      </c>
      <c r="C7655" t="inlineStr">
        <is>
          <t>FileInBase=C:\Users\CorySchneider\OneDrive - Lawyers in House\__Invoices\invoicetemplate_v3.docx</t>
        </is>
      </c>
    </row>
    <row r="7656">
      <c r="A7656" s="13" t="n">
        <v>45991.91746527778</v>
      </c>
      <c r="B7656" t="inlineStr">
        <is>
          <t>HIT</t>
        </is>
      </c>
      <c r="C7656" t="inlineStr">
        <is>
          <t>Exists? C:\Users\CorySchneider\OneDrive - Lawyers in House\__Invoices\invoicetemplate_v3.docx</t>
        </is>
      </c>
    </row>
    <row r="7657">
      <c r="A7657" s="13" t="n">
        <v>45991.91758101852</v>
      </c>
      <c r="B7657" t="inlineStr">
        <is>
          <t>PATH</t>
        </is>
      </c>
      <c r="C7657" t="inlineStr">
        <is>
          <t>FileInBase=C:\Users\CorySchneider\OneDrive - Lawyers in House\__Invoices\INV 25-0053 - James Bittner - 30NOV2025.docx</t>
        </is>
      </c>
    </row>
    <row r="7658">
      <c r="A7658" s="13" t="n">
        <v>45991.9175925926</v>
      </c>
      <c r="B7658" t="inlineStr">
        <is>
          <t>PATH</t>
        </is>
      </c>
      <c r="C7658" t="inlineStr">
        <is>
          <t>FileInBase=C:\Users\CorySchneider\OneDrive - Lawyers in House\__Invoices\sig.jpg</t>
        </is>
      </c>
    </row>
    <row r="7659">
      <c r="A7659" s="13" t="n">
        <v>45991.91762731481</v>
      </c>
      <c r="B7659" t="inlineStr">
        <is>
          <t>PATH</t>
        </is>
      </c>
      <c r="C7659" t="inlineStr">
        <is>
          <t>FileInBase=C:\Users\CorySchneider\OneDrive - Lawyers in House\__Invoices\INV 25-0053 - James Bittner - 30NOV2025.pdf</t>
        </is>
      </c>
    </row>
    <row r="7660">
      <c r="A7660" s="13" t="n">
        <v>45991.91767361111</v>
      </c>
      <c r="B7660" t="inlineStr">
        <is>
          <t>INFO</t>
        </is>
      </c>
      <c r="C7660" t="inlineStr">
        <is>
          <t>ThisWorkbook.Path (raw)=https://lawyersinhouse-my.sharepoint.com/personal/cory_schneider_lawyersinhouse_com/Documents/__Invoices</t>
        </is>
      </c>
    </row>
    <row r="7661">
      <c r="A7661" s="13" t="n">
        <v>45991.91767361111</v>
      </c>
      <c r="B7661" t="inlineStr">
        <is>
          <t>HIT</t>
        </is>
      </c>
      <c r="C7661" t="inlineStr">
        <is>
          <t>Folder? C:\Users\CorySchneider\OneDrive - Lawyers in House</t>
        </is>
      </c>
    </row>
    <row r="7662">
      <c r="A7662" s="13" t="n">
        <v>45991.91767361111</v>
      </c>
      <c r="B7662" t="inlineStr">
        <is>
          <t>MAP</t>
        </is>
      </c>
      <c r="C7662" t="inlineStr">
        <is>
          <t>CombineRoot=C:\Users\CorySchneider\OneDrive - Lawyers in House</t>
        </is>
      </c>
    </row>
    <row r="7663">
      <c r="A7663" s="13" t="n">
        <v>45991.91767361111</v>
      </c>
      <c r="B7663" t="inlineStr">
        <is>
          <t>MAP</t>
        </is>
      </c>
      <c r="C7663" t="inlineStr">
        <is>
          <t>SubPath=__Invoices</t>
        </is>
      </c>
    </row>
    <row r="7664">
      <c r="A7664" s="13" t="n">
        <v>45991.91767361111</v>
      </c>
      <c r="B7664" t="inlineStr">
        <is>
          <t>MAP</t>
        </is>
      </c>
      <c r="C7664" t="inlineStr">
        <is>
          <t>Combined=C:\Users\CorySchneider\OneDrive - Lawyers in House\__Invoices</t>
        </is>
      </c>
    </row>
    <row r="7665">
      <c r="A7665" s="13" t="n">
        <v>45991.91767361111</v>
      </c>
      <c r="B7665" t="inlineStr">
        <is>
          <t>MAP</t>
        </is>
      </c>
      <c r="C7665" t="inlineStr">
        <is>
          <t>Mapped local folder=C:\Users\CorySchneider\OneDrive - Lawyers in House\__Invoices</t>
        </is>
      </c>
    </row>
    <row r="7666">
      <c r="A7666" s="13" t="n">
        <v>45991.91767361111</v>
      </c>
      <c r="B7666" t="inlineStr">
        <is>
          <t>HIT</t>
        </is>
      </c>
      <c r="C7666" t="inlineStr">
        <is>
          <t>Folder? C:\Users\CorySchneider\OneDrive - Lawyers in House\__Invoices</t>
        </is>
      </c>
    </row>
    <row r="7667">
      <c r="A7667" s="13" t="n">
        <v>45991.91768518519</v>
      </c>
      <c r="B7667" t="inlineStr">
        <is>
          <t>INFO</t>
        </is>
      </c>
      <c r="C7667" t="inlineStr">
        <is>
          <t>ThisWorkbook.Path (raw)=https://lawyersinhouse-my.sharepoint.com/personal/cory_schneider_lawyersinhouse_com/Documents/__Invoices</t>
        </is>
      </c>
    </row>
    <row r="7668">
      <c r="A7668" s="13" t="n">
        <v>45991.91768518519</v>
      </c>
      <c r="B7668" t="inlineStr">
        <is>
          <t>HIT</t>
        </is>
      </c>
      <c r="C7668" t="inlineStr">
        <is>
          <t>Folder? C:\Users\CorySchneider\OneDrive - Lawyers in House</t>
        </is>
      </c>
    </row>
    <row r="7669">
      <c r="A7669" s="13" t="n">
        <v>45991.91768518519</v>
      </c>
      <c r="B7669" t="inlineStr">
        <is>
          <t>MAP</t>
        </is>
      </c>
      <c r="C7669" t="inlineStr">
        <is>
          <t>CombineRoot=C:\Users\CorySchneider\OneDrive - Lawyers in House</t>
        </is>
      </c>
    </row>
    <row r="7670">
      <c r="A7670" s="13" t="n">
        <v>45991.91768518519</v>
      </c>
      <c r="B7670" t="inlineStr">
        <is>
          <t>MAP</t>
        </is>
      </c>
      <c r="C7670" t="inlineStr">
        <is>
          <t>SubPath=__Invoices</t>
        </is>
      </c>
    </row>
    <row r="7671">
      <c r="A7671" s="13" t="n">
        <v>45991.91768518519</v>
      </c>
      <c r="B7671" t="inlineStr">
        <is>
          <t>MAP</t>
        </is>
      </c>
      <c r="C7671" t="inlineStr">
        <is>
          <t>Combined=C:\Users\CorySchneider\OneDrive - Lawyers in House\__Invoices</t>
        </is>
      </c>
    </row>
    <row r="7672">
      <c r="A7672" s="13" t="n">
        <v>45991.91768518519</v>
      </c>
      <c r="B7672" t="inlineStr">
        <is>
          <t>MAP</t>
        </is>
      </c>
      <c r="C7672" t="inlineStr">
        <is>
          <t>Mapped local folder=C:\Users\CorySchneider\OneDrive - Lawyers in House\__Invoices</t>
        </is>
      </c>
    </row>
    <row r="7673">
      <c r="A7673" s="13" t="n">
        <v>45991.91768518519</v>
      </c>
      <c r="B7673" t="inlineStr">
        <is>
          <t>PATH</t>
        </is>
      </c>
      <c r="C7673" t="inlineStr">
        <is>
          <t>FileInBase=C:\Users\CorySchneider\OneDrive - Lawyers in House\__Invoices\invoicetemplate_v3.docx</t>
        </is>
      </c>
    </row>
    <row r="7674">
      <c r="A7674" s="13" t="n">
        <v>45991.91768518519</v>
      </c>
      <c r="B7674" t="inlineStr">
        <is>
          <t>HIT</t>
        </is>
      </c>
      <c r="C7674" t="inlineStr">
        <is>
          <t>Exists? C:\Users\CorySchneider\OneDrive - Lawyers in House\__Invoices\invoicetemplate_v3.docx</t>
        </is>
      </c>
    </row>
    <row r="7675">
      <c r="A7675" s="13" t="n">
        <v>45991.91797453703</v>
      </c>
      <c r="B7675" t="inlineStr">
        <is>
          <t>PATH</t>
        </is>
      </c>
      <c r="C7675" t="inlineStr">
        <is>
          <t>FileInBase=C:\Users\CorySchneider\OneDrive - Lawyers in House\__Invoices\INV 25-0054 - Marciano Beckenstein LLP - 30NOV2025.docx</t>
        </is>
      </c>
    </row>
    <row r="7676">
      <c r="A7676" s="13" t="n">
        <v>45991.91800925926</v>
      </c>
      <c r="B7676" t="inlineStr">
        <is>
          <t>PATH</t>
        </is>
      </c>
      <c r="C7676" t="inlineStr">
        <is>
          <t>FileInBase=C:\Users\CorySchneider\OneDrive - Lawyers in House\__Invoices\sig.jpg</t>
        </is>
      </c>
    </row>
    <row r="7677">
      <c r="A7677" s="13" t="n">
        <v>45991.91804398148</v>
      </c>
      <c r="B7677" t="inlineStr">
        <is>
          <t>PATH</t>
        </is>
      </c>
      <c r="C7677" t="inlineStr">
        <is>
          <t>FileInBase=C:\Users\CorySchneider\OneDrive - Lawyers in House\__Invoices\INV 25-0054 - Marciano Beckenstein LLP - 30NOV2025.pdf</t>
        </is>
      </c>
    </row>
    <row r="7678">
      <c r="A7678" s="13" t="n">
        <v>45991.91809027778</v>
      </c>
      <c r="B7678" t="inlineStr">
        <is>
          <t>INFO</t>
        </is>
      </c>
      <c r="C7678" t="inlineStr">
        <is>
          <t>ThisWorkbook.Path (raw)=https://lawyersinhouse-my.sharepoint.com/personal/cory_schneider_lawyersinhouse_com/Documents/__Invoices</t>
        </is>
      </c>
    </row>
    <row r="7679">
      <c r="A7679" s="13" t="n">
        <v>45991.91809027778</v>
      </c>
      <c r="B7679" t="inlineStr">
        <is>
          <t>HIT</t>
        </is>
      </c>
      <c r="C7679" t="inlineStr">
        <is>
          <t>Folder? C:\Users\CorySchneider\OneDrive - Lawyers in House</t>
        </is>
      </c>
    </row>
    <row r="7680">
      <c r="A7680" s="13" t="n">
        <v>45991.91809027778</v>
      </c>
      <c r="B7680" t="inlineStr">
        <is>
          <t>MAP</t>
        </is>
      </c>
      <c r="C7680" t="inlineStr">
        <is>
          <t>CombineRoot=C:\Users\CorySchneider\OneDrive - Lawyers in House</t>
        </is>
      </c>
    </row>
    <row r="7681">
      <c r="A7681" s="13" t="n">
        <v>45991.91809027778</v>
      </c>
      <c r="B7681" t="inlineStr">
        <is>
          <t>MAP</t>
        </is>
      </c>
      <c r="C7681" t="inlineStr">
        <is>
          <t>SubPath=__Invoices</t>
        </is>
      </c>
    </row>
    <row r="7682">
      <c r="A7682" s="13" t="n">
        <v>45991.91809027778</v>
      </c>
      <c r="B7682" t="inlineStr">
        <is>
          <t>MAP</t>
        </is>
      </c>
      <c r="C7682" t="inlineStr">
        <is>
          <t>Combined=C:\Users\CorySchneider\OneDrive - Lawyers in House\__Invoices</t>
        </is>
      </c>
    </row>
    <row r="7683">
      <c r="A7683" s="13" t="n">
        <v>45991.91809027778</v>
      </c>
      <c r="B7683" t="inlineStr">
        <is>
          <t>MAP</t>
        </is>
      </c>
      <c r="C7683" t="inlineStr">
        <is>
          <t>Mapped local folder=C:\Users\CorySchneider\OneDrive - Lawyers in House\__Invoices</t>
        </is>
      </c>
    </row>
    <row r="7684">
      <c r="A7684" s="13" t="n">
        <v>45991.91809027778</v>
      </c>
      <c r="B7684" t="inlineStr">
        <is>
          <t>HIT</t>
        </is>
      </c>
      <c r="C7684" t="inlineStr">
        <is>
          <t>Folder? C:\Users\CorySchneider\OneDrive - Lawyers in House\__Invoices</t>
        </is>
      </c>
    </row>
    <row r="7685">
      <c r="A7685" s="13" t="n">
        <v>45991.91810185185</v>
      </c>
      <c r="B7685" t="inlineStr">
        <is>
          <t>INFO</t>
        </is>
      </c>
      <c r="C7685" t="inlineStr">
        <is>
          <t>ThisWorkbook.Path (raw)=https://lawyersinhouse-my.sharepoint.com/personal/cory_schneider_lawyersinhouse_com/Documents/__Invoices</t>
        </is>
      </c>
    </row>
    <row r="7686">
      <c r="A7686" s="13" t="n">
        <v>45991.91810185185</v>
      </c>
      <c r="B7686" t="inlineStr">
        <is>
          <t>HIT</t>
        </is>
      </c>
      <c r="C7686" t="inlineStr">
        <is>
          <t>Folder? C:\Users\CorySchneider\OneDrive - Lawyers in House</t>
        </is>
      </c>
    </row>
    <row r="7687">
      <c r="A7687" s="13" t="n">
        <v>45991.91810185185</v>
      </c>
      <c r="B7687" t="inlineStr">
        <is>
          <t>MAP</t>
        </is>
      </c>
      <c r="C7687" t="inlineStr">
        <is>
          <t>CombineRoot=C:\Users\CorySchneider\OneDrive - Lawyers in House</t>
        </is>
      </c>
    </row>
    <row r="7688">
      <c r="A7688" s="13" t="n">
        <v>45991.91810185185</v>
      </c>
      <c r="B7688" t="inlineStr">
        <is>
          <t>MAP</t>
        </is>
      </c>
      <c r="C7688" t="inlineStr">
        <is>
          <t>SubPath=__Invoices</t>
        </is>
      </c>
    </row>
    <row r="7689">
      <c r="A7689" s="13" t="n">
        <v>45991.91810185185</v>
      </c>
      <c r="B7689" t="inlineStr">
        <is>
          <t>MAP</t>
        </is>
      </c>
      <c r="C7689" t="inlineStr">
        <is>
          <t>Combined=C:\Users\CorySchneider\OneDrive - Lawyers in House\__Invoices</t>
        </is>
      </c>
    </row>
    <row r="7690">
      <c r="A7690" s="13" t="n">
        <v>45991.91810185185</v>
      </c>
      <c r="B7690" t="inlineStr">
        <is>
          <t>MAP</t>
        </is>
      </c>
      <c r="C7690" t="inlineStr">
        <is>
          <t>Mapped local folder=C:\Users\CorySchneider\OneDrive - Lawyers in House\__Invoices</t>
        </is>
      </c>
    </row>
    <row r="7691">
      <c r="A7691" s="13" t="n">
        <v>45991.91810185185</v>
      </c>
      <c r="B7691" t="inlineStr">
        <is>
          <t>PATH</t>
        </is>
      </c>
      <c r="C7691" t="inlineStr">
        <is>
          <t>FileInBase=C:\Users\CorySchneider\OneDrive - Lawyers in House\__Invoices\invoicetemplate_v3.docx</t>
        </is>
      </c>
    </row>
    <row r="7692">
      <c r="A7692" s="13" t="n">
        <v>45991.91810185185</v>
      </c>
      <c r="B7692" t="inlineStr">
        <is>
          <t>HIT</t>
        </is>
      </c>
      <c r="C7692" t="inlineStr">
        <is>
          <t>Exists? C:\Users\CorySchneider\OneDrive - Lawyers in House\__Invoices\invoicetemplate_v3.docx</t>
        </is>
      </c>
    </row>
    <row r="7693">
      <c r="A7693" s="13" t="n">
        <v>45991.9182175926</v>
      </c>
      <c r="B7693" t="inlineStr">
        <is>
          <t>PATH</t>
        </is>
      </c>
      <c r="C7693" t="inlineStr">
        <is>
          <t>FileInBase=C:\Users\CorySchneider\OneDrive - Lawyers in House\__Invoices\INV 25-0055 - Next Millennium Farms Inc. (dba Entomo Farms) - 30NOV2025.docx</t>
        </is>
      </c>
    </row>
    <row r="7694">
      <c r="A7694" s="13" t="n">
        <v>45991.91822916667</v>
      </c>
      <c r="B7694" t="inlineStr">
        <is>
          <t>PATH</t>
        </is>
      </c>
      <c r="C7694" t="inlineStr">
        <is>
          <t>FileInBase=C:\Users\CorySchneider\OneDrive - Lawyers in House\__Invoices\sig.jpg</t>
        </is>
      </c>
    </row>
    <row r="7695">
      <c r="A7695" s="13" t="n">
        <v>45991.91826388889</v>
      </c>
      <c r="B7695" t="inlineStr">
        <is>
          <t>PATH</t>
        </is>
      </c>
      <c r="C7695" t="inlineStr">
        <is>
          <t>FileInBase=C:\Users\CorySchneider\OneDrive - Lawyers in House\__Invoices\INV 25-0055 - Next Millennium Farms Inc. (dba Entomo Farms) - 30NOV2025.pdf</t>
        </is>
      </c>
    </row>
    <row r="7696">
      <c r="A7696" s="13" t="n">
        <v>45991.91831018519</v>
      </c>
      <c r="B7696" t="inlineStr">
        <is>
          <t>INFO</t>
        </is>
      </c>
      <c r="C7696" t="inlineStr">
        <is>
          <t>ThisWorkbook.Path (raw)=https://lawyersinhouse-my.sharepoint.com/personal/cory_schneider_lawyersinhouse_com/Documents/__Invoices</t>
        </is>
      </c>
    </row>
    <row r="7697">
      <c r="A7697" s="13" t="n">
        <v>45991.91831018519</v>
      </c>
      <c r="B7697" t="inlineStr">
        <is>
          <t>HIT</t>
        </is>
      </c>
      <c r="C7697" t="inlineStr">
        <is>
          <t>Folder? C:\Users\CorySchneider\OneDrive - Lawyers in House</t>
        </is>
      </c>
    </row>
    <row r="7698">
      <c r="A7698" s="13" t="n">
        <v>45991.91831018519</v>
      </c>
      <c r="B7698" t="inlineStr">
        <is>
          <t>MAP</t>
        </is>
      </c>
      <c r="C7698" t="inlineStr">
        <is>
          <t>CombineRoot=C:\Users\CorySchneider\OneDrive - Lawyers in House</t>
        </is>
      </c>
    </row>
    <row r="7699">
      <c r="A7699" s="13" t="n">
        <v>45991.91831018519</v>
      </c>
      <c r="B7699" t="inlineStr">
        <is>
          <t>MAP</t>
        </is>
      </c>
      <c r="C7699" t="inlineStr">
        <is>
          <t>SubPath=__Invoices</t>
        </is>
      </c>
    </row>
    <row r="7700">
      <c r="A7700" s="13" t="n">
        <v>45991.91831018519</v>
      </c>
      <c r="B7700" t="inlineStr">
        <is>
          <t>MAP</t>
        </is>
      </c>
      <c r="C7700" t="inlineStr">
        <is>
          <t>Combined=C:\Users\CorySchneider\OneDrive - Lawyers in House\__Invoices</t>
        </is>
      </c>
    </row>
    <row r="7701">
      <c r="A7701" s="13" t="n">
        <v>45991.91831018519</v>
      </c>
      <c r="B7701" t="inlineStr">
        <is>
          <t>MAP</t>
        </is>
      </c>
      <c r="C7701" t="inlineStr">
        <is>
          <t>Mapped local folder=C:\Users\CorySchneider\OneDrive - Lawyers in House\__Invoices</t>
        </is>
      </c>
    </row>
    <row r="7702">
      <c r="A7702" s="13" t="n">
        <v>45991.91831018519</v>
      </c>
      <c r="B7702" t="inlineStr">
        <is>
          <t>HIT</t>
        </is>
      </c>
      <c r="C7702" t="inlineStr">
        <is>
          <t>Folder? C:\Users\CorySchneider\OneDrive - Lawyers in House\__Invoices</t>
        </is>
      </c>
    </row>
    <row r="7703">
      <c r="A7703" s="13" t="n">
        <v>45991.91832175926</v>
      </c>
      <c r="B7703" t="inlineStr">
        <is>
          <t>INFO</t>
        </is>
      </c>
      <c r="C7703" t="inlineStr">
        <is>
          <t>ThisWorkbook.Path (raw)=https://lawyersinhouse-my.sharepoint.com/personal/cory_schneider_lawyersinhouse_com/Documents/__Invoices</t>
        </is>
      </c>
    </row>
    <row r="7704">
      <c r="A7704" s="13" t="n">
        <v>45991.91832175926</v>
      </c>
      <c r="B7704" t="inlineStr">
        <is>
          <t>HIT</t>
        </is>
      </c>
      <c r="C7704" t="inlineStr">
        <is>
          <t>Folder? C:\Users\CorySchneider\OneDrive - Lawyers in House</t>
        </is>
      </c>
    </row>
    <row r="7705">
      <c r="A7705" s="13" t="n">
        <v>45991.91832175926</v>
      </c>
      <c r="B7705" t="inlineStr">
        <is>
          <t>MAP</t>
        </is>
      </c>
      <c r="C7705" t="inlineStr">
        <is>
          <t>CombineRoot=C:\Users\CorySchneider\OneDrive - Lawyers in House</t>
        </is>
      </c>
    </row>
    <row r="7706">
      <c r="A7706" s="13" t="n">
        <v>45991.91832175926</v>
      </c>
      <c r="B7706" t="inlineStr">
        <is>
          <t>MAP</t>
        </is>
      </c>
      <c r="C7706" t="inlineStr">
        <is>
          <t>SubPath=__Invoices</t>
        </is>
      </c>
    </row>
    <row r="7707">
      <c r="A7707" s="13" t="n">
        <v>45991.91832175926</v>
      </c>
      <c r="B7707" t="inlineStr">
        <is>
          <t>MAP</t>
        </is>
      </c>
      <c r="C7707" t="inlineStr">
        <is>
          <t>Combined=C:\Users\CorySchneider\OneDrive - Lawyers in House\__Invoices</t>
        </is>
      </c>
    </row>
    <row r="7708">
      <c r="A7708" s="13" t="n">
        <v>45991.91832175926</v>
      </c>
      <c r="B7708" t="inlineStr">
        <is>
          <t>MAP</t>
        </is>
      </c>
      <c r="C7708" t="inlineStr">
        <is>
          <t>Mapped local folder=C:\Users\CorySchneider\OneDrive - Lawyers in House\__Invoices</t>
        </is>
      </c>
    </row>
    <row r="7709">
      <c r="A7709" s="13" t="n">
        <v>45991.91832175926</v>
      </c>
      <c r="B7709" t="inlineStr">
        <is>
          <t>PATH</t>
        </is>
      </c>
      <c r="C7709" t="inlineStr">
        <is>
          <t>FileInBase=C:\Users\CorySchneider\OneDrive - Lawyers in House\__Invoices\invoicetemplate_v3.docx</t>
        </is>
      </c>
    </row>
    <row r="7710">
      <c r="A7710" s="13" t="n">
        <v>45991.91832175926</v>
      </c>
      <c r="B7710" t="inlineStr">
        <is>
          <t>HIT</t>
        </is>
      </c>
      <c r="C7710" t="inlineStr">
        <is>
          <t>Exists? C:\Users\CorySchneider\OneDrive - Lawyers in House\__Invoices\invoicetemplate_v3.docx</t>
        </is>
      </c>
    </row>
    <row r="7711">
      <c r="A7711" s="13" t="n">
        <v>45991.91844907407</v>
      </c>
      <c r="B7711" t="inlineStr">
        <is>
          <t>PATH</t>
        </is>
      </c>
      <c r="C7711" t="inlineStr">
        <is>
          <t>FileInBase=C:\Users\CorySchneider\OneDrive - Lawyers in House\__Invoices\INV 25-0056 - Osama Khan - 30NOV2025.docx</t>
        </is>
      </c>
    </row>
    <row r="7712">
      <c r="A7712" s="13" t="n">
        <v>45991.91847222222</v>
      </c>
      <c r="B7712" t="inlineStr">
        <is>
          <t>PATH</t>
        </is>
      </c>
      <c r="C7712" t="inlineStr">
        <is>
          <t>FileInBase=C:\Users\CorySchneider\OneDrive - Lawyers in House\__Invoices\sig.jpg</t>
        </is>
      </c>
    </row>
    <row r="7713">
      <c r="A7713" s="13" t="n">
        <v>45991.91849537037</v>
      </c>
      <c r="B7713" t="inlineStr">
        <is>
          <t>PATH</t>
        </is>
      </c>
      <c r="C7713" t="inlineStr">
        <is>
          <t>FileInBase=C:\Users\CorySchneider\OneDrive - Lawyers in House\__Invoices\INV 25-0056 - Osama Khan - 30NOV2025.pdf</t>
        </is>
      </c>
    </row>
    <row r="7714">
      <c r="A7714" s="13" t="n">
        <v>45991.91854166667</v>
      </c>
      <c r="B7714" t="inlineStr">
        <is>
          <t>INFO</t>
        </is>
      </c>
      <c r="C7714" t="inlineStr">
        <is>
          <t>ThisWorkbook.Path (raw)=https://lawyersinhouse-my.sharepoint.com/personal/cory_schneider_lawyersinhouse_com/Documents/__Invoices</t>
        </is>
      </c>
    </row>
    <row r="7715">
      <c r="A7715" s="13" t="n">
        <v>45991.91854166667</v>
      </c>
      <c r="B7715" t="inlineStr">
        <is>
          <t>HIT</t>
        </is>
      </c>
      <c r="C7715" t="inlineStr">
        <is>
          <t>Folder? C:\Users\CorySchneider\OneDrive - Lawyers in House</t>
        </is>
      </c>
    </row>
    <row r="7716">
      <c r="A7716" s="13" t="n">
        <v>45991.91854166667</v>
      </c>
      <c r="B7716" t="inlineStr">
        <is>
          <t>MAP</t>
        </is>
      </c>
      <c r="C7716" t="inlineStr">
        <is>
          <t>CombineRoot=C:\Users\CorySchneider\OneDrive - Lawyers in House</t>
        </is>
      </c>
    </row>
    <row r="7717">
      <c r="A7717" s="13" t="n">
        <v>45991.91854166667</v>
      </c>
      <c r="B7717" t="inlineStr">
        <is>
          <t>MAP</t>
        </is>
      </c>
      <c r="C7717" t="inlineStr">
        <is>
          <t>SubPath=__Invoices</t>
        </is>
      </c>
    </row>
    <row r="7718">
      <c r="A7718" s="13" t="n">
        <v>45991.91854166667</v>
      </c>
      <c r="B7718" t="inlineStr">
        <is>
          <t>MAP</t>
        </is>
      </c>
      <c r="C7718" t="inlineStr">
        <is>
          <t>Combined=C:\Users\CorySchneider\OneDrive - Lawyers in House\__Invoices</t>
        </is>
      </c>
    </row>
    <row r="7719">
      <c r="A7719" s="13" t="n">
        <v>45991.91854166667</v>
      </c>
      <c r="B7719" t="inlineStr">
        <is>
          <t>MAP</t>
        </is>
      </c>
      <c r="C7719" t="inlineStr">
        <is>
          <t>Mapped local folder=C:\Users\CorySchneider\OneDrive - Lawyers in House\__Invoices</t>
        </is>
      </c>
    </row>
    <row r="7720">
      <c r="A7720" s="13" t="n">
        <v>45991.91854166667</v>
      </c>
      <c r="B7720" t="inlineStr">
        <is>
          <t>HIT</t>
        </is>
      </c>
      <c r="C7720" t="inlineStr">
        <is>
          <t>Folder? C:\Users\CorySchneider\OneDrive - Lawyers in House\__Invoices</t>
        </is>
      </c>
    </row>
    <row r="7721">
      <c r="A7721" s="13" t="n">
        <v>45991.91855324074</v>
      </c>
      <c r="B7721" t="inlineStr">
        <is>
          <t>INFO</t>
        </is>
      </c>
      <c r="C7721" t="inlineStr">
        <is>
          <t>ThisWorkbook.Path (raw)=https://lawyersinhouse-my.sharepoint.com/personal/cory_schneider_lawyersinhouse_com/Documents/__Invoices</t>
        </is>
      </c>
    </row>
    <row r="7722">
      <c r="A7722" s="13" t="n">
        <v>45991.91855324074</v>
      </c>
      <c r="B7722" t="inlineStr">
        <is>
          <t>HIT</t>
        </is>
      </c>
      <c r="C7722" t="inlineStr">
        <is>
          <t>Folder? C:\Users\CorySchneider\OneDrive - Lawyers in House</t>
        </is>
      </c>
    </row>
    <row r="7723">
      <c r="A7723" s="13" t="n">
        <v>45991.91855324074</v>
      </c>
      <c r="B7723" t="inlineStr">
        <is>
          <t>MAP</t>
        </is>
      </c>
      <c r="C7723" t="inlineStr">
        <is>
          <t>CombineRoot=C:\Users\CorySchneider\OneDrive - Lawyers in House</t>
        </is>
      </c>
    </row>
    <row r="7724">
      <c r="A7724" s="13" t="n">
        <v>45991.91855324074</v>
      </c>
      <c r="B7724" t="inlineStr">
        <is>
          <t>MAP</t>
        </is>
      </c>
      <c r="C7724" t="inlineStr">
        <is>
          <t>SubPath=__Invoices</t>
        </is>
      </c>
    </row>
    <row r="7725">
      <c r="A7725" s="13" t="n">
        <v>45991.91855324074</v>
      </c>
      <c r="B7725" t="inlineStr">
        <is>
          <t>MAP</t>
        </is>
      </c>
      <c r="C7725" t="inlineStr">
        <is>
          <t>Combined=C:\Users\CorySchneider\OneDrive - Lawyers in House\__Invoices</t>
        </is>
      </c>
    </row>
    <row r="7726">
      <c r="A7726" s="13" t="n">
        <v>45991.91855324074</v>
      </c>
      <c r="B7726" t="inlineStr">
        <is>
          <t>MAP</t>
        </is>
      </c>
      <c r="C7726" t="inlineStr">
        <is>
          <t>Mapped local folder=C:\Users\CorySchneider\OneDrive - Lawyers in House\__Invoices</t>
        </is>
      </c>
    </row>
    <row r="7727">
      <c r="A7727" s="13" t="n">
        <v>45991.91855324074</v>
      </c>
      <c r="B7727" t="inlineStr">
        <is>
          <t>HIT</t>
        </is>
      </c>
      <c r="C7727" t="inlineStr">
        <is>
          <t>Folder? C:\Users\CorySchneider\OneDrive - Lawyers in House\__Invoices</t>
        </is>
      </c>
    </row>
    <row r="7728">
      <c r="A7728" s="13" t="n">
        <v>45991.91856481481</v>
      </c>
      <c r="B7728" t="inlineStr">
        <is>
          <t>INFO</t>
        </is>
      </c>
      <c r="C7728" t="inlineStr">
        <is>
          <t>ThisWorkbook.Path (raw)=https://lawyersinhouse-my.sharepoint.com/personal/cory_schneider_lawyersinhouse_com/Documents/__Invoices</t>
        </is>
      </c>
    </row>
    <row r="7729">
      <c r="A7729" s="13" t="n">
        <v>45991.91856481481</v>
      </c>
      <c r="B7729" t="inlineStr">
        <is>
          <t>HIT</t>
        </is>
      </c>
      <c r="C7729" t="inlineStr">
        <is>
          <t>Folder? C:\Users\CorySchneider\OneDrive - Lawyers in House</t>
        </is>
      </c>
    </row>
    <row r="7730">
      <c r="A7730" s="13" t="n">
        <v>45991.91856481481</v>
      </c>
      <c r="B7730" t="inlineStr">
        <is>
          <t>MAP</t>
        </is>
      </c>
      <c r="C7730" t="inlineStr">
        <is>
          <t>CombineRoot=C:\Users\CorySchneider\OneDrive - Lawyers in House</t>
        </is>
      </c>
    </row>
    <row r="7731">
      <c r="A7731" s="13" t="n">
        <v>45991.91856481481</v>
      </c>
      <c r="B7731" t="inlineStr">
        <is>
          <t>MAP</t>
        </is>
      </c>
      <c r="C7731" t="inlineStr">
        <is>
          <t>SubPath=__Invoices</t>
        </is>
      </c>
    </row>
    <row r="7732">
      <c r="A7732" s="13" t="n">
        <v>45991.91856481481</v>
      </c>
      <c r="B7732" t="inlineStr">
        <is>
          <t>MAP</t>
        </is>
      </c>
      <c r="C7732" t="inlineStr">
        <is>
          <t>Combined=C:\Users\CorySchneider\OneDrive - Lawyers in House\__Invoices</t>
        </is>
      </c>
    </row>
    <row r="7733">
      <c r="A7733" s="13" t="n">
        <v>45991.91856481481</v>
      </c>
      <c r="B7733" t="inlineStr">
        <is>
          <t>MAP</t>
        </is>
      </c>
      <c r="C7733" t="inlineStr">
        <is>
          <t>Mapped local folder=C:\Users\CorySchneider\OneDrive - Lawyers in House\__Invoices</t>
        </is>
      </c>
    </row>
    <row r="7734">
      <c r="A7734" s="13" t="n">
        <v>45991.91856481481</v>
      </c>
      <c r="B7734" t="inlineStr">
        <is>
          <t>PATH</t>
        </is>
      </c>
      <c r="C7734" t="inlineStr">
        <is>
          <t>FileInBase=C:\Users\CorySchneider\OneDrive - Lawyers in House\__Invoices\invoicetemplate_v3.docx</t>
        </is>
      </c>
    </row>
    <row r="7735">
      <c r="A7735" s="13" t="n">
        <v>45991.91856481481</v>
      </c>
      <c r="B7735" t="inlineStr">
        <is>
          <t>HIT</t>
        </is>
      </c>
      <c r="C7735" t="inlineStr">
        <is>
          <t>Exists? C:\Users\CorySchneider\OneDrive - Lawyers in House\__Invoices\invoicetemplate_v3.docx</t>
        </is>
      </c>
    </row>
    <row r="7736">
      <c r="A7736" s="13" t="n">
        <v>45991.91866898148</v>
      </c>
      <c r="B7736" t="inlineStr">
        <is>
          <t>PATH</t>
        </is>
      </c>
      <c r="C7736" t="inlineStr">
        <is>
          <t>FileInBase=C:\Users\CorySchneider\OneDrive - Lawyers in House\__Invoices\INV 25-0057 - PLC Group Inc. - 30NOV2025.docx</t>
        </is>
      </c>
    </row>
    <row r="7737">
      <c r="A7737" s="13" t="n">
        <v>45991.91868055556</v>
      </c>
      <c r="B7737" t="inlineStr">
        <is>
          <t>PATH</t>
        </is>
      </c>
      <c r="C7737" t="inlineStr">
        <is>
          <t>FileInBase=C:\Users\CorySchneider\OneDrive - Lawyers in House\__Invoices\sig.jpg</t>
        </is>
      </c>
    </row>
    <row r="7738">
      <c r="A7738" s="13" t="n">
        <v>45991.91871527778</v>
      </c>
      <c r="B7738" t="inlineStr">
        <is>
          <t>PATH</t>
        </is>
      </c>
      <c r="C7738" t="inlineStr">
        <is>
          <t>FileInBase=C:\Users\CorySchneider\OneDrive - Lawyers in House\__Invoices\INV 25-0057 - PLC Group Inc. - 30NOV2025.pdf</t>
        </is>
      </c>
    </row>
    <row r="7739">
      <c r="A7739" s="13" t="n">
        <v>45991.91876157407</v>
      </c>
      <c r="B7739" t="inlineStr">
        <is>
          <t>INFO</t>
        </is>
      </c>
      <c r="C7739" t="inlineStr">
        <is>
          <t>ThisWorkbook.Path (raw)=https://lawyersinhouse-my.sharepoint.com/personal/cory_schneider_lawyersinhouse_com/Documents/__Invoices</t>
        </is>
      </c>
    </row>
    <row r="7740">
      <c r="A7740" s="13" t="n">
        <v>45991.91876157407</v>
      </c>
      <c r="B7740" t="inlineStr">
        <is>
          <t>HIT</t>
        </is>
      </c>
      <c r="C7740" t="inlineStr">
        <is>
          <t>Folder? C:\Users\CorySchneider\OneDrive - Lawyers in House</t>
        </is>
      </c>
    </row>
    <row r="7741">
      <c r="A7741" s="13" t="n">
        <v>45991.91876157407</v>
      </c>
      <c r="B7741" t="inlineStr">
        <is>
          <t>MAP</t>
        </is>
      </c>
      <c r="C7741" t="inlineStr">
        <is>
          <t>CombineRoot=C:\Users\CorySchneider\OneDrive - Lawyers in House</t>
        </is>
      </c>
    </row>
    <row r="7742">
      <c r="A7742" s="13" t="n">
        <v>45991.91876157407</v>
      </c>
      <c r="B7742" t="inlineStr">
        <is>
          <t>MAP</t>
        </is>
      </c>
      <c r="C7742" t="inlineStr">
        <is>
          <t>SubPath=__Invoices</t>
        </is>
      </c>
    </row>
    <row r="7743">
      <c r="A7743" s="13" t="n">
        <v>45991.91876157407</v>
      </c>
      <c r="B7743" t="inlineStr">
        <is>
          <t>MAP</t>
        </is>
      </c>
      <c r="C7743" t="inlineStr">
        <is>
          <t>Combined=C:\Users\CorySchneider\OneDrive - Lawyers in House\__Invoices</t>
        </is>
      </c>
    </row>
    <row r="7744">
      <c r="A7744" s="13" t="n">
        <v>45991.91876157407</v>
      </c>
      <c r="B7744" t="inlineStr">
        <is>
          <t>MAP</t>
        </is>
      </c>
      <c r="C7744" t="inlineStr">
        <is>
          <t>Mapped local folder=C:\Users\CorySchneider\OneDrive - Lawyers in House\__Invoices</t>
        </is>
      </c>
    </row>
    <row r="7745">
      <c r="A7745" s="13" t="n">
        <v>45991.91876157407</v>
      </c>
      <c r="B7745" t="inlineStr">
        <is>
          <t>HIT</t>
        </is>
      </c>
      <c r="C7745" t="inlineStr">
        <is>
          <t>Folder? C:\Users\CorySchneider\OneDrive - Lawyers in House\__Invoices</t>
        </is>
      </c>
    </row>
    <row r="7746">
      <c r="A7746" s="13" t="n">
        <v>45991.91886574074</v>
      </c>
      <c r="B7746" t="inlineStr">
        <is>
          <t>INFO</t>
        </is>
      </c>
      <c r="C7746" t="inlineStr">
        <is>
          <t>ThisWorkbook.Path (raw)=https://lawyersinhouse-my.sharepoint.com/personal/cory_schneider_lawyersinhouse_com/Documents/__Invoices</t>
        </is>
      </c>
    </row>
    <row r="7747">
      <c r="A7747" s="13" t="n">
        <v>45991.91886574074</v>
      </c>
      <c r="B7747" t="inlineStr">
        <is>
          <t>HIT</t>
        </is>
      </c>
      <c r="C7747" t="inlineStr">
        <is>
          <t>Folder? C:\Users\CorySchneider\OneDrive - Lawyers in House</t>
        </is>
      </c>
    </row>
    <row r="7748">
      <c r="A7748" s="13" t="n">
        <v>45991.91886574074</v>
      </c>
      <c r="B7748" t="inlineStr">
        <is>
          <t>MAP</t>
        </is>
      </c>
      <c r="C7748" t="inlineStr">
        <is>
          <t>CombineRoot=C:\Users\CorySchneider\OneDrive - Lawyers in House</t>
        </is>
      </c>
    </row>
    <row r="7749">
      <c r="A7749" s="13" t="n">
        <v>45991.91886574074</v>
      </c>
      <c r="B7749" t="inlineStr">
        <is>
          <t>MAP</t>
        </is>
      </c>
      <c r="C7749" t="inlineStr">
        <is>
          <t>SubPath=__Invoices</t>
        </is>
      </c>
    </row>
    <row r="7750">
      <c r="A7750" s="13" t="n">
        <v>45991.91886574074</v>
      </c>
      <c r="B7750" t="inlineStr">
        <is>
          <t>MAP</t>
        </is>
      </c>
      <c r="C7750" t="inlineStr">
        <is>
          <t>Combined=C:\Users\CorySchneider\OneDrive - Lawyers in House\__Invoices</t>
        </is>
      </c>
    </row>
    <row r="7751">
      <c r="A7751" s="13" t="n">
        <v>45991.91886574074</v>
      </c>
      <c r="B7751" t="inlineStr">
        <is>
          <t>MAP</t>
        </is>
      </c>
      <c r="C7751" t="inlineStr">
        <is>
          <t>Mapped local folder=C:\Users\CorySchneider\OneDrive - Lawyers in House\__Invoices</t>
        </is>
      </c>
    </row>
    <row r="7752">
      <c r="A7752" s="13" t="n">
        <v>45991.91886574074</v>
      </c>
      <c r="B7752" t="inlineStr">
        <is>
          <t>HIT</t>
        </is>
      </c>
      <c r="C7752" t="inlineStr">
        <is>
          <t>Folder? C:\Users\CorySchneider\OneDrive - Lawyers in House\__Invoices</t>
        </is>
      </c>
    </row>
    <row r="7753">
      <c r="A7753" s="13" t="n">
        <v>45991.91965277777</v>
      </c>
      <c r="B7753" t="inlineStr">
        <is>
          <t>INFO</t>
        </is>
      </c>
      <c r="C7753" t="inlineStr">
        <is>
          <t>ThisWorkbook.Path (raw)=https://lawyersinhouse-my.sharepoint.com/personal/cory_schneider_lawyersinhouse_com/Documents/__Invoices</t>
        </is>
      </c>
    </row>
    <row r="7754">
      <c r="A7754" s="13" t="n">
        <v>45991.91965277777</v>
      </c>
      <c r="B7754" t="inlineStr">
        <is>
          <t>HIT</t>
        </is>
      </c>
      <c r="C7754" t="inlineStr">
        <is>
          <t>Folder? C:\Users\CorySchneider\OneDrive - Lawyers in House</t>
        </is>
      </c>
    </row>
    <row r="7755">
      <c r="A7755" s="13" t="n">
        <v>45991.91965277777</v>
      </c>
      <c r="B7755" t="inlineStr">
        <is>
          <t>MAP</t>
        </is>
      </c>
      <c r="C7755" t="inlineStr">
        <is>
          <t>CombineRoot=C:\Users\CorySchneider\OneDrive - Lawyers in House</t>
        </is>
      </c>
    </row>
    <row r="7756">
      <c r="A7756" s="13" t="n">
        <v>45991.91965277777</v>
      </c>
      <c r="B7756" t="inlineStr">
        <is>
          <t>MAP</t>
        </is>
      </c>
      <c r="C7756" t="inlineStr">
        <is>
          <t>SubPath=__Invoices</t>
        </is>
      </c>
    </row>
    <row r="7757">
      <c r="A7757" s="13" t="n">
        <v>45991.91965277777</v>
      </c>
      <c r="B7757" t="inlineStr">
        <is>
          <t>MAP</t>
        </is>
      </c>
      <c r="C7757" t="inlineStr">
        <is>
          <t>Combined=C:\Users\CorySchneider\OneDrive - Lawyers in House\__Invoices</t>
        </is>
      </c>
    </row>
    <row r="7758">
      <c r="A7758" s="13" t="n">
        <v>45991.91965277777</v>
      </c>
      <c r="B7758" t="inlineStr">
        <is>
          <t>MAP</t>
        </is>
      </c>
      <c r="C7758" t="inlineStr">
        <is>
          <t>Mapped local folder=C:\Users\CorySchneider\OneDrive - Lawyers in House\__Invoices</t>
        </is>
      </c>
    </row>
    <row r="7759">
      <c r="A7759" s="13" t="n">
        <v>45991.91997685185</v>
      </c>
      <c r="B7759" t="inlineStr">
        <is>
          <t>INFO</t>
        </is>
      </c>
      <c r="C7759" t="inlineStr">
        <is>
          <t>ThisWorkbook.Path (raw)=https://lawyersinhouse-my.sharepoint.com/personal/cory_schneider_lawyersinhouse_com/Documents/__Invoices</t>
        </is>
      </c>
    </row>
    <row r="7760">
      <c r="A7760" s="13" t="n">
        <v>45991.91997685185</v>
      </c>
      <c r="B7760" t="inlineStr">
        <is>
          <t>HIT</t>
        </is>
      </c>
      <c r="C7760" t="inlineStr">
        <is>
          <t>Folder? C:\Users\CorySchneider\OneDrive - Lawyers in House</t>
        </is>
      </c>
    </row>
    <row r="7761">
      <c r="A7761" s="13" t="n">
        <v>45991.91997685185</v>
      </c>
      <c r="B7761" t="inlineStr">
        <is>
          <t>MAP</t>
        </is>
      </c>
      <c r="C7761" t="inlineStr">
        <is>
          <t>CombineRoot=C:\Users\CorySchneider\OneDrive - Lawyers in House</t>
        </is>
      </c>
    </row>
    <row r="7762">
      <c r="A7762" s="13" t="n">
        <v>45991.91997685185</v>
      </c>
      <c r="B7762" t="inlineStr">
        <is>
          <t>MAP</t>
        </is>
      </c>
      <c r="C7762" t="inlineStr">
        <is>
          <t>SubPath=__Invoices</t>
        </is>
      </c>
    </row>
    <row r="7763">
      <c r="A7763" s="13" t="n">
        <v>45991.91997685185</v>
      </c>
      <c r="B7763" t="inlineStr">
        <is>
          <t>MAP</t>
        </is>
      </c>
      <c r="C7763" t="inlineStr">
        <is>
          <t>Combined=C:\Users\CorySchneider\OneDrive - Lawyers in House\__Invoices</t>
        </is>
      </c>
    </row>
    <row r="7764">
      <c r="A7764" s="13" t="n">
        <v>45991.91997685185</v>
      </c>
      <c r="B7764" t="inlineStr">
        <is>
          <t>MAP</t>
        </is>
      </c>
      <c r="C7764" t="inlineStr">
        <is>
          <t>Mapped local folder=C:\Users\CorySchneider\OneDrive - Lawyers in House\__Invoices</t>
        </is>
      </c>
    </row>
    <row r="7765">
      <c r="A7765" s="13" t="n">
        <v>45991.92268518519</v>
      </c>
      <c r="B7765" t="inlineStr">
        <is>
          <t>INFO</t>
        </is>
      </c>
      <c r="C7765" t="inlineStr">
        <is>
          <t>ThisWorkbook.Path (raw)=https://lawyersinhouse-my.sharepoint.com/personal/cory_schneider_lawyersinhouse_com/Documents/__Invoices</t>
        </is>
      </c>
    </row>
    <row r="7766">
      <c r="A7766" s="13" t="n">
        <v>45991.92268518519</v>
      </c>
      <c r="B7766" t="inlineStr">
        <is>
          <t>HIT</t>
        </is>
      </c>
      <c r="C7766" t="inlineStr">
        <is>
          <t>Folder? C:\Users\CorySchneider\OneDrive - Lawyers in House</t>
        </is>
      </c>
    </row>
    <row r="7767">
      <c r="A7767" s="13" t="n">
        <v>45991.92268518519</v>
      </c>
      <c r="B7767" t="inlineStr">
        <is>
          <t>MAP</t>
        </is>
      </c>
      <c r="C7767" t="inlineStr">
        <is>
          <t>CombineRoot=C:\Users\CorySchneider\OneDrive - Lawyers in House</t>
        </is>
      </c>
    </row>
    <row r="7768">
      <c r="A7768" s="13" t="n">
        <v>45991.92268518519</v>
      </c>
      <c r="B7768" t="inlineStr">
        <is>
          <t>MAP</t>
        </is>
      </c>
      <c r="C7768" t="inlineStr">
        <is>
          <t>SubPath=__Invoices</t>
        </is>
      </c>
    </row>
    <row r="7769">
      <c r="A7769" s="13" t="n">
        <v>45991.92268518519</v>
      </c>
      <c r="B7769" t="inlineStr">
        <is>
          <t>MAP</t>
        </is>
      </c>
      <c r="C7769" t="inlineStr">
        <is>
          <t>Combined=C:\Users\CorySchneider\OneDrive - Lawyers in House\__Invoices</t>
        </is>
      </c>
    </row>
    <row r="7770">
      <c r="A7770" s="13" t="n">
        <v>45991.92268518519</v>
      </c>
      <c r="B7770" t="inlineStr">
        <is>
          <t>MAP</t>
        </is>
      </c>
      <c r="C7770" t="inlineStr">
        <is>
          <t>Mapped local folder=C:\Users\CorySchneider\OneDrive - Lawyers in House\__Invoices</t>
        </is>
      </c>
    </row>
    <row r="7771">
      <c r="A7771" s="13" t="n">
        <v>45991.92296296296</v>
      </c>
      <c r="B7771" t="inlineStr">
        <is>
          <t>INFO</t>
        </is>
      </c>
      <c r="C7771" t="inlineStr">
        <is>
          <t>ThisWorkbook.Path (raw)=https://lawyersinhouse-my.sharepoint.com/personal/cory_schneider_lawyersinhouse_com/Documents/__Invoices</t>
        </is>
      </c>
    </row>
    <row r="7772">
      <c r="A7772" s="13" t="n">
        <v>45991.92296296296</v>
      </c>
      <c r="B7772" t="inlineStr">
        <is>
          <t>HIT</t>
        </is>
      </c>
      <c r="C7772" t="inlineStr">
        <is>
          <t>Folder? C:\Users\CorySchneider\OneDrive - Lawyers in House</t>
        </is>
      </c>
    </row>
    <row r="7773">
      <c r="A7773" s="13" t="n">
        <v>45991.92296296296</v>
      </c>
      <c r="B7773" t="inlineStr">
        <is>
          <t>MAP</t>
        </is>
      </c>
      <c r="C7773" t="inlineStr">
        <is>
          <t>CombineRoot=C:\Users\CorySchneider\OneDrive - Lawyers in House</t>
        </is>
      </c>
    </row>
    <row r="7774">
      <c r="A7774" s="13" t="n">
        <v>45991.92296296296</v>
      </c>
      <c r="B7774" t="inlineStr">
        <is>
          <t>MAP</t>
        </is>
      </c>
      <c r="C7774" t="inlineStr">
        <is>
          <t>SubPath=__Invoices</t>
        </is>
      </c>
    </row>
    <row r="7775">
      <c r="A7775" s="13" t="n">
        <v>45991.92296296296</v>
      </c>
      <c r="B7775" t="inlineStr">
        <is>
          <t>MAP</t>
        </is>
      </c>
      <c r="C7775" t="inlineStr">
        <is>
          <t>Combined=C:\Users\CorySchneider\OneDrive - Lawyers in House\__Invoices</t>
        </is>
      </c>
    </row>
    <row r="7776">
      <c r="A7776" s="13" t="n">
        <v>45991.92296296296</v>
      </c>
      <c r="B7776" t="inlineStr">
        <is>
          <t>MAP</t>
        </is>
      </c>
      <c r="C7776" t="inlineStr">
        <is>
          <t>Mapped local folder=C:\Users\CorySchneider\OneDrive - Lawyers in House\__Invoices</t>
        </is>
      </c>
    </row>
    <row r="7777">
      <c r="A7777" s="13" t="n">
        <v>45991.92302083333</v>
      </c>
      <c r="B7777" t="inlineStr">
        <is>
          <t>INFO</t>
        </is>
      </c>
      <c r="C7777" t="inlineStr">
        <is>
          <t>ThisWorkbook.Path (raw)=https://lawyersinhouse-my.sharepoint.com/personal/cory_schneider_lawyersinhouse_com/Documents/__Invoices</t>
        </is>
      </c>
    </row>
    <row r="7778">
      <c r="A7778" s="13" t="n">
        <v>45991.92302083333</v>
      </c>
      <c r="B7778" t="inlineStr">
        <is>
          <t>HIT</t>
        </is>
      </c>
      <c r="C7778" t="inlineStr">
        <is>
          <t>Folder? C:\Users\CorySchneider\OneDrive - Lawyers in House</t>
        </is>
      </c>
    </row>
    <row r="7779">
      <c r="A7779" s="13" t="n">
        <v>45991.92302083333</v>
      </c>
      <c r="B7779" t="inlineStr">
        <is>
          <t>MAP</t>
        </is>
      </c>
      <c r="C7779" t="inlineStr">
        <is>
          <t>CombineRoot=C:\Users\CorySchneider\OneDrive - Lawyers in House</t>
        </is>
      </c>
    </row>
    <row r="7780">
      <c r="A7780" s="13" t="n">
        <v>45991.92302083333</v>
      </c>
      <c r="B7780" t="inlineStr">
        <is>
          <t>MAP</t>
        </is>
      </c>
      <c r="C7780" t="inlineStr">
        <is>
          <t>SubPath=__Invoices</t>
        </is>
      </c>
    </row>
    <row r="7781">
      <c r="A7781" s="13" t="n">
        <v>45991.92302083333</v>
      </c>
      <c r="B7781" t="inlineStr">
        <is>
          <t>MAP</t>
        </is>
      </c>
      <c r="C7781" t="inlineStr">
        <is>
          <t>Combined=C:\Users\CorySchneider\OneDrive - Lawyers in House\__Invoices</t>
        </is>
      </c>
    </row>
    <row r="7782">
      <c r="A7782" s="13" t="n">
        <v>45991.92302083333</v>
      </c>
      <c r="B7782" t="inlineStr">
        <is>
          <t>MAP</t>
        </is>
      </c>
      <c r="C7782" t="inlineStr">
        <is>
          <t>Mapped local folder=C:\Users\CorySchneider\OneDrive - Lawyers in House\__Invoices</t>
        </is>
      </c>
    </row>
    <row r="7783">
      <c r="A7783" s="13" t="n">
        <v>45991.92302083333</v>
      </c>
      <c r="B7783" t="inlineStr">
        <is>
          <t>PATH</t>
        </is>
      </c>
      <c r="C7783" t="inlineStr">
        <is>
          <t>FileInBase=C:\Users\CorySchneider\OneDrive - Lawyers in House\__Invoices\InvoiceTemplate_v4.docx</t>
        </is>
      </c>
    </row>
    <row r="7784">
      <c r="A7784" s="13" t="n">
        <v>45991.92302083333</v>
      </c>
      <c r="B7784" t="inlineStr">
        <is>
          <t>HIT</t>
        </is>
      </c>
      <c r="C7784" t="inlineStr">
        <is>
          <t>Exists? C:\Users\CorySchneider\OneDrive - Lawyers in House\__Invoices\InvoiceTemplate_v4.docx</t>
        </is>
      </c>
    </row>
    <row r="7785">
      <c r="A7785" s="13" t="n">
        <v>45991.923125</v>
      </c>
      <c r="B7785" t="inlineStr">
        <is>
          <t>PATH</t>
        </is>
      </c>
      <c r="C7785" t="inlineStr">
        <is>
          <t>FileInBase=C:\Users\CorySchneider\OneDrive - Lawyers in House\__Invoices\INV 25-0058 - Aziza Mehrali - 30NOV2025.docx</t>
        </is>
      </c>
    </row>
    <row r="7786">
      <c r="A7786" s="13" t="n">
        <v>45991.92313657407</v>
      </c>
      <c r="B7786" t="inlineStr">
        <is>
          <t>PATH</t>
        </is>
      </c>
      <c r="C7786" t="inlineStr">
        <is>
          <t>FileInBase=C:\Users\CorySchneider\OneDrive - Lawyers in House\__Invoices\sig.jpg</t>
        </is>
      </c>
    </row>
    <row r="7787">
      <c r="A7787" s="13" t="n">
        <v>45991.92317129629</v>
      </c>
      <c r="B7787" t="inlineStr">
        <is>
          <t>PATH</t>
        </is>
      </c>
      <c r="C7787" t="inlineStr">
        <is>
          <t>FileInBase=C:\Users\CorySchneider\OneDrive - Lawyers in House\__Invoices\INV 25-0058 - Aziza Mehrali - 30NOV2025.pdf</t>
        </is>
      </c>
    </row>
    <row r="7788">
      <c r="A7788" s="13" t="n">
        <v>45991.94230324074</v>
      </c>
      <c r="B7788" t="inlineStr">
        <is>
          <t>INFO</t>
        </is>
      </c>
      <c r="C7788" t="inlineStr">
        <is>
          <t>ThisWorkbook.Path (raw)=https://lawyersinhouse-my.sharepoint.com/personal/cory_schneider_lawyersinhouse_com/Documents/__Invoices</t>
        </is>
      </c>
    </row>
    <row r="7789">
      <c r="A7789" s="13" t="n">
        <v>45991.94230324074</v>
      </c>
      <c r="B7789" t="inlineStr">
        <is>
          <t>HIT</t>
        </is>
      </c>
      <c r="C7789" t="inlineStr">
        <is>
          <t>Folder? C:\Users\CorySchneider\OneDrive - Lawyers in House</t>
        </is>
      </c>
    </row>
    <row r="7790">
      <c r="A7790" s="13" t="n">
        <v>45991.94230324074</v>
      </c>
      <c r="B7790" t="inlineStr">
        <is>
          <t>MAP</t>
        </is>
      </c>
      <c r="C7790" t="inlineStr">
        <is>
          <t>CombineRoot=C:\Users\CorySchneider\OneDrive - Lawyers in House</t>
        </is>
      </c>
    </row>
    <row r="7791">
      <c r="A7791" s="13" t="n">
        <v>45991.94230324074</v>
      </c>
      <c r="B7791" t="inlineStr">
        <is>
          <t>MAP</t>
        </is>
      </c>
      <c r="C7791" t="inlineStr">
        <is>
          <t>SubPath=__Invoices</t>
        </is>
      </c>
    </row>
    <row r="7792">
      <c r="A7792" s="13" t="n">
        <v>45991.94230324074</v>
      </c>
      <c r="B7792" t="inlineStr">
        <is>
          <t>MAP</t>
        </is>
      </c>
      <c r="C7792" t="inlineStr">
        <is>
          <t>Combined=C:\Users\CorySchneider\OneDrive - Lawyers in House\__Invoices</t>
        </is>
      </c>
    </row>
    <row r="7793">
      <c r="A7793" s="13" t="n">
        <v>45991.94230324074</v>
      </c>
      <c r="B7793" t="inlineStr">
        <is>
          <t>MAP</t>
        </is>
      </c>
      <c r="C7793" t="inlineStr">
        <is>
          <t>Mapped local folder=C:\Users\CorySchneider\OneDrive - Lawyers in House\__Invoices</t>
        </is>
      </c>
    </row>
    <row r="7794">
      <c r="A7794" s="13" t="n">
        <v>45991.94246527777</v>
      </c>
      <c r="B7794" t="inlineStr">
        <is>
          <t>INFO</t>
        </is>
      </c>
      <c r="C7794" t="inlineStr">
        <is>
          <t>ThisWorkbook.Path (raw)=https://lawyersinhouse-my.sharepoint.com/personal/cory_schneider_lawyersinhouse_com/Documents/__Invoices</t>
        </is>
      </c>
    </row>
    <row r="7795">
      <c r="A7795" s="13" t="n">
        <v>45991.94246527777</v>
      </c>
      <c r="B7795" t="inlineStr">
        <is>
          <t>HIT</t>
        </is>
      </c>
      <c r="C7795" t="inlineStr">
        <is>
          <t>Folder? C:\Users\CorySchneider\OneDrive - Lawyers in House</t>
        </is>
      </c>
    </row>
    <row r="7796">
      <c r="A7796" s="13" t="n">
        <v>45991.94246527777</v>
      </c>
      <c r="B7796" t="inlineStr">
        <is>
          <t>MAP</t>
        </is>
      </c>
      <c r="C7796" t="inlineStr">
        <is>
          <t>CombineRoot=C:\Users\CorySchneider\OneDrive - Lawyers in House</t>
        </is>
      </c>
    </row>
    <row r="7797">
      <c r="A7797" s="13" t="n">
        <v>45991.94246527777</v>
      </c>
      <c r="B7797" t="inlineStr">
        <is>
          <t>MAP</t>
        </is>
      </c>
      <c r="C7797" t="inlineStr">
        <is>
          <t>SubPath=__Invoices</t>
        </is>
      </c>
    </row>
    <row r="7798">
      <c r="A7798" s="13" t="n">
        <v>45991.94246527777</v>
      </c>
      <c r="B7798" t="inlineStr">
        <is>
          <t>MAP</t>
        </is>
      </c>
      <c r="C7798" t="inlineStr">
        <is>
          <t>Combined=C:\Users\CorySchneider\OneDrive - Lawyers in House\__Invoices</t>
        </is>
      </c>
    </row>
    <row r="7799">
      <c r="A7799" s="13" t="n">
        <v>45991.94246527777</v>
      </c>
      <c r="B7799" t="inlineStr">
        <is>
          <t>MAP</t>
        </is>
      </c>
      <c r="C7799" t="inlineStr">
        <is>
          <t>Mapped local folder=C:\Users\CorySchneider\OneDrive - Lawyers in House\__Invoices</t>
        </is>
      </c>
    </row>
    <row r="7800">
      <c r="A7800" s="13" t="n">
        <v>45991.94247685185</v>
      </c>
      <c r="B7800" t="inlineStr">
        <is>
          <t>INFO</t>
        </is>
      </c>
      <c r="C7800" t="inlineStr">
        <is>
          <t>ThisWorkbook.Path (raw)=https://lawyersinhouse-my.sharepoint.com/personal/cory_schneider_lawyersinhouse_com/Documents/__Invoices</t>
        </is>
      </c>
    </row>
    <row r="7801">
      <c r="A7801" s="13" t="n">
        <v>45991.94247685185</v>
      </c>
      <c r="B7801" t="inlineStr">
        <is>
          <t>HIT</t>
        </is>
      </c>
      <c r="C7801" t="inlineStr">
        <is>
          <t>Folder? C:\Users\CorySchneider\OneDrive - Lawyers in House</t>
        </is>
      </c>
    </row>
    <row r="7802">
      <c r="A7802" s="13" t="n">
        <v>45991.94247685185</v>
      </c>
      <c r="B7802" t="inlineStr">
        <is>
          <t>MAP</t>
        </is>
      </c>
      <c r="C7802" t="inlineStr">
        <is>
          <t>CombineRoot=C:\Users\CorySchneider\OneDrive - Lawyers in House</t>
        </is>
      </c>
    </row>
    <row r="7803">
      <c r="A7803" s="13" t="n">
        <v>45991.94247685185</v>
      </c>
      <c r="B7803" t="inlineStr">
        <is>
          <t>MAP</t>
        </is>
      </c>
      <c r="C7803" t="inlineStr">
        <is>
          <t>SubPath=__Invoices</t>
        </is>
      </c>
    </row>
    <row r="7804">
      <c r="A7804" s="13" t="n">
        <v>45991.94247685185</v>
      </c>
      <c r="B7804" t="inlineStr">
        <is>
          <t>MAP</t>
        </is>
      </c>
      <c r="C7804" t="inlineStr">
        <is>
          <t>Combined=C:\Users\CorySchneider\OneDrive - Lawyers in House\__Invoices</t>
        </is>
      </c>
    </row>
    <row r="7805">
      <c r="A7805" s="13" t="n">
        <v>45991.94247685185</v>
      </c>
      <c r="B7805" t="inlineStr">
        <is>
          <t>MAP</t>
        </is>
      </c>
      <c r="C7805" t="inlineStr">
        <is>
          <t>Mapped local folder=C:\Users\CorySchneider\OneDrive - Lawyers in House\__Invoices</t>
        </is>
      </c>
    </row>
    <row r="7806">
      <c r="A7806" s="13" t="n">
        <v>45991.94247685185</v>
      </c>
      <c r="B7806" t="inlineStr">
        <is>
          <t>PATH</t>
        </is>
      </c>
      <c r="C7806" t="inlineStr">
        <is>
          <t>FileInBase=C:\Users\CorySchneider\OneDrive - Lawyers in House\__Invoices\InvoiceTemplate_v4.docx</t>
        </is>
      </c>
    </row>
    <row r="7807">
      <c r="A7807" s="13" t="n">
        <v>45991.94247685185</v>
      </c>
      <c r="B7807" t="inlineStr">
        <is>
          <t>HIT</t>
        </is>
      </c>
      <c r="C7807" t="inlineStr">
        <is>
          <t>Exists? C:\Users\CorySchneider\OneDrive - Lawyers in House\__Invoices\InvoiceTemplate_v4.docx</t>
        </is>
      </c>
    </row>
    <row r="7808">
      <c r="A7808" s="13" t="n">
        <v>45991.94260416667</v>
      </c>
      <c r="B7808" t="inlineStr">
        <is>
          <t>PATH</t>
        </is>
      </c>
      <c r="C7808" t="inlineStr">
        <is>
          <t>FileInBase=C:\Users\CorySchneider\OneDrive - Lawyers in House\__Invoices\INV 25-0058 - Aziza Mehrali - 30NOV2025.docx</t>
        </is>
      </c>
    </row>
    <row r="7809">
      <c r="A7809" s="13" t="n">
        <v>45991.94261574074</v>
      </c>
      <c r="B7809" t="inlineStr">
        <is>
          <t>PATH</t>
        </is>
      </c>
      <c r="C7809" t="inlineStr">
        <is>
          <t>FileInBase=C:\Users\CorySchneider\OneDrive - Lawyers in House\__Invoices\sig.jpg</t>
        </is>
      </c>
    </row>
    <row r="7810">
      <c r="A7810" s="13" t="n">
        <v>45991.94265046297</v>
      </c>
      <c r="B7810" t="inlineStr">
        <is>
          <t>PATH</t>
        </is>
      </c>
      <c r="C7810" t="inlineStr">
        <is>
          <t>FileInBase=C:\Users\CorySchneider\OneDrive - Lawyers in House\__Invoices\INV 25-0058 - Aziza Mehrali - 30NOV2025.pdf</t>
        </is>
      </c>
    </row>
    <row r="7811">
      <c r="A7811" s="13" t="n">
        <v>45991.97168981482</v>
      </c>
      <c r="B7811" t="inlineStr">
        <is>
          <t>INFO</t>
        </is>
      </c>
      <c r="C7811" t="inlineStr">
        <is>
          <t>ThisWorkbook.Path (raw)=https://lawyersinhouse-my.sharepoint.com/personal/cory_schneider_lawyersinhouse_com/Documents/__Invoices</t>
        </is>
      </c>
    </row>
    <row r="7812">
      <c r="A7812" s="13" t="n">
        <v>45991.97170138889</v>
      </c>
      <c r="B7812" t="inlineStr">
        <is>
          <t>HIT</t>
        </is>
      </c>
      <c r="C7812" t="inlineStr">
        <is>
          <t>Folder? C:\Users\CorySchneider\OneDrive - Lawyers in House</t>
        </is>
      </c>
    </row>
    <row r="7813">
      <c r="A7813" s="13" t="n">
        <v>45991.97170138889</v>
      </c>
      <c r="B7813" t="inlineStr">
        <is>
          <t>MAP</t>
        </is>
      </c>
      <c r="C7813" t="inlineStr">
        <is>
          <t>CombineRoot=C:\Users\CorySchneider\OneDrive - Lawyers in House</t>
        </is>
      </c>
    </row>
    <row r="7814">
      <c r="A7814" s="13" t="n">
        <v>45991.97170138889</v>
      </c>
      <c r="B7814" t="inlineStr">
        <is>
          <t>MAP</t>
        </is>
      </c>
      <c r="C7814" t="inlineStr">
        <is>
          <t>SubPath=__Invoices</t>
        </is>
      </c>
    </row>
    <row r="7815">
      <c r="A7815" s="13" t="n">
        <v>45991.97170138889</v>
      </c>
      <c r="B7815" t="inlineStr">
        <is>
          <t>MAP</t>
        </is>
      </c>
      <c r="C7815" t="inlineStr">
        <is>
          <t>Combined=C:\Users\CorySchneider\OneDrive - Lawyers in House\__Invoices</t>
        </is>
      </c>
    </row>
    <row r="7816">
      <c r="A7816" s="13" t="n">
        <v>45991.97170138889</v>
      </c>
      <c r="B7816" t="inlineStr">
        <is>
          <t>MAP</t>
        </is>
      </c>
      <c r="C7816" t="inlineStr">
        <is>
          <t>Mapped local folder=C:\Users\CorySchneider\OneDrive - Lawyers in House\__Invoices</t>
        </is>
      </c>
    </row>
    <row r="7817">
      <c r="A7817" s="13" t="n">
        <v>45991.97230324074</v>
      </c>
      <c r="B7817" t="inlineStr">
        <is>
          <t>INFO</t>
        </is>
      </c>
      <c r="C7817" t="inlineStr">
        <is>
          <t>ThisWorkbook.Path (raw)=https://lawyersinhouse-my.sharepoint.com/personal/cory_schneider_lawyersinhouse_com/Documents/__Invoices</t>
        </is>
      </c>
    </row>
    <row r="7818">
      <c r="A7818" s="13" t="n">
        <v>45991.97230324074</v>
      </c>
      <c r="B7818" t="inlineStr">
        <is>
          <t>HIT</t>
        </is>
      </c>
      <c r="C7818" t="inlineStr">
        <is>
          <t>Folder? C:\Users\CorySchneider\OneDrive - Lawyers in House</t>
        </is>
      </c>
    </row>
    <row r="7819">
      <c r="A7819" s="13" t="n">
        <v>45991.97230324074</v>
      </c>
      <c r="B7819" t="inlineStr">
        <is>
          <t>MAP</t>
        </is>
      </c>
      <c r="C7819" t="inlineStr">
        <is>
          <t>CombineRoot=C:\Users\CorySchneider\OneDrive - Lawyers in House</t>
        </is>
      </c>
    </row>
    <row r="7820">
      <c r="A7820" s="13" t="n">
        <v>45991.97230324074</v>
      </c>
      <c r="B7820" t="inlineStr">
        <is>
          <t>MAP</t>
        </is>
      </c>
      <c r="C7820" t="inlineStr">
        <is>
          <t>SubPath=__Invoices</t>
        </is>
      </c>
    </row>
    <row r="7821">
      <c r="A7821" s="13" t="n">
        <v>45991.97230324074</v>
      </c>
      <c r="B7821" t="inlineStr">
        <is>
          <t>MAP</t>
        </is>
      </c>
      <c r="C7821" t="inlineStr">
        <is>
          <t>Combined=C:\Users\CorySchneider\OneDrive - Lawyers in House\__Invoices</t>
        </is>
      </c>
    </row>
    <row r="7822">
      <c r="A7822" s="13" t="n">
        <v>45991.97230324074</v>
      </c>
      <c r="B7822" t="inlineStr">
        <is>
          <t>MAP</t>
        </is>
      </c>
      <c r="C7822" t="inlineStr">
        <is>
          <t>Mapped local folder=C:\Users\CorySchneider\OneDrive - Lawyers in House\__Invoices</t>
        </is>
      </c>
    </row>
    <row r="7823">
      <c r="A7823" s="13" t="n">
        <v>45991.97251157407</v>
      </c>
      <c r="B7823" t="inlineStr">
        <is>
          <t>INFO</t>
        </is>
      </c>
      <c r="C7823" t="inlineStr">
        <is>
          <t>ThisWorkbook.Path (raw)=https://lawyersinhouse-my.sharepoint.com/personal/cory_schneider_lawyersinhouse_com/Documents/__Invoices</t>
        </is>
      </c>
    </row>
    <row r="7824">
      <c r="A7824" s="13" t="n">
        <v>45991.97251157407</v>
      </c>
      <c r="B7824" t="inlineStr">
        <is>
          <t>HIT</t>
        </is>
      </c>
      <c r="C7824" t="inlineStr">
        <is>
          <t>Folder? C:\Users\CorySchneider\OneDrive - Lawyers in House</t>
        </is>
      </c>
    </row>
    <row r="7825">
      <c r="A7825" s="13" t="n">
        <v>45991.97251157407</v>
      </c>
      <c r="B7825" t="inlineStr">
        <is>
          <t>MAP</t>
        </is>
      </c>
      <c r="C7825" t="inlineStr">
        <is>
          <t>CombineRoot=C:\Users\CorySchneider\OneDrive - Lawyers in House</t>
        </is>
      </c>
    </row>
    <row r="7826">
      <c r="A7826" s="13" t="n">
        <v>45991.97251157407</v>
      </c>
      <c r="B7826" t="inlineStr">
        <is>
          <t>MAP</t>
        </is>
      </c>
      <c r="C7826" t="inlineStr">
        <is>
          <t>SubPath=__Invoices</t>
        </is>
      </c>
    </row>
    <row r="7827">
      <c r="A7827" s="13" t="n">
        <v>45991.97251157407</v>
      </c>
      <c r="B7827" t="inlineStr">
        <is>
          <t>MAP</t>
        </is>
      </c>
      <c r="C7827" t="inlineStr">
        <is>
          <t>Combined=C:\Users\CorySchneider\OneDrive - Lawyers in House\__Invoices</t>
        </is>
      </c>
    </row>
    <row r="7828">
      <c r="A7828" s="13" t="n">
        <v>45991.97251157407</v>
      </c>
      <c r="B7828" t="inlineStr">
        <is>
          <t>MAP</t>
        </is>
      </c>
      <c r="C7828" t="inlineStr">
        <is>
          <t>Mapped local folder=C:\Users\CorySchneider\OneDrive - Lawyers in House\__Invoices</t>
        </is>
      </c>
    </row>
    <row r="7829">
      <c r="A7829" s="13" t="n">
        <v>45991.97273148148</v>
      </c>
      <c r="B7829" t="inlineStr">
        <is>
          <t>INFO</t>
        </is>
      </c>
      <c r="C7829" t="inlineStr">
        <is>
          <t>ThisWorkbook.Path (raw)=https://lawyersinhouse-my.sharepoint.com/personal/cory_schneider_lawyersinhouse_com/Documents/__Invoices</t>
        </is>
      </c>
    </row>
    <row r="7830">
      <c r="A7830" s="13" t="n">
        <v>45991.97273148148</v>
      </c>
      <c r="B7830" t="inlineStr">
        <is>
          <t>HIT</t>
        </is>
      </c>
      <c r="C7830" t="inlineStr">
        <is>
          <t>Folder? C:\Users\CorySchneider\OneDrive - Lawyers in House</t>
        </is>
      </c>
    </row>
    <row r="7831">
      <c r="A7831" s="13" t="n">
        <v>45991.97273148148</v>
      </c>
      <c r="B7831" t="inlineStr">
        <is>
          <t>MAP</t>
        </is>
      </c>
      <c r="C7831" t="inlineStr">
        <is>
          <t>CombineRoot=C:\Users\CorySchneider\OneDrive - Lawyers in House</t>
        </is>
      </c>
    </row>
    <row r="7832">
      <c r="A7832" s="13" t="n">
        <v>45991.97273148148</v>
      </c>
      <c r="B7832" t="inlineStr">
        <is>
          <t>MAP</t>
        </is>
      </c>
      <c r="C7832" t="inlineStr">
        <is>
          <t>SubPath=__Invoices</t>
        </is>
      </c>
    </row>
    <row r="7833">
      <c r="A7833" s="13" t="n">
        <v>45991.97273148148</v>
      </c>
      <c r="B7833" t="inlineStr">
        <is>
          <t>MAP</t>
        </is>
      </c>
      <c r="C7833" t="inlineStr">
        <is>
          <t>Combined=C:\Users\CorySchneider\OneDrive - Lawyers in House\__Invoices</t>
        </is>
      </c>
    </row>
    <row r="7834">
      <c r="A7834" s="13" t="n">
        <v>45991.97273148148</v>
      </c>
      <c r="B7834" t="inlineStr">
        <is>
          <t>MAP</t>
        </is>
      </c>
      <c r="C7834" t="inlineStr">
        <is>
          <t>Mapped local folder=C:\Users\CorySchneider\OneDrive - Lawyers in House\__Invoices</t>
        </is>
      </c>
    </row>
    <row r="7835">
      <c r="A7835" s="13" t="n">
        <v>45991.97273148148</v>
      </c>
      <c r="B7835" t="inlineStr">
        <is>
          <t>PATH</t>
        </is>
      </c>
      <c r="C7835" t="inlineStr">
        <is>
          <t>FileInBase=C:\Users\CorySchneider\OneDrive - Lawyers in House\__Invoices\InvoiceTemplate_v4.docx</t>
        </is>
      </c>
    </row>
    <row r="7836">
      <c r="A7836" s="13" t="n">
        <v>45991.97273148148</v>
      </c>
      <c r="B7836" t="inlineStr">
        <is>
          <t>HIT</t>
        </is>
      </c>
      <c r="C7836" t="inlineStr">
        <is>
          <t>Exists? C:\Users\CorySchneider\OneDrive - Lawyers in House\__Invoices\InvoiceTemplate_v4.docx</t>
        </is>
      </c>
    </row>
    <row r="7837">
      <c r="A7837" s="13" t="n">
        <v>45991.97283564815</v>
      </c>
      <c r="B7837" t="inlineStr">
        <is>
          <t>PATH</t>
        </is>
      </c>
      <c r="C7837" t="inlineStr">
        <is>
          <t>FileInBase=C:\Users\CorySchneider\OneDrive - Lawyers in House\__Invoices\INV 25-0058 - Aziza Mehrali - 30NOV2025.docx</t>
        </is>
      </c>
    </row>
    <row r="7838">
      <c r="A7838" s="13" t="n">
        <v>45991.97284722222</v>
      </c>
      <c r="B7838" t="inlineStr">
        <is>
          <t>PATH</t>
        </is>
      </c>
      <c r="C7838" t="inlineStr">
        <is>
          <t>FileInBase=C:\Users\CorySchneider\OneDrive - Lawyers in House\__Invoices\sig.jpg</t>
        </is>
      </c>
    </row>
    <row r="7839">
      <c r="A7839" s="13" t="n">
        <v>45991.97288194444</v>
      </c>
      <c r="B7839" t="inlineStr">
        <is>
          <t>PATH</t>
        </is>
      </c>
      <c r="C7839" t="inlineStr">
        <is>
          <t>FileInBase=C:\Users\CorySchneider\OneDrive - Lawyers in House\__Invoices\INV 25-0058 - Aziza Mehrali - 30NOV2025.pdf</t>
        </is>
      </c>
    </row>
    <row r="7840">
      <c r="A7840" s="13" t="n">
        <v>45991.97895833333</v>
      </c>
      <c r="B7840" t="inlineStr">
        <is>
          <t>INFO</t>
        </is>
      </c>
      <c r="C7840" t="inlineStr">
        <is>
          <t>ThisWorkbook.Path (raw)=https://lawyersinhouse-my.sharepoint.com/personal/cory_schneider_lawyersinhouse_com/Documents/__Invoices</t>
        </is>
      </c>
    </row>
    <row r="7841">
      <c r="A7841" s="13" t="n">
        <v>45991.97895833333</v>
      </c>
      <c r="B7841" t="inlineStr">
        <is>
          <t>HIT</t>
        </is>
      </c>
      <c r="C7841" t="inlineStr">
        <is>
          <t>Folder? C:\Users\CorySchneider\OneDrive - Lawyers in House</t>
        </is>
      </c>
    </row>
    <row r="7842">
      <c r="A7842" s="13" t="n">
        <v>45991.97895833333</v>
      </c>
      <c r="B7842" t="inlineStr">
        <is>
          <t>MAP</t>
        </is>
      </c>
      <c r="C7842" t="inlineStr">
        <is>
          <t>CombineRoot=C:\Users\CorySchneider\OneDrive - Lawyers in House</t>
        </is>
      </c>
    </row>
    <row r="7843">
      <c r="A7843" s="13" t="n">
        <v>45991.97895833333</v>
      </c>
      <c r="B7843" t="inlineStr">
        <is>
          <t>MAP</t>
        </is>
      </c>
      <c r="C7843" t="inlineStr">
        <is>
          <t>SubPath=__Invoices</t>
        </is>
      </c>
    </row>
    <row r="7844">
      <c r="A7844" s="13" t="n">
        <v>45991.97895833333</v>
      </c>
      <c r="B7844" t="inlineStr">
        <is>
          <t>MAP</t>
        </is>
      </c>
      <c r="C7844" t="inlineStr">
        <is>
          <t>Combined=C:\Users\CorySchneider\OneDrive - Lawyers in House\__Invoices</t>
        </is>
      </c>
    </row>
    <row r="7845">
      <c r="A7845" s="13" t="n">
        <v>45991.97895833333</v>
      </c>
      <c r="B7845" t="inlineStr">
        <is>
          <t>MAP</t>
        </is>
      </c>
      <c r="C7845" t="inlineStr">
        <is>
          <t>Mapped local folder=C:\Users\CorySchneider\OneDrive - Lawyers in House\__Invoices</t>
        </is>
      </c>
    </row>
    <row r="7846">
      <c r="A7846" s="13" t="n">
        <v>45991.97912037037</v>
      </c>
      <c r="B7846" t="inlineStr">
        <is>
          <t>INFO</t>
        </is>
      </c>
      <c r="C7846" t="inlineStr">
        <is>
          <t>ThisWorkbook.Path (raw)=https://lawyersinhouse-my.sharepoint.com/personal/cory_schneider_lawyersinhouse_com/Documents/__Invoices</t>
        </is>
      </c>
    </row>
    <row r="7847">
      <c r="A7847" s="13" t="n">
        <v>45991.97912037037</v>
      </c>
      <c r="B7847" t="inlineStr">
        <is>
          <t>HIT</t>
        </is>
      </c>
      <c r="C7847" t="inlineStr">
        <is>
          <t>Folder? C:\Users\CorySchneider\OneDrive - Lawyers in House</t>
        </is>
      </c>
    </row>
    <row r="7848">
      <c r="A7848" s="13" t="n">
        <v>45991.97912037037</v>
      </c>
      <c r="B7848" t="inlineStr">
        <is>
          <t>MAP</t>
        </is>
      </c>
      <c r="C7848" t="inlineStr">
        <is>
          <t>CombineRoot=C:\Users\CorySchneider\OneDrive - Lawyers in House</t>
        </is>
      </c>
    </row>
    <row r="7849">
      <c r="A7849" s="13" t="n">
        <v>45991.97912037037</v>
      </c>
      <c r="B7849" t="inlineStr">
        <is>
          <t>MAP</t>
        </is>
      </c>
      <c r="C7849" t="inlineStr">
        <is>
          <t>SubPath=__Invoices</t>
        </is>
      </c>
    </row>
    <row r="7850">
      <c r="A7850" s="13" t="n">
        <v>45991.97912037037</v>
      </c>
      <c r="B7850" t="inlineStr">
        <is>
          <t>MAP</t>
        </is>
      </c>
      <c r="C7850" t="inlineStr">
        <is>
          <t>Combined=C:\Users\CorySchneider\OneDrive - Lawyers in House\__Invoices</t>
        </is>
      </c>
    </row>
    <row r="7851">
      <c r="A7851" s="13" t="n">
        <v>45991.97912037037</v>
      </c>
      <c r="B7851" t="inlineStr">
        <is>
          <t>MAP</t>
        </is>
      </c>
      <c r="C7851" t="inlineStr">
        <is>
          <t>Mapped local folder=C:\Users\CorySchneider\OneDrive - Lawyers in House\__Invoices</t>
        </is>
      </c>
    </row>
    <row r="7852">
      <c r="A7852" s="13" t="n">
        <v>45991.97913194444</v>
      </c>
      <c r="B7852" t="inlineStr">
        <is>
          <t>INFO</t>
        </is>
      </c>
      <c r="C7852" t="inlineStr">
        <is>
          <t>ThisWorkbook.Path (raw)=https://lawyersinhouse-my.sharepoint.com/personal/cory_schneider_lawyersinhouse_com/Documents/__Invoices</t>
        </is>
      </c>
    </row>
    <row r="7853">
      <c r="A7853" s="13" t="n">
        <v>45991.97913194444</v>
      </c>
      <c r="B7853" t="inlineStr">
        <is>
          <t>HIT</t>
        </is>
      </c>
      <c r="C7853" t="inlineStr">
        <is>
          <t>Folder? C:\Users\CorySchneider\OneDrive - Lawyers in House</t>
        </is>
      </c>
    </row>
    <row r="7854">
      <c r="A7854" s="13" t="n">
        <v>45991.97913194444</v>
      </c>
      <c r="B7854" t="inlineStr">
        <is>
          <t>MAP</t>
        </is>
      </c>
      <c r="C7854" t="inlineStr">
        <is>
          <t>CombineRoot=C:\Users\CorySchneider\OneDrive - Lawyers in House</t>
        </is>
      </c>
    </row>
    <row r="7855">
      <c r="A7855" s="13" t="n">
        <v>45991.97913194444</v>
      </c>
      <c r="B7855" t="inlineStr">
        <is>
          <t>MAP</t>
        </is>
      </c>
      <c r="C7855" t="inlineStr">
        <is>
          <t>SubPath=__Invoices</t>
        </is>
      </c>
    </row>
    <row r="7856">
      <c r="A7856" s="13" t="n">
        <v>45991.97913194444</v>
      </c>
      <c r="B7856" t="inlineStr">
        <is>
          <t>MAP</t>
        </is>
      </c>
      <c r="C7856" t="inlineStr">
        <is>
          <t>Combined=C:\Users\CorySchneider\OneDrive - Lawyers in House\__Invoices</t>
        </is>
      </c>
    </row>
    <row r="7857">
      <c r="A7857" s="13" t="n">
        <v>45991.97913194444</v>
      </c>
      <c r="B7857" t="inlineStr">
        <is>
          <t>MAP</t>
        </is>
      </c>
      <c r="C7857" t="inlineStr">
        <is>
          <t>Mapped local folder=C:\Users\CorySchneider\OneDrive - Lawyers in House\__Invoices</t>
        </is>
      </c>
    </row>
    <row r="7858">
      <c r="A7858" s="13" t="n">
        <v>45991.97913194444</v>
      </c>
      <c r="B7858" t="inlineStr">
        <is>
          <t>PATH</t>
        </is>
      </c>
      <c r="C7858" t="inlineStr">
        <is>
          <t>FileInBase=C:\Users\CorySchneider\OneDrive - Lawyers in House\__Invoices\InvoiceTemplate_v4.docx</t>
        </is>
      </c>
    </row>
    <row r="7859">
      <c r="A7859" s="13" t="n">
        <v>45991.97913194444</v>
      </c>
      <c r="B7859" t="inlineStr">
        <is>
          <t>HIT</t>
        </is>
      </c>
      <c r="C7859" t="inlineStr">
        <is>
          <t>Exists? C:\Users\CorySchneider\OneDrive - Lawyers in House\__Invoices\InvoiceTemplate_v4.docx</t>
        </is>
      </c>
    </row>
    <row r="7860">
      <c r="A7860" s="13" t="n">
        <v>45991.97924768519</v>
      </c>
      <c r="B7860" t="inlineStr">
        <is>
          <t>PATH</t>
        </is>
      </c>
      <c r="C7860" t="inlineStr">
        <is>
          <t>FileInBase=C:\Users\CorySchneider\OneDrive - Lawyers in House\__Invoices\INV 25-0048 - Aziza Mehrali - 30NOV2025.docx</t>
        </is>
      </c>
    </row>
    <row r="7861">
      <c r="A7861" s="13" t="n">
        <v>45991.97925925926</v>
      </c>
      <c r="B7861" t="inlineStr">
        <is>
          <t>PATH</t>
        </is>
      </c>
      <c r="C7861" t="inlineStr">
        <is>
          <t>FileInBase=C:\Users\CorySchneider\OneDrive - Lawyers in House\__Invoices\sig.jpg</t>
        </is>
      </c>
    </row>
    <row r="7862">
      <c r="A7862" s="13" t="n">
        <v>45991.97929398148</v>
      </c>
      <c r="B7862" t="inlineStr">
        <is>
          <t>PATH</t>
        </is>
      </c>
      <c r="C7862" t="inlineStr">
        <is>
          <t>FileInBase=C:\Users\CorySchneider\OneDrive - Lawyers in House\__Invoices\INV 25-0048 - Aziza Mehrali - 30NOV2025.pdf</t>
        </is>
      </c>
    </row>
    <row r="7863">
      <c r="A7863" s="13" t="n">
        <v>45991.98041666667</v>
      </c>
      <c r="B7863" t="inlineStr">
        <is>
          <t>INFO</t>
        </is>
      </c>
      <c r="C7863" t="inlineStr">
        <is>
          <t>ThisWorkbook.Path (raw)=https://lawyersinhouse-my.sharepoint.com/personal/cory_schneider_lawyersinhouse_com/Documents/__Invoices</t>
        </is>
      </c>
    </row>
    <row r="7864">
      <c r="A7864" s="13" t="n">
        <v>45991.98041666667</v>
      </c>
      <c r="B7864" t="inlineStr">
        <is>
          <t>HIT</t>
        </is>
      </c>
      <c r="C7864" t="inlineStr">
        <is>
          <t>Folder? C:\Users\CorySchneider\OneDrive - Lawyers in House</t>
        </is>
      </c>
    </row>
    <row r="7865">
      <c r="A7865" s="13" t="n">
        <v>45991.98041666667</v>
      </c>
      <c r="B7865" t="inlineStr">
        <is>
          <t>MAP</t>
        </is>
      </c>
      <c r="C7865" t="inlineStr">
        <is>
          <t>CombineRoot=C:\Users\CorySchneider\OneDrive - Lawyers in House</t>
        </is>
      </c>
    </row>
    <row r="7866">
      <c r="A7866" s="13" t="n">
        <v>45991.98041666667</v>
      </c>
      <c r="B7866" t="inlineStr">
        <is>
          <t>MAP</t>
        </is>
      </c>
      <c r="C7866" t="inlineStr">
        <is>
          <t>SubPath=__Invoices</t>
        </is>
      </c>
    </row>
    <row r="7867">
      <c r="A7867" s="13" t="n">
        <v>45991.98041666667</v>
      </c>
      <c r="B7867" t="inlineStr">
        <is>
          <t>MAP</t>
        </is>
      </c>
      <c r="C7867" t="inlineStr">
        <is>
          <t>Combined=C:\Users\CorySchneider\OneDrive - Lawyers in House\__Invoices</t>
        </is>
      </c>
    </row>
    <row r="7868">
      <c r="A7868" s="13" t="n">
        <v>45991.98041666667</v>
      </c>
      <c r="B7868" t="inlineStr">
        <is>
          <t>MAP</t>
        </is>
      </c>
      <c r="C7868" t="inlineStr">
        <is>
          <t>Mapped local folder=C:\Users\CorySchneider\OneDrive - Lawyers in House\__Invoices</t>
        </is>
      </c>
    </row>
    <row r="7869">
      <c r="A7869" s="13" t="n">
        <v>45991.98068287037</v>
      </c>
      <c r="B7869" t="inlineStr">
        <is>
          <t>INFO</t>
        </is>
      </c>
      <c r="C7869" t="inlineStr">
        <is>
          <t>ThisWorkbook.Path (raw)=https://lawyersinhouse-my.sharepoint.com/personal/cory_schneider_lawyersinhouse_com/Documents/__Invoices</t>
        </is>
      </c>
    </row>
    <row r="7870">
      <c r="A7870" s="13" t="n">
        <v>45991.98068287037</v>
      </c>
      <c r="B7870" t="inlineStr">
        <is>
          <t>HIT</t>
        </is>
      </c>
      <c r="C7870" t="inlineStr">
        <is>
          <t>Folder? C:\Users\CorySchneider\OneDrive - Lawyers in House</t>
        </is>
      </c>
    </row>
    <row r="7871">
      <c r="A7871" s="13" t="n">
        <v>45991.98068287037</v>
      </c>
      <c r="B7871" t="inlineStr">
        <is>
          <t>MAP</t>
        </is>
      </c>
      <c r="C7871" t="inlineStr">
        <is>
          <t>CombineRoot=C:\Users\CorySchneider\OneDrive - Lawyers in House</t>
        </is>
      </c>
    </row>
    <row r="7872">
      <c r="A7872" s="13" t="n">
        <v>45991.98068287037</v>
      </c>
      <c r="B7872" t="inlineStr">
        <is>
          <t>MAP</t>
        </is>
      </c>
      <c r="C7872" t="inlineStr">
        <is>
          <t>SubPath=__Invoices</t>
        </is>
      </c>
    </row>
    <row r="7873">
      <c r="A7873" s="13" t="n">
        <v>45991.98068287037</v>
      </c>
      <c r="B7873" t="inlineStr">
        <is>
          <t>MAP</t>
        </is>
      </c>
      <c r="C7873" t="inlineStr">
        <is>
          <t>Combined=C:\Users\CorySchneider\OneDrive - Lawyers in House\__Invoices</t>
        </is>
      </c>
    </row>
    <row r="7874">
      <c r="A7874" s="13" t="n">
        <v>45991.98068287037</v>
      </c>
      <c r="B7874" t="inlineStr">
        <is>
          <t>MAP</t>
        </is>
      </c>
      <c r="C7874" t="inlineStr">
        <is>
          <t>Mapped local folder=C:\Users\CorySchneider\OneDrive - Lawyers in House\__Invoices</t>
        </is>
      </c>
    </row>
    <row r="7875">
      <c r="A7875" s="13" t="n">
        <v>45991.98077546297</v>
      </c>
      <c r="B7875" t="inlineStr">
        <is>
          <t>INFO</t>
        </is>
      </c>
      <c r="C7875" t="inlineStr">
        <is>
          <t>ThisWorkbook.Path (raw)=https://lawyersinhouse-my.sharepoint.com/personal/cory_schneider_lawyersinhouse_com/Documents/__Invoices</t>
        </is>
      </c>
    </row>
    <row r="7876">
      <c r="A7876" s="13" t="n">
        <v>45991.98077546297</v>
      </c>
      <c r="B7876" t="inlineStr">
        <is>
          <t>HIT</t>
        </is>
      </c>
      <c r="C7876" t="inlineStr">
        <is>
          <t>Folder? C:\Users\CorySchneider\OneDrive - Lawyers in House</t>
        </is>
      </c>
    </row>
    <row r="7877">
      <c r="A7877" s="13" t="n">
        <v>45991.98077546297</v>
      </c>
      <c r="B7877" t="inlineStr">
        <is>
          <t>MAP</t>
        </is>
      </c>
      <c r="C7877" t="inlineStr">
        <is>
          <t>CombineRoot=C:\Users\CorySchneider\OneDrive - Lawyers in House</t>
        </is>
      </c>
    </row>
    <row r="7878">
      <c r="A7878" s="13" t="n">
        <v>45991.98077546297</v>
      </c>
      <c r="B7878" t="inlineStr">
        <is>
          <t>MAP</t>
        </is>
      </c>
      <c r="C7878" t="inlineStr">
        <is>
          <t>SubPath=__Invoices</t>
        </is>
      </c>
    </row>
    <row r="7879">
      <c r="A7879" s="13" t="n">
        <v>45991.98077546297</v>
      </c>
      <c r="B7879" t="inlineStr">
        <is>
          <t>MAP</t>
        </is>
      </c>
      <c r="C7879" t="inlineStr">
        <is>
          <t>Combined=C:\Users\CorySchneider\OneDrive - Lawyers in House\__Invoices</t>
        </is>
      </c>
    </row>
    <row r="7880">
      <c r="A7880" s="13" t="n">
        <v>45991.98077546297</v>
      </c>
      <c r="B7880" t="inlineStr">
        <is>
          <t>MAP</t>
        </is>
      </c>
      <c r="C7880" t="inlineStr">
        <is>
          <t>Mapped local folder=C:\Users\CorySchneider\OneDrive - Lawyers in House\__Invoices</t>
        </is>
      </c>
    </row>
    <row r="7881">
      <c r="A7881" s="13" t="n">
        <v>45991.98077546297</v>
      </c>
      <c r="B7881" t="inlineStr">
        <is>
          <t>PATH</t>
        </is>
      </c>
      <c r="C7881" t="inlineStr">
        <is>
          <t>FileInBase=C:\Users\CorySchneider\OneDrive - Lawyers in House\__Invoices\invoicetemplate_v3.docx</t>
        </is>
      </c>
    </row>
    <row r="7882">
      <c r="A7882" s="13" t="n">
        <v>45991.98077546297</v>
      </c>
      <c r="B7882" t="inlineStr">
        <is>
          <t>HIT</t>
        </is>
      </c>
      <c r="C7882" t="inlineStr">
        <is>
          <t>Exists? C:\Users\CorySchneider\OneDrive - Lawyers in House\__Invoices\invoicetemplate_v3.docx</t>
        </is>
      </c>
    </row>
    <row r="7883">
      <c r="A7883" s="13" t="n">
        <v>45991.98104166667</v>
      </c>
      <c r="B7883" t="inlineStr">
        <is>
          <t>PATH</t>
        </is>
      </c>
      <c r="C7883" t="inlineStr">
        <is>
          <t>FileInBase=C:\Users\CorySchneider\OneDrive - Lawyers in House\__Invoices\INV 25-0049 - Marciano Beckenstein LLP - 30NOV2025.docx</t>
        </is>
      </c>
    </row>
    <row r="7884">
      <c r="A7884" s="13" t="n">
        <v>45991.98107638889</v>
      </c>
      <c r="B7884" t="inlineStr">
        <is>
          <t>PATH</t>
        </is>
      </c>
      <c r="C7884" t="inlineStr">
        <is>
          <t>FileInBase=C:\Users\CorySchneider\OneDrive - Lawyers in House\__Invoices\sig.jpg</t>
        </is>
      </c>
    </row>
    <row r="7885">
      <c r="A7885" s="13" t="n">
        <v>45991.98109953704</v>
      </c>
      <c r="B7885" t="inlineStr">
        <is>
          <t>PATH</t>
        </is>
      </c>
      <c r="C7885" t="inlineStr">
        <is>
          <t>FileInBase=C:\Users\CorySchneider\OneDrive - Lawyers in House\__Invoices\INV 25-0049 - Marciano Beckenstein LLP - 30NOV2025.pdf</t>
        </is>
      </c>
    </row>
    <row r="7886">
      <c r="A7886" s="13" t="n">
        <v>45991.98548611111</v>
      </c>
      <c r="B7886" t="inlineStr">
        <is>
          <t>INFO</t>
        </is>
      </c>
      <c r="C7886" t="inlineStr">
        <is>
          <t>ThisWorkbook.Path (raw)=https://lawyersinhouse-my.sharepoint.com/personal/cory_schneider_lawyersinhouse_com/Documents/__Invoices</t>
        </is>
      </c>
    </row>
    <row r="7887">
      <c r="A7887" s="13" t="n">
        <v>45991.98548611111</v>
      </c>
      <c r="B7887" t="inlineStr">
        <is>
          <t>HIT</t>
        </is>
      </c>
      <c r="C7887" t="inlineStr">
        <is>
          <t>Folder? C:\Users\CorySchneider\OneDrive - Lawyers in House</t>
        </is>
      </c>
    </row>
    <row r="7888">
      <c r="A7888" s="13" t="n">
        <v>45991.98548611111</v>
      </c>
      <c r="B7888" t="inlineStr">
        <is>
          <t>MAP</t>
        </is>
      </c>
      <c r="C7888" t="inlineStr">
        <is>
          <t>CombineRoot=C:\Users\CorySchneider\OneDrive - Lawyers in House</t>
        </is>
      </c>
    </row>
    <row r="7889">
      <c r="A7889" s="13" t="n">
        <v>45991.98548611111</v>
      </c>
      <c r="B7889" t="inlineStr">
        <is>
          <t>MAP</t>
        </is>
      </c>
      <c r="C7889" t="inlineStr">
        <is>
          <t>SubPath=__Invoices</t>
        </is>
      </c>
    </row>
    <row r="7890">
      <c r="A7890" s="13" t="n">
        <v>45991.98548611111</v>
      </c>
      <c r="B7890" t="inlineStr">
        <is>
          <t>MAP</t>
        </is>
      </c>
      <c r="C7890" t="inlineStr">
        <is>
          <t>Combined=C:\Users\CorySchneider\OneDrive - Lawyers in House\__Invoices</t>
        </is>
      </c>
    </row>
    <row r="7891">
      <c r="A7891" s="13" t="n">
        <v>45991.98548611111</v>
      </c>
      <c r="B7891" t="inlineStr">
        <is>
          <t>MAP</t>
        </is>
      </c>
      <c r="C7891" t="inlineStr">
        <is>
          <t>Mapped local folder=C:\Users\CorySchneider\OneDrive - Lawyers in House\__Invoices</t>
        </is>
      </c>
    </row>
    <row r="7892">
      <c r="A7892" s="13" t="n">
        <v>45991.98561342592</v>
      </c>
      <c r="B7892" t="inlineStr">
        <is>
          <t>INFO</t>
        </is>
      </c>
      <c r="C7892" t="inlineStr">
        <is>
          <t>ThisWorkbook.Path (raw)=https://lawyersinhouse-my.sharepoint.com/personal/cory_schneider_lawyersinhouse_com/Documents/__Invoices</t>
        </is>
      </c>
    </row>
    <row r="7893">
      <c r="A7893" s="13" t="n">
        <v>45991.98561342592</v>
      </c>
      <c r="B7893" t="inlineStr">
        <is>
          <t>HIT</t>
        </is>
      </c>
      <c r="C7893" t="inlineStr">
        <is>
          <t>Folder? C:\Users\CorySchneider\OneDrive - Lawyers in House</t>
        </is>
      </c>
    </row>
    <row r="7894">
      <c r="A7894" s="13" t="n">
        <v>45991.98561342592</v>
      </c>
      <c r="B7894" t="inlineStr">
        <is>
          <t>MAP</t>
        </is>
      </c>
      <c r="C7894" t="inlineStr">
        <is>
          <t>CombineRoot=C:\Users\CorySchneider\OneDrive - Lawyers in House</t>
        </is>
      </c>
    </row>
    <row r="7895">
      <c r="A7895" s="13" t="n">
        <v>45991.98561342592</v>
      </c>
      <c r="B7895" t="inlineStr">
        <is>
          <t>MAP</t>
        </is>
      </c>
      <c r="C7895" t="inlineStr">
        <is>
          <t>SubPath=__Invoices</t>
        </is>
      </c>
    </row>
    <row r="7896">
      <c r="A7896" s="13" t="n">
        <v>45991.98561342592</v>
      </c>
      <c r="B7896" t="inlineStr">
        <is>
          <t>MAP</t>
        </is>
      </c>
      <c r="C7896" t="inlineStr">
        <is>
          <t>Combined=C:\Users\CorySchneider\OneDrive - Lawyers in House\__Invoices</t>
        </is>
      </c>
    </row>
    <row r="7897">
      <c r="A7897" s="13" t="n">
        <v>45991.98561342592</v>
      </c>
      <c r="B7897" t="inlineStr">
        <is>
          <t>MAP</t>
        </is>
      </c>
      <c r="C7897" t="inlineStr">
        <is>
          <t>Mapped local folder=C:\Users\CorySchneider\OneDrive - Lawyers in House\__Invoices</t>
        </is>
      </c>
    </row>
    <row r="7898">
      <c r="A7898" s="13" t="n">
        <v>45991.98565972222</v>
      </c>
      <c r="B7898" t="inlineStr">
        <is>
          <t>INFO</t>
        </is>
      </c>
      <c r="C7898" t="inlineStr">
        <is>
          <t>ThisWorkbook.Path (raw)=https://lawyersinhouse-my.sharepoint.com/personal/cory_schneider_lawyersinhouse_com/Documents/__Invoices</t>
        </is>
      </c>
    </row>
    <row r="7899">
      <c r="A7899" s="13" t="n">
        <v>45991.98565972222</v>
      </c>
      <c r="B7899" t="inlineStr">
        <is>
          <t>HIT</t>
        </is>
      </c>
      <c r="C7899" t="inlineStr">
        <is>
          <t>Folder? C:\Users\CorySchneider\OneDrive - Lawyers in House</t>
        </is>
      </c>
    </row>
    <row r="7900">
      <c r="A7900" s="13" t="n">
        <v>45991.98565972222</v>
      </c>
      <c r="B7900" t="inlineStr">
        <is>
          <t>MAP</t>
        </is>
      </c>
      <c r="C7900" t="inlineStr">
        <is>
          <t>CombineRoot=C:\Users\CorySchneider\OneDrive - Lawyers in House</t>
        </is>
      </c>
    </row>
    <row r="7901">
      <c r="A7901" s="13" t="n">
        <v>45991.98565972222</v>
      </c>
      <c r="B7901" t="inlineStr">
        <is>
          <t>MAP</t>
        </is>
      </c>
      <c r="C7901" t="inlineStr">
        <is>
          <t>SubPath=__Invoices</t>
        </is>
      </c>
    </row>
    <row r="7902">
      <c r="A7902" s="13" t="n">
        <v>45991.98565972222</v>
      </c>
      <c r="B7902" t="inlineStr">
        <is>
          <t>MAP</t>
        </is>
      </c>
      <c r="C7902" t="inlineStr">
        <is>
          <t>Combined=C:\Users\CorySchneider\OneDrive - Lawyers in House\__Invoices</t>
        </is>
      </c>
    </row>
    <row r="7903">
      <c r="A7903" s="13" t="n">
        <v>45991.98565972222</v>
      </c>
      <c r="B7903" t="inlineStr">
        <is>
          <t>MAP</t>
        </is>
      </c>
      <c r="C7903" t="inlineStr">
        <is>
          <t>Mapped local folder=C:\Users\CorySchneider\OneDrive - Lawyers in House\__Invoices</t>
        </is>
      </c>
    </row>
    <row r="7904">
      <c r="A7904" s="13" t="n">
        <v>45991.98565972222</v>
      </c>
      <c r="B7904" t="inlineStr">
        <is>
          <t>PATH</t>
        </is>
      </c>
      <c r="C7904" t="inlineStr">
        <is>
          <t>FileInBase=C:\Users\CorySchneider\OneDrive - Lawyers in House\__Invoices\invoicetemplate_v3.docx</t>
        </is>
      </c>
    </row>
    <row r="7905">
      <c r="A7905" s="13" t="n">
        <v>45991.98565972222</v>
      </c>
      <c r="B7905" t="inlineStr">
        <is>
          <t>HIT</t>
        </is>
      </c>
      <c r="C7905" t="inlineStr">
        <is>
          <t>Exists? C:\Users\CorySchneider\OneDrive - Lawyers in House\__Invoices\invoicetemplate_v3.docx</t>
        </is>
      </c>
    </row>
    <row r="7906">
      <c r="A7906" s="13" t="n">
        <v>45991.9859375</v>
      </c>
      <c r="B7906" t="inlineStr">
        <is>
          <t>PATH</t>
        </is>
      </c>
      <c r="C7906" t="inlineStr">
        <is>
          <t>FileInBase=C:\Users\CorySchneider\OneDrive - Lawyers in House\__Invoices\INV 25-0049 - Marciano Beckenstein LLP - 30NOV2025.docx</t>
        </is>
      </c>
    </row>
    <row r="7907">
      <c r="A7907" s="13" t="n">
        <v>45991.98597222222</v>
      </c>
      <c r="B7907" t="inlineStr">
        <is>
          <t>PATH</t>
        </is>
      </c>
      <c r="C7907" t="inlineStr">
        <is>
          <t>FileInBase=C:\Users\CorySchneider\OneDrive - Lawyers in House\__Invoices\sig.jpg</t>
        </is>
      </c>
    </row>
    <row r="7908">
      <c r="A7908" s="13" t="n">
        <v>45991.98600694445</v>
      </c>
      <c r="B7908" t="inlineStr">
        <is>
          <t>PATH</t>
        </is>
      </c>
      <c r="C7908" t="inlineStr">
        <is>
          <t>FileInBase=C:\Users\CorySchneider\OneDrive - Lawyers in House\__Invoices\INV 25-0049 - Marciano Beckenstein LLP - 30NOV2025.pdf</t>
        </is>
      </c>
    </row>
    <row r="7909">
      <c r="A7909" s="13" t="n">
        <v>45991.98871527778</v>
      </c>
      <c r="B7909" t="inlineStr">
        <is>
          <t>INFO</t>
        </is>
      </c>
      <c r="C7909" t="inlineStr">
        <is>
          <t>ThisWorkbook.Path (raw)=https://lawyersinhouse-my.sharepoint.com/personal/cory_schneider_lawyersinhouse_com/Documents/__Invoices</t>
        </is>
      </c>
    </row>
    <row r="7910">
      <c r="A7910" s="13" t="n">
        <v>45991.98871527778</v>
      </c>
      <c r="B7910" t="inlineStr">
        <is>
          <t>HIT</t>
        </is>
      </c>
      <c r="C7910" t="inlineStr">
        <is>
          <t>Folder? C:\Users\CorySchneider\OneDrive - Lawyers in House</t>
        </is>
      </c>
    </row>
    <row r="7911">
      <c r="A7911" s="13" t="n">
        <v>45991.98871527778</v>
      </c>
      <c r="B7911" t="inlineStr">
        <is>
          <t>MAP</t>
        </is>
      </c>
      <c r="C7911" t="inlineStr">
        <is>
          <t>CombineRoot=C:\Users\CorySchneider\OneDrive - Lawyers in House</t>
        </is>
      </c>
    </row>
    <row r="7912">
      <c r="A7912" s="13" t="n">
        <v>45991.98871527778</v>
      </c>
      <c r="B7912" t="inlineStr">
        <is>
          <t>MAP</t>
        </is>
      </c>
      <c r="C7912" t="inlineStr">
        <is>
          <t>SubPath=__Invoices</t>
        </is>
      </c>
    </row>
    <row r="7913">
      <c r="A7913" s="13" t="n">
        <v>45991.98871527778</v>
      </c>
      <c r="B7913" t="inlineStr">
        <is>
          <t>MAP</t>
        </is>
      </c>
      <c r="C7913" t="inlineStr">
        <is>
          <t>Combined=C:\Users\CorySchneider\OneDrive - Lawyers in House\__Invoices</t>
        </is>
      </c>
    </row>
    <row r="7914">
      <c r="A7914" s="13" t="n">
        <v>45991.98871527778</v>
      </c>
      <c r="B7914" t="inlineStr">
        <is>
          <t>MAP</t>
        </is>
      </c>
      <c r="C7914" t="inlineStr">
        <is>
          <t>Mapped local folder=C:\Users\CorySchneider\OneDrive - Lawyers in House\__Invoices</t>
        </is>
      </c>
    </row>
    <row r="7915">
      <c r="A7915" s="13" t="n">
        <v>45991.98886574074</v>
      </c>
      <c r="B7915" t="inlineStr">
        <is>
          <t>INFO</t>
        </is>
      </c>
      <c r="C7915" t="inlineStr">
        <is>
          <t>ThisWorkbook.Path (raw)=https://lawyersinhouse-my.sharepoint.com/personal/cory_schneider_lawyersinhouse_com/Documents/__Invoices</t>
        </is>
      </c>
    </row>
    <row r="7916">
      <c r="A7916" s="13" t="n">
        <v>45991.98886574074</v>
      </c>
      <c r="B7916" t="inlineStr">
        <is>
          <t>HIT</t>
        </is>
      </c>
      <c r="C7916" t="inlineStr">
        <is>
          <t>Folder? C:\Users\CorySchneider\OneDrive - Lawyers in House</t>
        </is>
      </c>
    </row>
    <row r="7917">
      <c r="A7917" s="13" t="n">
        <v>45991.98886574074</v>
      </c>
      <c r="B7917" t="inlineStr">
        <is>
          <t>MAP</t>
        </is>
      </c>
      <c r="C7917" t="inlineStr">
        <is>
          <t>CombineRoot=C:\Users\CorySchneider\OneDrive - Lawyers in House</t>
        </is>
      </c>
    </row>
    <row r="7918">
      <c r="A7918" s="13" t="n">
        <v>45991.98886574074</v>
      </c>
      <c r="B7918" t="inlineStr">
        <is>
          <t>MAP</t>
        </is>
      </c>
      <c r="C7918" t="inlineStr">
        <is>
          <t>SubPath=__Invoices</t>
        </is>
      </c>
    </row>
    <row r="7919">
      <c r="A7919" s="13" t="n">
        <v>45991.98886574074</v>
      </c>
      <c r="B7919" t="inlineStr">
        <is>
          <t>MAP</t>
        </is>
      </c>
      <c r="C7919" t="inlineStr">
        <is>
          <t>Combined=C:\Users\CorySchneider\OneDrive - Lawyers in House\__Invoices</t>
        </is>
      </c>
    </row>
    <row r="7920">
      <c r="A7920" s="13" t="n">
        <v>45991.98886574074</v>
      </c>
      <c r="B7920" t="inlineStr">
        <is>
          <t>MAP</t>
        </is>
      </c>
      <c r="C7920" t="inlineStr">
        <is>
          <t>Mapped local folder=C:\Users\CorySchneider\OneDrive - Lawyers in House\__Invoices</t>
        </is>
      </c>
    </row>
    <row r="7921">
      <c r="A7921" s="13" t="n">
        <v>45991.98891203704</v>
      </c>
      <c r="B7921" t="inlineStr">
        <is>
          <t>INFO</t>
        </is>
      </c>
      <c r="C7921" t="inlineStr">
        <is>
          <t>ThisWorkbook.Path (raw)=https://lawyersinhouse-my.sharepoint.com/personal/cory_schneider_lawyersinhouse_com/Documents/__Invoices</t>
        </is>
      </c>
    </row>
    <row r="7922">
      <c r="A7922" s="13" t="n">
        <v>45991.98891203704</v>
      </c>
      <c r="B7922" t="inlineStr">
        <is>
          <t>HIT</t>
        </is>
      </c>
      <c r="C7922" t="inlineStr">
        <is>
          <t>Folder? C:\Users\CorySchneider\OneDrive - Lawyers in House</t>
        </is>
      </c>
    </row>
    <row r="7923">
      <c r="A7923" s="13" t="n">
        <v>45991.98891203704</v>
      </c>
      <c r="B7923" t="inlineStr">
        <is>
          <t>MAP</t>
        </is>
      </c>
      <c r="C7923" t="inlineStr">
        <is>
          <t>CombineRoot=C:\Users\CorySchneider\OneDrive - Lawyers in House</t>
        </is>
      </c>
    </row>
    <row r="7924">
      <c r="A7924" s="13" t="n">
        <v>45991.98891203704</v>
      </c>
      <c r="B7924" t="inlineStr">
        <is>
          <t>MAP</t>
        </is>
      </c>
      <c r="C7924" t="inlineStr">
        <is>
          <t>SubPath=__Invoices</t>
        </is>
      </c>
    </row>
    <row r="7925">
      <c r="A7925" s="13" t="n">
        <v>45991.98891203704</v>
      </c>
      <c r="B7925" t="inlineStr">
        <is>
          <t>MAP</t>
        </is>
      </c>
      <c r="C7925" t="inlineStr">
        <is>
          <t>Combined=C:\Users\CorySchneider\OneDrive - Lawyers in House\__Invoices</t>
        </is>
      </c>
    </row>
    <row r="7926">
      <c r="A7926" s="13" t="n">
        <v>45991.98891203704</v>
      </c>
      <c r="B7926" t="inlineStr">
        <is>
          <t>MAP</t>
        </is>
      </c>
      <c r="C7926" t="inlineStr">
        <is>
          <t>Mapped local folder=C:\Users\CorySchneider\OneDrive - Lawyers in House\__Invoices</t>
        </is>
      </c>
    </row>
    <row r="7927">
      <c r="A7927" s="13" t="n">
        <v>45991.98891203704</v>
      </c>
      <c r="B7927" t="inlineStr">
        <is>
          <t>PATH</t>
        </is>
      </c>
      <c r="C7927" t="inlineStr">
        <is>
          <t>FileInBase=C:\Users\CorySchneider\OneDrive - Lawyers in House\__Invoices\invoicetemplate_v3.docx</t>
        </is>
      </c>
    </row>
    <row r="7928">
      <c r="A7928" s="13" t="n">
        <v>45991.98891203704</v>
      </c>
      <c r="B7928" t="inlineStr">
        <is>
          <t>HIT</t>
        </is>
      </c>
      <c r="C7928" t="inlineStr">
        <is>
          <t>Exists? C:\Users\CorySchneider\OneDrive - Lawyers in House\__Invoices\invoicetemplate_v3.docx</t>
        </is>
      </c>
    </row>
    <row r="7929">
      <c r="A7929" s="13" t="n">
        <v>45991.98917824074</v>
      </c>
      <c r="B7929" t="inlineStr">
        <is>
          <t>PATH</t>
        </is>
      </c>
      <c r="C7929" t="inlineStr">
        <is>
          <t>FileInBase=C:\Users\CorySchneider\OneDrive - Lawyers in House\__Invoices\INV 25-0049 - Marciano Beckenstein LLP - 30NOV2025.docx</t>
        </is>
      </c>
    </row>
    <row r="7930">
      <c r="A7930" s="13" t="n">
        <v>45991.98921296297</v>
      </c>
      <c r="B7930" t="inlineStr">
        <is>
          <t>PATH</t>
        </is>
      </c>
      <c r="C7930" t="inlineStr">
        <is>
          <t>FileInBase=C:\Users\CorySchneider\OneDrive - Lawyers in House\__Invoices\sig.jpg</t>
        </is>
      </c>
    </row>
    <row r="7931">
      <c r="A7931" s="13" t="n">
        <v>45991.98924768518</v>
      </c>
      <c r="B7931" t="inlineStr">
        <is>
          <t>PATH</t>
        </is>
      </c>
      <c r="C7931" t="inlineStr">
        <is>
          <t>FileInBase=C:\Users\CorySchneider\OneDrive - Lawyers in House\__Invoices\INV 25-0049 - Marciano Beckenstein LLP - 30NOV2025.pdf</t>
        </is>
      </c>
    </row>
    <row r="7932">
      <c r="A7932" s="13" t="n">
        <v>45991.99591435185</v>
      </c>
      <c r="B7932" t="inlineStr">
        <is>
          <t>INFO</t>
        </is>
      </c>
      <c r="C7932" t="inlineStr">
        <is>
          <t>ThisWorkbook.Path (raw)=https://lawyersinhouse-my.sharepoint.com/personal/cory_schneider_lawyersinhouse_com/Documents/__Invoices</t>
        </is>
      </c>
    </row>
    <row r="7933">
      <c r="A7933" s="13" t="n">
        <v>45991.99591435185</v>
      </c>
      <c r="B7933" t="inlineStr">
        <is>
          <t>HIT</t>
        </is>
      </c>
      <c r="C7933" t="inlineStr">
        <is>
          <t>Folder? C:\Users\CorySchneider\OneDrive - Lawyers in House</t>
        </is>
      </c>
    </row>
    <row r="7934">
      <c r="A7934" s="13" t="n">
        <v>45991.99591435185</v>
      </c>
      <c r="B7934" t="inlineStr">
        <is>
          <t>MAP</t>
        </is>
      </c>
      <c r="C7934" t="inlineStr">
        <is>
          <t>CombineRoot=C:\Users\CorySchneider\OneDrive - Lawyers in House</t>
        </is>
      </c>
    </row>
    <row r="7935">
      <c r="A7935" s="13" t="n">
        <v>45991.99591435185</v>
      </c>
      <c r="B7935" t="inlineStr">
        <is>
          <t>MAP</t>
        </is>
      </c>
      <c r="C7935" t="inlineStr">
        <is>
          <t>SubPath=__Invoices</t>
        </is>
      </c>
    </row>
    <row r="7936">
      <c r="A7936" s="13" t="n">
        <v>45991.99591435185</v>
      </c>
      <c r="B7936" t="inlineStr">
        <is>
          <t>MAP</t>
        </is>
      </c>
      <c r="C7936" t="inlineStr">
        <is>
          <t>Combined=C:\Users\CorySchneider\OneDrive - Lawyers in House\__Invoices</t>
        </is>
      </c>
    </row>
    <row r="7937">
      <c r="A7937" s="13" t="n">
        <v>45991.99591435185</v>
      </c>
      <c r="B7937" t="inlineStr">
        <is>
          <t>MAP</t>
        </is>
      </c>
      <c r="C7937" t="inlineStr">
        <is>
          <t>Mapped local folder=C:\Users\CorySchneider\OneDrive - Lawyers in House\__Invoices</t>
        </is>
      </c>
    </row>
    <row r="7938">
      <c r="A7938" s="13" t="n">
        <v>45991.9960300926</v>
      </c>
      <c r="B7938" t="inlineStr">
        <is>
          <t>INFO</t>
        </is>
      </c>
      <c r="C7938" t="inlineStr">
        <is>
          <t>ThisWorkbook.Path (raw)=https://lawyersinhouse-my.sharepoint.com/personal/cory_schneider_lawyersinhouse_com/Documents/__Invoices</t>
        </is>
      </c>
    </row>
    <row r="7939">
      <c r="A7939" s="13" t="n">
        <v>45991.9960300926</v>
      </c>
      <c r="B7939" t="inlineStr">
        <is>
          <t>HIT</t>
        </is>
      </c>
      <c r="C7939" t="inlineStr">
        <is>
          <t>Folder? C:\Users\CorySchneider\OneDrive - Lawyers in House</t>
        </is>
      </c>
    </row>
    <row r="7940">
      <c r="A7940" s="13" t="n">
        <v>45991.9960300926</v>
      </c>
      <c r="B7940" t="inlineStr">
        <is>
          <t>MAP</t>
        </is>
      </c>
      <c r="C7940" t="inlineStr">
        <is>
          <t>CombineRoot=C:\Users\CorySchneider\OneDrive - Lawyers in House</t>
        </is>
      </c>
    </row>
    <row r="7941">
      <c r="A7941" s="13" t="n">
        <v>45991.9960300926</v>
      </c>
      <c r="B7941" t="inlineStr">
        <is>
          <t>MAP</t>
        </is>
      </c>
      <c r="C7941" t="inlineStr">
        <is>
          <t>SubPath=__Invoices</t>
        </is>
      </c>
    </row>
    <row r="7942">
      <c r="A7942" s="13" t="n">
        <v>45991.9960300926</v>
      </c>
      <c r="B7942" t="inlineStr">
        <is>
          <t>MAP</t>
        </is>
      </c>
      <c r="C7942" t="inlineStr">
        <is>
          <t>Combined=C:\Users\CorySchneider\OneDrive - Lawyers in House\__Invoices</t>
        </is>
      </c>
    </row>
    <row r="7943">
      <c r="A7943" s="13" t="n">
        <v>45991.9960300926</v>
      </c>
      <c r="B7943" t="inlineStr">
        <is>
          <t>MAP</t>
        </is>
      </c>
      <c r="C7943" t="inlineStr">
        <is>
          <t>Mapped local folder=C:\Users\CorySchneider\OneDrive - Lawyers in House\__Invoices</t>
        </is>
      </c>
    </row>
    <row r="7944">
      <c r="A7944" s="13" t="n">
        <v>45991.99606481481</v>
      </c>
      <c r="B7944" t="inlineStr">
        <is>
          <t>INFO</t>
        </is>
      </c>
      <c r="C7944" t="inlineStr">
        <is>
          <t>ThisWorkbook.Path (raw)=https://lawyersinhouse-my.sharepoint.com/personal/cory_schneider_lawyersinhouse_com/Documents/__Invoices</t>
        </is>
      </c>
    </row>
    <row r="7945">
      <c r="A7945" s="13" t="n">
        <v>45991.99606481481</v>
      </c>
      <c r="B7945" t="inlineStr">
        <is>
          <t>HIT</t>
        </is>
      </c>
      <c r="C7945" t="inlineStr">
        <is>
          <t>Folder? C:\Users\CorySchneider\OneDrive - Lawyers in House</t>
        </is>
      </c>
    </row>
    <row r="7946">
      <c r="A7946" s="13" t="n">
        <v>45991.99606481481</v>
      </c>
      <c r="B7946" t="inlineStr">
        <is>
          <t>MAP</t>
        </is>
      </c>
      <c r="C7946" t="inlineStr">
        <is>
          <t>CombineRoot=C:\Users\CorySchneider\OneDrive - Lawyers in House</t>
        </is>
      </c>
    </row>
    <row r="7947">
      <c r="A7947" s="13" t="n">
        <v>45991.99606481481</v>
      </c>
      <c r="B7947" t="inlineStr">
        <is>
          <t>MAP</t>
        </is>
      </c>
      <c r="C7947" t="inlineStr">
        <is>
          <t>SubPath=__Invoices</t>
        </is>
      </c>
    </row>
    <row r="7948">
      <c r="A7948" s="13" t="n">
        <v>45991.99606481481</v>
      </c>
      <c r="B7948" t="inlineStr">
        <is>
          <t>MAP</t>
        </is>
      </c>
      <c r="C7948" t="inlineStr">
        <is>
          <t>Combined=C:\Users\CorySchneider\OneDrive - Lawyers in House\__Invoices</t>
        </is>
      </c>
    </row>
    <row r="7949">
      <c r="A7949" s="13" t="n">
        <v>45991.99606481481</v>
      </c>
      <c r="B7949" t="inlineStr">
        <is>
          <t>MAP</t>
        </is>
      </c>
      <c r="C7949" t="inlineStr">
        <is>
          <t>Mapped local folder=C:\Users\CorySchneider\OneDrive - Lawyers in House\__Invoices</t>
        </is>
      </c>
    </row>
    <row r="7950">
      <c r="A7950" s="13" t="n">
        <v>45991.99606481481</v>
      </c>
      <c r="B7950" t="inlineStr">
        <is>
          <t>PATH</t>
        </is>
      </c>
      <c r="C7950" t="inlineStr">
        <is>
          <t>FileInBase=C:\Users\CorySchneider\OneDrive - Lawyers in House\__Invoices\invoicetemplate_v3.docx</t>
        </is>
      </c>
    </row>
    <row r="7951">
      <c r="A7951" s="13" t="n">
        <v>45991.99606481481</v>
      </c>
      <c r="B7951" t="inlineStr">
        <is>
          <t>HIT</t>
        </is>
      </c>
      <c r="C7951" t="inlineStr">
        <is>
          <t>Exists? C:\Users\CorySchneider\OneDrive - Lawyers in House\__Invoices\invoicetemplate_v3.docx</t>
        </is>
      </c>
    </row>
    <row r="7952">
      <c r="A7952" s="13" t="n">
        <v>45991.9963425926</v>
      </c>
      <c r="B7952" t="inlineStr">
        <is>
          <t>PATH</t>
        </is>
      </c>
      <c r="C7952" t="inlineStr">
        <is>
          <t>FileInBase=C:\Users\CorySchneider\OneDrive - Lawyers in House\__Invoices\INV 25-0049 - Marciano Beckenstein LLP - 30NOV2025.docx</t>
        </is>
      </c>
    </row>
    <row r="7953">
      <c r="A7953" s="13" t="n">
        <v>45991.99638888889</v>
      </c>
      <c r="B7953" t="inlineStr">
        <is>
          <t>PATH</t>
        </is>
      </c>
      <c r="C7953" t="inlineStr">
        <is>
          <t>FileInBase=C:\Users\CorySchneider\OneDrive - Lawyers in House\__Invoices\sig.jpg</t>
        </is>
      </c>
    </row>
    <row r="7954">
      <c r="A7954" s="13" t="n">
        <v>45991.99642361111</v>
      </c>
      <c r="B7954" t="inlineStr">
        <is>
          <t>PATH</t>
        </is>
      </c>
      <c r="C7954" t="inlineStr">
        <is>
          <t>FileInBase=C:\Users\CorySchneider\OneDrive - Lawyers in House\__Invoices\INV 25-0049 - Marciano Beckenstein LLP - 30NOV2025.pdf</t>
        </is>
      </c>
    </row>
    <row r="7955">
      <c r="A7955" s="13" t="n">
        <v>45991.99865740741</v>
      </c>
      <c r="B7955" t="inlineStr">
        <is>
          <t>INFO</t>
        </is>
      </c>
      <c r="C7955" t="inlineStr">
        <is>
          <t>ThisWorkbook.Path (raw)=https://lawyersinhouse-my.sharepoint.com/personal/cory_schneider_lawyersinhouse_com/Documents/__Invoices</t>
        </is>
      </c>
    </row>
    <row r="7956">
      <c r="A7956" s="13" t="n">
        <v>45991.99865740741</v>
      </c>
      <c r="B7956" t="inlineStr">
        <is>
          <t>HIT</t>
        </is>
      </c>
      <c r="C7956" t="inlineStr">
        <is>
          <t>Folder? C:\Users\CorySchneider\OneDrive - Lawyers in House</t>
        </is>
      </c>
    </row>
    <row r="7957">
      <c r="A7957" s="13" t="n">
        <v>45991.99865740741</v>
      </c>
      <c r="B7957" t="inlineStr">
        <is>
          <t>MAP</t>
        </is>
      </c>
      <c r="C7957" t="inlineStr">
        <is>
          <t>CombineRoot=C:\Users\CorySchneider\OneDrive - Lawyers in House</t>
        </is>
      </c>
    </row>
    <row r="7958">
      <c r="A7958" s="13" t="n">
        <v>45991.99865740741</v>
      </c>
      <c r="B7958" t="inlineStr">
        <is>
          <t>MAP</t>
        </is>
      </c>
      <c r="C7958" t="inlineStr">
        <is>
          <t>SubPath=__Invoices</t>
        </is>
      </c>
    </row>
    <row r="7959">
      <c r="A7959" s="13" t="n">
        <v>45991.99865740741</v>
      </c>
      <c r="B7959" t="inlineStr">
        <is>
          <t>MAP</t>
        </is>
      </c>
      <c r="C7959" t="inlineStr">
        <is>
          <t>Combined=C:\Users\CorySchneider\OneDrive - Lawyers in House\__Invoices</t>
        </is>
      </c>
    </row>
    <row r="7960">
      <c r="A7960" s="13" t="n">
        <v>45991.99865740741</v>
      </c>
      <c r="B7960" t="inlineStr">
        <is>
          <t>MAP</t>
        </is>
      </c>
      <c r="C7960" t="inlineStr">
        <is>
          <t>Mapped local folder=C:\Users\CorySchneider\OneDrive - Lawyers in House\__Invoices</t>
        </is>
      </c>
    </row>
    <row r="7961">
      <c r="A7961" s="13" t="n">
        <v>45991.99878472222</v>
      </c>
      <c r="B7961" t="inlineStr">
        <is>
          <t>INFO</t>
        </is>
      </c>
      <c r="C7961" t="inlineStr">
        <is>
          <t>ThisWorkbook.Path (raw)=https://lawyersinhouse-my.sharepoint.com/personal/cory_schneider_lawyersinhouse_com/Documents/__Invoices</t>
        </is>
      </c>
    </row>
    <row r="7962">
      <c r="A7962" s="13" t="n">
        <v>45991.99878472222</v>
      </c>
      <c r="B7962" t="inlineStr">
        <is>
          <t>HIT</t>
        </is>
      </c>
      <c r="C7962" t="inlineStr">
        <is>
          <t>Folder? C:\Users\CorySchneider\OneDrive - Lawyers in House</t>
        </is>
      </c>
    </row>
    <row r="7963">
      <c r="A7963" s="13" t="n">
        <v>45991.99878472222</v>
      </c>
      <c r="B7963" t="inlineStr">
        <is>
          <t>MAP</t>
        </is>
      </c>
      <c r="C7963" t="inlineStr">
        <is>
          <t>CombineRoot=C:\Users\CorySchneider\OneDrive - Lawyers in House</t>
        </is>
      </c>
    </row>
    <row r="7964">
      <c r="A7964" s="13" t="n">
        <v>45991.99878472222</v>
      </c>
      <c r="B7964" t="inlineStr">
        <is>
          <t>MAP</t>
        </is>
      </c>
      <c r="C7964" t="inlineStr">
        <is>
          <t>SubPath=__Invoices</t>
        </is>
      </c>
    </row>
    <row r="7965">
      <c r="A7965" s="13" t="n">
        <v>45991.99878472222</v>
      </c>
      <c r="B7965" t="inlineStr">
        <is>
          <t>MAP</t>
        </is>
      </c>
      <c r="C7965" t="inlineStr">
        <is>
          <t>Combined=C:\Users\CorySchneider\OneDrive - Lawyers in House\__Invoices</t>
        </is>
      </c>
    </row>
    <row r="7966">
      <c r="A7966" s="13" t="n">
        <v>45991.99878472222</v>
      </c>
      <c r="B7966" t="inlineStr">
        <is>
          <t>MAP</t>
        </is>
      </c>
      <c r="C7966" t="inlineStr">
        <is>
          <t>Mapped local folder=C:\Users\CorySchneider\OneDrive - Lawyers in House\__Invoices</t>
        </is>
      </c>
    </row>
    <row r="7967">
      <c r="A7967" s="13" t="n">
        <v>45992.00144675926</v>
      </c>
      <c r="B7967" t="inlineStr">
        <is>
          <t>INFO</t>
        </is>
      </c>
      <c r="C7967" t="inlineStr">
        <is>
          <t>ThisWorkbook.Path (raw)=https://lawyersinhouse-my.sharepoint.com/personal/cory_schneider_lawyersinhouse_com/Documents/__Invoices</t>
        </is>
      </c>
    </row>
    <row r="7968">
      <c r="A7968" s="13" t="n">
        <v>45992.00144675926</v>
      </c>
      <c r="B7968" t="inlineStr">
        <is>
          <t>HIT</t>
        </is>
      </c>
      <c r="C7968" t="inlineStr">
        <is>
          <t>Folder? C:\Users\CorySchneider\OneDrive - Lawyers in House</t>
        </is>
      </c>
    </row>
    <row r="7969">
      <c r="A7969" s="13" t="n">
        <v>45992.00144675926</v>
      </c>
      <c r="B7969" t="inlineStr">
        <is>
          <t>MAP</t>
        </is>
      </c>
      <c r="C7969" t="inlineStr">
        <is>
          <t>CombineRoot=C:\Users\CorySchneider\OneDrive - Lawyers in House</t>
        </is>
      </c>
    </row>
    <row r="7970">
      <c r="A7970" s="13" t="n">
        <v>45992.00144675926</v>
      </c>
      <c r="B7970" t="inlineStr">
        <is>
          <t>MAP</t>
        </is>
      </c>
      <c r="C7970" t="inlineStr">
        <is>
          <t>SubPath=__Invoices</t>
        </is>
      </c>
    </row>
    <row r="7971">
      <c r="A7971" s="13" t="n">
        <v>45992.00144675926</v>
      </c>
      <c r="B7971" t="inlineStr">
        <is>
          <t>MAP</t>
        </is>
      </c>
      <c r="C7971" t="inlineStr">
        <is>
          <t>Combined=C:\Users\CorySchneider\OneDrive - Lawyers in House\__Invoices</t>
        </is>
      </c>
    </row>
    <row r="7972">
      <c r="A7972" s="13" t="n">
        <v>45992.00144675926</v>
      </c>
      <c r="B7972" t="inlineStr">
        <is>
          <t>MAP</t>
        </is>
      </c>
      <c r="C7972" t="inlineStr">
        <is>
          <t>Mapped local folder=C:\Users\CorySchneider\OneDrive - Lawyers in House\__Invoices</t>
        </is>
      </c>
    </row>
    <row r="7973">
      <c r="A7973" s="13" t="n">
        <v>45992.00145833333</v>
      </c>
      <c r="B7973" t="inlineStr">
        <is>
          <t>INFO</t>
        </is>
      </c>
      <c r="C7973" t="inlineStr">
        <is>
          <t>ThisWorkbook.Path (raw)=https://lawyersinhouse-my.sharepoint.com/personal/cory_schneider_lawyersinhouse_com/Documents/__Invoices</t>
        </is>
      </c>
    </row>
    <row r="7974">
      <c r="A7974" s="13" t="n">
        <v>45992.00145833333</v>
      </c>
      <c r="B7974" t="inlineStr">
        <is>
          <t>HIT</t>
        </is>
      </c>
      <c r="C7974" t="inlineStr">
        <is>
          <t>Folder? C:\Users\CorySchneider\OneDrive - Lawyers in House</t>
        </is>
      </c>
    </row>
    <row r="7975">
      <c r="A7975" s="13" t="n">
        <v>45992.00145833333</v>
      </c>
      <c r="B7975" t="inlineStr">
        <is>
          <t>MAP</t>
        </is>
      </c>
      <c r="C7975" t="inlineStr">
        <is>
          <t>CombineRoot=C:\Users\CorySchneider\OneDrive - Lawyers in House</t>
        </is>
      </c>
    </row>
    <row r="7976">
      <c r="A7976" s="13" t="n">
        <v>45992.00145833333</v>
      </c>
      <c r="B7976" t="inlineStr">
        <is>
          <t>MAP</t>
        </is>
      </c>
      <c r="C7976" t="inlineStr">
        <is>
          <t>SubPath=__Invoices</t>
        </is>
      </c>
    </row>
    <row r="7977">
      <c r="A7977" s="13" t="n">
        <v>45992.00145833333</v>
      </c>
      <c r="B7977" t="inlineStr">
        <is>
          <t>MAP</t>
        </is>
      </c>
      <c r="C7977" t="inlineStr">
        <is>
          <t>Combined=C:\Users\CorySchneider\OneDrive - Lawyers in House\__Invoices</t>
        </is>
      </c>
    </row>
    <row r="7978">
      <c r="A7978" s="13" t="n">
        <v>45992.00145833333</v>
      </c>
      <c r="B7978" t="inlineStr">
        <is>
          <t>MAP</t>
        </is>
      </c>
      <c r="C7978" t="inlineStr">
        <is>
          <t>Mapped local folder=C:\Users\CorySchneider\OneDrive - Lawyers in House\__Invoices</t>
        </is>
      </c>
    </row>
    <row r="7979">
      <c r="A7979" s="13" t="n">
        <v>45992.00145833333</v>
      </c>
      <c r="B7979" t="inlineStr">
        <is>
          <t>HIT</t>
        </is>
      </c>
      <c r="C7979" t="inlineStr">
        <is>
          <t>Folder? C:\Users\CorySchneider\OneDrive - Lawyers in House\__Invoices</t>
        </is>
      </c>
    </row>
    <row r="7980">
      <c r="A7980" s="13" t="n">
        <v>45992.00146990741</v>
      </c>
      <c r="B7980" t="inlineStr">
        <is>
          <t>INFO</t>
        </is>
      </c>
      <c r="C7980" t="inlineStr">
        <is>
          <t>ThisWorkbook.Path (raw)=https://lawyersinhouse-my.sharepoint.com/personal/cory_schneider_lawyersinhouse_com/Documents/__Invoices</t>
        </is>
      </c>
    </row>
    <row r="7981">
      <c r="A7981" s="13" t="n">
        <v>45992.00146990741</v>
      </c>
      <c r="B7981" t="inlineStr">
        <is>
          <t>HIT</t>
        </is>
      </c>
      <c r="C7981" t="inlineStr">
        <is>
          <t>Folder? C:\Users\CorySchneider\OneDrive - Lawyers in House</t>
        </is>
      </c>
    </row>
    <row r="7982">
      <c r="A7982" s="13" t="n">
        <v>45992.00146990741</v>
      </c>
      <c r="B7982" t="inlineStr">
        <is>
          <t>MAP</t>
        </is>
      </c>
      <c r="C7982" t="inlineStr">
        <is>
          <t>CombineRoot=C:\Users\CorySchneider\OneDrive - Lawyers in House</t>
        </is>
      </c>
    </row>
    <row r="7983">
      <c r="A7983" s="13" t="n">
        <v>45992.00146990741</v>
      </c>
      <c r="B7983" t="inlineStr">
        <is>
          <t>MAP</t>
        </is>
      </c>
      <c r="C7983" t="inlineStr">
        <is>
          <t>SubPath=__Invoices</t>
        </is>
      </c>
    </row>
    <row r="7984">
      <c r="A7984" s="13" t="n">
        <v>45992.00146990741</v>
      </c>
      <c r="B7984" t="inlineStr">
        <is>
          <t>MAP</t>
        </is>
      </c>
      <c r="C7984" t="inlineStr">
        <is>
          <t>Combined=C:\Users\CorySchneider\OneDrive - Lawyers in House\__Invoices</t>
        </is>
      </c>
    </row>
    <row r="7985">
      <c r="A7985" s="13" t="n">
        <v>45992.00146990741</v>
      </c>
      <c r="B7985" t="inlineStr">
        <is>
          <t>MAP</t>
        </is>
      </c>
      <c r="C7985" t="inlineStr">
        <is>
          <t>Mapped local folder=C:\Users\CorySchneider\OneDrive - Lawyers in House\__Invoices</t>
        </is>
      </c>
    </row>
    <row r="7986">
      <c r="A7986" s="13" t="n">
        <v>45992.00146990741</v>
      </c>
      <c r="B7986" t="inlineStr">
        <is>
          <t>PATH</t>
        </is>
      </c>
      <c r="C7986" t="inlineStr">
        <is>
          <t>FileInBase=C:\Users\CorySchneider\OneDrive - Lawyers in House\__Invoices\invoicetemplate_v3.docx</t>
        </is>
      </c>
    </row>
    <row r="7987">
      <c r="A7987" s="13" t="n">
        <v>45992.00146990741</v>
      </c>
      <c r="B7987" t="inlineStr">
        <is>
          <t>HIT</t>
        </is>
      </c>
      <c r="C7987" t="inlineStr">
        <is>
          <t>Exists? C:\Users\CorySchneider\OneDrive - Lawyers in House\__Invoices\invoicetemplate_v3.docx</t>
        </is>
      </c>
    </row>
    <row r="7988">
      <c r="A7988" s="13" t="n">
        <v>45992.00159722222</v>
      </c>
      <c r="B7988" t="inlineStr">
        <is>
          <t>PATH</t>
        </is>
      </c>
      <c r="C7988" t="inlineStr">
        <is>
          <t>FileInBase=C:\Users\CorySchneider\OneDrive - Lawyers in House\__Invoices\INV 25-0049 - 14876881 Canada Inc (dba Carnegie Capital) - 30NOV2025.docx</t>
        </is>
      </c>
    </row>
    <row r="7989">
      <c r="A7989" s="13" t="n">
        <v>45992.00160879629</v>
      </c>
      <c r="B7989" t="inlineStr">
        <is>
          <t>PATH</t>
        </is>
      </c>
      <c r="C7989" t="inlineStr">
        <is>
          <t>FileInBase=C:\Users\CorySchneider\OneDrive - Lawyers in House\__Invoices\sig.jpg</t>
        </is>
      </c>
    </row>
    <row r="7990">
      <c r="A7990" s="13" t="n">
        <v>45992.00163194445</v>
      </c>
      <c r="B7990" t="inlineStr">
        <is>
          <t>PATH</t>
        </is>
      </c>
      <c r="C7990" t="inlineStr">
        <is>
          <t>FileInBase=C:\Users\CorySchneider\OneDrive - Lawyers in House\__Invoices\INV 25-0049 - 14876881 Canada Inc (dba Carnegie Capital) - 30NOV2025.pdf</t>
        </is>
      </c>
    </row>
    <row r="7991">
      <c r="A7991" s="13" t="n">
        <v>45992.00168981482</v>
      </c>
      <c r="B7991" t="inlineStr">
        <is>
          <t>INFO</t>
        </is>
      </c>
      <c r="C7991" t="inlineStr">
        <is>
          <t>ThisWorkbook.Path (raw)=https://lawyersinhouse-my.sharepoint.com/personal/cory_schneider_lawyersinhouse_com/Documents/__Invoices</t>
        </is>
      </c>
    </row>
    <row r="7992">
      <c r="A7992" s="13" t="n">
        <v>45992.00168981482</v>
      </c>
      <c r="B7992" t="inlineStr">
        <is>
          <t>HIT</t>
        </is>
      </c>
      <c r="C7992" t="inlineStr">
        <is>
          <t>Folder? C:\Users\CorySchneider\OneDrive - Lawyers in House</t>
        </is>
      </c>
    </row>
    <row r="7993">
      <c r="A7993" s="13" t="n">
        <v>45992.00168981482</v>
      </c>
      <c r="B7993" t="inlineStr">
        <is>
          <t>MAP</t>
        </is>
      </c>
      <c r="C7993" t="inlineStr">
        <is>
          <t>CombineRoot=C:\Users\CorySchneider\OneDrive - Lawyers in House</t>
        </is>
      </c>
    </row>
    <row r="7994">
      <c r="A7994" s="13" t="n">
        <v>45992.00168981482</v>
      </c>
      <c r="B7994" t="inlineStr">
        <is>
          <t>MAP</t>
        </is>
      </c>
      <c r="C7994" t="inlineStr">
        <is>
          <t>SubPath=__Invoices</t>
        </is>
      </c>
    </row>
    <row r="7995">
      <c r="A7995" s="13" t="n">
        <v>45992.00168981482</v>
      </c>
      <c r="B7995" t="inlineStr">
        <is>
          <t>MAP</t>
        </is>
      </c>
      <c r="C7995" t="inlineStr">
        <is>
          <t>Combined=C:\Users\CorySchneider\OneDrive - Lawyers in House\__Invoices</t>
        </is>
      </c>
    </row>
    <row r="7996">
      <c r="A7996" s="13" t="n">
        <v>45992.00168981482</v>
      </c>
      <c r="B7996" t="inlineStr">
        <is>
          <t>MAP</t>
        </is>
      </c>
      <c r="C7996" t="inlineStr">
        <is>
          <t>Mapped local folder=C:\Users\CorySchneider\OneDrive - Lawyers in House\__Invoices</t>
        </is>
      </c>
    </row>
    <row r="7997">
      <c r="A7997" s="13" t="n">
        <v>45992.00168981482</v>
      </c>
      <c r="B7997" t="inlineStr">
        <is>
          <t>HIT</t>
        </is>
      </c>
      <c r="C7997" t="inlineStr">
        <is>
          <t>Folder? C:\Users\CorySchneider\OneDrive - Lawyers in House\__Invoices</t>
        </is>
      </c>
    </row>
    <row r="7998">
      <c r="A7998" s="13" t="n">
        <v>45992.00170138889</v>
      </c>
      <c r="B7998" t="inlineStr">
        <is>
          <t>INFO</t>
        </is>
      </c>
      <c r="C7998" t="inlineStr">
        <is>
          <t>ThisWorkbook.Path (raw)=https://lawyersinhouse-my.sharepoint.com/personal/cory_schneider_lawyersinhouse_com/Documents/__Invoices</t>
        </is>
      </c>
    </row>
    <row r="7999">
      <c r="A7999" s="13" t="n">
        <v>45992.00170138889</v>
      </c>
      <c r="B7999" t="inlineStr">
        <is>
          <t>HIT</t>
        </is>
      </c>
      <c r="C7999" t="inlineStr">
        <is>
          <t>Folder? C:\Users\CorySchneider\OneDrive - Lawyers in House</t>
        </is>
      </c>
    </row>
    <row r="8000">
      <c r="A8000" s="13" t="n">
        <v>45992.00170138889</v>
      </c>
      <c r="B8000" t="inlineStr">
        <is>
          <t>MAP</t>
        </is>
      </c>
      <c r="C8000" t="inlineStr">
        <is>
          <t>CombineRoot=C:\Users\CorySchneider\OneDrive - Lawyers in House</t>
        </is>
      </c>
    </row>
    <row r="8001">
      <c r="A8001" s="13" t="n">
        <v>45992.00170138889</v>
      </c>
      <c r="B8001" t="inlineStr">
        <is>
          <t>MAP</t>
        </is>
      </c>
      <c r="C8001" t="inlineStr">
        <is>
          <t>SubPath=__Invoices</t>
        </is>
      </c>
    </row>
    <row r="8002">
      <c r="A8002" s="13" t="n">
        <v>45992.00170138889</v>
      </c>
      <c r="B8002" t="inlineStr">
        <is>
          <t>MAP</t>
        </is>
      </c>
      <c r="C8002" t="inlineStr">
        <is>
          <t>Combined=C:\Users\CorySchneider\OneDrive - Lawyers in House\__Invoices</t>
        </is>
      </c>
    </row>
    <row r="8003">
      <c r="A8003" s="13" t="n">
        <v>45992.00170138889</v>
      </c>
      <c r="B8003" t="inlineStr">
        <is>
          <t>MAP</t>
        </is>
      </c>
      <c r="C8003" t="inlineStr">
        <is>
          <t>Mapped local folder=C:\Users\CorySchneider\OneDrive - Lawyers in House\__Invoices</t>
        </is>
      </c>
    </row>
    <row r="8004">
      <c r="A8004" s="13" t="n">
        <v>45992.00170138889</v>
      </c>
      <c r="B8004" t="inlineStr">
        <is>
          <t>PATH</t>
        </is>
      </c>
      <c r="C8004" t="inlineStr">
        <is>
          <t>FileInBase=C:\Users\CorySchneider\OneDrive - Lawyers in House\__Invoices\invoicetemplate_v3.docx</t>
        </is>
      </c>
    </row>
    <row r="8005">
      <c r="A8005" s="13" t="n">
        <v>45992.00170138889</v>
      </c>
      <c r="B8005" t="inlineStr">
        <is>
          <t>HIT</t>
        </is>
      </c>
      <c r="C8005" t="inlineStr">
        <is>
          <t>Exists? C:\Users\CorySchneider\OneDrive - Lawyers in House\__Invoices\invoicetemplate_v3.docx</t>
        </is>
      </c>
    </row>
    <row r="8006">
      <c r="A8006" s="13" t="n">
        <v>45992.00181712963</v>
      </c>
      <c r="B8006" t="inlineStr">
        <is>
          <t>PATH</t>
        </is>
      </c>
      <c r="C8006" t="inlineStr">
        <is>
          <t>FileInBase=C:\Users\CorySchneider\OneDrive - Lawyers in House\__Invoices\INV 25-0050 - A2B Directcare Inc. - 30NOV2025.docx</t>
        </is>
      </c>
    </row>
    <row r="8007">
      <c r="A8007" s="13" t="n">
        <v>45992.0018287037</v>
      </c>
      <c r="B8007" t="inlineStr">
        <is>
          <t>PATH</t>
        </is>
      </c>
      <c r="C8007" t="inlineStr">
        <is>
          <t>FileInBase=C:\Users\CorySchneider\OneDrive - Lawyers in House\__Invoices\sig.jpg</t>
        </is>
      </c>
    </row>
    <row r="8008">
      <c r="A8008" s="13" t="n">
        <v>45992.00186342592</v>
      </c>
      <c r="B8008" t="inlineStr">
        <is>
          <t>PATH</t>
        </is>
      </c>
      <c r="C8008" t="inlineStr">
        <is>
          <t>FileInBase=C:\Users\CorySchneider\OneDrive - Lawyers in House\__Invoices\INV 25-0050 - A2B Directcare Inc. - 30NOV2025.pdf</t>
        </is>
      </c>
    </row>
    <row r="8009">
      <c r="A8009" s="13" t="n">
        <v>45992.00190972222</v>
      </c>
      <c r="B8009" t="inlineStr">
        <is>
          <t>INFO</t>
        </is>
      </c>
      <c r="C8009" t="inlineStr">
        <is>
          <t>ThisWorkbook.Path (raw)=https://lawyersinhouse-my.sharepoint.com/personal/cory_schneider_lawyersinhouse_com/Documents/__Invoices</t>
        </is>
      </c>
    </row>
    <row r="8010">
      <c r="A8010" s="13" t="n">
        <v>45992.00190972222</v>
      </c>
      <c r="B8010" t="inlineStr">
        <is>
          <t>HIT</t>
        </is>
      </c>
      <c r="C8010" t="inlineStr">
        <is>
          <t>Folder? C:\Users\CorySchneider\OneDrive - Lawyers in House</t>
        </is>
      </c>
    </row>
    <row r="8011">
      <c r="A8011" s="13" t="n">
        <v>45992.00190972222</v>
      </c>
      <c r="B8011" t="inlineStr">
        <is>
          <t>MAP</t>
        </is>
      </c>
      <c r="C8011" t="inlineStr">
        <is>
          <t>CombineRoot=C:\Users\CorySchneider\OneDrive - Lawyers in House</t>
        </is>
      </c>
    </row>
    <row r="8012">
      <c r="A8012" s="13" t="n">
        <v>45992.00190972222</v>
      </c>
      <c r="B8012" t="inlineStr">
        <is>
          <t>MAP</t>
        </is>
      </c>
      <c r="C8012" t="inlineStr">
        <is>
          <t>SubPath=__Invoices</t>
        </is>
      </c>
    </row>
    <row r="8013">
      <c r="A8013" s="13" t="n">
        <v>45992.00190972222</v>
      </c>
      <c r="B8013" t="inlineStr">
        <is>
          <t>MAP</t>
        </is>
      </c>
      <c r="C8013" t="inlineStr">
        <is>
          <t>Combined=C:\Users\CorySchneider\OneDrive - Lawyers in House\__Invoices</t>
        </is>
      </c>
    </row>
    <row r="8014">
      <c r="A8014" s="13" t="n">
        <v>45992.00190972222</v>
      </c>
      <c r="B8014" t="inlineStr">
        <is>
          <t>MAP</t>
        </is>
      </c>
      <c r="C8014" t="inlineStr">
        <is>
          <t>Mapped local folder=C:\Users\CorySchneider\OneDrive - Lawyers in House\__Invoices</t>
        </is>
      </c>
    </row>
    <row r="8015">
      <c r="A8015" s="13" t="n">
        <v>45992.00190972222</v>
      </c>
      <c r="B8015" t="inlineStr">
        <is>
          <t>HIT</t>
        </is>
      </c>
      <c r="C8015" t="inlineStr">
        <is>
          <t>Folder? C:\Users\CorySchneider\OneDrive - Lawyers in House\__Invoices</t>
        </is>
      </c>
    </row>
    <row r="8016">
      <c r="A8016" s="13" t="n">
        <v>45992.00199074074</v>
      </c>
      <c r="B8016" t="inlineStr">
        <is>
          <t>INFO</t>
        </is>
      </c>
      <c r="C8016" t="inlineStr">
        <is>
          <t>ThisWorkbook.Path (raw)=https://lawyersinhouse-my.sharepoint.com/personal/cory_schneider_lawyersinhouse_com/Documents/__Invoices</t>
        </is>
      </c>
    </row>
    <row r="8017">
      <c r="A8017" s="13" t="n">
        <v>45992.00199074074</v>
      </c>
      <c r="B8017" t="inlineStr">
        <is>
          <t>HIT</t>
        </is>
      </c>
      <c r="C8017" t="inlineStr">
        <is>
          <t>Folder? C:\Users\CorySchneider\OneDrive - Lawyers in House</t>
        </is>
      </c>
    </row>
    <row r="8018">
      <c r="A8018" s="13" t="n">
        <v>45992.00199074074</v>
      </c>
      <c r="B8018" t="inlineStr">
        <is>
          <t>MAP</t>
        </is>
      </c>
      <c r="C8018" t="inlineStr">
        <is>
          <t>CombineRoot=C:\Users\CorySchneider\OneDrive - Lawyers in House</t>
        </is>
      </c>
    </row>
    <row r="8019">
      <c r="A8019" s="13" t="n">
        <v>45992.00199074074</v>
      </c>
      <c r="B8019" t="inlineStr">
        <is>
          <t>MAP</t>
        </is>
      </c>
      <c r="C8019" t="inlineStr">
        <is>
          <t>SubPath=__Invoices</t>
        </is>
      </c>
    </row>
    <row r="8020">
      <c r="A8020" s="13" t="n">
        <v>45992.00199074074</v>
      </c>
      <c r="B8020" t="inlineStr">
        <is>
          <t>MAP</t>
        </is>
      </c>
      <c r="C8020" t="inlineStr">
        <is>
          <t>Combined=C:\Users\CorySchneider\OneDrive - Lawyers in House\__Invoices</t>
        </is>
      </c>
    </row>
    <row r="8021">
      <c r="A8021" s="13" t="n">
        <v>45992.00199074074</v>
      </c>
      <c r="B8021" t="inlineStr">
        <is>
          <t>MAP</t>
        </is>
      </c>
      <c r="C8021" t="inlineStr">
        <is>
          <t>Mapped local folder=C:\Users\CorySchneider\OneDrive - Lawyers in House\__Invoices</t>
        </is>
      </c>
    </row>
    <row r="8022">
      <c r="A8022" s="13" t="n">
        <v>45992.00199074074</v>
      </c>
      <c r="B8022" t="inlineStr">
        <is>
          <t>PATH</t>
        </is>
      </c>
      <c r="C8022" t="inlineStr">
        <is>
          <t>FileInBase=C:\Users\CorySchneider\OneDrive - Lawyers in House\__Invoices\invoicetemplate_v3.docx</t>
        </is>
      </c>
    </row>
    <row r="8023">
      <c r="A8023" s="13" t="n">
        <v>45992.00199074074</v>
      </c>
      <c r="B8023" t="inlineStr">
        <is>
          <t>HIT</t>
        </is>
      </c>
      <c r="C8023" t="inlineStr">
        <is>
          <t>Exists? C:\Users\CorySchneider\OneDrive - Lawyers in House\__Invoices\invoicetemplate_v3.docx</t>
        </is>
      </c>
    </row>
    <row r="8024">
      <c r="A8024" s="13" t="n">
        <v>45992.00212962963</v>
      </c>
      <c r="B8024" t="inlineStr">
        <is>
          <t>PATH</t>
        </is>
      </c>
      <c r="C8024" t="inlineStr">
        <is>
          <t>FileInBase=C:\Users\CorySchneider\OneDrive - Lawyers in House\__Invoices\INV 25-0051 - African Bronze Honey Company Limited - 30NOV2025.docx</t>
        </is>
      </c>
    </row>
    <row r="8025">
      <c r="A8025" s="13" t="n">
        <v>45992.0021412037</v>
      </c>
      <c r="B8025" t="inlineStr">
        <is>
          <t>PATH</t>
        </is>
      </c>
      <c r="C8025" t="inlineStr">
        <is>
          <t>FileInBase=C:\Users\CorySchneider\OneDrive - Lawyers in House\__Invoices\sig.jpg</t>
        </is>
      </c>
    </row>
    <row r="8026">
      <c r="A8026" s="13" t="n">
        <v>45992.00217592593</v>
      </c>
      <c r="B8026" t="inlineStr">
        <is>
          <t>PATH</t>
        </is>
      </c>
      <c r="C8026" t="inlineStr">
        <is>
          <t>FileInBase=C:\Users\CorySchneider\OneDrive - Lawyers in House\__Invoices\INV 25-0051 - African Bronze Honey Company Limited - 30NOV2025.pdf</t>
        </is>
      </c>
    </row>
    <row r="8027">
      <c r="A8027" s="13" t="n">
        <v>45992.00236111111</v>
      </c>
      <c r="B8027" t="inlineStr">
        <is>
          <t>INFO</t>
        </is>
      </c>
      <c r="C8027" t="inlineStr">
        <is>
          <t>ThisWorkbook.Path (raw)=https://lawyersinhouse-my.sharepoint.com/personal/cory_schneider_lawyersinhouse_com/Documents/__Invoices</t>
        </is>
      </c>
    </row>
    <row r="8028">
      <c r="A8028" s="13" t="n">
        <v>45992.00236111111</v>
      </c>
      <c r="B8028" t="inlineStr">
        <is>
          <t>HIT</t>
        </is>
      </c>
      <c r="C8028" t="inlineStr">
        <is>
          <t>Folder? C:\Users\CorySchneider\OneDrive - Lawyers in House</t>
        </is>
      </c>
    </row>
    <row r="8029">
      <c r="A8029" s="13" t="n">
        <v>45992.00236111111</v>
      </c>
      <c r="B8029" t="inlineStr">
        <is>
          <t>MAP</t>
        </is>
      </c>
      <c r="C8029" t="inlineStr">
        <is>
          <t>CombineRoot=C:\Users\CorySchneider\OneDrive - Lawyers in House</t>
        </is>
      </c>
    </row>
    <row r="8030">
      <c r="A8030" s="13" t="n">
        <v>45992.00236111111</v>
      </c>
      <c r="B8030" t="inlineStr">
        <is>
          <t>MAP</t>
        </is>
      </c>
      <c r="C8030" t="inlineStr">
        <is>
          <t>SubPath=__Invoices</t>
        </is>
      </c>
    </row>
    <row r="8031">
      <c r="A8031" s="13" t="n">
        <v>45992.00236111111</v>
      </c>
      <c r="B8031" t="inlineStr">
        <is>
          <t>MAP</t>
        </is>
      </c>
      <c r="C8031" t="inlineStr">
        <is>
          <t>Combined=C:\Users\CorySchneider\OneDrive - Lawyers in House\__Invoices</t>
        </is>
      </c>
    </row>
    <row r="8032">
      <c r="A8032" s="13" t="n">
        <v>45992.00236111111</v>
      </c>
      <c r="B8032" t="inlineStr">
        <is>
          <t>MAP</t>
        </is>
      </c>
      <c r="C8032" t="inlineStr">
        <is>
          <t>Mapped local folder=C:\Users\CorySchneider\OneDrive - Lawyers in House\__Invoices</t>
        </is>
      </c>
    </row>
    <row r="8033">
      <c r="A8033" s="13" t="n">
        <v>45992.00236111111</v>
      </c>
      <c r="B8033" t="inlineStr">
        <is>
          <t>HIT</t>
        </is>
      </c>
      <c r="C8033" t="inlineStr">
        <is>
          <t>Folder? C:\Users\CorySchneider\OneDrive - Lawyers in House\__Invoices</t>
        </is>
      </c>
    </row>
    <row r="8034">
      <c r="A8034" s="13" t="n">
        <v>45992.00237268519</v>
      </c>
      <c r="B8034" t="inlineStr">
        <is>
          <t>INFO</t>
        </is>
      </c>
      <c r="C8034" t="inlineStr">
        <is>
          <t>ThisWorkbook.Path (raw)=https://lawyersinhouse-my.sharepoint.com/personal/cory_schneider_lawyersinhouse_com/Documents/__Invoices</t>
        </is>
      </c>
    </row>
    <row r="8035">
      <c r="A8035" s="13" t="n">
        <v>45992.00237268519</v>
      </c>
      <c r="B8035" t="inlineStr">
        <is>
          <t>HIT</t>
        </is>
      </c>
      <c r="C8035" t="inlineStr">
        <is>
          <t>Folder? C:\Users\CorySchneider\OneDrive - Lawyers in House</t>
        </is>
      </c>
    </row>
    <row r="8036">
      <c r="A8036" s="13" t="n">
        <v>45992.00237268519</v>
      </c>
      <c r="B8036" t="inlineStr">
        <is>
          <t>MAP</t>
        </is>
      </c>
      <c r="C8036" t="inlineStr">
        <is>
          <t>CombineRoot=C:\Users\CorySchneider\OneDrive - Lawyers in House</t>
        </is>
      </c>
    </row>
    <row r="8037">
      <c r="A8037" s="13" t="n">
        <v>45992.00237268519</v>
      </c>
      <c r="B8037" t="inlineStr">
        <is>
          <t>MAP</t>
        </is>
      </c>
      <c r="C8037" t="inlineStr">
        <is>
          <t>SubPath=__Invoices</t>
        </is>
      </c>
    </row>
    <row r="8038">
      <c r="A8038" s="13" t="n">
        <v>45992.00237268519</v>
      </c>
      <c r="B8038" t="inlineStr">
        <is>
          <t>MAP</t>
        </is>
      </c>
      <c r="C8038" t="inlineStr">
        <is>
          <t>Combined=C:\Users\CorySchneider\OneDrive - Lawyers in House\__Invoices</t>
        </is>
      </c>
    </row>
    <row r="8039">
      <c r="A8039" s="13" t="n">
        <v>45992.00237268519</v>
      </c>
      <c r="B8039" t="inlineStr">
        <is>
          <t>MAP</t>
        </is>
      </c>
      <c r="C8039" t="inlineStr">
        <is>
          <t>Mapped local folder=C:\Users\CorySchneider\OneDrive - Lawyers in House\__Invoices</t>
        </is>
      </c>
    </row>
    <row r="8040">
      <c r="A8040" s="13" t="n">
        <v>45992.00237268519</v>
      </c>
      <c r="B8040" t="inlineStr">
        <is>
          <t>PATH</t>
        </is>
      </c>
      <c r="C8040" t="inlineStr">
        <is>
          <t>FileInBase=C:\Users\CorySchneider\OneDrive - Lawyers in House\__Invoices\invoicetemplate_v3.docx</t>
        </is>
      </c>
    </row>
    <row r="8041">
      <c r="A8041" s="13" t="n">
        <v>45992.00237268519</v>
      </c>
      <c r="B8041" t="inlineStr">
        <is>
          <t>HIT</t>
        </is>
      </c>
      <c r="C8041" t="inlineStr">
        <is>
          <t>Exists? C:\Users\CorySchneider\OneDrive - Lawyers in House\__Invoices\invoicetemplate_v3.docx</t>
        </is>
      </c>
    </row>
    <row r="8042">
      <c r="A8042" s="13" t="n">
        <v>45992.00253472223</v>
      </c>
      <c r="B8042" t="inlineStr">
        <is>
          <t>PATH</t>
        </is>
      </c>
      <c r="C8042" t="inlineStr">
        <is>
          <t>FileInBase=C:\Users\CorySchneider\OneDrive - Lawyers in House\__Invoices\INV 25-0052 - Finavator - 30NOV2025.docx</t>
        </is>
      </c>
    </row>
    <row r="8043">
      <c r="A8043" s="13" t="n">
        <v>45992.00254629629</v>
      </c>
      <c r="B8043" t="inlineStr">
        <is>
          <t>PATH</t>
        </is>
      </c>
      <c r="C8043" t="inlineStr">
        <is>
          <t>FileInBase=C:\Users\CorySchneider\OneDrive - Lawyers in House\__Invoices\sig.jpg</t>
        </is>
      </c>
    </row>
    <row r="8044">
      <c r="A8044" s="13" t="n">
        <v>45992.00256944444</v>
      </c>
      <c r="B8044" t="inlineStr">
        <is>
          <t>PATH</t>
        </is>
      </c>
      <c r="C8044" t="inlineStr">
        <is>
          <t>FileInBase=C:\Users\CorySchneider\OneDrive - Lawyers in House\__Invoices\INV 25-0052 - Finavator - 30NOV2025.pdf</t>
        </is>
      </c>
    </row>
    <row r="8045">
      <c r="A8045" s="13" t="n">
        <v>45992.00262731482</v>
      </c>
      <c r="B8045" t="inlineStr">
        <is>
          <t>INFO</t>
        </is>
      </c>
      <c r="C8045" t="inlineStr">
        <is>
          <t>ThisWorkbook.Path (raw)=https://lawyersinhouse-my.sharepoint.com/personal/cory_schneider_lawyersinhouse_com/Documents/__Invoices</t>
        </is>
      </c>
    </row>
    <row r="8046">
      <c r="A8046" s="13" t="n">
        <v>45992.00262731482</v>
      </c>
      <c r="B8046" t="inlineStr">
        <is>
          <t>HIT</t>
        </is>
      </c>
      <c r="C8046" t="inlineStr">
        <is>
          <t>Folder? C:\Users\CorySchneider\OneDrive - Lawyers in House</t>
        </is>
      </c>
    </row>
    <row r="8047">
      <c r="A8047" s="13" t="n">
        <v>45992.00262731482</v>
      </c>
      <c r="B8047" t="inlineStr">
        <is>
          <t>MAP</t>
        </is>
      </c>
      <c r="C8047" t="inlineStr">
        <is>
          <t>CombineRoot=C:\Users\CorySchneider\OneDrive - Lawyers in House</t>
        </is>
      </c>
    </row>
    <row r="8048">
      <c r="A8048" s="13" t="n">
        <v>45992.00262731482</v>
      </c>
      <c r="B8048" t="inlineStr">
        <is>
          <t>MAP</t>
        </is>
      </c>
      <c r="C8048" t="inlineStr">
        <is>
          <t>SubPath=__Invoices</t>
        </is>
      </c>
    </row>
    <row r="8049">
      <c r="A8049" s="13" t="n">
        <v>45992.00262731482</v>
      </c>
      <c r="B8049" t="inlineStr">
        <is>
          <t>MAP</t>
        </is>
      </c>
      <c r="C8049" t="inlineStr">
        <is>
          <t>Combined=C:\Users\CorySchneider\OneDrive - Lawyers in House\__Invoices</t>
        </is>
      </c>
    </row>
    <row r="8050">
      <c r="A8050" s="13" t="n">
        <v>45992.00262731482</v>
      </c>
      <c r="B8050" t="inlineStr">
        <is>
          <t>MAP</t>
        </is>
      </c>
      <c r="C8050" t="inlineStr">
        <is>
          <t>Mapped local folder=C:\Users\CorySchneider\OneDrive - Lawyers in House\__Invoices</t>
        </is>
      </c>
    </row>
    <row r="8051">
      <c r="A8051" s="13" t="n">
        <v>45992.00262731482</v>
      </c>
      <c r="B8051" t="inlineStr">
        <is>
          <t>HIT</t>
        </is>
      </c>
      <c r="C8051" t="inlineStr">
        <is>
          <t>Folder? C:\Users\CorySchneider\OneDrive - Lawyers in House\__Invoices</t>
        </is>
      </c>
    </row>
    <row r="8052">
      <c r="A8052" s="13" t="n">
        <v>45992.00266203703</v>
      </c>
      <c r="B8052" t="inlineStr">
        <is>
          <t>INFO</t>
        </is>
      </c>
      <c r="C8052" t="inlineStr">
        <is>
          <t>ThisWorkbook.Path (raw)=https://lawyersinhouse-my.sharepoint.com/personal/cory_schneider_lawyersinhouse_com/Documents/__Invoices</t>
        </is>
      </c>
    </row>
    <row r="8053">
      <c r="A8053" s="13" t="n">
        <v>45992.00266203703</v>
      </c>
      <c r="B8053" t="inlineStr">
        <is>
          <t>HIT</t>
        </is>
      </c>
      <c r="C8053" t="inlineStr">
        <is>
          <t>Folder? C:\Users\CorySchneider\OneDrive - Lawyers in House</t>
        </is>
      </c>
    </row>
    <row r="8054">
      <c r="A8054" s="13" t="n">
        <v>45992.00266203703</v>
      </c>
      <c r="B8054" t="inlineStr">
        <is>
          <t>MAP</t>
        </is>
      </c>
      <c r="C8054" t="inlineStr">
        <is>
          <t>CombineRoot=C:\Users\CorySchneider\OneDrive - Lawyers in House</t>
        </is>
      </c>
    </row>
    <row r="8055">
      <c r="A8055" s="13" t="n">
        <v>45992.00266203703</v>
      </c>
      <c r="B8055" t="inlineStr">
        <is>
          <t>MAP</t>
        </is>
      </c>
      <c r="C8055" t="inlineStr">
        <is>
          <t>SubPath=__Invoices</t>
        </is>
      </c>
    </row>
    <row r="8056">
      <c r="A8056" s="13" t="n">
        <v>45992.00266203703</v>
      </c>
      <c r="B8056" t="inlineStr">
        <is>
          <t>MAP</t>
        </is>
      </c>
      <c r="C8056" t="inlineStr">
        <is>
          <t>Combined=C:\Users\CorySchneider\OneDrive - Lawyers in House\__Invoices</t>
        </is>
      </c>
    </row>
    <row r="8057">
      <c r="A8057" s="13" t="n">
        <v>45992.00266203703</v>
      </c>
      <c r="B8057" t="inlineStr">
        <is>
          <t>MAP</t>
        </is>
      </c>
      <c r="C8057" t="inlineStr">
        <is>
          <t>Mapped local folder=C:\Users\CorySchneider\OneDrive - Lawyers in House\__Invoices</t>
        </is>
      </c>
    </row>
    <row r="8058">
      <c r="A8058" s="13" t="n">
        <v>45992.00266203703</v>
      </c>
      <c r="B8058" t="inlineStr">
        <is>
          <t>PATH</t>
        </is>
      </c>
      <c r="C8058" t="inlineStr">
        <is>
          <t>FileInBase=C:\Users\CorySchneider\OneDrive - Lawyers in House\__Invoices\invoicetemplate_v3.docx</t>
        </is>
      </c>
    </row>
    <row r="8059">
      <c r="A8059" s="13" t="n">
        <v>45992.00266203703</v>
      </c>
      <c r="B8059" t="inlineStr">
        <is>
          <t>HIT</t>
        </is>
      </c>
      <c r="C8059" t="inlineStr">
        <is>
          <t>Exists? C:\Users\CorySchneider\OneDrive - Lawyers in House\__Invoices\invoicetemplate_v3.docx</t>
        </is>
      </c>
    </row>
    <row r="8060">
      <c r="A8060" s="13" t="n">
        <v>45992.00326388889</v>
      </c>
      <c r="B8060" t="inlineStr">
        <is>
          <t>PATH</t>
        </is>
      </c>
      <c r="C8060" t="inlineStr">
        <is>
          <t>FileInBase=C:\Users\CorySchneider\OneDrive - Lawyers in House\__Invoices\INV 25-0053 - James A. Hutchinson PC - 30NOV2025.docx</t>
        </is>
      </c>
    </row>
    <row r="8061">
      <c r="A8061" s="13" t="n">
        <v>45992.00332175926</v>
      </c>
      <c r="B8061" t="inlineStr">
        <is>
          <t>PATH</t>
        </is>
      </c>
      <c r="C8061" t="inlineStr">
        <is>
          <t>FileInBase=C:\Users\CorySchneider\OneDrive - Lawyers in House\__Invoices\sig.jpg</t>
        </is>
      </c>
    </row>
    <row r="8062">
      <c r="A8062" s="13" t="n">
        <v>45992.00335648148</v>
      </c>
      <c r="B8062" t="inlineStr">
        <is>
          <t>PATH</t>
        </is>
      </c>
      <c r="C8062" t="inlineStr">
        <is>
          <t>FileInBase=C:\Users\CorySchneider\OneDrive - Lawyers in House\__Invoices\INV 25-0053 - James A. Hutchinson PC - 30NOV2025.pdf</t>
        </is>
      </c>
    </row>
    <row r="8063">
      <c r="A8063" s="13" t="n">
        <v>45992.00347222222</v>
      </c>
      <c r="B8063" t="inlineStr">
        <is>
          <t>INFO</t>
        </is>
      </c>
      <c r="C8063" t="inlineStr">
        <is>
          <t>ThisWorkbook.Path (raw)=https://lawyersinhouse-my.sharepoint.com/personal/cory_schneider_lawyersinhouse_com/Documents/__Invoices</t>
        </is>
      </c>
    </row>
    <row r="8064">
      <c r="A8064" s="13" t="n">
        <v>45992.00347222222</v>
      </c>
      <c r="B8064" t="inlineStr">
        <is>
          <t>HIT</t>
        </is>
      </c>
      <c r="C8064" t="inlineStr">
        <is>
          <t>Folder? C:\Users\CorySchneider\OneDrive - Lawyers in House</t>
        </is>
      </c>
    </row>
    <row r="8065">
      <c r="A8065" s="13" t="n">
        <v>45992.00347222222</v>
      </c>
      <c r="B8065" t="inlineStr">
        <is>
          <t>MAP</t>
        </is>
      </c>
      <c r="C8065" t="inlineStr">
        <is>
          <t>CombineRoot=C:\Users\CorySchneider\OneDrive - Lawyers in House</t>
        </is>
      </c>
    </row>
    <row r="8066">
      <c r="A8066" s="13" t="n">
        <v>45992.00347222222</v>
      </c>
      <c r="B8066" t="inlineStr">
        <is>
          <t>MAP</t>
        </is>
      </c>
      <c r="C8066" t="inlineStr">
        <is>
          <t>SubPath=__Invoices</t>
        </is>
      </c>
    </row>
    <row r="8067">
      <c r="A8067" s="13" t="n">
        <v>45992.00347222222</v>
      </c>
      <c r="B8067" t="inlineStr">
        <is>
          <t>MAP</t>
        </is>
      </c>
      <c r="C8067" t="inlineStr">
        <is>
          <t>Combined=C:\Users\CorySchneider\OneDrive - Lawyers in House\__Invoices</t>
        </is>
      </c>
    </row>
    <row r="8068">
      <c r="A8068" s="13" t="n">
        <v>45992.00347222222</v>
      </c>
      <c r="B8068" t="inlineStr">
        <is>
          <t>MAP</t>
        </is>
      </c>
      <c r="C8068" t="inlineStr">
        <is>
          <t>Mapped local folder=C:\Users\CorySchneider\OneDrive - Lawyers in House\__Invoices</t>
        </is>
      </c>
    </row>
    <row r="8069">
      <c r="A8069" s="13" t="n">
        <v>45992.00347222222</v>
      </c>
      <c r="B8069" t="inlineStr">
        <is>
          <t>HIT</t>
        </is>
      </c>
      <c r="C8069" t="inlineStr">
        <is>
          <t>Folder? C:\Users\CorySchneider\OneDrive - Lawyers in House\__Invoices</t>
        </is>
      </c>
    </row>
    <row r="8070">
      <c r="A8070" s="13" t="n">
        <v>45992.0034837963</v>
      </c>
      <c r="B8070" t="inlineStr">
        <is>
          <t>INFO</t>
        </is>
      </c>
      <c r="C8070" t="inlineStr">
        <is>
          <t>ThisWorkbook.Path (raw)=https://lawyersinhouse-my.sharepoint.com/personal/cory_schneider_lawyersinhouse_com/Documents/__Invoices</t>
        </is>
      </c>
    </row>
    <row r="8071">
      <c r="A8071" s="13" t="n">
        <v>45992.0034837963</v>
      </c>
      <c r="B8071" t="inlineStr">
        <is>
          <t>HIT</t>
        </is>
      </c>
      <c r="C8071" t="inlineStr">
        <is>
          <t>Folder? C:\Users\CorySchneider\OneDrive - Lawyers in House</t>
        </is>
      </c>
    </row>
    <row r="8072">
      <c r="A8072" s="13" t="n">
        <v>45992.00349537037</v>
      </c>
      <c r="B8072" t="inlineStr">
        <is>
          <t>MAP</t>
        </is>
      </c>
      <c r="C8072" t="inlineStr">
        <is>
          <t>CombineRoot=C:\Users\CorySchneider\OneDrive - Lawyers in House</t>
        </is>
      </c>
    </row>
    <row r="8073">
      <c r="A8073" s="13" t="n">
        <v>45992.00349537037</v>
      </c>
      <c r="B8073" t="inlineStr">
        <is>
          <t>MAP</t>
        </is>
      </c>
      <c r="C8073" t="inlineStr">
        <is>
          <t>SubPath=__Invoices</t>
        </is>
      </c>
    </row>
    <row r="8074">
      <c r="A8074" s="13" t="n">
        <v>45992.00349537037</v>
      </c>
      <c r="B8074" t="inlineStr">
        <is>
          <t>MAP</t>
        </is>
      </c>
      <c r="C8074" t="inlineStr">
        <is>
          <t>Combined=C:\Users\CorySchneider\OneDrive - Lawyers in House\__Invoices</t>
        </is>
      </c>
    </row>
    <row r="8075">
      <c r="A8075" s="13" t="n">
        <v>45992.00349537037</v>
      </c>
      <c r="B8075" t="inlineStr">
        <is>
          <t>MAP</t>
        </is>
      </c>
      <c r="C8075" t="inlineStr">
        <is>
          <t>Mapped local folder=C:\Users\CorySchneider\OneDrive - Lawyers in House\__Invoices</t>
        </is>
      </c>
    </row>
    <row r="8076">
      <c r="A8076" s="13" t="n">
        <v>45992.00349537037</v>
      </c>
      <c r="B8076" t="inlineStr">
        <is>
          <t>PATH</t>
        </is>
      </c>
      <c r="C8076" t="inlineStr">
        <is>
          <t>FileInBase=C:\Users\CorySchneider\OneDrive - Lawyers in House\__Invoices\invoicetemplate_v3.docx</t>
        </is>
      </c>
    </row>
    <row r="8077">
      <c r="A8077" s="13" t="n">
        <v>45992.00349537037</v>
      </c>
      <c r="B8077" t="inlineStr">
        <is>
          <t>HIT</t>
        </is>
      </c>
      <c r="C8077" t="inlineStr">
        <is>
          <t>Exists? C:\Users\CorySchneider\OneDrive - Lawyers in House\__Invoices\invoicetemplate_v3.docx</t>
        </is>
      </c>
    </row>
    <row r="8078">
      <c r="A8078" s="13" t="n">
        <v>45992.00361111111</v>
      </c>
      <c r="B8078" t="inlineStr">
        <is>
          <t>PATH</t>
        </is>
      </c>
      <c r="C8078" t="inlineStr">
        <is>
          <t>FileInBase=C:\Users\CorySchneider\OneDrive - Lawyers in House\__Invoices\INV 25-0054 - James Bittner - 30NOV2025.docx</t>
        </is>
      </c>
    </row>
    <row r="8079">
      <c r="A8079" s="13" t="n">
        <v>45992.00361111111</v>
      </c>
      <c r="B8079" t="inlineStr">
        <is>
          <t>PATH</t>
        </is>
      </c>
      <c r="C8079" t="inlineStr">
        <is>
          <t>FileInBase=C:\Users\CorySchneider\OneDrive - Lawyers in House\__Invoices\sig.jpg</t>
        </is>
      </c>
    </row>
    <row r="8080">
      <c r="A8080" s="13" t="n">
        <v>45992.00364583333</v>
      </c>
      <c r="B8080" t="inlineStr">
        <is>
          <t>PATH</t>
        </is>
      </c>
      <c r="C8080" t="inlineStr">
        <is>
          <t>FileInBase=C:\Users\CorySchneider\OneDrive - Lawyers in House\__Invoices\INV 25-0054 - James Bittner - 30NOV2025.pdf</t>
        </is>
      </c>
    </row>
    <row r="8081">
      <c r="A8081" s="13" t="n">
        <v>45992.00369212963</v>
      </c>
      <c r="B8081" t="inlineStr">
        <is>
          <t>INFO</t>
        </is>
      </c>
      <c r="C8081" t="inlineStr">
        <is>
          <t>ThisWorkbook.Path (raw)=https://lawyersinhouse-my.sharepoint.com/personal/cory_schneider_lawyersinhouse_com/Documents/__Invoices</t>
        </is>
      </c>
    </row>
    <row r="8082">
      <c r="A8082" s="13" t="n">
        <v>45992.00369212963</v>
      </c>
      <c r="B8082" t="inlineStr">
        <is>
          <t>HIT</t>
        </is>
      </c>
      <c r="C8082" t="inlineStr">
        <is>
          <t>Folder? C:\Users\CorySchneider\OneDrive - Lawyers in House</t>
        </is>
      </c>
    </row>
    <row r="8083">
      <c r="A8083" s="13" t="n">
        <v>45992.00369212963</v>
      </c>
      <c r="B8083" t="inlineStr">
        <is>
          <t>MAP</t>
        </is>
      </c>
      <c r="C8083" t="inlineStr">
        <is>
          <t>CombineRoot=C:\Users\CorySchneider\OneDrive - Lawyers in House</t>
        </is>
      </c>
    </row>
    <row r="8084">
      <c r="A8084" s="13" t="n">
        <v>45992.00369212963</v>
      </c>
      <c r="B8084" t="inlineStr">
        <is>
          <t>MAP</t>
        </is>
      </c>
      <c r="C8084" t="inlineStr">
        <is>
          <t>SubPath=__Invoices</t>
        </is>
      </c>
    </row>
    <row r="8085">
      <c r="A8085" s="13" t="n">
        <v>45992.00369212963</v>
      </c>
      <c r="B8085" t="inlineStr">
        <is>
          <t>MAP</t>
        </is>
      </c>
      <c r="C8085" t="inlineStr">
        <is>
          <t>Combined=C:\Users\CorySchneider\OneDrive - Lawyers in House\__Invoices</t>
        </is>
      </c>
    </row>
    <row r="8086">
      <c r="A8086" s="13" t="n">
        <v>45992.00369212963</v>
      </c>
      <c r="B8086" t="inlineStr">
        <is>
          <t>MAP</t>
        </is>
      </c>
      <c r="C8086" t="inlineStr">
        <is>
          <t>Mapped local folder=C:\Users\CorySchneider\OneDrive - Lawyers in House\__Invoices</t>
        </is>
      </c>
    </row>
    <row r="8087">
      <c r="A8087" s="13" t="n">
        <v>45992.00369212963</v>
      </c>
      <c r="B8087" t="inlineStr">
        <is>
          <t>HIT</t>
        </is>
      </c>
      <c r="C8087" t="inlineStr">
        <is>
          <t>Folder? C:\Users\CorySchneider\OneDrive - Lawyers in House\__Invoices</t>
        </is>
      </c>
    </row>
    <row r="8088">
      <c r="A8088" s="13" t="n">
        <v>45992.0038425926</v>
      </c>
      <c r="B8088" t="inlineStr">
        <is>
          <t>INFO</t>
        </is>
      </c>
      <c r="C8088" t="inlineStr">
        <is>
          <t>ThisWorkbook.Path (raw)=https://lawyersinhouse-my.sharepoint.com/personal/cory_schneider_lawyersinhouse_com/Documents/__Invoices</t>
        </is>
      </c>
    </row>
    <row r="8089">
      <c r="A8089" s="13" t="n">
        <v>45992.0038425926</v>
      </c>
      <c r="B8089" t="inlineStr">
        <is>
          <t>HIT</t>
        </is>
      </c>
      <c r="C8089" t="inlineStr">
        <is>
          <t>Folder? C:\Users\CorySchneider\OneDrive - Lawyers in House</t>
        </is>
      </c>
    </row>
    <row r="8090">
      <c r="A8090" s="13" t="n">
        <v>45992.0038425926</v>
      </c>
      <c r="B8090" t="inlineStr">
        <is>
          <t>MAP</t>
        </is>
      </c>
      <c r="C8090" t="inlineStr">
        <is>
          <t>CombineRoot=C:\Users\CorySchneider\OneDrive - Lawyers in House</t>
        </is>
      </c>
    </row>
    <row r="8091">
      <c r="A8091" s="13" t="n">
        <v>45992.0038425926</v>
      </c>
      <c r="B8091" t="inlineStr">
        <is>
          <t>MAP</t>
        </is>
      </c>
      <c r="C8091" t="inlineStr">
        <is>
          <t>SubPath=__Invoices</t>
        </is>
      </c>
    </row>
    <row r="8092">
      <c r="A8092" s="13" t="n">
        <v>45992.0038425926</v>
      </c>
      <c r="B8092" t="inlineStr">
        <is>
          <t>MAP</t>
        </is>
      </c>
      <c r="C8092" t="inlineStr">
        <is>
          <t>Combined=C:\Users\CorySchneider\OneDrive - Lawyers in House\__Invoices</t>
        </is>
      </c>
    </row>
    <row r="8093">
      <c r="A8093" s="13" t="n">
        <v>45992.0038425926</v>
      </c>
      <c r="B8093" t="inlineStr">
        <is>
          <t>MAP</t>
        </is>
      </c>
      <c r="C8093" t="inlineStr">
        <is>
          <t>Mapped local folder=C:\Users\CorySchneider\OneDrive - Lawyers in House\__Invoices</t>
        </is>
      </c>
    </row>
    <row r="8094">
      <c r="A8094" s="13" t="n">
        <v>45992.0038425926</v>
      </c>
      <c r="B8094" t="inlineStr">
        <is>
          <t>HIT</t>
        </is>
      </c>
      <c r="C8094" t="inlineStr">
        <is>
          <t>Folder? C:\Users\CorySchneider\OneDrive - Lawyers in House\__Invoices</t>
        </is>
      </c>
    </row>
    <row r="8095">
      <c r="A8095" s="13" t="n">
        <v>45992.00386574074</v>
      </c>
      <c r="B8095" t="inlineStr">
        <is>
          <t>INFO</t>
        </is>
      </c>
      <c r="C8095" t="inlineStr">
        <is>
          <t>ThisWorkbook.Path (raw)=https://lawyersinhouse-my.sharepoint.com/personal/cory_schneider_lawyersinhouse_com/Documents/__Invoices</t>
        </is>
      </c>
    </row>
    <row r="8096">
      <c r="A8096" s="13" t="n">
        <v>45992.00386574074</v>
      </c>
      <c r="B8096" t="inlineStr">
        <is>
          <t>HIT</t>
        </is>
      </c>
      <c r="C8096" t="inlineStr">
        <is>
          <t>Folder? C:\Users\CorySchneider\OneDrive - Lawyers in House</t>
        </is>
      </c>
    </row>
    <row r="8097">
      <c r="A8097" s="13" t="n">
        <v>45992.00386574074</v>
      </c>
      <c r="B8097" t="inlineStr">
        <is>
          <t>MAP</t>
        </is>
      </c>
      <c r="C8097" t="inlineStr">
        <is>
          <t>CombineRoot=C:\Users\CorySchneider\OneDrive - Lawyers in House</t>
        </is>
      </c>
    </row>
    <row r="8098">
      <c r="A8098" s="13" t="n">
        <v>45992.00386574074</v>
      </c>
      <c r="B8098" t="inlineStr">
        <is>
          <t>MAP</t>
        </is>
      </c>
      <c r="C8098" t="inlineStr">
        <is>
          <t>SubPath=__Invoices</t>
        </is>
      </c>
    </row>
    <row r="8099">
      <c r="A8099" s="13" t="n">
        <v>45992.00386574074</v>
      </c>
      <c r="B8099" t="inlineStr">
        <is>
          <t>MAP</t>
        </is>
      </c>
      <c r="C8099" t="inlineStr">
        <is>
          <t>Combined=C:\Users\CorySchneider\OneDrive - Lawyers in House\__Invoices</t>
        </is>
      </c>
    </row>
    <row r="8100">
      <c r="A8100" s="13" t="n">
        <v>45992.00386574074</v>
      </c>
      <c r="B8100" t="inlineStr">
        <is>
          <t>MAP</t>
        </is>
      </c>
      <c r="C8100" t="inlineStr">
        <is>
          <t>Mapped local folder=C:\Users\CorySchneider\OneDrive - Lawyers in House\__Invoices</t>
        </is>
      </c>
    </row>
    <row r="8101">
      <c r="A8101" s="13" t="n">
        <v>45992.00386574074</v>
      </c>
      <c r="B8101" t="inlineStr">
        <is>
          <t>PATH</t>
        </is>
      </c>
      <c r="C8101" t="inlineStr">
        <is>
          <t>FileInBase=C:\Users\CorySchneider\OneDrive - Lawyers in House\__Invoices\invoicetemplate_v3.docx</t>
        </is>
      </c>
    </row>
    <row r="8102">
      <c r="A8102" s="13" t="n">
        <v>45992.00386574074</v>
      </c>
      <c r="B8102" t="inlineStr">
        <is>
          <t>HIT</t>
        </is>
      </c>
      <c r="C8102" t="inlineStr">
        <is>
          <t>Exists? C:\Users\CorySchneider\OneDrive - Lawyers in House\__Invoices\invoicetemplate_v3.docx</t>
        </is>
      </c>
    </row>
    <row r="8103">
      <c r="A8103" s="13" t="n">
        <v>45992.0039699074</v>
      </c>
      <c r="B8103" t="inlineStr">
        <is>
          <t>PATH</t>
        </is>
      </c>
      <c r="C8103" t="inlineStr">
        <is>
          <t>FileInBase=C:\Users\CorySchneider\OneDrive - Lawyers in House\__Invoices\INV 25-0056 - Next Millennium Farms Inc. (dba Entomo Farms) - 30NOV2025.docx</t>
        </is>
      </c>
    </row>
    <row r="8104">
      <c r="A8104" s="13" t="n">
        <v>45992.00398148148</v>
      </c>
      <c r="B8104" t="inlineStr">
        <is>
          <t>PATH</t>
        </is>
      </c>
      <c r="C8104" t="inlineStr">
        <is>
          <t>FileInBase=C:\Users\CorySchneider\OneDrive - Lawyers in House\__Invoices\sig.jpg</t>
        </is>
      </c>
    </row>
    <row r="8105">
      <c r="A8105" s="13" t="n">
        <v>45992.0040162037</v>
      </c>
      <c r="B8105" t="inlineStr">
        <is>
          <t>PATH</t>
        </is>
      </c>
      <c r="C8105" t="inlineStr">
        <is>
          <t>FileInBase=C:\Users\CorySchneider\OneDrive - Lawyers in House\__Invoices\INV 25-0056 - Next Millennium Farms Inc. (dba Entomo Farms) - 30NOV2025.pdf</t>
        </is>
      </c>
    </row>
    <row r="8106">
      <c r="A8106" s="13" t="n">
        <v>45992.0040625</v>
      </c>
      <c r="B8106" t="inlineStr">
        <is>
          <t>INFO</t>
        </is>
      </c>
      <c r="C8106" t="inlineStr">
        <is>
          <t>ThisWorkbook.Path (raw)=https://lawyersinhouse-my.sharepoint.com/personal/cory_schneider_lawyersinhouse_com/Documents/__Invoices</t>
        </is>
      </c>
    </row>
    <row r="8107">
      <c r="A8107" s="13" t="n">
        <v>45992.0040625</v>
      </c>
      <c r="B8107" t="inlineStr">
        <is>
          <t>HIT</t>
        </is>
      </c>
      <c r="C8107" t="inlineStr">
        <is>
          <t>Folder? C:\Users\CorySchneider\OneDrive - Lawyers in House</t>
        </is>
      </c>
    </row>
    <row r="8108">
      <c r="A8108" s="13" t="n">
        <v>45992.0040625</v>
      </c>
      <c r="B8108" t="inlineStr">
        <is>
          <t>MAP</t>
        </is>
      </c>
      <c r="C8108" t="inlineStr">
        <is>
          <t>CombineRoot=C:\Users\CorySchneider\OneDrive - Lawyers in House</t>
        </is>
      </c>
    </row>
    <row r="8109">
      <c r="A8109" s="13" t="n">
        <v>45992.0040625</v>
      </c>
      <c r="B8109" t="inlineStr">
        <is>
          <t>MAP</t>
        </is>
      </c>
      <c r="C8109" t="inlineStr">
        <is>
          <t>SubPath=__Invoices</t>
        </is>
      </c>
    </row>
    <row r="8110">
      <c r="A8110" s="13" t="n">
        <v>45992.0040625</v>
      </c>
      <c r="B8110" t="inlineStr">
        <is>
          <t>MAP</t>
        </is>
      </c>
      <c r="C8110" t="inlineStr">
        <is>
          <t>Combined=C:\Users\CorySchneider\OneDrive - Lawyers in House\__Invoices</t>
        </is>
      </c>
    </row>
    <row r="8111">
      <c r="A8111" s="13" t="n">
        <v>45992.0040625</v>
      </c>
      <c r="B8111" t="inlineStr">
        <is>
          <t>MAP</t>
        </is>
      </c>
      <c r="C8111" t="inlineStr">
        <is>
          <t>Mapped local folder=C:\Users\CorySchneider\OneDrive - Lawyers in House\__Invoices</t>
        </is>
      </c>
    </row>
    <row r="8112">
      <c r="A8112" s="13" t="n">
        <v>45992.0040625</v>
      </c>
      <c r="B8112" t="inlineStr">
        <is>
          <t>HIT</t>
        </is>
      </c>
      <c r="C8112" t="inlineStr">
        <is>
          <t>Folder? C:\Users\CorySchneider\OneDrive - Lawyers in House\__Invoices</t>
        </is>
      </c>
    </row>
    <row r="8113">
      <c r="A8113" s="13" t="n">
        <v>45992.00409722222</v>
      </c>
      <c r="B8113" t="inlineStr">
        <is>
          <t>INFO</t>
        </is>
      </c>
      <c r="C8113" t="inlineStr">
        <is>
          <t>ThisWorkbook.Path (raw)=https://lawyersinhouse-my.sharepoint.com/personal/cory_schneider_lawyersinhouse_com/Documents/__Invoices</t>
        </is>
      </c>
    </row>
    <row r="8114">
      <c r="A8114" s="13" t="n">
        <v>45992.00409722222</v>
      </c>
      <c r="B8114" t="inlineStr">
        <is>
          <t>HIT</t>
        </is>
      </c>
      <c r="C8114" t="inlineStr">
        <is>
          <t>Folder? C:\Users\CorySchneider\OneDrive - Lawyers in House</t>
        </is>
      </c>
    </row>
    <row r="8115">
      <c r="A8115" s="13" t="n">
        <v>45992.00409722222</v>
      </c>
      <c r="B8115" t="inlineStr">
        <is>
          <t>MAP</t>
        </is>
      </c>
      <c r="C8115" t="inlineStr">
        <is>
          <t>CombineRoot=C:\Users\CorySchneider\OneDrive - Lawyers in House</t>
        </is>
      </c>
    </row>
    <row r="8116">
      <c r="A8116" s="13" t="n">
        <v>45992.00409722222</v>
      </c>
      <c r="B8116" t="inlineStr">
        <is>
          <t>MAP</t>
        </is>
      </c>
      <c r="C8116" t="inlineStr">
        <is>
          <t>SubPath=__Invoices</t>
        </is>
      </c>
    </row>
    <row r="8117">
      <c r="A8117" s="13" t="n">
        <v>45992.00409722222</v>
      </c>
      <c r="B8117" t="inlineStr">
        <is>
          <t>MAP</t>
        </is>
      </c>
      <c r="C8117" t="inlineStr">
        <is>
          <t>Combined=C:\Users\CorySchneider\OneDrive - Lawyers in House\__Invoices</t>
        </is>
      </c>
    </row>
    <row r="8118">
      <c r="A8118" s="13" t="n">
        <v>45992.00409722222</v>
      </c>
      <c r="B8118" t="inlineStr">
        <is>
          <t>MAP</t>
        </is>
      </c>
      <c r="C8118" t="inlineStr">
        <is>
          <t>Mapped local folder=C:\Users\CorySchneider\OneDrive - Lawyers in House\__Invoices</t>
        </is>
      </c>
    </row>
    <row r="8119">
      <c r="A8119" s="13" t="n">
        <v>45992.00409722222</v>
      </c>
      <c r="B8119" t="inlineStr">
        <is>
          <t>PATH</t>
        </is>
      </c>
      <c r="C8119" t="inlineStr">
        <is>
          <t>FileInBase=C:\Users\CorySchneider\OneDrive - Lawyers in House\__Invoices\invoicetemplate_v3.docx</t>
        </is>
      </c>
    </row>
    <row r="8120">
      <c r="A8120" s="13" t="n">
        <v>45992.00409722222</v>
      </c>
      <c r="B8120" t="inlineStr">
        <is>
          <t>HIT</t>
        </is>
      </c>
      <c r="C8120" t="inlineStr">
        <is>
          <t>Exists? C:\Users\CorySchneider\OneDrive - Lawyers in House\__Invoices\invoicetemplate_v3.docx</t>
        </is>
      </c>
    </row>
    <row r="8121">
      <c r="A8121" s="13" t="n">
        <v>45992.00422453704</v>
      </c>
      <c r="B8121" t="inlineStr">
        <is>
          <t>PATH</t>
        </is>
      </c>
      <c r="C8121" t="inlineStr">
        <is>
          <t>FileInBase=C:\Users\CorySchneider\OneDrive - Lawyers in House\__Invoices\INV 25-0057 - Osama Khan - 30NOV2025.docx</t>
        </is>
      </c>
    </row>
    <row r="8122">
      <c r="A8122" s="13" t="n">
        <v>45992.00423611111</v>
      </c>
      <c r="B8122" t="inlineStr">
        <is>
          <t>PATH</t>
        </is>
      </c>
      <c r="C8122" t="inlineStr">
        <is>
          <t>FileInBase=C:\Users\CorySchneider\OneDrive - Lawyers in House\__Invoices\sig.jpg</t>
        </is>
      </c>
    </row>
    <row r="8123">
      <c r="A8123" s="13" t="n">
        <v>45992.00425925926</v>
      </c>
      <c r="B8123" t="inlineStr">
        <is>
          <t>PATH</t>
        </is>
      </c>
      <c r="C8123" t="inlineStr">
        <is>
          <t>FileInBase=C:\Users\CorySchneider\OneDrive - Lawyers in House\__Invoices\INV 25-0057 - Osama Khan - 30NOV2025.pdf</t>
        </is>
      </c>
    </row>
    <row r="8124">
      <c r="A8124" s="13" t="n">
        <v>45992.00430555556</v>
      </c>
      <c r="B8124" t="inlineStr">
        <is>
          <t>INFO</t>
        </is>
      </c>
      <c r="C8124" t="inlineStr">
        <is>
          <t>ThisWorkbook.Path (raw)=https://lawyersinhouse-my.sharepoint.com/personal/cory_schneider_lawyersinhouse_com/Documents/__Invoices</t>
        </is>
      </c>
    </row>
    <row r="8125">
      <c r="A8125" s="13" t="n">
        <v>45992.00430555556</v>
      </c>
      <c r="B8125" t="inlineStr">
        <is>
          <t>HIT</t>
        </is>
      </c>
      <c r="C8125" t="inlineStr">
        <is>
          <t>Folder? C:\Users\CorySchneider\OneDrive - Lawyers in House</t>
        </is>
      </c>
    </row>
    <row r="8126">
      <c r="A8126" s="13" t="n">
        <v>45992.00430555556</v>
      </c>
      <c r="B8126" t="inlineStr">
        <is>
          <t>MAP</t>
        </is>
      </c>
      <c r="C8126" t="inlineStr">
        <is>
          <t>CombineRoot=C:\Users\CorySchneider\OneDrive - Lawyers in House</t>
        </is>
      </c>
    </row>
    <row r="8127">
      <c r="A8127" s="13" t="n">
        <v>45992.00430555556</v>
      </c>
      <c r="B8127" t="inlineStr">
        <is>
          <t>MAP</t>
        </is>
      </c>
      <c r="C8127" t="inlineStr">
        <is>
          <t>SubPath=__Invoices</t>
        </is>
      </c>
    </row>
    <row r="8128">
      <c r="A8128" s="13" t="n">
        <v>45992.00430555556</v>
      </c>
      <c r="B8128" t="inlineStr">
        <is>
          <t>MAP</t>
        </is>
      </c>
      <c r="C8128" t="inlineStr">
        <is>
          <t>Combined=C:\Users\CorySchneider\OneDrive - Lawyers in House\__Invoices</t>
        </is>
      </c>
    </row>
    <row r="8129">
      <c r="A8129" s="13" t="n">
        <v>45992.00430555556</v>
      </c>
      <c r="B8129" t="inlineStr">
        <is>
          <t>MAP</t>
        </is>
      </c>
      <c r="C8129" t="inlineStr">
        <is>
          <t>Mapped local folder=C:\Users\CorySchneider\OneDrive - Lawyers in House\__Invoices</t>
        </is>
      </c>
    </row>
    <row r="8130">
      <c r="A8130" s="13" t="n">
        <v>45992.00430555556</v>
      </c>
      <c r="B8130" t="inlineStr">
        <is>
          <t>HIT</t>
        </is>
      </c>
      <c r="C8130" t="inlineStr">
        <is>
          <t>Folder? C:\Users\CorySchneider\OneDrive - Lawyers in House\__Invoices</t>
        </is>
      </c>
    </row>
    <row r="8131">
      <c r="A8131" s="13" t="n">
        <v>45992.00451388889</v>
      </c>
      <c r="B8131" t="inlineStr">
        <is>
          <t>INFO</t>
        </is>
      </c>
      <c r="C8131" t="inlineStr">
        <is>
          <t>ThisWorkbook.Path (raw)=https://lawyersinhouse-my.sharepoint.com/personal/cory_schneider_lawyersinhouse_com/Documents/__Invoices</t>
        </is>
      </c>
    </row>
    <row r="8132">
      <c r="A8132" s="13" t="n">
        <v>45992.00451388889</v>
      </c>
      <c r="B8132" t="inlineStr">
        <is>
          <t>HIT</t>
        </is>
      </c>
      <c r="C8132" t="inlineStr">
        <is>
          <t>Folder? C:\Users\CorySchneider\OneDrive - Lawyers in House</t>
        </is>
      </c>
    </row>
    <row r="8133">
      <c r="A8133" s="13" t="n">
        <v>45992.00451388889</v>
      </c>
      <c r="B8133" t="inlineStr">
        <is>
          <t>MAP</t>
        </is>
      </c>
      <c r="C8133" t="inlineStr">
        <is>
          <t>CombineRoot=C:\Users\CorySchneider\OneDrive - Lawyers in House</t>
        </is>
      </c>
    </row>
    <row r="8134">
      <c r="A8134" s="13" t="n">
        <v>45992.00451388889</v>
      </c>
      <c r="B8134" t="inlineStr">
        <is>
          <t>MAP</t>
        </is>
      </c>
      <c r="C8134" t="inlineStr">
        <is>
          <t>SubPath=__Invoices</t>
        </is>
      </c>
    </row>
    <row r="8135">
      <c r="A8135" s="13" t="n">
        <v>45992.00451388889</v>
      </c>
      <c r="B8135" t="inlineStr">
        <is>
          <t>MAP</t>
        </is>
      </c>
      <c r="C8135" t="inlineStr">
        <is>
          <t>Combined=C:\Users\CorySchneider\OneDrive - Lawyers in House\__Invoices</t>
        </is>
      </c>
    </row>
    <row r="8136">
      <c r="A8136" s="13" t="n">
        <v>45992.00451388889</v>
      </c>
      <c r="B8136" t="inlineStr">
        <is>
          <t>MAP</t>
        </is>
      </c>
      <c r="C8136" t="inlineStr">
        <is>
          <t>Mapped local folder=C:\Users\CorySchneider\OneDrive - Lawyers in House\__Invoices</t>
        </is>
      </c>
    </row>
    <row r="8137">
      <c r="A8137" s="13" t="n">
        <v>45992.00451388889</v>
      </c>
      <c r="B8137" t="inlineStr">
        <is>
          <t>HIT</t>
        </is>
      </c>
      <c r="C8137" t="inlineStr">
        <is>
          <t>Folder? C:\Users\CorySchneider\OneDrive - Lawyers in House\__Invoices</t>
        </is>
      </c>
    </row>
    <row r="8138">
      <c r="A8138" s="13" t="n">
        <v>45992.00453703704</v>
      </c>
      <c r="B8138" t="inlineStr">
        <is>
          <t>INFO</t>
        </is>
      </c>
      <c r="C8138" t="inlineStr">
        <is>
          <t>ThisWorkbook.Path (raw)=https://lawyersinhouse-my.sharepoint.com/personal/cory_schneider_lawyersinhouse_com/Documents/__Invoices</t>
        </is>
      </c>
    </row>
    <row r="8139">
      <c r="A8139" s="13" t="n">
        <v>45992.00453703704</v>
      </c>
      <c r="B8139" t="inlineStr">
        <is>
          <t>HIT</t>
        </is>
      </c>
      <c r="C8139" t="inlineStr">
        <is>
          <t>Folder? C:\Users\CorySchneider\OneDrive - Lawyers in House</t>
        </is>
      </c>
    </row>
    <row r="8140">
      <c r="A8140" s="13" t="n">
        <v>45992.00453703704</v>
      </c>
      <c r="B8140" t="inlineStr">
        <is>
          <t>MAP</t>
        </is>
      </c>
      <c r="C8140" t="inlineStr">
        <is>
          <t>CombineRoot=C:\Users\CorySchneider\OneDrive - Lawyers in House</t>
        </is>
      </c>
    </row>
    <row r="8141">
      <c r="A8141" s="13" t="n">
        <v>45992.00453703704</v>
      </c>
      <c r="B8141" t="inlineStr">
        <is>
          <t>MAP</t>
        </is>
      </c>
      <c r="C8141" t="inlineStr">
        <is>
          <t>SubPath=__Invoices</t>
        </is>
      </c>
    </row>
    <row r="8142">
      <c r="A8142" s="13" t="n">
        <v>45992.00453703704</v>
      </c>
      <c r="B8142" t="inlineStr">
        <is>
          <t>MAP</t>
        </is>
      </c>
      <c r="C8142" t="inlineStr">
        <is>
          <t>Combined=C:\Users\CorySchneider\OneDrive - Lawyers in House\__Invoices</t>
        </is>
      </c>
    </row>
    <row r="8143">
      <c r="A8143" s="13" t="n">
        <v>45992.00453703704</v>
      </c>
      <c r="B8143" t="inlineStr">
        <is>
          <t>MAP</t>
        </is>
      </c>
      <c r="C8143" t="inlineStr">
        <is>
          <t>Mapped local folder=C:\Users\CorySchneider\OneDrive - Lawyers in House\__Invoices</t>
        </is>
      </c>
    </row>
    <row r="8144">
      <c r="A8144" s="13" t="n">
        <v>45992.00453703704</v>
      </c>
      <c r="B8144" t="inlineStr">
        <is>
          <t>PATH</t>
        </is>
      </c>
      <c r="C8144" t="inlineStr">
        <is>
          <t>FileInBase=C:\Users\CorySchneider\OneDrive - Lawyers in House\__Invoices\invoicetemplate_v3.docx</t>
        </is>
      </c>
    </row>
    <row r="8145">
      <c r="A8145" s="13" t="n">
        <v>45992.00453703704</v>
      </c>
      <c r="B8145" t="inlineStr">
        <is>
          <t>HIT</t>
        </is>
      </c>
      <c r="C8145" t="inlineStr">
        <is>
          <t>Exists? C:\Users\CorySchneider\OneDrive - Lawyers in House\__Invoices\invoicetemplate_v3.docx</t>
        </is>
      </c>
    </row>
    <row r="8146">
      <c r="A8146" s="13" t="n">
        <v>45992.0046412037</v>
      </c>
      <c r="B8146" t="inlineStr">
        <is>
          <t>PATH</t>
        </is>
      </c>
      <c r="C8146" t="inlineStr">
        <is>
          <t>FileInBase=C:\Users\CorySchneider\OneDrive - Lawyers in House\__Invoices\INV 25-0058 - PLC Group Inc. - 30NOV2025.docx</t>
        </is>
      </c>
    </row>
    <row r="8147">
      <c r="A8147" s="13" t="n">
        <v>45992.00465277778</v>
      </c>
      <c r="B8147" t="inlineStr">
        <is>
          <t>PATH</t>
        </is>
      </c>
      <c r="C8147" t="inlineStr">
        <is>
          <t>FileInBase=C:\Users\CorySchneider\OneDrive - Lawyers in House\__Invoices\sig.jpg</t>
        </is>
      </c>
    </row>
    <row r="8148">
      <c r="A8148" s="13" t="n">
        <v>45992.0046875</v>
      </c>
      <c r="B8148" t="inlineStr">
        <is>
          <t>PATH</t>
        </is>
      </c>
      <c r="C8148" t="inlineStr">
        <is>
          <t>FileInBase=C:\Users\CorySchneider\OneDrive - Lawyers in House\__Invoices\INV 25-0058 - PLC Group Inc. - 30NOV2025.pdf</t>
        </is>
      </c>
    </row>
    <row r="8149">
      <c r="A8149" s="13" t="n">
        <v>45992.0047337963</v>
      </c>
      <c r="B8149" t="inlineStr">
        <is>
          <t>INFO</t>
        </is>
      </c>
      <c r="C8149" t="inlineStr">
        <is>
          <t>ThisWorkbook.Path (raw)=https://lawyersinhouse-my.sharepoint.com/personal/cory_schneider_lawyersinhouse_com/Documents/__Invoices</t>
        </is>
      </c>
    </row>
    <row r="8150">
      <c r="A8150" s="13" t="n">
        <v>45992.0047337963</v>
      </c>
      <c r="B8150" t="inlineStr">
        <is>
          <t>HIT</t>
        </is>
      </c>
      <c r="C8150" t="inlineStr">
        <is>
          <t>Folder? C:\Users\CorySchneider\OneDrive - Lawyers in House</t>
        </is>
      </c>
    </row>
    <row r="8151">
      <c r="A8151" s="13" t="n">
        <v>45992.0047337963</v>
      </c>
      <c r="B8151" t="inlineStr">
        <is>
          <t>MAP</t>
        </is>
      </c>
      <c r="C8151" t="inlineStr">
        <is>
          <t>CombineRoot=C:\Users\CorySchneider\OneDrive - Lawyers in House</t>
        </is>
      </c>
    </row>
    <row r="8152">
      <c r="A8152" s="13" t="n">
        <v>45992.0047337963</v>
      </c>
      <c r="B8152" t="inlineStr">
        <is>
          <t>MAP</t>
        </is>
      </c>
      <c r="C8152" t="inlineStr">
        <is>
          <t>SubPath=__Invoices</t>
        </is>
      </c>
    </row>
    <row r="8153">
      <c r="A8153" s="13" t="n">
        <v>45992.0047337963</v>
      </c>
      <c r="B8153" t="inlineStr">
        <is>
          <t>MAP</t>
        </is>
      </c>
      <c r="C8153" t="inlineStr">
        <is>
          <t>Combined=C:\Users\CorySchneider\OneDrive - Lawyers in House\__Invoices</t>
        </is>
      </c>
    </row>
    <row r="8154">
      <c r="A8154" s="13" t="n">
        <v>45992.0047337963</v>
      </c>
      <c r="B8154" t="inlineStr">
        <is>
          <t>MAP</t>
        </is>
      </c>
      <c r="C8154" t="inlineStr">
        <is>
          <t>Mapped local folder=C:\Users\CorySchneider\OneDrive - Lawyers in House\__Invoices</t>
        </is>
      </c>
    </row>
    <row r="8155">
      <c r="A8155" s="13" t="n">
        <v>45992.0047337963</v>
      </c>
      <c r="B8155" t="inlineStr">
        <is>
          <t>HIT</t>
        </is>
      </c>
      <c r="C8155" t="inlineStr">
        <is>
          <t>Folder? C:\Users\CorySchneider\OneDrive - Lawyers in House\__Invoices</t>
        </is>
      </c>
    </row>
    <row r="8156">
      <c r="A8156" s="13" t="n">
        <v>45992.00486111111</v>
      </c>
      <c r="B8156" t="inlineStr">
        <is>
          <t>INFO</t>
        </is>
      </c>
      <c r="C8156" t="inlineStr">
        <is>
          <t>ThisWorkbook.Path (raw)=https://lawyersinhouse-my.sharepoint.com/personal/cory_schneider_lawyersinhouse_com/Documents/__Invoices</t>
        </is>
      </c>
    </row>
    <row r="8157">
      <c r="A8157" s="13" t="n">
        <v>45992.00486111111</v>
      </c>
      <c r="B8157" t="inlineStr">
        <is>
          <t>HIT</t>
        </is>
      </c>
      <c r="C8157" t="inlineStr">
        <is>
          <t>Folder? C:\Users\CorySchneider\OneDrive - Lawyers in House</t>
        </is>
      </c>
    </row>
    <row r="8158">
      <c r="A8158" s="13" t="n">
        <v>45992.00486111111</v>
      </c>
      <c r="B8158" t="inlineStr">
        <is>
          <t>MAP</t>
        </is>
      </c>
      <c r="C8158" t="inlineStr">
        <is>
          <t>CombineRoot=C:\Users\CorySchneider\OneDrive - Lawyers in House</t>
        </is>
      </c>
    </row>
    <row r="8159">
      <c r="A8159" s="13" t="n">
        <v>45992.00486111111</v>
      </c>
      <c r="B8159" t="inlineStr">
        <is>
          <t>MAP</t>
        </is>
      </c>
      <c r="C8159" t="inlineStr">
        <is>
          <t>SubPath=__Invoices</t>
        </is>
      </c>
    </row>
    <row r="8160">
      <c r="A8160" s="13" t="n">
        <v>45992.00486111111</v>
      </c>
      <c r="B8160" t="inlineStr">
        <is>
          <t>MAP</t>
        </is>
      </c>
      <c r="C8160" t="inlineStr">
        <is>
          <t>Combined=C:\Users\CorySchneider\OneDrive - Lawyers in House\__Invoices</t>
        </is>
      </c>
    </row>
    <row r="8161">
      <c r="A8161" s="13" t="n">
        <v>45992.00486111111</v>
      </c>
      <c r="B8161" t="inlineStr">
        <is>
          <t>MAP</t>
        </is>
      </c>
      <c r="C8161" t="inlineStr">
        <is>
          <t>Mapped local folder=C:\Users\CorySchneider\OneDrive - Lawyers in House\__Invoices</t>
        </is>
      </c>
    </row>
    <row r="8162">
      <c r="A8162" s="13" t="n">
        <v>45992.00486111111</v>
      </c>
      <c r="B8162" t="inlineStr">
        <is>
          <t>HIT</t>
        </is>
      </c>
      <c r="C8162" t="inlineStr">
        <is>
          <t>Folder? C:\Users\CorySchneider\OneDrive - Lawyers in House\__Invoices</t>
        </is>
      </c>
    </row>
    <row r="8163">
      <c r="A8163" s="13" t="n">
        <v>45992.00487268518</v>
      </c>
      <c r="B8163" t="inlineStr">
        <is>
          <t>INFO</t>
        </is>
      </c>
      <c r="C8163" t="inlineStr">
        <is>
          <t>ThisWorkbook.Path (raw)=https://lawyersinhouse-my.sharepoint.com/personal/cory_schneider_lawyersinhouse_com/Documents/__Invoices</t>
        </is>
      </c>
    </row>
    <row r="8164">
      <c r="A8164" s="13" t="n">
        <v>45992.00487268518</v>
      </c>
      <c r="B8164" t="inlineStr">
        <is>
          <t>HIT</t>
        </is>
      </c>
      <c r="C8164" t="inlineStr">
        <is>
          <t>Folder? C:\Users\CorySchneider\OneDrive - Lawyers in House</t>
        </is>
      </c>
    </row>
    <row r="8165">
      <c r="A8165" s="13" t="n">
        <v>45992.00487268518</v>
      </c>
      <c r="B8165" t="inlineStr">
        <is>
          <t>MAP</t>
        </is>
      </c>
      <c r="C8165" t="inlineStr">
        <is>
          <t>CombineRoot=C:\Users\CorySchneider\OneDrive - Lawyers in House</t>
        </is>
      </c>
    </row>
    <row r="8166">
      <c r="A8166" s="13" t="n">
        <v>45992.00487268518</v>
      </c>
      <c r="B8166" t="inlineStr">
        <is>
          <t>MAP</t>
        </is>
      </c>
      <c r="C8166" t="inlineStr">
        <is>
          <t>SubPath=__Invoices</t>
        </is>
      </c>
    </row>
    <row r="8167">
      <c r="A8167" s="13" t="n">
        <v>45992.00487268518</v>
      </c>
      <c r="B8167" t="inlineStr">
        <is>
          <t>MAP</t>
        </is>
      </c>
      <c r="C8167" t="inlineStr">
        <is>
          <t>Combined=C:\Users\CorySchneider\OneDrive - Lawyers in House\__Invoices</t>
        </is>
      </c>
    </row>
    <row r="8168">
      <c r="A8168" s="13" t="n">
        <v>45992.00487268518</v>
      </c>
      <c r="B8168" t="inlineStr">
        <is>
          <t>MAP</t>
        </is>
      </c>
      <c r="C8168" t="inlineStr">
        <is>
          <t>Mapped local folder=C:\Users\CorySchneider\OneDrive - Lawyers in House\__Invoices</t>
        </is>
      </c>
    </row>
    <row r="8169">
      <c r="A8169" s="13" t="n">
        <v>45992.00487268518</v>
      </c>
      <c r="B8169" t="inlineStr">
        <is>
          <t>PATH</t>
        </is>
      </c>
      <c r="C8169" t="inlineStr">
        <is>
          <t>FileInBase=C:\Users\CorySchneider\OneDrive - Lawyers in House\__Invoices\InvoiceTemplate_v4.docx</t>
        </is>
      </c>
    </row>
    <row r="8170">
      <c r="A8170" s="13" t="n">
        <v>45992.00487268518</v>
      </c>
      <c r="B8170" t="inlineStr">
        <is>
          <t>HIT</t>
        </is>
      </c>
      <c r="C8170" t="inlineStr">
        <is>
          <t>Exists? C:\Users\CorySchneider\OneDrive - Lawyers in House\__Invoices\InvoiceTemplate_v4.docx</t>
        </is>
      </c>
    </row>
    <row r="8171">
      <c r="A8171" s="13" t="n">
        <v>45992.00498842593</v>
      </c>
      <c r="B8171" t="inlineStr">
        <is>
          <t>PATH</t>
        </is>
      </c>
      <c r="C8171" t="inlineStr">
        <is>
          <t>FileInBase=C:\Users\CorySchneider\OneDrive - Lawyers in House\__Invoices\INV 25-0059 - Truexperiences Tours Inc. - 30NOV2025.docx</t>
        </is>
      </c>
    </row>
    <row r="8172">
      <c r="A8172" s="13" t="n">
        <v>45992.005</v>
      </c>
      <c r="B8172" t="inlineStr">
        <is>
          <t>PATH</t>
        </is>
      </c>
      <c r="C8172" t="inlineStr">
        <is>
          <t>FileInBase=C:\Users\CorySchneider\OneDrive - Lawyers in House\__Invoices\sig.jpg</t>
        </is>
      </c>
    </row>
    <row r="8173">
      <c r="A8173" s="13" t="n">
        <v>45992.0050462963</v>
      </c>
      <c r="B8173" t="inlineStr">
        <is>
          <t>PATH</t>
        </is>
      </c>
      <c r="C8173" t="inlineStr">
        <is>
          <t>FileInBase=C:\Users\CorySchneider\OneDrive - Lawyers in House\__Invoices\INV 25-0059 - Truexperiences Tours Inc. - 30NOV2025.pdf</t>
        </is>
      </c>
    </row>
    <row r="8174">
      <c r="A8174" s="13" t="n">
        <v>45992.00601851852</v>
      </c>
      <c r="B8174" t="inlineStr">
        <is>
          <t>INFO</t>
        </is>
      </c>
      <c r="C8174" t="inlineStr">
        <is>
          <t>ThisWorkbook.Path (raw)=https://lawyersinhouse-my.sharepoint.com/personal/cory_schneider_lawyersinhouse_com/Documents/__Invoices</t>
        </is>
      </c>
    </row>
    <row r="8175">
      <c r="A8175" s="13" t="n">
        <v>45992.00601851852</v>
      </c>
      <c r="B8175" t="inlineStr">
        <is>
          <t>HIT</t>
        </is>
      </c>
      <c r="C8175" t="inlineStr">
        <is>
          <t>Folder? C:\Users\CorySchneider\OneDrive - Lawyers in House</t>
        </is>
      </c>
    </row>
    <row r="8176">
      <c r="A8176" s="13" t="n">
        <v>45992.00601851852</v>
      </c>
      <c r="B8176" t="inlineStr">
        <is>
          <t>MAP</t>
        </is>
      </c>
      <c r="C8176" t="inlineStr">
        <is>
          <t>CombineRoot=C:\Users\CorySchneider\OneDrive - Lawyers in House</t>
        </is>
      </c>
    </row>
    <row r="8177">
      <c r="A8177" s="13" t="n">
        <v>45992.00601851852</v>
      </c>
      <c r="B8177" t="inlineStr">
        <is>
          <t>MAP</t>
        </is>
      </c>
      <c r="C8177" t="inlineStr">
        <is>
          <t>SubPath=__Invoices</t>
        </is>
      </c>
    </row>
    <row r="8178">
      <c r="A8178" s="13" t="n">
        <v>45992.00601851852</v>
      </c>
      <c r="B8178" t="inlineStr">
        <is>
          <t>MAP</t>
        </is>
      </c>
      <c r="C8178" t="inlineStr">
        <is>
          <t>Combined=C:\Users\CorySchneider\OneDrive - Lawyers in House\__Invoices</t>
        </is>
      </c>
    </row>
    <row r="8179">
      <c r="A8179" s="13" t="n">
        <v>45992.00601851852</v>
      </c>
      <c r="B8179" t="inlineStr">
        <is>
          <t>MAP</t>
        </is>
      </c>
      <c r="C8179" t="inlineStr">
        <is>
          <t>Mapped local folder=C:\Users\CorySchneider\OneDrive - Lawyers in House\__Invoices</t>
        </is>
      </c>
    </row>
    <row r="8180">
      <c r="A8180" s="13" t="n">
        <v>45992.00620370371</v>
      </c>
      <c r="B8180" t="inlineStr">
        <is>
          <t>INFO</t>
        </is>
      </c>
      <c r="C8180" t="inlineStr">
        <is>
          <t>ThisWorkbook.Path (raw)=https://lawyersinhouse-my.sharepoint.com/personal/cory_schneider_lawyersinhouse_com/Documents/__Invoices</t>
        </is>
      </c>
    </row>
    <row r="8181">
      <c r="A8181" s="13" t="n">
        <v>45992.00620370371</v>
      </c>
      <c r="B8181" t="inlineStr">
        <is>
          <t>HIT</t>
        </is>
      </c>
      <c r="C8181" t="inlineStr">
        <is>
          <t>Folder? C:\Users\CorySchneider\OneDrive - Lawyers in House</t>
        </is>
      </c>
    </row>
    <row r="8182">
      <c r="A8182" s="13" t="n">
        <v>45992.00620370371</v>
      </c>
      <c r="B8182" t="inlineStr">
        <is>
          <t>MAP</t>
        </is>
      </c>
      <c r="C8182" t="inlineStr">
        <is>
          <t>CombineRoot=C:\Users\CorySchneider\OneDrive - Lawyers in House</t>
        </is>
      </c>
    </row>
    <row r="8183">
      <c r="A8183" s="13" t="n">
        <v>45992.00620370371</v>
      </c>
      <c r="B8183" t="inlineStr">
        <is>
          <t>MAP</t>
        </is>
      </c>
      <c r="C8183" t="inlineStr">
        <is>
          <t>SubPath=__Invoices</t>
        </is>
      </c>
    </row>
    <row r="8184">
      <c r="A8184" s="13" t="n">
        <v>45992.00620370371</v>
      </c>
      <c r="B8184" t="inlineStr">
        <is>
          <t>MAP</t>
        </is>
      </c>
      <c r="C8184" t="inlineStr">
        <is>
          <t>Combined=C:\Users\CorySchneider\OneDrive - Lawyers in House\__Invoices</t>
        </is>
      </c>
    </row>
    <row r="8185">
      <c r="A8185" s="13" t="n">
        <v>45992.00620370371</v>
      </c>
      <c r="B8185" t="inlineStr">
        <is>
          <t>MAP</t>
        </is>
      </c>
      <c r="C8185" t="inlineStr">
        <is>
          <t>Mapped local folder=C:\Users\CorySchneider\OneDrive - Lawyers in House\__Invoices</t>
        </is>
      </c>
    </row>
    <row r="8186">
      <c r="A8186" s="13" t="n">
        <v>45992.00623842593</v>
      </c>
      <c r="B8186" t="inlineStr">
        <is>
          <t>INFO</t>
        </is>
      </c>
      <c r="C8186" t="inlineStr">
        <is>
          <t>ThisWorkbook.Path (raw)=https://lawyersinhouse-my.sharepoint.com/personal/cory_schneider_lawyersinhouse_com/Documents/__Invoices</t>
        </is>
      </c>
    </row>
    <row r="8187">
      <c r="A8187" s="13" t="n">
        <v>45992.00623842593</v>
      </c>
      <c r="B8187" t="inlineStr">
        <is>
          <t>HIT</t>
        </is>
      </c>
      <c r="C8187" t="inlineStr">
        <is>
          <t>Folder? C:\Users\CorySchneider\OneDrive - Lawyers in House</t>
        </is>
      </c>
    </row>
    <row r="8188">
      <c r="A8188" s="13" t="n">
        <v>45992.00623842593</v>
      </c>
      <c r="B8188" t="inlineStr">
        <is>
          <t>MAP</t>
        </is>
      </c>
      <c r="C8188" t="inlineStr">
        <is>
          <t>CombineRoot=C:\Users\CorySchneider\OneDrive - Lawyers in House</t>
        </is>
      </c>
    </row>
    <row r="8189">
      <c r="A8189" s="13" t="n">
        <v>45992.00623842593</v>
      </c>
      <c r="B8189" t="inlineStr">
        <is>
          <t>MAP</t>
        </is>
      </c>
      <c r="C8189" t="inlineStr">
        <is>
          <t>SubPath=__Invoices</t>
        </is>
      </c>
    </row>
    <row r="8190">
      <c r="A8190" s="13" t="n">
        <v>45992.00623842593</v>
      </c>
      <c r="B8190" t="inlineStr">
        <is>
          <t>MAP</t>
        </is>
      </c>
      <c r="C8190" t="inlineStr">
        <is>
          <t>Combined=C:\Users\CorySchneider\OneDrive - Lawyers in House\__Invoices</t>
        </is>
      </c>
    </row>
    <row r="8191">
      <c r="A8191" s="13" t="n">
        <v>45992.00623842593</v>
      </c>
      <c r="B8191" t="inlineStr">
        <is>
          <t>MAP</t>
        </is>
      </c>
      <c r="C8191" t="inlineStr">
        <is>
          <t>Mapped local folder=C:\Users\CorySchneider\OneDrive - Lawyers in House\__Invoices</t>
        </is>
      </c>
    </row>
    <row r="8192">
      <c r="A8192" s="13" t="n">
        <v>45992.00623842593</v>
      </c>
      <c r="B8192" t="inlineStr">
        <is>
          <t>PATH</t>
        </is>
      </c>
      <c r="C8192" t="inlineStr">
        <is>
          <t>FileInBase=C:\Users\CorySchneider\OneDrive - Lawyers in House\__Invoices\InvoiceTemplate_v4.docx</t>
        </is>
      </c>
    </row>
    <row r="8193">
      <c r="A8193" s="13" t="n">
        <v>45992.00623842593</v>
      </c>
      <c r="B8193" t="inlineStr">
        <is>
          <t>HIT</t>
        </is>
      </c>
      <c r="C8193" t="inlineStr">
        <is>
          <t>Exists? C:\Users\CorySchneider\OneDrive - Lawyers in House\__Invoices\InvoiceTemplate_v4.docx</t>
        </is>
      </c>
    </row>
    <row r="8194">
      <c r="A8194" s="13" t="n">
        <v>45992.00649305555</v>
      </c>
      <c r="B8194" t="inlineStr">
        <is>
          <t>PATH</t>
        </is>
      </c>
      <c r="C8194" t="inlineStr">
        <is>
          <t>FileInBase=C:\Users\CorySchneider\OneDrive - Lawyers in House\__Invoices\INV 25-0055 - Marciano Beckenstein LLP - 30NOV2025.docx</t>
        </is>
      </c>
    </row>
    <row r="8195">
      <c r="A8195" s="13" t="n">
        <v>45992.00652777778</v>
      </c>
      <c r="B8195" t="inlineStr">
        <is>
          <t>PATH</t>
        </is>
      </c>
      <c r="C8195" t="inlineStr">
        <is>
          <t>FileInBase=C:\Users\CorySchneider\OneDrive - Lawyers in House\__Invoices\sig.jpg</t>
        </is>
      </c>
    </row>
    <row r="8196">
      <c r="A8196" s="13" t="n">
        <v>45992.00655092593</v>
      </c>
      <c r="B8196" t="inlineStr">
        <is>
          <t>PATH</t>
        </is>
      </c>
      <c r="C8196" t="inlineStr">
        <is>
          <t>FileInBase=C:\Users\CorySchneider\OneDrive - Lawyers in House\__Invoices\INV 25-0055 - Marciano Beckenstein LLP - 30NOV2025.pdf</t>
        </is>
      </c>
    </row>
    <row r="8197">
      <c r="A8197" s="13" t="n">
        <v>45992.01332175926</v>
      </c>
      <c r="B8197" t="inlineStr">
        <is>
          <t>INFO</t>
        </is>
      </c>
      <c r="C8197" t="inlineStr">
        <is>
          <t>ThisWorkbook.Path (raw)=https://lawyersinhouse-my.sharepoint.com/personal/cory_schneider_lawyersinhouse_com/Documents/__Invoices</t>
        </is>
      </c>
    </row>
    <row r="8198">
      <c r="A8198" s="13" t="n">
        <v>45992.01332175926</v>
      </c>
      <c r="B8198" t="inlineStr">
        <is>
          <t>HIT</t>
        </is>
      </c>
      <c r="C8198" t="inlineStr">
        <is>
          <t>Folder? C:\Users\CorySchneider\OneDrive - Lawyers in House</t>
        </is>
      </c>
    </row>
    <row r="8199">
      <c r="A8199" s="13" t="n">
        <v>45992.01332175926</v>
      </c>
      <c r="B8199" t="inlineStr">
        <is>
          <t>MAP</t>
        </is>
      </c>
      <c r="C8199" t="inlineStr">
        <is>
          <t>CombineRoot=C:\Users\CorySchneider\OneDrive - Lawyers in House</t>
        </is>
      </c>
    </row>
    <row r="8200">
      <c r="A8200" s="13" t="n">
        <v>45992.01332175926</v>
      </c>
      <c r="B8200" t="inlineStr">
        <is>
          <t>MAP</t>
        </is>
      </c>
      <c r="C8200" t="inlineStr">
        <is>
          <t>SubPath=__Invoices</t>
        </is>
      </c>
    </row>
    <row r="8201">
      <c r="A8201" s="13" t="n">
        <v>45992.01332175926</v>
      </c>
      <c r="B8201" t="inlineStr">
        <is>
          <t>MAP</t>
        </is>
      </c>
      <c r="C8201" t="inlineStr">
        <is>
          <t>Combined=C:\Users\CorySchneider\OneDrive - Lawyers in House\__Invoices</t>
        </is>
      </c>
    </row>
    <row r="8202">
      <c r="A8202" s="13" t="n">
        <v>45992.01332175926</v>
      </c>
      <c r="B8202" t="inlineStr">
        <is>
          <t>MAP</t>
        </is>
      </c>
      <c r="C8202" t="inlineStr">
        <is>
          <t>Mapped local folder=C:\Users\CorySchneider\OneDrive - Lawyers in House\__Invoices</t>
        </is>
      </c>
    </row>
    <row r="8203">
      <c r="A8203" s="13" t="n">
        <v>45992.01333333334</v>
      </c>
      <c r="B8203" t="inlineStr">
        <is>
          <t>INFO</t>
        </is>
      </c>
      <c r="C8203" t="inlineStr">
        <is>
          <t>ThisWorkbook.Path (raw)=https://lawyersinhouse-my.sharepoint.com/personal/cory_schneider_lawyersinhouse_com/Documents/__Invoices</t>
        </is>
      </c>
    </row>
    <row r="8204">
      <c r="A8204" s="13" t="n">
        <v>45992.01333333334</v>
      </c>
      <c r="B8204" t="inlineStr">
        <is>
          <t>HIT</t>
        </is>
      </c>
      <c r="C8204" t="inlineStr">
        <is>
          <t>Folder? C:\Users\CorySchneider\OneDrive - Lawyers in House</t>
        </is>
      </c>
    </row>
    <row r="8205">
      <c r="A8205" s="13" t="n">
        <v>45992.01333333334</v>
      </c>
      <c r="B8205" t="inlineStr">
        <is>
          <t>MAP</t>
        </is>
      </c>
      <c r="C8205" t="inlineStr">
        <is>
          <t>CombineRoot=C:\Users\CorySchneider\OneDrive - Lawyers in House</t>
        </is>
      </c>
    </row>
    <row r="8206">
      <c r="A8206" s="13" t="n">
        <v>45992.01333333334</v>
      </c>
      <c r="B8206" t="inlineStr">
        <is>
          <t>MAP</t>
        </is>
      </c>
      <c r="C8206" t="inlineStr">
        <is>
          <t>SubPath=__Invoices</t>
        </is>
      </c>
    </row>
    <row r="8207">
      <c r="A8207" s="13" t="n">
        <v>45992.01333333334</v>
      </c>
      <c r="B8207" t="inlineStr">
        <is>
          <t>MAP</t>
        </is>
      </c>
      <c r="C8207" t="inlineStr">
        <is>
          <t>Combined=C:\Users\CorySchneider\OneDrive - Lawyers in House\__Invoices</t>
        </is>
      </c>
    </row>
    <row r="8208">
      <c r="A8208" s="13" t="n">
        <v>45992.01333333334</v>
      </c>
      <c r="B8208" t="inlineStr">
        <is>
          <t>MAP</t>
        </is>
      </c>
      <c r="C8208" t="inlineStr">
        <is>
          <t>Mapped local folder=C:\Users\CorySchneider\OneDrive - Lawyers in House\__Invoices</t>
        </is>
      </c>
    </row>
    <row r="8209">
      <c r="A8209" s="13" t="n">
        <v>45992.01333333334</v>
      </c>
      <c r="B8209" t="inlineStr">
        <is>
          <t>HIT</t>
        </is>
      </c>
      <c r="C8209" t="inlineStr">
        <is>
          <t>Folder? C:\Users\CorySchneider\OneDrive - Lawyers in House\__Invoices</t>
        </is>
      </c>
    </row>
    <row r="8210">
      <c r="A8210" s="13" t="n">
        <v>45992.01334490741</v>
      </c>
      <c r="B8210" t="inlineStr">
        <is>
          <t>INFO</t>
        </is>
      </c>
      <c r="C8210" t="inlineStr">
        <is>
          <t>ThisWorkbook.Path (raw)=https://lawyersinhouse-my.sharepoint.com/personal/cory_schneider_lawyersinhouse_com/Documents/__Invoices</t>
        </is>
      </c>
    </row>
    <row r="8211">
      <c r="A8211" s="13" t="n">
        <v>45992.01334490741</v>
      </c>
      <c r="B8211" t="inlineStr">
        <is>
          <t>HIT</t>
        </is>
      </c>
      <c r="C8211" t="inlineStr">
        <is>
          <t>Folder? C:\Users\CorySchneider\OneDrive - Lawyers in House</t>
        </is>
      </c>
    </row>
    <row r="8212">
      <c r="A8212" s="13" t="n">
        <v>45992.01334490741</v>
      </c>
      <c r="B8212" t="inlineStr">
        <is>
          <t>MAP</t>
        </is>
      </c>
      <c r="C8212" t="inlineStr">
        <is>
          <t>CombineRoot=C:\Users\CorySchneider\OneDrive - Lawyers in House</t>
        </is>
      </c>
    </row>
    <row r="8213">
      <c r="A8213" s="13" t="n">
        <v>45992.01334490741</v>
      </c>
      <c r="B8213" t="inlineStr">
        <is>
          <t>MAP</t>
        </is>
      </c>
      <c r="C8213" t="inlineStr">
        <is>
          <t>SubPath=__Invoices</t>
        </is>
      </c>
    </row>
    <row r="8214">
      <c r="A8214" s="13" t="n">
        <v>45992.01334490741</v>
      </c>
      <c r="B8214" t="inlineStr">
        <is>
          <t>MAP</t>
        </is>
      </c>
      <c r="C8214" t="inlineStr">
        <is>
          <t>Combined=C:\Users\CorySchneider\OneDrive - Lawyers in House\__Invoices</t>
        </is>
      </c>
    </row>
    <row r="8215">
      <c r="A8215" s="13" t="n">
        <v>45992.01334490741</v>
      </c>
      <c r="B8215" t="inlineStr">
        <is>
          <t>MAP</t>
        </is>
      </c>
      <c r="C8215" t="inlineStr">
        <is>
          <t>Mapped local folder=C:\Users\CorySchneider\OneDrive - Lawyers in House\__Invoices</t>
        </is>
      </c>
    </row>
    <row r="8216">
      <c r="A8216" s="13" t="n">
        <v>45992.01334490741</v>
      </c>
      <c r="B8216" t="inlineStr">
        <is>
          <t>PATH</t>
        </is>
      </c>
      <c r="C8216" t="inlineStr">
        <is>
          <t>FileInBase=C:\Users\CorySchneider\OneDrive - Lawyers in House\__Invoices\invoicetemplate_v3.docx</t>
        </is>
      </c>
    </row>
    <row r="8217">
      <c r="A8217" s="13" t="n">
        <v>45992.01334490741</v>
      </c>
      <c r="B8217" t="inlineStr">
        <is>
          <t>HIT</t>
        </is>
      </c>
      <c r="C8217" t="inlineStr">
        <is>
          <t>Exists? C:\Users\CorySchneider\OneDrive - Lawyers in House\__Invoices\invoicetemplate_v3.docx</t>
        </is>
      </c>
    </row>
    <row r="8218">
      <c r="A8218" s="13" t="n">
        <v>45992.01347222222</v>
      </c>
      <c r="B8218" t="inlineStr">
        <is>
          <t>PATH</t>
        </is>
      </c>
      <c r="C8218" t="inlineStr">
        <is>
          <t>FileInBase=C:\Users\CorySchneider\OneDrive - Lawyers in House\__Invoices\INV 25-0049 - 14876881 Canada Inc (dba Carnegie Capital) - 30NOV2025.docx</t>
        </is>
      </c>
    </row>
    <row r="8219">
      <c r="A8219" s="13" t="n">
        <v>45992.0134837963</v>
      </c>
      <c r="B8219" t="inlineStr">
        <is>
          <t>PATH</t>
        </is>
      </c>
      <c r="C8219" t="inlineStr">
        <is>
          <t>FileInBase=C:\Users\CorySchneider\OneDrive - Lawyers in House\__Invoices\sig.jpg</t>
        </is>
      </c>
    </row>
    <row r="8220">
      <c r="A8220" s="13" t="n">
        <v>45992.01350694444</v>
      </c>
      <c r="B8220" t="inlineStr">
        <is>
          <t>PATH</t>
        </is>
      </c>
      <c r="C8220" t="inlineStr">
        <is>
          <t>FileInBase=C:\Users\CorySchneider\OneDrive - Lawyers in House\__Invoices\INV 25-0049 - 14876881 Canada Inc (dba Carnegie Capital) - 30NOV2025.pdf</t>
        </is>
      </c>
    </row>
    <row r="8221">
      <c r="A8221" s="13" t="n">
        <v>45992.01356481481</v>
      </c>
      <c r="B8221" t="inlineStr">
        <is>
          <t>INFO</t>
        </is>
      </c>
      <c r="C8221" t="inlineStr">
        <is>
          <t>ThisWorkbook.Path (raw)=https://lawyersinhouse-my.sharepoint.com/personal/cory_schneider_lawyersinhouse_com/Documents/__Invoices</t>
        </is>
      </c>
    </row>
    <row r="8222">
      <c r="A8222" s="13" t="n">
        <v>45992.01356481481</v>
      </c>
      <c r="B8222" t="inlineStr">
        <is>
          <t>HIT</t>
        </is>
      </c>
      <c r="C8222" t="inlineStr">
        <is>
          <t>Folder? C:\Users\CorySchneider\OneDrive - Lawyers in House</t>
        </is>
      </c>
    </row>
    <row r="8223">
      <c r="A8223" s="13" t="n">
        <v>45992.01356481481</v>
      </c>
      <c r="B8223" t="inlineStr">
        <is>
          <t>MAP</t>
        </is>
      </c>
      <c r="C8223" t="inlineStr">
        <is>
          <t>CombineRoot=C:\Users\CorySchneider\OneDrive - Lawyers in House</t>
        </is>
      </c>
    </row>
    <row r="8224">
      <c r="A8224" s="13" t="n">
        <v>45992.01356481481</v>
      </c>
      <c r="B8224" t="inlineStr">
        <is>
          <t>MAP</t>
        </is>
      </c>
      <c r="C8224" t="inlineStr">
        <is>
          <t>SubPath=__Invoices</t>
        </is>
      </c>
    </row>
    <row r="8225">
      <c r="A8225" s="13" t="n">
        <v>45992.01356481481</v>
      </c>
      <c r="B8225" t="inlineStr">
        <is>
          <t>MAP</t>
        </is>
      </c>
      <c r="C8225" t="inlineStr">
        <is>
          <t>Combined=C:\Users\CorySchneider\OneDrive - Lawyers in House\__Invoices</t>
        </is>
      </c>
    </row>
    <row r="8226">
      <c r="A8226" s="13" t="n">
        <v>45992.01356481481</v>
      </c>
      <c r="B8226" t="inlineStr">
        <is>
          <t>MAP</t>
        </is>
      </c>
      <c r="C8226" t="inlineStr">
        <is>
          <t>Mapped local folder=C:\Users\CorySchneider\OneDrive - Lawyers in House\__Invoices</t>
        </is>
      </c>
    </row>
    <row r="8227">
      <c r="A8227" s="13" t="n">
        <v>45992.01356481481</v>
      </c>
      <c r="B8227" t="inlineStr">
        <is>
          <t>HIT</t>
        </is>
      </c>
      <c r="C8227" t="inlineStr">
        <is>
          <t>Folder? C:\Users\CorySchneider\OneDrive - Lawyers in House\__Invoices</t>
        </is>
      </c>
    </row>
    <row r="8228">
      <c r="A8228" s="13" t="n">
        <v>45992.01358796296</v>
      </c>
      <c r="B8228" t="inlineStr">
        <is>
          <t>INFO</t>
        </is>
      </c>
      <c r="C8228" t="inlineStr">
        <is>
          <t>ThisWorkbook.Path (raw)=https://lawyersinhouse-my.sharepoint.com/personal/cory_schneider_lawyersinhouse_com/Documents/__Invoices</t>
        </is>
      </c>
    </row>
    <row r="8229">
      <c r="A8229" s="13" t="n">
        <v>45992.01358796296</v>
      </c>
      <c r="B8229" t="inlineStr">
        <is>
          <t>HIT</t>
        </is>
      </c>
      <c r="C8229" t="inlineStr">
        <is>
          <t>Folder? C:\Users\CorySchneider\OneDrive - Lawyers in House</t>
        </is>
      </c>
    </row>
    <row r="8230">
      <c r="A8230" s="13" t="n">
        <v>45992.01358796296</v>
      </c>
      <c r="B8230" t="inlineStr">
        <is>
          <t>MAP</t>
        </is>
      </c>
      <c r="C8230" t="inlineStr">
        <is>
          <t>CombineRoot=C:\Users\CorySchneider\OneDrive - Lawyers in House</t>
        </is>
      </c>
    </row>
    <row r="8231">
      <c r="A8231" s="13" t="n">
        <v>45992.01358796296</v>
      </c>
      <c r="B8231" t="inlineStr">
        <is>
          <t>MAP</t>
        </is>
      </c>
      <c r="C8231" t="inlineStr">
        <is>
          <t>SubPath=__Invoices</t>
        </is>
      </c>
    </row>
    <row r="8232">
      <c r="A8232" s="13" t="n">
        <v>45992.01358796296</v>
      </c>
      <c r="B8232" t="inlineStr">
        <is>
          <t>MAP</t>
        </is>
      </c>
      <c r="C8232" t="inlineStr">
        <is>
          <t>Combined=C:\Users\CorySchneider\OneDrive - Lawyers in House\__Invoices</t>
        </is>
      </c>
    </row>
    <row r="8233">
      <c r="A8233" s="13" t="n">
        <v>45992.01358796296</v>
      </c>
      <c r="B8233" t="inlineStr">
        <is>
          <t>MAP</t>
        </is>
      </c>
      <c r="C8233" t="inlineStr">
        <is>
          <t>Mapped local folder=C:\Users\CorySchneider\OneDrive - Lawyers in House\__Invoices</t>
        </is>
      </c>
    </row>
    <row r="8234">
      <c r="A8234" s="13" t="n">
        <v>45992.01358796296</v>
      </c>
      <c r="B8234" t="inlineStr">
        <is>
          <t>PATH</t>
        </is>
      </c>
      <c r="C8234" t="inlineStr">
        <is>
          <t>FileInBase=C:\Users\CorySchneider\OneDrive - Lawyers in House\__Invoices\invoicetemplate_v3.docx</t>
        </is>
      </c>
    </row>
    <row r="8235">
      <c r="A8235" s="13" t="n">
        <v>45992.01358796296</v>
      </c>
      <c r="B8235" t="inlineStr">
        <is>
          <t>HIT</t>
        </is>
      </c>
      <c r="C8235" t="inlineStr">
        <is>
          <t>Exists? C:\Users\CorySchneider\OneDrive - Lawyers in House\__Invoices\invoicetemplate_v3.docx</t>
        </is>
      </c>
    </row>
    <row r="8236">
      <c r="A8236" s="13" t="n">
        <v>45992.01370370371</v>
      </c>
      <c r="B8236" t="inlineStr">
        <is>
          <t>PATH</t>
        </is>
      </c>
      <c r="C8236" t="inlineStr">
        <is>
          <t>FileInBase=C:\Users\CorySchneider\OneDrive - Lawyers in House\__Invoices\INV 25-0050 - A2B Directcare Inc. - 30NOV2025.docx</t>
        </is>
      </c>
    </row>
    <row r="8237">
      <c r="A8237" s="13" t="n">
        <v>45992.01371527778</v>
      </c>
      <c r="B8237" t="inlineStr">
        <is>
          <t>PATH</t>
        </is>
      </c>
      <c r="C8237" t="inlineStr">
        <is>
          <t>FileInBase=C:\Users\CorySchneider\OneDrive - Lawyers in House\__Invoices\sig.jpg</t>
        </is>
      </c>
    </row>
    <row r="8238">
      <c r="A8238" s="13" t="n">
        <v>45992.01375</v>
      </c>
      <c r="B8238" t="inlineStr">
        <is>
          <t>PATH</t>
        </is>
      </c>
      <c r="C8238" t="inlineStr">
        <is>
          <t>FileInBase=C:\Users\CorySchneider\OneDrive - Lawyers in House\__Invoices\INV 25-0050 - A2B Directcare Inc. - 30NOV2025.pdf</t>
        </is>
      </c>
    </row>
    <row r="8239">
      <c r="A8239" s="13" t="n">
        <v>45992.0137962963</v>
      </c>
      <c r="B8239" t="inlineStr">
        <is>
          <t>INFO</t>
        </is>
      </c>
      <c r="C8239" t="inlineStr">
        <is>
          <t>ThisWorkbook.Path (raw)=https://lawyersinhouse-my.sharepoint.com/personal/cory_schneider_lawyersinhouse_com/Documents/__Invoices</t>
        </is>
      </c>
    </row>
    <row r="8240">
      <c r="A8240" s="13" t="n">
        <v>45992.0137962963</v>
      </c>
      <c r="B8240" t="inlineStr">
        <is>
          <t>HIT</t>
        </is>
      </c>
      <c r="C8240" t="inlineStr">
        <is>
          <t>Folder? C:\Users\CorySchneider\OneDrive - Lawyers in House</t>
        </is>
      </c>
    </row>
    <row r="8241">
      <c r="A8241" s="13" t="n">
        <v>45992.0137962963</v>
      </c>
      <c r="B8241" t="inlineStr">
        <is>
          <t>MAP</t>
        </is>
      </c>
      <c r="C8241" t="inlineStr">
        <is>
          <t>CombineRoot=C:\Users\CorySchneider\OneDrive - Lawyers in House</t>
        </is>
      </c>
    </row>
    <row r="8242">
      <c r="A8242" s="13" t="n">
        <v>45992.0137962963</v>
      </c>
      <c r="B8242" t="inlineStr">
        <is>
          <t>MAP</t>
        </is>
      </c>
      <c r="C8242" t="inlineStr">
        <is>
          <t>SubPath=__Invoices</t>
        </is>
      </c>
    </row>
    <row r="8243">
      <c r="A8243" s="13" t="n">
        <v>45992.0137962963</v>
      </c>
      <c r="B8243" t="inlineStr">
        <is>
          <t>MAP</t>
        </is>
      </c>
      <c r="C8243" t="inlineStr">
        <is>
          <t>Combined=C:\Users\CorySchneider\OneDrive - Lawyers in House\__Invoices</t>
        </is>
      </c>
    </row>
    <row r="8244">
      <c r="A8244" s="13" t="n">
        <v>45992.0137962963</v>
      </c>
      <c r="B8244" t="inlineStr">
        <is>
          <t>MAP</t>
        </is>
      </c>
      <c r="C8244" t="inlineStr">
        <is>
          <t>Mapped local folder=C:\Users\CorySchneider\OneDrive - Lawyers in House\__Invoices</t>
        </is>
      </c>
    </row>
    <row r="8245">
      <c r="A8245" s="13" t="n">
        <v>45992.0137962963</v>
      </c>
      <c r="B8245" t="inlineStr">
        <is>
          <t>HIT</t>
        </is>
      </c>
      <c r="C8245" t="inlineStr">
        <is>
          <t>Folder? C:\Users\CorySchneider\OneDrive - Lawyers in House\__Invoices</t>
        </is>
      </c>
    </row>
    <row r="8246">
      <c r="A8246" s="13" t="n">
        <v>45992.01384259259</v>
      </c>
      <c r="B8246" t="inlineStr">
        <is>
          <t>INFO</t>
        </is>
      </c>
      <c r="C8246" t="inlineStr">
        <is>
          <t>ThisWorkbook.Path (raw)=https://lawyersinhouse-my.sharepoint.com/personal/cory_schneider_lawyersinhouse_com/Documents/__Invoices</t>
        </is>
      </c>
    </row>
    <row r="8247">
      <c r="A8247" s="13" t="n">
        <v>45992.01384259259</v>
      </c>
      <c r="B8247" t="inlineStr">
        <is>
          <t>HIT</t>
        </is>
      </c>
      <c r="C8247" t="inlineStr">
        <is>
          <t>Folder? C:\Users\CorySchneider\OneDrive - Lawyers in House</t>
        </is>
      </c>
    </row>
    <row r="8248">
      <c r="A8248" s="13" t="n">
        <v>45992.01384259259</v>
      </c>
      <c r="B8248" t="inlineStr">
        <is>
          <t>MAP</t>
        </is>
      </c>
      <c r="C8248" t="inlineStr">
        <is>
          <t>CombineRoot=C:\Users\CorySchneider\OneDrive - Lawyers in House</t>
        </is>
      </c>
    </row>
    <row r="8249">
      <c r="A8249" s="13" t="n">
        <v>45992.01384259259</v>
      </c>
      <c r="B8249" t="inlineStr">
        <is>
          <t>MAP</t>
        </is>
      </c>
      <c r="C8249" t="inlineStr">
        <is>
          <t>SubPath=__Invoices</t>
        </is>
      </c>
    </row>
    <row r="8250">
      <c r="A8250" s="13" t="n">
        <v>45992.01384259259</v>
      </c>
      <c r="B8250" t="inlineStr">
        <is>
          <t>MAP</t>
        </is>
      </c>
      <c r="C8250" t="inlineStr">
        <is>
          <t>Combined=C:\Users\CorySchneider\OneDrive - Lawyers in House\__Invoices</t>
        </is>
      </c>
    </row>
    <row r="8251">
      <c r="A8251" s="13" t="n">
        <v>45992.01384259259</v>
      </c>
      <c r="B8251" t="inlineStr">
        <is>
          <t>MAP</t>
        </is>
      </c>
      <c r="C8251" t="inlineStr">
        <is>
          <t>Mapped local folder=C:\Users\CorySchneider\OneDrive - Lawyers in House\__Invoices</t>
        </is>
      </c>
    </row>
    <row r="8252">
      <c r="A8252" s="13" t="n">
        <v>45992.01384259259</v>
      </c>
      <c r="B8252" t="inlineStr">
        <is>
          <t>PATH</t>
        </is>
      </c>
      <c r="C8252" t="inlineStr">
        <is>
          <t>FileInBase=C:\Users\CorySchneider\OneDrive - Lawyers in House\__Invoices\invoicetemplate_v3.docx</t>
        </is>
      </c>
    </row>
    <row r="8253">
      <c r="A8253" s="13" t="n">
        <v>45992.01384259259</v>
      </c>
      <c r="B8253" t="inlineStr">
        <is>
          <t>HIT</t>
        </is>
      </c>
      <c r="C8253" t="inlineStr">
        <is>
          <t>Exists? C:\Users\CorySchneider\OneDrive - Lawyers in House\__Invoices\invoicetemplate_v3.docx</t>
        </is>
      </c>
    </row>
    <row r="8254">
      <c r="A8254" s="13" t="n">
        <v>45992.01398148148</v>
      </c>
      <c r="B8254" t="inlineStr">
        <is>
          <t>PATH</t>
        </is>
      </c>
      <c r="C8254" t="inlineStr">
        <is>
          <t>FileInBase=C:\Users\CorySchneider\OneDrive - Lawyers in House\__Invoices\INV 25-0051 - African Bronze Honey Company Limited - 30NOV2025.docx</t>
        </is>
      </c>
    </row>
    <row r="8255">
      <c r="A8255" s="13" t="n">
        <v>45992.01399305555</v>
      </c>
      <c r="B8255" t="inlineStr">
        <is>
          <t>PATH</t>
        </is>
      </c>
      <c r="C8255" t="inlineStr">
        <is>
          <t>FileInBase=C:\Users\CorySchneider\OneDrive - Lawyers in House\__Invoices\sig.jpg</t>
        </is>
      </c>
    </row>
    <row r="8256">
      <c r="A8256" s="13" t="n">
        <v>45992.01402777778</v>
      </c>
      <c r="B8256" t="inlineStr">
        <is>
          <t>PATH</t>
        </is>
      </c>
      <c r="C8256" t="inlineStr">
        <is>
          <t>FileInBase=C:\Users\CorySchneider\OneDrive - Lawyers in House\__Invoices\INV 25-0051 - African Bronze Honey Company Limited - 30NOV2025.pdf</t>
        </is>
      </c>
    </row>
    <row r="8257">
      <c r="A8257" s="13" t="n">
        <v>45992.01414351852</v>
      </c>
      <c r="B8257" t="inlineStr">
        <is>
          <t>INFO</t>
        </is>
      </c>
      <c r="C8257" t="inlineStr">
        <is>
          <t>ThisWorkbook.Path (raw)=https://lawyersinhouse-my.sharepoint.com/personal/cory_schneider_lawyersinhouse_com/Documents/__Invoices</t>
        </is>
      </c>
    </row>
    <row r="8258">
      <c r="A8258" s="13" t="n">
        <v>45992.01414351852</v>
      </c>
      <c r="B8258" t="inlineStr">
        <is>
          <t>HIT</t>
        </is>
      </c>
      <c r="C8258" t="inlineStr">
        <is>
          <t>Folder? C:\Users\CorySchneider\OneDrive - Lawyers in House</t>
        </is>
      </c>
    </row>
    <row r="8259">
      <c r="A8259" s="13" t="n">
        <v>45992.01414351852</v>
      </c>
      <c r="B8259" t="inlineStr">
        <is>
          <t>MAP</t>
        </is>
      </c>
      <c r="C8259" t="inlineStr">
        <is>
          <t>CombineRoot=C:\Users\CorySchneider\OneDrive - Lawyers in House</t>
        </is>
      </c>
    </row>
    <row r="8260">
      <c r="A8260" s="13" t="n">
        <v>45992.01414351852</v>
      </c>
      <c r="B8260" t="inlineStr">
        <is>
          <t>MAP</t>
        </is>
      </c>
      <c r="C8260" t="inlineStr">
        <is>
          <t>SubPath=__Invoices</t>
        </is>
      </c>
    </row>
    <row r="8261">
      <c r="A8261" s="13" t="n">
        <v>45992.01414351852</v>
      </c>
      <c r="B8261" t="inlineStr">
        <is>
          <t>MAP</t>
        </is>
      </c>
      <c r="C8261" t="inlineStr">
        <is>
          <t>Combined=C:\Users\CorySchneider\OneDrive - Lawyers in House\__Invoices</t>
        </is>
      </c>
    </row>
    <row r="8262">
      <c r="A8262" s="13" t="n">
        <v>45992.01414351852</v>
      </c>
      <c r="B8262" t="inlineStr">
        <is>
          <t>MAP</t>
        </is>
      </c>
      <c r="C8262" t="inlineStr">
        <is>
          <t>Mapped local folder=C:\Users\CorySchneider\OneDrive - Lawyers in House\__Invoices</t>
        </is>
      </c>
    </row>
    <row r="8263">
      <c r="A8263" s="13" t="n">
        <v>45992.01414351852</v>
      </c>
      <c r="B8263" t="inlineStr">
        <is>
          <t>HIT</t>
        </is>
      </c>
      <c r="C8263" t="inlineStr">
        <is>
          <t>Folder? C:\Users\CorySchneider\OneDrive - Lawyers in House\__Invoices</t>
        </is>
      </c>
    </row>
    <row r="8264">
      <c r="A8264" s="13" t="n">
        <v>45992.01415509259</v>
      </c>
      <c r="B8264" t="inlineStr">
        <is>
          <t>INFO</t>
        </is>
      </c>
      <c r="C8264" t="inlineStr">
        <is>
          <t>ThisWorkbook.Path (raw)=https://lawyersinhouse-my.sharepoint.com/personal/cory_schneider_lawyersinhouse_com/Documents/__Invoices</t>
        </is>
      </c>
    </row>
    <row r="8265">
      <c r="A8265" s="13" t="n">
        <v>45992.01415509259</v>
      </c>
      <c r="B8265" t="inlineStr">
        <is>
          <t>HIT</t>
        </is>
      </c>
      <c r="C8265" t="inlineStr">
        <is>
          <t>Folder? C:\Users\CorySchneider\OneDrive - Lawyers in House</t>
        </is>
      </c>
    </row>
    <row r="8266">
      <c r="A8266" s="13" t="n">
        <v>45992.01415509259</v>
      </c>
      <c r="B8266" t="inlineStr">
        <is>
          <t>MAP</t>
        </is>
      </c>
      <c r="C8266" t="inlineStr">
        <is>
          <t>CombineRoot=C:\Users\CorySchneider\OneDrive - Lawyers in House</t>
        </is>
      </c>
    </row>
    <row r="8267">
      <c r="A8267" s="13" t="n">
        <v>45992.01415509259</v>
      </c>
      <c r="B8267" t="inlineStr">
        <is>
          <t>MAP</t>
        </is>
      </c>
      <c r="C8267" t="inlineStr">
        <is>
          <t>SubPath=__Invoices</t>
        </is>
      </c>
    </row>
    <row r="8268">
      <c r="A8268" s="13" t="n">
        <v>45992.01415509259</v>
      </c>
      <c r="B8268" t="inlineStr">
        <is>
          <t>MAP</t>
        </is>
      </c>
      <c r="C8268" t="inlineStr">
        <is>
          <t>Combined=C:\Users\CorySchneider\OneDrive - Lawyers in House\__Invoices</t>
        </is>
      </c>
    </row>
    <row r="8269">
      <c r="A8269" s="13" t="n">
        <v>45992.01415509259</v>
      </c>
      <c r="B8269" t="inlineStr">
        <is>
          <t>MAP</t>
        </is>
      </c>
      <c r="C8269" t="inlineStr">
        <is>
          <t>Mapped local folder=C:\Users\CorySchneider\OneDrive - Lawyers in House\__Invoices</t>
        </is>
      </c>
    </row>
    <row r="8270">
      <c r="A8270" s="13" t="n">
        <v>45992.01415509259</v>
      </c>
      <c r="B8270" t="inlineStr">
        <is>
          <t>PATH</t>
        </is>
      </c>
      <c r="C8270" t="inlineStr">
        <is>
          <t>FileInBase=C:\Users\CorySchneider\OneDrive - Lawyers in House\__Invoices\invoicetemplate_v3.docx</t>
        </is>
      </c>
    </row>
    <row r="8271">
      <c r="A8271" s="13" t="n">
        <v>45992.01415509259</v>
      </c>
      <c r="B8271" t="inlineStr">
        <is>
          <t>HIT</t>
        </is>
      </c>
      <c r="C8271" t="inlineStr">
        <is>
          <t>Exists? C:\Users\CorySchneider\OneDrive - Lawyers in House\__Invoices\invoicetemplate_v3.docx</t>
        </is>
      </c>
    </row>
    <row r="8272">
      <c r="A8272" s="13" t="n">
        <v>45992.01428240741</v>
      </c>
      <c r="B8272" t="inlineStr">
        <is>
          <t>PATH</t>
        </is>
      </c>
      <c r="C8272" t="inlineStr">
        <is>
          <t>FileInBase=C:\Users\CorySchneider\OneDrive - Lawyers in House\__Invoices\INV 25-0052 - Finavator - 30NOV2025.docx</t>
        </is>
      </c>
    </row>
    <row r="8273">
      <c r="A8273" s="13" t="n">
        <v>45992.01429398148</v>
      </c>
      <c r="B8273" t="inlineStr">
        <is>
          <t>PATH</t>
        </is>
      </c>
      <c r="C8273" t="inlineStr">
        <is>
          <t>FileInBase=C:\Users\CorySchneider\OneDrive - Lawyers in House\__Invoices\sig.jpg</t>
        </is>
      </c>
    </row>
    <row r="8274">
      <c r="A8274" s="13" t="n">
        <v>45992.01432870371</v>
      </c>
      <c r="B8274" t="inlineStr">
        <is>
          <t>PATH</t>
        </is>
      </c>
      <c r="C8274" t="inlineStr">
        <is>
          <t>FileInBase=C:\Users\CorySchneider\OneDrive - Lawyers in House\__Invoices\INV 25-0052 - Finavator - 30NOV2025.pdf</t>
        </is>
      </c>
    </row>
    <row r="8275">
      <c r="A8275" s="13" t="n">
        <v>45992.014375</v>
      </c>
      <c r="B8275" t="inlineStr">
        <is>
          <t>INFO</t>
        </is>
      </c>
      <c r="C8275" t="inlineStr">
        <is>
          <t>ThisWorkbook.Path (raw)=https://lawyersinhouse-my.sharepoint.com/personal/cory_schneider_lawyersinhouse_com/Documents/__Invoices</t>
        </is>
      </c>
    </row>
    <row r="8276">
      <c r="A8276" s="13" t="n">
        <v>45992.014375</v>
      </c>
      <c r="B8276" t="inlineStr">
        <is>
          <t>HIT</t>
        </is>
      </c>
      <c r="C8276" t="inlineStr">
        <is>
          <t>Folder? C:\Users\CorySchneider\OneDrive - Lawyers in House</t>
        </is>
      </c>
    </row>
    <row r="8277">
      <c r="A8277" s="13" t="n">
        <v>45992.014375</v>
      </c>
      <c r="B8277" t="inlineStr">
        <is>
          <t>MAP</t>
        </is>
      </c>
      <c r="C8277" t="inlineStr">
        <is>
          <t>CombineRoot=C:\Users\CorySchneider\OneDrive - Lawyers in House</t>
        </is>
      </c>
    </row>
    <row r="8278">
      <c r="A8278" s="13" t="n">
        <v>45992.014375</v>
      </c>
      <c r="B8278" t="inlineStr">
        <is>
          <t>MAP</t>
        </is>
      </c>
      <c r="C8278" t="inlineStr">
        <is>
          <t>SubPath=__Invoices</t>
        </is>
      </c>
    </row>
    <row r="8279">
      <c r="A8279" s="13" t="n">
        <v>45992.014375</v>
      </c>
      <c r="B8279" t="inlineStr">
        <is>
          <t>MAP</t>
        </is>
      </c>
      <c r="C8279" t="inlineStr">
        <is>
          <t>Combined=C:\Users\CorySchneider\OneDrive - Lawyers in House\__Invoices</t>
        </is>
      </c>
    </row>
    <row r="8280">
      <c r="A8280" s="13" t="n">
        <v>45992.014375</v>
      </c>
      <c r="B8280" t="inlineStr">
        <is>
          <t>MAP</t>
        </is>
      </c>
      <c r="C8280" t="inlineStr">
        <is>
          <t>Mapped local folder=C:\Users\CorySchneider\OneDrive - Lawyers in House\__Invoices</t>
        </is>
      </c>
    </row>
    <row r="8281">
      <c r="A8281" s="13" t="n">
        <v>45992.014375</v>
      </c>
      <c r="B8281" t="inlineStr">
        <is>
          <t>HIT</t>
        </is>
      </c>
      <c r="C8281" t="inlineStr">
        <is>
          <t>Folder? C:\Users\CorySchneider\OneDrive - Lawyers in House\__Invoices</t>
        </is>
      </c>
    </row>
    <row r="8282">
      <c r="A8282" s="13" t="n">
        <v>45992.01440972222</v>
      </c>
      <c r="B8282" t="inlineStr">
        <is>
          <t>INFO</t>
        </is>
      </c>
      <c r="C8282" t="inlineStr">
        <is>
          <t>ThisWorkbook.Path (raw)=https://lawyersinhouse-my.sharepoint.com/personal/cory_schneider_lawyersinhouse_com/Documents/__Invoices</t>
        </is>
      </c>
    </row>
    <row r="8283">
      <c r="A8283" s="13" t="n">
        <v>45992.01440972222</v>
      </c>
      <c r="B8283" t="inlineStr">
        <is>
          <t>HIT</t>
        </is>
      </c>
      <c r="C8283" t="inlineStr">
        <is>
          <t>Folder? C:\Users\CorySchneider\OneDrive - Lawyers in House</t>
        </is>
      </c>
    </row>
    <row r="8284">
      <c r="A8284" s="13" t="n">
        <v>45992.01440972222</v>
      </c>
      <c r="B8284" t="inlineStr">
        <is>
          <t>MAP</t>
        </is>
      </c>
      <c r="C8284" t="inlineStr">
        <is>
          <t>CombineRoot=C:\Users\CorySchneider\OneDrive - Lawyers in House</t>
        </is>
      </c>
    </row>
    <row r="8285">
      <c r="A8285" s="13" t="n">
        <v>45992.01440972222</v>
      </c>
      <c r="B8285" t="inlineStr">
        <is>
          <t>MAP</t>
        </is>
      </c>
      <c r="C8285" t="inlineStr">
        <is>
          <t>SubPath=__Invoices</t>
        </is>
      </c>
    </row>
    <row r="8286">
      <c r="A8286" s="13" t="n">
        <v>45992.01440972222</v>
      </c>
      <c r="B8286" t="inlineStr">
        <is>
          <t>MAP</t>
        </is>
      </c>
      <c r="C8286" t="inlineStr">
        <is>
          <t>Combined=C:\Users\CorySchneider\OneDrive - Lawyers in House\__Invoices</t>
        </is>
      </c>
    </row>
    <row r="8287">
      <c r="A8287" s="13" t="n">
        <v>45992.01440972222</v>
      </c>
      <c r="B8287" t="inlineStr">
        <is>
          <t>MAP</t>
        </is>
      </c>
      <c r="C8287" t="inlineStr">
        <is>
          <t>Mapped local folder=C:\Users\CorySchneider\OneDrive - Lawyers in House\__Invoices</t>
        </is>
      </c>
    </row>
    <row r="8288">
      <c r="A8288" s="13" t="n">
        <v>45992.01440972222</v>
      </c>
      <c r="B8288" t="inlineStr">
        <is>
          <t>PATH</t>
        </is>
      </c>
      <c r="C8288" t="inlineStr">
        <is>
          <t>FileInBase=C:\Users\CorySchneider\OneDrive - Lawyers in House\__Invoices\invoicetemplate_v3.docx</t>
        </is>
      </c>
    </row>
    <row r="8289">
      <c r="A8289" s="13" t="n">
        <v>45992.01440972222</v>
      </c>
      <c r="B8289" t="inlineStr">
        <is>
          <t>HIT</t>
        </is>
      </c>
      <c r="C8289" t="inlineStr">
        <is>
          <t>Exists? C:\Users\CorySchneider\OneDrive - Lawyers in House\__Invoices\invoicetemplate_v3.docx</t>
        </is>
      </c>
    </row>
    <row r="8290">
      <c r="A8290" s="13" t="n">
        <v>45992.01505787037</v>
      </c>
      <c r="B8290" t="inlineStr">
        <is>
          <t>PATH</t>
        </is>
      </c>
      <c r="C8290" t="inlineStr">
        <is>
          <t>FileInBase=C:\Users\CorySchneider\OneDrive - Lawyers in House\__Invoices\INV 25-0053 - James A. Hutchinson PC - 30NOV2025.docx</t>
        </is>
      </c>
    </row>
    <row r="8291">
      <c r="A8291" s="13" t="n">
        <v>45992.01511574074</v>
      </c>
      <c r="B8291" t="inlineStr">
        <is>
          <t>PATH</t>
        </is>
      </c>
      <c r="C8291" t="inlineStr">
        <is>
          <t>FileInBase=C:\Users\CorySchneider\OneDrive - Lawyers in House\__Invoices\sig.jpg</t>
        </is>
      </c>
    </row>
    <row r="8292">
      <c r="A8292" s="13" t="n">
        <v>45992.01516203704</v>
      </c>
      <c r="B8292" t="inlineStr">
        <is>
          <t>PATH</t>
        </is>
      </c>
      <c r="C8292" t="inlineStr">
        <is>
          <t>FileInBase=C:\Users\CorySchneider\OneDrive - Lawyers in House\__Invoices\INV 25-0053 - James A. Hutchinson PC - 30NOV2025.pdf</t>
        </is>
      </c>
    </row>
    <row r="8293">
      <c r="A8293" s="13" t="n">
        <v>45992.01525462963</v>
      </c>
      <c r="B8293" t="inlineStr">
        <is>
          <t>INFO</t>
        </is>
      </c>
      <c r="C8293" t="inlineStr">
        <is>
          <t>ThisWorkbook.Path (raw)=https://lawyersinhouse-my.sharepoint.com/personal/cory_schneider_lawyersinhouse_com/Documents/__Invoices</t>
        </is>
      </c>
    </row>
    <row r="8294">
      <c r="A8294" s="13" t="n">
        <v>45992.01525462963</v>
      </c>
      <c r="B8294" t="inlineStr">
        <is>
          <t>HIT</t>
        </is>
      </c>
      <c r="C8294" t="inlineStr">
        <is>
          <t>Folder? C:\Users\CorySchneider\OneDrive - Lawyers in House</t>
        </is>
      </c>
    </row>
    <row r="8295">
      <c r="A8295" s="13" t="n">
        <v>45992.01525462963</v>
      </c>
      <c r="B8295" t="inlineStr">
        <is>
          <t>MAP</t>
        </is>
      </c>
      <c r="C8295" t="inlineStr">
        <is>
          <t>CombineRoot=C:\Users\CorySchneider\OneDrive - Lawyers in House</t>
        </is>
      </c>
    </row>
    <row r="8296">
      <c r="A8296" s="13" t="n">
        <v>45992.01525462963</v>
      </c>
      <c r="B8296" t="inlineStr">
        <is>
          <t>MAP</t>
        </is>
      </c>
      <c r="C8296" t="inlineStr">
        <is>
          <t>SubPath=__Invoices</t>
        </is>
      </c>
    </row>
    <row r="8297">
      <c r="A8297" s="13" t="n">
        <v>45992.01525462963</v>
      </c>
      <c r="B8297" t="inlineStr">
        <is>
          <t>MAP</t>
        </is>
      </c>
      <c r="C8297" t="inlineStr">
        <is>
          <t>Combined=C:\Users\CorySchneider\OneDrive - Lawyers in House\__Invoices</t>
        </is>
      </c>
    </row>
    <row r="8298">
      <c r="A8298" s="13" t="n">
        <v>45992.01525462963</v>
      </c>
      <c r="B8298" t="inlineStr">
        <is>
          <t>MAP</t>
        </is>
      </c>
      <c r="C8298" t="inlineStr">
        <is>
          <t>Mapped local folder=C:\Users\CorySchneider\OneDrive - Lawyers in House\__Invoices</t>
        </is>
      </c>
    </row>
    <row r="8299">
      <c r="A8299" s="13" t="n">
        <v>45992.01525462963</v>
      </c>
      <c r="B8299" t="inlineStr">
        <is>
          <t>HIT</t>
        </is>
      </c>
      <c r="C8299" t="inlineStr">
        <is>
          <t>Folder? C:\Users\CorySchneider\OneDrive - Lawyers in House\__Invoices</t>
        </is>
      </c>
    </row>
    <row r="8300">
      <c r="A8300" s="13" t="n">
        <v>45992.01526620371</v>
      </c>
      <c r="B8300" t="inlineStr">
        <is>
          <t>INFO</t>
        </is>
      </c>
      <c r="C8300" t="inlineStr">
        <is>
          <t>ThisWorkbook.Path (raw)=https://lawyersinhouse-my.sharepoint.com/personal/cory_schneider_lawyersinhouse_com/Documents/__Invoices</t>
        </is>
      </c>
    </row>
    <row r="8301">
      <c r="A8301" s="13" t="n">
        <v>45992.01526620371</v>
      </c>
      <c r="B8301" t="inlineStr">
        <is>
          <t>HIT</t>
        </is>
      </c>
      <c r="C8301" t="inlineStr">
        <is>
          <t>Folder? C:\Users\CorySchneider\OneDrive - Lawyers in House</t>
        </is>
      </c>
    </row>
    <row r="8302">
      <c r="A8302" s="13" t="n">
        <v>45992.01526620371</v>
      </c>
      <c r="B8302" t="inlineStr">
        <is>
          <t>MAP</t>
        </is>
      </c>
      <c r="C8302" t="inlineStr">
        <is>
          <t>CombineRoot=C:\Users\CorySchneider\OneDrive - Lawyers in House</t>
        </is>
      </c>
    </row>
    <row r="8303">
      <c r="A8303" s="13" t="n">
        <v>45992.01526620371</v>
      </c>
      <c r="B8303" t="inlineStr">
        <is>
          <t>MAP</t>
        </is>
      </c>
      <c r="C8303" t="inlineStr">
        <is>
          <t>SubPath=__Invoices</t>
        </is>
      </c>
    </row>
    <row r="8304">
      <c r="A8304" s="13" t="n">
        <v>45992.01526620371</v>
      </c>
      <c r="B8304" t="inlineStr">
        <is>
          <t>MAP</t>
        </is>
      </c>
      <c r="C8304" t="inlineStr">
        <is>
          <t>Combined=C:\Users\CorySchneider\OneDrive - Lawyers in House\__Invoices</t>
        </is>
      </c>
    </row>
    <row r="8305">
      <c r="A8305" s="13" t="n">
        <v>45992.01526620371</v>
      </c>
      <c r="B8305" t="inlineStr">
        <is>
          <t>MAP</t>
        </is>
      </c>
      <c r="C8305" t="inlineStr">
        <is>
          <t>Mapped local folder=C:\Users\CorySchneider\OneDrive - Lawyers in House\__Invoices</t>
        </is>
      </c>
    </row>
    <row r="8306">
      <c r="A8306" s="13" t="n">
        <v>45992.01527777778</v>
      </c>
      <c r="B8306" t="inlineStr">
        <is>
          <t>PATH</t>
        </is>
      </c>
      <c r="C8306" t="inlineStr">
        <is>
          <t>FileInBase=C:\Users\CorySchneider\OneDrive - Lawyers in House\__Invoices\invoicetemplate_v3.docx</t>
        </is>
      </c>
    </row>
    <row r="8307">
      <c r="A8307" s="13" t="n">
        <v>45992.01527777778</v>
      </c>
      <c r="B8307" t="inlineStr">
        <is>
          <t>HIT</t>
        </is>
      </c>
      <c r="C8307" t="inlineStr">
        <is>
          <t>Exists? C:\Users\CorySchneider\OneDrive - Lawyers in House\__Invoices\invoicetemplate_v3.docx</t>
        </is>
      </c>
    </row>
    <row r="8308">
      <c r="A8308" s="13" t="n">
        <v>45992.01539351852</v>
      </c>
      <c r="B8308" t="inlineStr">
        <is>
          <t>PATH</t>
        </is>
      </c>
      <c r="C8308" t="inlineStr">
        <is>
          <t>FileInBase=C:\Users\CorySchneider\OneDrive - Lawyers in House\__Invoices\INV 25-0054 - James Bittner - 30NOV2025.docx</t>
        </is>
      </c>
    </row>
    <row r="8309">
      <c r="A8309" s="13" t="n">
        <v>45992.01540509259</v>
      </c>
      <c r="B8309" t="inlineStr">
        <is>
          <t>PATH</t>
        </is>
      </c>
      <c r="C8309" t="inlineStr">
        <is>
          <t>FileInBase=C:\Users\CorySchneider\OneDrive - Lawyers in House\__Invoices\sig.jpg</t>
        </is>
      </c>
    </row>
    <row r="8310">
      <c r="A8310" s="13" t="n">
        <v>45992.01543981482</v>
      </c>
      <c r="B8310" t="inlineStr">
        <is>
          <t>PATH</t>
        </is>
      </c>
      <c r="C8310" t="inlineStr">
        <is>
          <t>FileInBase=C:\Users\CorySchneider\OneDrive - Lawyers in House\__Invoices\INV 25-0054 - James Bittner - 30NOV2025.pdf</t>
        </is>
      </c>
    </row>
    <row r="8311">
      <c r="A8311" s="13" t="n">
        <v>45992.01553240741</v>
      </c>
      <c r="B8311" t="inlineStr">
        <is>
          <t>INFO</t>
        </is>
      </c>
      <c r="C8311" t="inlineStr">
        <is>
          <t>ThisWorkbook.Path (raw)=https://lawyersinhouse-my.sharepoint.com/personal/cory_schneider_lawyersinhouse_com/Documents/__Invoices</t>
        </is>
      </c>
    </row>
    <row r="8312">
      <c r="A8312" s="13" t="n">
        <v>45992.01553240741</v>
      </c>
      <c r="B8312" t="inlineStr">
        <is>
          <t>HIT</t>
        </is>
      </c>
      <c r="C8312" t="inlineStr">
        <is>
          <t>Folder? C:\Users\CorySchneider\OneDrive - Lawyers in House</t>
        </is>
      </c>
    </row>
    <row r="8313">
      <c r="A8313" s="13" t="n">
        <v>45992.01553240741</v>
      </c>
      <c r="B8313" t="inlineStr">
        <is>
          <t>MAP</t>
        </is>
      </c>
      <c r="C8313" t="inlineStr">
        <is>
          <t>CombineRoot=C:\Users\CorySchneider\OneDrive - Lawyers in House</t>
        </is>
      </c>
    </row>
    <row r="8314">
      <c r="A8314" s="13" t="n">
        <v>45992.01553240741</v>
      </c>
      <c r="B8314" t="inlineStr">
        <is>
          <t>MAP</t>
        </is>
      </c>
      <c r="C8314" t="inlineStr">
        <is>
          <t>SubPath=__Invoices</t>
        </is>
      </c>
    </row>
    <row r="8315">
      <c r="A8315" s="13" t="n">
        <v>45992.01553240741</v>
      </c>
      <c r="B8315" t="inlineStr">
        <is>
          <t>MAP</t>
        </is>
      </c>
      <c r="C8315" t="inlineStr">
        <is>
          <t>Combined=C:\Users\CorySchneider\OneDrive - Lawyers in House\__Invoices</t>
        </is>
      </c>
    </row>
    <row r="8316">
      <c r="A8316" s="13" t="n">
        <v>45992.01553240741</v>
      </c>
      <c r="B8316" t="inlineStr">
        <is>
          <t>MAP</t>
        </is>
      </c>
      <c r="C8316" t="inlineStr">
        <is>
          <t>Mapped local folder=C:\Users\CorySchneider\OneDrive - Lawyers in House\__Invoices</t>
        </is>
      </c>
    </row>
    <row r="8317">
      <c r="A8317" s="13" t="n">
        <v>45992.01553240741</v>
      </c>
      <c r="B8317" t="inlineStr">
        <is>
          <t>HIT</t>
        </is>
      </c>
      <c r="C8317" t="inlineStr">
        <is>
          <t>Folder? C:\Users\CorySchneider\OneDrive - Lawyers in House\__Invoices</t>
        </is>
      </c>
    </row>
    <row r="8318">
      <c r="A8318" s="13" t="n">
        <v>45992.01554398148</v>
      </c>
      <c r="B8318" t="inlineStr">
        <is>
          <t>INFO</t>
        </is>
      </c>
      <c r="C8318" t="inlineStr">
        <is>
          <t>ThisWorkbook.Path (raw)=https://lawyersinhouse-my.sharepoint.com/personal/cory_schneider_lawyersinhouse_com/Documents/__Invoices</t>
        </is>
      </c>
    </row>
    <row r="8319">
      <c r="A8319" s="13" t="n">
        <v>45992.01554398148</v>
      </c>
      <c r="B8319" t="inlineStr">
        <is>
          <t>HIT</t>
        </is>
      </c>
      <c r="C8319" t="inlineStr">
        <is>
          <t>Folder? C:\Users\CorySchneider\OneDrive - Lawyers in House</t>
        </is>
      </c>
    </row>
    <row r="8320">
      <c r="A8320" s="13" t="n">
        <v>45992.01554398148</v>
      </c>
      <c r="B8320" t="inlineStr">
        <is>
          <t>MAP</t>
        </is>
      </c>
      <c r="C8320" t="inlineStr">
        <is>
          <t>CombineRoot=C:\Users\CorySchneider\OneDrive - Lawyers in House</t>
        </is>
      </c>
    </row>
    <row r="8321">
      <c r="A8321" s="13" t="n">
        <v>45992.01554398148</v>
      </c>
      <c r="B8321" t="inlineStr">
        <is>
          <t>MAP</t>
        </is>
      </c>
      <c r="C8321" t="inlineStr">
        <is>
          <t>SubPath=__Invoices</t>
        </is>
      </c>
    </row>
    <row r="8322">
      <c r="A8322" s="13" t="n">
        <v>45992.01554398148</v>
      </c>
      <c r="B8322" t="inlineStr">
        <is>
          <t>MAP</t>
        </is>
      </c>
      <c r="C8322" t="inlineStr">
        <is>
          <t>Combined=C:\Users\CorySchneider\OneDrive - Lawyers in House\__Invoices</t>
        </is>
      </c>
    </row>
    <row r="8323">
      <c r="A8323" s="13" t="n">
        <v>45992.01554398148</v>
      </c>
      <c r="B8323" t="inlineStr">
        <is>
          <t>MAP</t>
        </is>
      </c>
      <c r="C8323" t="inlineStr">
        <is>
          <t>Mapped local folder=C:\Users\CorySchneider\OneDrive - Lawyers in House\__Invoices</t>
        </is>
      </c>
    </row>
    <row r="8324">
      <c r="A8324" s="13" t="n">
        <v>45992.01554398148</v>
      </c>
      <c r="B8324" t="inlineStr">
        <is>
          <t>PATH</t>
        </is>
      </c>
      <c r="C8324" t="inlineStr">
        <is>
          <t>FileInBase=C:\Users\CorySchneider\OneDrive - Lawyers in House\__Invoices\invoicetemplate_v3.docx</t>
        </is>
      </c>
    </row>
    <row r="8325">
      <c r="A8325" s="13" t="n">
        <v>45992.01554398148</v>
      </c>
      <c r="B8325" t="inlineStr">
        <is>
          <t>HIT</t>
        </is>
      </c>
      <c r="C8325" t="inlineStr">
        <is>
          <t>Exists? C:\Users\CorySchneider\OneDrive - Lawyers in House\__Invoices\invoicetemplate_v3.docx</t>
        </is>
      </c>
    </row>
    <row r="8326">
      <c r="A8326" s="13" t="n">
        <v>45992.01565972222</v>
      </c>
      <c r="B8326" t="inlineStr">
        <is>
          <t>PATH</t>
        </is>
      </c>
      <c r="C8326" t="inlineStr">
        <is>
          <t>FileInBase=C:\Users\CorySchneider\OneDrive - Lawyers in House\__Invoices\INV 25-0055 - Next Millennium Farms Inc. (dba Entomo Farms) - 30NOV2025.docx</t>
        </is>
      </c>
    </row>
    <row r="8327">
      <c r="A8327" s="13" t="n">
        <v>45992.0156712963</v>
      </c>
      <c r="B8327" t="inlineStr">
        <is>
          <t>PATH</t>
        </is>
      </c>
      <c r="C8327" t="inlineStr">
        <is>
          <t>FileInBase=C:\Users\CorySchneider\OneDrive - Lawyers in House\__Invoices\sig.jpg</t>
        </is>
      </c>
    </row>
    <row r="8328">
      <c r="A8328" s="13" t="n">
        <v>45992.01570601852</v>
      </c>
      <c r="B8328" t="inlineStr">
        <is>
          <t>PATH</t>
        </is>
      </c>
      <c r="C8328" t="inlineStr">
        <is>
          <t>FileInBase=C:\Users\CorySchneider\OneDrive - Lawyers in House\__Invoices\INV 25-0055 - Next Millennium Farms Inc. (dba Entomo Farms) - 30NOV2025.pdf</t>
        </is>
      </c>
    </row>
    <row r="8329">
      <c r="A8329" s="13" t="n">
        <v>45992.01574074074</v>
      </c>
      <c r="B8329" t="inlineStr">
        <is>
          <t>INFO</t>
        </is>
      </c>
      <c r="C8329" t="inlineStr">
        <is>
          <t>ThisWorkbook.Path (raw)=https://lawyersinhouse-my.sharepoint.com/personal/cory_schneider_lawyersinhouse_com/Documents/__Invoices</t>
        </is>
      </c>
    </row>
    <row r="8330">
      <c r="A8330" s="13" t="n">
        <v>45992.01574074074</v>
      </c>
      <c r="B8330" t="inlineStr">
        <is>
          <t>HIT</t>
        </is>
      </c>
      <c r="C8330" t="inlineStr">
        <is>
          <t>Folder? C:\Users\CorySchneider\OneDrive - Lawyers in House</t>
        </is>
      </c>
    </row>
    <row r="8331">
      <c r="A8331" s="13" t="n">
        <v>45992.01574074074</v>
      </c>
      <c r="B8331" t="inlineStr">
        <is>
          <t>MAP</t>
        </is>
      </c>
      <c r="C8331" t="inlineStr">
        <is>
          <t>CombineRoot=C:\Users\CorySchneider\OneDrive - Lawyers in House</t>
        </is>
      </c>
    </row>
    <row r="8332">
      <c r="A8332" s="13" t="n">
        <v>45992.01574074074</v>
      </c>
      <c r="B8332" t="inlineStr">
        <is>
          <t>MAP</t>
        </is>
      </c>
      <c r="C8332" t="inlineStr">
        <is>
          <t>SubPath=__Invoices</t>
        </is>
      </c>
    </row>
    <row r="8333">
      <c r="A8333" s="13" t="n">
        <v>45992.01574074074</v>
      </c>
      <c r="B8333" t="inlineStr">
        <is>
          <t>MAP</t>
        </is>
      </c>
      <c r="C8333" t="inlineStr">
        <is>
          <t>Combined=C:\Users\CorySchneider\OneDrive - Lawyers in House\__Invoices</t>
        </is>
      </c>
    </row>
    <row r="8334">
      <c r="A8334" s="13" t="n">
        <v>45992.01574074074</v>
      </c>
      <c r="B8334" t="inlineStr">
        <is>
          <t>MAP</t>
        </is>
      </c>
      <c r="C8334" t="inlineStr">
        <is>
          <t>Mapped local folder=C:\Users\CorySchneider\OneDrive - Lawyers in House\__Invoices</t>
        </is>
      </c>
    </row>
    <row r="8335">
      <c r="A8335" s="13" t="n">
        <v>45992.01574074074</v>
      </c>
      <c r="B8335" t="inlineStr">
        <is>
          <t>HIT</t>
        </is>
      </c>
      <c r="C8335" t="inlineStr">
        <is>
          <t>Folder? C:\Users\CorySchneider\OneDrive - Lawyers in House\__Invoices</t>
        </is>
      </c>
    </row>
    <row r="8336">
      <c r="A8336" s="13" t="n">
        <v>45992.01576388889</v>
      </c>
      <c r="B8336" t="inlineStr">
        <is>
          <t>INFO</t>
        </is>
      </c>
      <c r="C8336" t="inlineStr">
        <is>
          <t>ThisWorkbook.Path (raw)=https://lawyersinhouse-my.sharepoint.com/personal/cory_schneider_lawyersinhouse_com/Documents/__Invoices</t>
        </is>
      </c>
    </row>
    <row r="8337">
      <c r="A8337" s="13" t="n">
        <v>45992.01576388889</v>
      </c>
      <c r="B8337" t="inlineStr">
        <is>
          <t>HIT</t>
        </is>
      </c>
      <c r="C8337" t="inlineStr">
        <is>
          <t>Folder? C:\Users\CorySchneider\OneDrive - Lawyers in House</t>
        </is>
      </c>
    </row>
    <row r="8338">
      <c r="A8338" s="13" t="n">
        <v>45992.01576388889</v>
      </c>
      <c r="B8338" t="inlineStr">
        <is>
          <t>MAP</t>
        </is>
      </c>
      <c r="C8338" t="inlineStr">
        <is>
          <t>CombineRoot=C:\Users\CorySchneider\OneDrive - Lawyers in House</t>
        </is>
      </c>
    </row>
    <row r="8339">
      <c r="A8339" s="13" t="n">
        <v>45992.01576388889</v>
      </c>
      <c r="B8339" t="inlineStr">
        <is>
          <t>MAP</t>
        </is>
      </c>
      <c r="C8339" t="inlineStr">
        <is>
          <t>SubPath=__Invoices</t>
        </is>
      </c>
    </row>
    <row r="8340">
      <c r="A8340" s="13" t="n">
        <v>45992.01576388889</v>
      </c>
      <c r="B8340" t="inlineStr">
        <is>
          <t>MAP</t>
        </is>
      </c>
      <c r="C8340" t="inlineStr">
        <is>
          <t>Combined=C:\Users\CorySchneider\OneDrive - Lawyers in House\__Invoices</t>
        </is>
      </c>
    </row>
    <row r="8341">
      <c r="A8341" s="13" t="n">
        <v>45992.01576388889</v>
      </c>
      <c r="B8341" t="inlineStr">
        <is>
          <t>MAP</t>
        </is>
      </c>
      <c r="C8341" t="inlineStr">
        <is>
          <t>Mapped local folder=C:\Users\CorySchneider\OneDrive - Lawyers in House\__Invoices</t>
        </is>
      </c>
    </row>
    <row r="8342">
      <c r="A8342" s="13" t="n">
        <v>45992.01576388889</v>
      </c>
      <c r="B8342" t="inlineStr">
        <is>
          <t>PATH</t>
        </is>
      </c>
      <c r="C8342" t="inlineStr">
        <is>
          <t>FileInBase=C:\Users\CorySchneider\OneDrive - Lawyers in House\__Invoices\invoicetemplate_v3.docx</t>
        </is>
      </c>
    </row>
    <row r="8343">
      <c r="A8343" s="13" t="n">
        <v>45992.01576388889</v>
      </c>
      <c r="B8343" t="inlineStr">
        <is>
          <t>HIT</t>
        </is>
      </c>
      <c r="C8343" t="inlineStr">
        <is>
          <t>Exists? C:\Users\CorySchneider\OneDrive - Lawyers in House\__Invoices\invoicetemplate_v3.docx</t>
        </is>
      </c>
    </row>
    <row r="8344">
      <c r="A8344" s="13" t="n">
        <v>45992.0158912037</v>
      </c>
      <c r="B8344" t="inlineStr">
        <is>
          <t>PATH</t>
        </is>
      </c>
      <c r="C8344" t="inlineStr">
        <is>
          <t>FileInBase=C:\Users\CorySchneider\OneDrive - Lawyers in House\__Invoices\INV 25-0056 - Osama Khan - 30NOV2025.docx</t>
        </is>
      </c>
    </row>
    <row r="8345">
      <c r="A8345" s="13" t="n">
        <v>45992.01590277778</v>
      </c>
      <c r="B8345" t="inlineStr">
        <is>
          <t>PATH</t>
        </is>
      </c>
      <c r="C8345" t="inlineStr">
        <is>
          <t>FileInBase=C:\Users\CorySchneider\OneDrive - Lawyers in House\__Invoices\sig.jpg</t>
        </is>
      </c>
    </row>
    <row r="8346">
      <c r="A8346" s="13" t="n">
        <v>45992.0159375</v>
      </c>
      <c r="B8346" t="inlineStr">
        <is>
          <t>PATH</t>
        </is>
      </c>
      <c r="C8346" t="inlineStr">
        <is>
          <t>FileInBase=C:\Users\CorySchneider\OneDrive - Lawyers in House\__Invoices\INV 25-0056 - Osama Khan - 30NOV2025.pdf</t>
        </is>
      </c>
    </row>
    <row r="8347">
      <c r="A8347" s="13" t="n">
        <v>45992.01598379629</v>
      </c>
      <c r="B8347" t="inlineStr">
        <is>
          <t>INFO</t>
        </is>
      </c>
      <c r="C8347" t="inlineStr">
        <is>
          <t>ThisWorkbook.Path (raw)=https://lawyersinhouse-my.sharepoint.com/personal/cory_schneider_lawyersinhouse_com/Documents/__Invoices</t>
        </is>
      </c>
    </row>
    <row r="8348">
      <c r="A8348" s="13" t="n">
        <v>45992.01598379629</v>
      </c>
      <c r="B8348" t="inlineStr">
        <is>
          <t>HIT</t>
        </is>
      </c>
      <c r="C8348" t="inlineStr">
        <is>
          <t>Folder? C:\Users\CorySchneider\OneDrive - Lawyers in House</t>
        </is>
      </c>
    </row>
    <row r="8349">
      <c r="A8349" s="13" t="n">
        <v>45992.01598379629</v>
      </c>
      <c r="B8349" t="inlineStr">
        <is>
          <t>MAP</t>
        </is>
      </c>
      <c r="C8349" t="inlineStr">
        <is>
          <t>CombineRoot=C:\Users\CorySchneider\OneDrive - Lawyers in House</t>
        </is>
      </c>
    </row>
    <row r="8350">
      <c r="A8350" s="13" t="n">
        <v>45992.01598379629</v>
      </c>
      <c r="B8350" t="inlineStr">
        <is>
          <t>MAP</t>
        </is>
      </c>
      <c r="C8350" t="inlineStr">
        <is>
          <t>SubPath=__Invoices</t>
        </is>
      </c>
    </row>
    <row r="8351">
      <c r="A8351" s="13" t="n">
        <v>45992.01598379629</v>
      </c>
      <c r="B8351" t="inlineStr">
        <is>
          <t>MAP</t>
        </is>
      </c>
      <c r="C8351" t="inlineStr">
        <is>
          <t>Combined=C:\Users\CorySchneider\OneDrive - Lawyers in House\__Invoices</t>
        </is>
      </c>
    </row>
    <row r="8352">
      <c r="A8352" s="13" t="n">
        <v>45992.01598379629</v>
      </c>
      <c r="B8352" t="inlineStr">
        <is>
          <t>MAP</t>
        </is>
      </c>
      <c r="C8352" t="inlineStr">
        <is>
          <t>Mapped local folder=C:\Users\CorySchneider\OneDrive - Lawyers in House\__Invoices</t>
        </is>
      </c>
    </row>
    <row r="8353">
      <c r="A8353" s="13" t="n">
        <v>45992.01598379629</v>
      </c>
      <c r="B8353" t="inlineStr">
        <is>
          <t>HIT</t>
        </is>
      </c>
      <c r="C8353" t="inlineStr">
        <is>
          <t>Folder? C:\Users\CorySchneider\OneDrive - Lawyers in House\__Invoices</t>
        </is>
      </c>
    </row>
    <row r="8354">
      <c r="A8354" s="13" t="n">
        <v>45992.01604166667</v>
      </c>
      <c r="B8354" t="inlineStr">
        <is>
          <t>INFO</t>
        </is>
      </c>
      <c r="C8354" t="inlineStr">
        <is>
          <t>ThisWorkbook.Path (raw)=https://lawyersinhouse-my.sharepoint.com/personal/cory_schneider_lawyersinhouse_com/Documents/__Invoices</t>
        </is>
      </c>
    </row>
    <row r="8355">
      <c r="A8355" s="13" t="n">
        <v>45992.01604166667</v>
      </c>
      <c r="B8355" t="inlineStr">
        <is>
          <t>HIT</t>
        </is>
      </c>
      <c r="C8355" t="inlineStr">
        <is>
          <t>Folder? C:\Users\CorySchneider\OneDrive - Lawyers in House</t>
        </is>
      </c>
    </row>
    <row r="8356">
      <c r="A8356" s="13" t="n">
        <v>45992.01604166667</v>
      </c>
      <c r="B8356" t="inlineStr">
        <is>
          <t>MAP</t>
        </is>
      </c>
      <c r="C8356" t="inlineStr">
        <is>
          <t>CombineRoot=C:\Users\CorySchneider\OneDrive - Lawyers in House</t>
        </is>
      </c>
    </row>
    <row r="8357">
      <c r="A8357" s="13" t="n">
        <v>45992.01604166667</v>
      </c>
      <c r="B8357" t="inlineStr">
        <is>
          <t>MAP</t>
        </is>
      </c>
      <c r="C8357" t="inlineStr">
        <is>
          <t>SubPath=__Invoices</t>
        </is>
      </c>
    </row>
    <row r="8358">
      <c r="A8358" s="13" t="n">
        <v>45992.01604166667</v>
      </c>
      <c r="B8358" t="inlineStr">
        <is>
          <t>MAP</t>
        </is>
      </c>
      <c r="C8358" t="inlineStr">
        <is>
          <t>Combined=C:\Users\CorySchneider\OneDrive - Lawyers in House\__Invoices</t>
        </is>
      </c>
    </row>
    <row r="8359">
      <c r="A8359" s="13" t="n">
        <v>45992.01604166667</v>
      </c>
      <c r="B8359" t="inlineStr">
        <is>
          <t>MAP</t>
        </is>
      </c>
      <c r="C8359" t="inlineStr">
        <is>
          <t>Mapped local folder=C:\Users\CorySchneider\OneDrive - Lawyers in House\__Invoices</t>
        </is>
      </c>
    </row>
    <row r="8360">
      <c r="A8360" s="13" t="n">
        <v>45992.01604166667</v>
      </c>
      <c r="B8360" t="inlineStr">
        <is>
          <t>HIT</t>
        </is>
      </c>
      <c r="C8360" t="inlineStr">
        <is>
          <t>Folder? C:\Users\CorySchneider\OneDrive - Lawyers in House\__Invoices</t>
        </is>
      </c>
    </row>
    <row r="8361">
      <c r="A8361" s="13" t="n">
        <v>45992.01606481482</v>
      </c>
      <c r="B8361" t="inlineStr">
        <is>
          <t>INFO</t>
        </is>
      </c>
      <c r="C8361" t="inlineStr">
        <is>
          <t>ThisWorkbook.Path (raw)=https://lawyersinhouse-my.sharepoint.com/personal/cory_schneider_lawyersinhouse_com/Documents/__Invoices</t>
        </is>
      </c>
    </row>
    <row r="8362">
      <c r="A8362" s="13" t="n">
        <v>45992.01606481482</v>
      </c>
      <c r="B8362" t="inlineStr">
        <is>
          <t>HIT</t>
        </is>
      </c>
      <c r="C8362" t="inlineStr">
        <is>
          <t>Folder? C:\Users\CorySchneider\OneDrive - Lawyers in House</t>
        </is>
      </c>
    </row>
    <row r="8363">
      <c r="A8363" s="13" t="n">
        <v>45992.01606481482</v>
      </c>
      <c r="B8363" t="inlineStr">
        <is>
          <t>MAP</t>
        </is>
      </c>
      <c r="C8363" t="inlineStr">
        <is>
          <t>CombineRoot=C:\Users\CorySchneider\OneDrive - Lawyers in House</t>
        </is>
      </c>
    </row>
    <row r="8364">
      <c r="A8364" s="13" t="n">
        <v>45992.01606481482</v>
      </c>
      <c r="B8364" t="inlineStr">
        <is>
          <t>MAP</t>
        </is>
      </c>
      <c r="C8364" t="inlineStr">
        <is>
          <t>SubPath=__Invoices</t>
        </is>
      </c>
    </row>
    <row r="8365">
      <c r="A8365" s="13" t="n">
        <v>45992.01606481482</v>
      </c>
      <c r="B8365" t="inlineStr">
        <is>
          <t>MAP</t>
        </is>
      </c>
      <c r="C8365" t="inlineStr">
        <is>
          <t>Combined=C:\Users\CorySchneider\OneDrive - Lawyers in House\__Invoices</t>
        </is>
      </c>
    </row>
    <row r="8366">
      <c r="A8366" s="13" t="n">
        <v>45992.01606481482</v>
      </c>
      <c r="B8366" t="inlineStr">
        <is>
          <t>MAP</t>
        </is>
      </c>
      <c r="C8366" t="inlineStr">
        <is>
          <t>Mapped local folder=C:\Users\CorySchneider\OneDrive - Lawyers in House\__Invoices</t>
        </is>
      </c>
    </row>
    <row r="8367">
      <c r="A8367" s="13" t="n">
        <v>45992.01606481482</v>
      </c>
      <c r="B8367" t="inlineStr">
        <is>
          <t>PATH</t>
        </is>
      </c>
      <c r="C8367" t="inlineStr">
        <is>
          <t>FileInBase=C:\Users\CorySchneider\OneDrive - Lawyers in House\__Invoices\invoicetemplate_v3.docx</t>
        </is>
      </c>
    </row>
    <row r="8368">
      <c r="A8368" s="13" t="n">
        <v>45992.01606481482</v>
      </c>
      <c r="B8368" t="inlineStr">
        <is>
          <t>HIT</t>
        </is>
      </c>
      <c r="C8368" t="inlineStr">
        <is>
          <t>Exists? C:\Users\CorySchneider\OneDrive - Lawyers in House\__Invoices\invoicetemplate_v3.docx</t>
        </is>
      </c>
    </row>
    <row r="8369">
      <c r="A8369" s="13" t="n">
        <v>45992.01618055555</v>
      </c>
      <c r="B8369" t="inlineStr">
        <is>
          <t>PATH</t>
        </is>
      </c>
      <c r="C8369" t="inlineStr">
        <is>
          <t>FileInBase=C:\Users\CorySchneider\OneDrive - Lawyers in House\__Invoices\INV 25-0057 - PLC Group Inc. - 30NOV2025.docx</t>
        </is>
      </c>
    </row>
    <row r="8370">
      <c r="A8370" s="13" t="n">
        <v>45992.01619212963</v>
      </c>
      <c r="B8370" t="inlineStr">
        <is>
          <t>PATH</t>
        </is>
      </c>
      <c r="C8370" t="inlineStr">
        <is>
          <t>FileInBase=C:\Users\CorySchneider\OneDrive - Lawyers in House\__Invoices\sig.jpg</t>
        </is>
      </c>
    </row>
    <row r="8371">
      <c r="A8371" s="13" t="n">
        <v>45992.01622685185</v>
      </c>
      <c r="B8371" t="inlineStr">
        <is>
          <t>PATH</t>
        </is>
      </c>
      <c r="C8371" t="inlineStr">
        <is>
          <t>FileInBase=C:\Users\CorySchneider\OneDrive - Lawyers in House\__Invoices\INV 25-0057 - PLC Group Inc. - 30NOV2025.pdf</t>
        </is>
      </c>
    </row>
    <row r="8372">
      <c r="A8372" s="13" t="n">
        <v>45992.01627314815</v>
      </c>
      <c r="B8372" t="inlineStr">
        <is>
          <t>INFO</t>
        </is>
      </c>
      <c r="C8372" t="inlineStr">
        <is>
          <t>ThisWorkbook.Path (raw)=https://lawyersinhouse-my.sharepoint.com/personal/cory_schneider_lawyersinhouse_com/Documents/__Invoices</t>
        </is>
      </c>
    </row>
    <row r="8373">
      <c r="A8373" s="13" t="n">
        <v>45992.01627314815</v>
      </c>
      <c r="B8373" t="inlineStr">
        <is>
          <t>HIT</t>
        </is>
      </c>
      <c r="C8373" t="inlineStr">
        <is>
          <t>Folder? C:\Users\CorySchneider\OneDrive - Lawyers in House</t>
        </is>
      </c>
    </row>
    <row r="8374">
      <c r="A8374" s="13" t="n">
        <v>45992.01627314815</v>
      </c>
      <c r="B8374" t="inlineStr">
        <is>
          <t>MAP</t>
        </is>
      </c>
      <c r="C8374" t="inlineStr">
        <is>
          <t>CombineRoot=C:\Users\CorySchneider\OneDrive - Lawyers in House</t>
        </is>
      </c>
    </row>
    <row r="8375">
      <c r="A8375" s="13" t="n">
        <v>45992.01627314815</v>
      </c>
      <c r="B8375" t="inlineStr">
        <is>
          <t>MAP</t>
        </is>
      </c>
      <c r="C8375" t="inlineStr">
        <is>
          <t>SubPath=__Invoices</t>
        </is>
      </c>
    </row>
    <row r="8376">
      <c r="A8376" s="13" t="n">
        <v>45992.01627314815</v>
      </c>
      <c r="B8376" t="inlineStr">
        <is>
          <t>MAP</t>
        </is>
      </c>
      <c r="C8376" t="inlineStr">
        <is>
          <t>Combined=C:\Users\CorySchneider\OneDrive - Lawyers in House\__Invoices</t>
        </is>
      </c>
    </row>
    <row r="8377">
      <c r="A8377" s="13" t="n">
        <v>45992.01627314815</v>
      </c>
      <c r="B8377" t="inlineStr">
        <is>
          <t>MAP</t>
        </is>
      </c>
      <c r="C8377" t="inlineStr">
        <is>
          <t>Mapped local folder=C:\Users\CorySchneider\OneDrive - Lawyers in House\__Invoices</t>
        </is>
      </c>
    </row>
    <row r="8378">
      <c r="A8378" s="13" t="n">
        <v>45992.01627314815</v>
      </c>
      <c r="B8378" t="inlineStr">
        <is>
          <t>HIT</t>
        </is>
      </c>
      <c r="C8378" t="inlineStr">
        <is>
          <t>Folder? C:\Users\CorySchneider\OneDrive - Lawyers in House\__Invoices</t>
        </is>
      </c>
    </row>
    <row r="8379">
      <c r="A8379" s="13" t="n">
        <v>45992.03061342592</v>
      </c>
      <c r="B8379" t="inlineStr">
        <is>
          <t>INFO</t>
        </is>
      </c>
      <c r="C8379" t="inlineStr">
        <is>
          <t>ThisWorkbook.Path (raw)=https://lawyersinhouse-my.sharepoint.com/personal/cory_schneider_lawyersinhouse_com/Documents/__Invoices</t>
        </is>
      </c>
    </row>
    <row r="8380">
      <c r="A8380" s="13" t="n">
        <v>45992.03061342592</v>
      </c>
      <c r="B8380" t="inlineStr">
        <is>
          <t>HIT</t>
        </is>
      </c>
      <c r="C8380" t="inlineStr">
        <is>
          <t>Folder? C:\Users\CorySchneider\OneDrive - Lawyers in House</t>
        </is>
      </c>
    </row>
    <row r="8381">
      <c r="A8381" s="13" t="n">
        <v>45992.03061342592</v>
      </c>
      <c r="B8381" t="inlineStr">
        <is>
          <t>MAP</t>
        </is>
      </c>
      <c r="C8381" t="inlineStr">
        <is>
          <t>CombineRoot=C:\Users\CorySchneider\OneDrive - Lawyers in House</t>
        </is>
      </c>
    </row>
    <row r="8382">
      <c r="A8382" s="13" t="n">
        <v>45992.03061342592</v>
      </c>
      <c r="B8382" t="inlineStr">
        <is>
          <t>MAP</t>
        </is>
      </c>
      <c r="C8382" t="inlineStr">
        <is>
          <t>SubPath=__Invoices</t>
        </is>
      </c>
    </row>
    <row r="8383">
      <c r="A8383" s="13" t="n">
        <v>45992.03061342592</v>
      </c>
      <c r="B8383" t="inlineStr">
        <is>
          <t>MAP</t>
        </is>
      </c>
      <c r="C8383" t="inlineStr">
        <is>
          <t>Combined=C:\Users\CorySchneider\OneDrive - Lawyers in House\__Invoices</t>
        </is>
      </c>
    </row>
    <row r="8384">
      <c r="A8384" s="13" t="n">
        <v>45992.03061342592</v>
      </c>
      <c r="B8384" t="inlineStr">
        <is>
          <t>MAP</t>
        </is>
      </c>
      <c r="C8384" t="inlineStr">
        <is>
          <t>Mapped local folder=C:\Users\CorySchneider\OneDrive - Lawyers in House\__Invoices</t>
        </is>
      </c>
    </row>
    <row r="8385">
      <c r="A8385" s="13" t="n">
        <v>45992.03082175926</v>
      </c>
      <c r="B8385" t="inlineStr">
        <is>
          <t>INFO</t>
        </is>
      </c>
      <c r="C8385" t="inlineStr">
        <is>
          <t>ThisWorkbook.Path (raw)=https://lawyersinhouse-my.sharepoint.com/personal/cory_schneider_lawyersinhouse_com/Documents/__Invoices</t>
        </is>
      </c>
    </row>
    <row r="8386">
      <c r="A8386" s="13" t="n">
        <v>45992.03082175926</v>
      </c>
      <c r="B8386" t="inlineStr">
        <is>
          <t>HIT</t>
        </is>
      </c>
      <c r="C8386" t="inlineStr">
        <is>
          <t>Folder? C:\Users\CorySchneider\OneDrive - Lawyers in House</t>
        </is>
      </c>
    </row>
    <row r="8387">
      <c r="A8387" s="13" t="n">
        <v>45992.03082175926</v>
      </c>
      <c r="B8387" t="inlineStr">
        <is>
          <t>MAP</t>
        </is>
      </c>
      <c r="C8387" t="inlineStr">
        <is>
          <t>CombineRoot=C:\Users\CorySchneider\OneDrive - Lawyers in House</t>
        </is>
      </c>
    </row>
    <row r="8388">
      <c r="A8388" s="13" t="n">
        <v>45992.03082175926</v>
      </c>
      <c r="B8388" t="inlineStr">
        <is>
          <t>MAP</t>
        </is>
      </c>
      <c r="C8388" t="inlineStr">
        <is>
          <t>SubPath=__Invoices</t>
        </is>
      </c>
    </row>
    <row r="8389">
      <c r="A8389" s="13" t="n">
        <v>45992.03082175926</v>
      </c>
      <c r="B8389" t="inlineStr">
        <is>
          <t>MAP</t>
        </is>
      </c>
      <c r="C8389" t="inlineStr">
        <is>
          <t>Combined=C:\Users\CorySchneider\OneDrive - Lawyers in House\__Invoices</t>
        </is>
      </c>
    </row>
    <row r="8390">
      <c r="A8390" s="13" t="n">
        <v>45992.03082175926</v>
      </c>
      <c r="B8390" t="inlineStr">
        <is>
          <t>MAP</t>
        </is>
      </c>
      <c r="C8390" t="inlineStr">
        <is>
          <t>Mapped local folder=C:\Users\CorySchneider\OneDrive - Lawyers in House\__Invoices</t>
        </is>
      </c>
    </row>
    <row r="8391">
      <c r="A8391" s="13" t="n">
        <v>45992.03085648148</v>
      </c>
      <c r="B8391" t="inlineStr">
        <is>
          <t>INFO</t>
        </is>
      </c>
      <c r="C8391" t="inlineStr">
        <is>
          <t>ThisWorkbook.Path (raw)=https://lawyersinhouse-my.sharepoint.com/personal/cory_schneider_lawyersinhouse_com/Documents/__Invoices</t>
        </is>
      </c>
    </row>
    <row r="8392">
      <c r="A8392" s="13" t="n">
        <v>45992.03085648148</v>
      </c>
      <c r="B8392" t="inlineStr">
        <is>
          <t>HIT</t>
        </is>
      </c>
      <c r="C8392" t="inlineStr">
        <is>
          <t>Folder? C:\Users\CorySchneider\OneDrive - Lawyers in House</t>
        </is>
      </c>
    </row>
    <row r="8393">
      <c r="A8393" s="13" t="n">
        <v>45992.03085648148</v>
      </c>
      <c r="B8393" t="inlineStr">
        <is>
          <t>MAP</t>
        </is>
      </c>
      <c r="C8393" t="inlineStr">
        <is>
          <t>CombineRoot=C:\Users\CorySchneider\OneDrive - Lawyers in House</t>
        </is>
      </c>
    </row>
    <row r="8394">
      <c r="A8394" s="13" t="n">
        <v>45992.03085648148</v>
      </c>
      <c r="B8394" t="inlineStr">
        <is>
          <t>MAP</t>
        </is>
      </c>
      <c r="C8394" t="inlineStr">
        <is>
          <t>SubPath=__Invoices</t>
        </is>
      </c>
    </row>
    <row r="8395">
      <c r="A8395" s="13" t="n">
        <v>45992.03085648148</v>
      </c>
      <c r="B8395" t="inlineStr">
        <is>
          <t>MAP</t>
        </is>
      </c>
      <c r="C8395" t="inlineStr">
        <is>
          <t>Combined=C:\Users\CorySchneider\OneDrive - Lawyers in House\__Invoices</t>
        </is>
      </c>
    </row>
    <row r="8396">
      <c r="A8396" s="13" t="n">
        <v>45992.03085648148</v>
      </c>
      <c r="B8396" t="inlineStr">
        <is>
          <t>MAP</t>
        </is>
      </c>
      <c r="C8396" t="inlineStr">
        <is>
          <t>Mapped local folder=C:\Users\CorySchneider\OneDrive - Lawyers in House\__Invoices</t>
        </is>
      </c>
    </row>
    <row r="8397">
      <c r="A8397" s="13" t="n">
        <v>45992.03085648148</v>
      </c>
      <c r="B8397" t="inlineStr">
        <is>
          <t>PATH</t>
        </is>
      </c>
      <c r="C8397" t="inlineStr">
        <is>
          <t>FileInBase=C:\Users\CorySchneider\OneDrive - Lawyers in House\__Invoices\InvoiceTemplate_v4.docx</t>
        </is>
      </c>
    </row>
    <row r="8398">
      <c r="A8398" s="13" t="n">
        <v>45992.03085648148</v>
      </c>
      <c r="B8398" t="inlineStr">
        <is>
          <t>HIT</t>
        </is>
      </c>
      <c r="C8398" t="inlineStr">
        <is>
          <t>Exists? C:\Users\CorySchneider\OneDrive - Lawyers in House\__Invoices\InvoiceTemplate_v4.docx</t>
        </is>
      </c>
    </row>
    <row r="8399">
      <c r="A8399" s="13" t="n">
        <v>45992.03111111111</v>
      </c>
      <c r="B8399" t="inlineStr">
        <is>
          <t>PATH</t>
        </is>
      </c>
      <c r="C8399" t="inlineStr">
        <is>
          <t>FileInBase=C:\Users\CorySchneider\OneDrive - Lawyers in House\__Invoices\INV 25-0058 - Marciano Beckenstein LLP - 30NOV2025.docx</t>
        </is>
      </c>
    </row>
    <row r="8400">
      <c r="A8400" s="13" t="n">
        <v>45992.03114583333</v>
      </c>
      <c r="B8400" t="inlineStr">
        <is>
          <t>PATH</t>
        </is>
      </c>
      <c r="C8400" t="inlineStr">
        <is>
          <t>FileInBase=C:\Users\CorySchneider\OneDrive - Lawyers in House\__Invoices\sig.jpg</t>
        </is>
      </c>
    </row>
    <row r="8401">
      <c r="A8401" s="13" t="n">
        <v>45992.03118055555</v>
      </c>
      <c r="B8401" t="inlineStr">
        <is>
          <t>PATH</t>
        </is>
      </c>
      <c r="C8401" t="inlineStr">
        <is>
          <t>FileInBase=C:\Users\CorySchneider\OneDrive - Lawyers in House\__Invoices\INV 25-0058 - Marciano Beckenstein LLP - 30NOV2025.pdf</t>
        </is>
      </c>
    </row>
    <row r="8402">
      <c r="A8402" s="13" t="n">
        <v>45996.53010416667</v>
      </c>
      <c r="B8402" t="inlineStr">
        <is>
          <t>INFO</t>
        </is>
      </c>
      <c r="C8402" t="inlineStr">
        <is>
          <t>ThisWorkbook.Path (raw)=https://lawyersinhouse-my.sharepoint.com/personal/cory_schneider_lawyersinhouse_com/Documents/__Invoices</t>
        </is>
      </c>
    </row>
    <row r="8403">
      <c r="A8403" s="13" t="n">
        <v>45996.53010416667</v>
      </c>
      <c r="B8403" t="inlineStr">
        <is>
          <t>HIT</t>
        </is>
      </c>
      <c r="C8403" t="inlineStr">
        <is>
          <t>Folder? C:\Users\CorySchneider\OneDrive - Lawyers in House</t>
        </is>
      </c>
    </row>
    <row r="8404">
      <c r="A8404" s="13" t="n">
        <v>45996.53010416667</v>
      </c>
      <c r="B8404" t="inlineStr">
        <is>
          <t>MAP</t>
        </is>
      </c>
      <c r="C8404" t="inlineStr">
        <is>
          <t>CombineRoot=C:\Users\CorySchneider\OneDrive - Lawyers in House</t>
        </is>
      </c>
    </row>
    <row r="8405">
      <c r="A8405" s="13" t="n">
        <v>45996.53010416667</v>
      </c>
      <c r="B8405" t="inlineStr">
        <is>
          <t>MAP</t>
        </is>
      </c>
      <c r="C8405" t="inlineStr">
        <is>
          <t>SubPath=__Invoices</t>
        </is>
      </c>
    </row>
    <row r="8406">
      <c r="A8406" s="13" t="n">
        <v>45996.53010416667</v>
      </c>
      <c r="B8406" t="inlineStr">
        <is>
          <t>MAP</t>
        </is>
      </c>
      <c r="C8406" t="inlineStr">
        <is>
          <t>Combined=C:\Users\CorySchneider\OneDrive - Lawyers in House\__Invoices</t>
        </is>
      </c>
    </row>
    <row r="8407">
      <c r="A8407" s="13" t="n">
        <v>45996.53010416667</v>
      </c>
      <c r="B8407" t="inlineStr">
        <is>
          <t>MAP</t>
        </is>
      </c>
      <c r="C8407" t="inlineStr">
        <is>
          <t>Mapped local folder=C:\Users\CorySchneider\OneDrive - Lawyers in House\__Invoices</t>
        </is>
      </c>
    </row>
    <row r="8408">
      <c r="A8408" s="13" t="n">
        <v>45996.53055555555</v>
      </c>
      <c r="B8408" t="inlineStr">
        <is>
          <t>INFO</t>
        </is>
      </c>
      <c r="C8408" t="inlineStr">
        <is>
          <t>ThisWorkbook.Path (raw)=https://lawyersinhouse-my.sharepoint.com/personal/cory_schneider_lawyersinhouse_com/Documents/__Invoices</t>
        </is>
      </c>
    </row>
    <row r="8409">
      <c r="A8409" s="13" t="n">
        <v>45996.53055555555</v>
      </c>
      <c r="B8409" t="inlineStr">
        <is>
          <t>HIT</t>
        </is>
      </c>
      <c r="C8409" t="inlineStr">
        <is>
          <t>Folder? C:\Users\CorySchneider\OneDrive - Lawyers in House</t>
        </is>
      </c>
    </row>
    <row r="8410">
      <c r="A8410" s="13" t="n">
        <v>45996.53055555555</v>
      </c>
      <c r="B8410" t="inlineStr">
        <is>
          <t>MAP</t>
        </is>
      </c>
      <c r="C8410" t="inlineStr">
        <is>
          <t>CombineRoot=C:\Users\CorySchneider\OneDrive - Lawyers in House</t>
        </is>
      </c>
    </row>
    <row r="8411">
      <c r="A8411" s="13" t="n">
        <v>45996.53055555555</v>
      </c>
      <c r="B8411" t="inlineStr">
        <is>
          <t>MAP</t>
        </is>
      </c>
      <c r="C8411" t="inlineStr">
        <is>
          <t>SubPath=__Invoices</t>
        </is>
      </c>
    </row>
    <row r="8412">
      <c r="A8412" s="13" t="n">
        <v>45996.53055555555</v>
      </c>
      <c r="B8412" t="inlineStr">
        <is>
          <t>MAP</t>
        </is>
      </c>
      <c r="C8412" t="inlineStr">
        <is>
          <t>Combined=C:\Users\CorySchneider\OneDrive - Lawyers in House\__Invoices</t>
        </is>
      </c>
    </row>
    <row r="8413">
      <c r="A8413" s="13" t="n">
        <v>45996.53055555555</v>
      </c>
      <c r="B8413" t="inlineStr">
        <is>
          <t>MAP</t>
        </is>
      </c>
      <c r="C8413" t="inlineStr">
        <is>
          <t>Mapped local folder=C:\Users\CorySchneider\OneDrive - Lawyers in House\__Invoices</t>
        </is>
      </c>
    </row>
    <row r="8414">
      <c r="A8414" s="13" t="n">
        <v>45996.53055555555</v>
      </c>
      <c r="B8414" t="inlineStr">
        <is>
          <t>INFO</t>
        </is>
      </c>
      <c r="C8414" t="inlineStr">
        <is>
          <t>ThisWorkbook.Path (raw)=https://lawyersinhouse-my.sharepoint.com/personal/cory_schneider_lawyersinhouse_com/Documents/__Invoices</t>
        </is>
      </c>
    </row>
    <row r="8415">
      <c r="A8415" s="13" t="n">
        <v>45996.53055555555</v>
      </c>
      <c r="B8415" t="inlineStr">
        <is>
          <t>HIT</t>
        </is>
      </c>
      <c r="C8415" t="inlineStr">
        <is>
          <t>Folder? C:\Users\CorySchneider\OneDrive - Lawyers in House</t>
        </is>
      </c>
    </row>
    <row r="8416">
      <c r="A8416" s="13" t="n">
        <v>45996.53055555555</v>
      </c>
      <c r="B8416" t="inlineStr">
        <is>
          <t>MAP</t>
        </is>
      </c>
      <c r="C8416" t="inlineStr">
        <is>
          <t>CombineRoot=C:\Users\CorySchneider\OneDrive - Lawyers in House</t>
        </is>
      </c>
    </row>
    <row r="8417">
      <c r="A8417" s="13" t="n">
        <v>45996.53055555555</v>
      </c>
      <c r="B8417" t="inlineStr">
        <is>
          <t>MAP</t>
        </is>
      </c>
      <c r="C8417" t="inlineStr">
        <is>
          <t>SubPath=__Invoices</t>
        </is>
      </c>
    </row>
    <row r="8418">
      <c r="A8418" s="13" t="n">
        <v>45996.53055555555</v>
      </c>
      <c r="B8418" t="inlineStr">
        <is>
          <t>MAP</t>
        </is>
      </c>
      <c r="C8418" t="inlineStr">
        <is>
          <t>Combined=C:\Users\CorySchneider\OneDrive - Lawyers in House\__Invoices</t>
        </is>
      </c>
    </row>
    <row r="8419">
      <c r="A8419" s="13" t="n">
        <v>45996.53055555555</v>
      </c>
      <c r="B8419" t="inlineStr">
        <is>
          <t>MAP</t>
        </is>
      </c>
      <c r="C8419" t="inlineStr">
        <is>
          <t>Mapped local folder=C:\Users\CorySchneider\OneDrive - Lawyers in House\__Invoices</t>
        </is>
      </c>
    </row>
    <row r="8420">
      <c r="A8420" s="13" t="n">
        <v>45996.53100694445</v>
      </c>
      <c r="B8420" t="inlineStr">
        <is>
          <t>INFO</t>
        </is>
      </c>
      <c r="C8420" t="inlineStr">
        <is>
          <t>ThisWorkbook.Path (raw)=https://lawyersinhouse-my.sharepoint.com/personal/cory_schneider_lawyersinhouse_com/Documents/__Invoices</t>
        </is>
      </c>
    </row>
    <row r="8421">
      <c r="A8421" s="13" t="n">
        <v>45996.53100694445</v>
      </c>
      <c r="B8421" t="inlineStr">
        <is>
          <t>HIT</t>
        </is>
      </c>
      <c r="C8421" t="inlineStr">
        <is>
          <t>Folder? C:\Users\CorySchneider\OneDrive - Lawyers in House</t>
        </is>
      </c>
    </row>
    <row r="8422">
      <c r="A8422" s="13" t="n">
        <v>45996.53100694445</v>
      </c>
      <c r="B8422" t="inlineStr">
        <is>
          <t>MAP</t>
        </is>
      </c>
      <c r="C8422" t="inlineStr">
        <is>
          <t>CombineRoot=C:\Users\CorySchneider\OneDrive - Lawyers in House</t>
        </is>
      </c>
    </row>
    <row r="8423">
      <c r="A8423" s="13" t="n">
        <v>45996.53100694445</v>
      </c>
      <c r="B8423" t="inlineStr">
        <is>
          <t>MAP</t>
        </is>
      </c>
      <c r="C8423" t="inlineStr">
        <is>
          <t>SubPath=__Invoices</t>
        </is>
      </c>
    </row>
    <row r="8424">
      <c r="A8424" s="13" t="n">
        <v>45996.53100694445</v>
      </c>
      <c r="B8424" t="inlineStr">
        <is>
          <t>MAP</t>
        </is>
      </c>
      <c r="C8424" t="inlineStr">
        <is>
          <t>Combined=C:\Users\CorySchneider\OneDrive - Lawyers in House\__Invoices</t>
        </is>
      </c>
    </row>
    <row r="8425">
      <c r="A8425" s="13" t="n">
        <v>45996.53100694445</v>
      </c>
      <c r="B8425" t="inlineStr">
        <is>
          <t>MAP</t>
        </is>
      </c>
      <c r="C8425" t="inlineStr">
        <is>
          <t>Mapped local folder=C:\Users\CorySchneider\OneDrive - Lawyers in House\__Invoices</t>
        </is>
      </c>
    </row>
    <row r="8426">
      <c r="A8426" s="13" t="n">
        <v>45996.53123842592</v>
      </c>
      <c r="B8426" t="inlineStr">
        <is>
          <t>INFO</t>
        </is>
      </c>
      <c r="C8426" t="inlineStr">
        <is>
          <t>ThisWorkbook.Path (raw)=https://lawyersinhouse-my.sharepoint.com/personal/cory_schneider_lawyersinhouse_com/Documents/__Invoices</t>
        </is>
      </c>
    </row>
    <row r="8427">
      <c r="A8427" s="13" t="n">
        <v>45996.53123842592</v>
      </c>
      <c r="B8427" t="inlineStr">
        <is>
          <t>HIT</t>
        </is>
      </c>
      <c r="C8427" t="inlineStr">
        <is>
          <t>Folder? C:\Users\CorySchneider\OneDrive - Lawyers in House</t>
        </is>
      </c>
    </row>
    <row r="8428">
      <c r="A8428" s="13" t="n">
        <v>45996.53123842592</v>
      </c>
      <c r="B8428" t="inlineStr">
        <is>
          <t>MAP</t>
        </is>
      </c>
      <c r="C8428" t="inlineStr">
        <is>
          <t>CombineRoot=C:\Users\CorySchneider\OneDrive - Lawyers in House</t>
        </is>
      </c>
    </row>
    <row r="8429">
      <c r="A8429" s="13" t="n">
        <v>45996.53123842592</v>
      </c>
      <c r="B8429" t="inlineStr">
        <is>
          <t>MAP</t>
        </is>
      </c>
      <c r="C8429" t="inlineStr">
        <is>
          <t>SubPath=__Invoices</t>
        </is>
      </c>
    </row>
    <row r="8430">
      <c r="A8430" s="13" t="n">
        <v>45996.53123842592</v>
      </c>
      <c r="B8430" t="inlineStr">
        <is>
          <t>MAP</t>
        </is>
      </c>
      <c r="C8430" t="inlineStr">
        <is>
          <t>Combined=C:\Users\CorySchneider\OneDrive - Lawyers in House\__Invoices</t>
        </is>
      </c>
    </row>
    <row r="8431">
      <c r="A8431" s="13" t="n">
        <v>45996.53123842592</v>
      </c>
      <c r="B8431" t="inlineStr">
        <is>
          <t>MAP</t>
        </is>
      </c>
      <c r="C8431" t="inlineStr">
        <is>
          <t>Mapped local folder=C:\Users\CorySchneider\OneDrive - Lawyers in House\__Invoices</t>
        </is>
      </c>
    </row>
    <row r="8432">
      <c r="A8432" s="13" t="n">
        <v>45996.53135416667</v>
      </c>
      <c r="B8432" t="inlineStr">
        <is>
          <t>INFO</t>
        </is>
      </c>
      <c r="C8432" t="inlineStr">
        <is>
          <t>ThisWorkbook.Path (raw)=https://lawyersinhouse-my.sharepoint.com/personal/cory_schneider_lawyersinhouse_com/Documents/__Invoices</t>
        </is>
      </c>
    </row>
    <row r="8433">
      <c r="A8433" s="13" t="n">
        <v>45996.53135416667</v>
      </c>
      <c r="B8433" t="inlineStr">
        <is>
          <t>HIT</t>
        </is>
      </c>
      <c r="C8433" t="inlineStr">
        <is>
          <t>Folder? C:\Users\CorySchneider\OneDrive - Lawyers in House</t>
        </is>
      </c>
    </row>
    <row r="8434">
      <c r="A8434" s="13" t="n">
        <v>45996.53135416667</v>
      </c>
      <c r="B8434" t="inlineStr">
        <is>
          <t>MAP</t>
        </is>
      </c>
      <c r="C8434" t="inlineStr">
        <is>
          <t>CombineRoot=C:\Users\CorySchneider\OneDrive - Lawyers in House</t>
        </is>
      </c>
    </row>
    <row r="8435">
      <c r="A8435" s="13" t="n">
        <v>45996.53135416667</v>
      </c>
      <c r="B8435" t="inlineStr">
        <is>
          <t>MAP</t>
        </is>
      </c>
      <c r="C8435" t="inlineStr">
        <is>
          <t>SubPath=__Invoices</t>
        </is>
      </c>
    </row>
    <row r="8436">
      <c r="A8436" s="13" t="n">
        <v>45996.53135416667</v>
      </c>
      <c r="B8436" t="inlineStr">
        <is>
          <t>MAP</t>
        </is>
      </c>
      <c r="C8436" t="inlineStr">
        <is>
          <t>Combined=C:\Users\CorySchneider\OneDrive - Lawyers in House\__Invoices</t>
        </is>
      </c>
    </row>
    <row r="8437">
      <c r="A8437" s="13" t="n">
        <v>45996.53135416667</v>
      </c>
      <c r="B8437" t="inlineStr">
        <is>
          <t>MAP</t>
        </is>
      </c>
      <c r="C8437" t="inlineStr">
        <is>
          <t>Mapped local folder=C:\Users\CorySchneider\OneDrive - Lawyers in House\__Invoices</t>
        </is>
      </c>
    </row>
    <row r="8438">
      <c r="A8438" s="13" t="n">
        <v>45996.53137731482</v>
      </c>
      <c r="B8438" t="inlineStr">
        <is>
          <t>INFO</t>
        </is>
      </c>
      <c r="C8438" t="inlineStr">
        <is>
          <t>ThisWorkbook.Path (raw)=https://lawyersinhouse-my.sharepoint.com/personal/cory_schneider_lawyersinhouse_com/Documents/__Invoices</t>
        </is>
      </c>
    </row>
    <row r="8439">
      <c r="A8439" s="13" t="n">
        <v>45996.53137731482</v>
      </c>
      <c r="B8439" t="inlineStr">
        <is>
          <t>HIT</t>
        </is>
      </c>
      <c r="C8439" t="inlineStr">
        <is>
          <t>Folder? C:\Users\CorySchneider\OneDrive - Lawyers in House</t>
        </is>
      </c>
    </row>
    <row r="8440">
      <c r="A8440" s="13" t="n">
        <v>45996.53137731482</v>
      </c>
      <c r="B8440" t="inlineStr">
        <is>
          <t>MAP</t>
        </is>
      </c>
      <c r="C8440" t="inlineStr">
        <is>
          <t>CombineRoot=C:\Users\CorySchneider\OneDrive - Lawyers in House</t>
        </is>
      </c>
    </row>
    <row r="8441">
      <c r="A8441" s="13" t="n">
        <v>45996.53137731482</v>
      </c>
      <c r="B8441" t="inlineStr">
        <is>
          <t>MAP</t>
        </is>
      </c>
      <c r="C8441" t="inlineStr">
        <is>
          <t>SubPath=__Invoices</t>
        </is>
      </c>
    </row>
    <row r="8442">
      <c r="A8442" s="13" t="n">
        <v>45996.53137731482</v>
      </c>
      <c r="B8442" t="inlineStr">
        <is>
          <t>MAP</t>
        </is>
      </c>
      <c r="C8442" t="inlineStr">
        <is>
          <t>Combined=C:\Users\CorySchneider\OneDrive - Lawyers in House\__Invoices</t>
        </is>
      </c>
    </row>
    <row r="8443">
      <c r="A8443" s="13" t="n">
        <v>45996.53137731482</v>
      </c>
      <c r="B8443" t="inlineStr">
        <is>
          <t>MAP</t>
        </is>
      </c>
      <c r="C8443" t="inlineStr">
        <is>
          <t>Mapped local folder=C:\Users\CorySchneider\OneDrive - Lawyers in House\__Invoices</t>
        </is>
      </c>
    </row>
    <row r="8444">
      <c r="A8444" s="13" t="n">
        <v>45996.53137731482</v>
      </c>
      <c r="B8444" t="inlineStr">
        <is>
          <t>PATH</t>
        </is>
      </c>
      <c r="C8444" t="inlineStr">
        <is>
          <t>FileInBase=C:\Users\CorySchneider\OneDrive - Lawyers in House\__Invoices\InvoiceTemplate_v4.docx</t>
        </is>
      </c>
    </row>
    <row r="8445">
      <c r="A8445" s="13" t="n">
        <v>45996.53137731482</v>
      </c>
      <c r="B8445" t="inlineStr">
        <is>
          <t>HIT</t>
        </is>
      </c>
      <c r="C8445" t="inlineStr">
        <is>
          <t>Exists? C:\Users\CorySchneider\OneDrive - Lawyers in House\__Invoices\InvoiceTemplate_v4.docx</t>
        </is>
      </c>
    </row>
    <row r="8446">
      <c r="A8446" s="13" t="n">
        <v>45996.53148148148</v>
      </c>
      <c r="B8446" t="inlineStr">
        <is>
          <t>PATH</t>
        </is>
      </c>
      <c r="C8446" t="inlineStr">
        <is>
          <t>FileInBase=C:\Users\CorySchneider\OneDrive - Lawyers in House\__Invoices\INV 25-0059 - Truexperiences Tours Inc. - 05DEC2025.docx</t>
        </is>
      </c>
    </row>
    <row r="8447">
      <c r="A8447" s="13" t="n">
        <v>45996.53149305555</v>
      </c>
      <c r="B8447" t="inlineStr">
        <is>
          <t>PATH</t>
        </is>
      </c>
      <c r="C8447" t="inlineStr">
        <is>
          <t>FileInBase=C:\Users\CorySchneider\OneDrive - Lawyers in House\__Invoices\sig.jpg</t>
        </is>
      </c>
    </row>
    <row r="8448">
      <c r="A8448" s="13" t="n">
        <v>45996.53152777778</v>
      </c>
      <c r="B8448" t="inlineStr">
        <is>
          <t>PATH</t>
        </is>
      </c>
      <c r="C8448" t="inlineStr">
        <is>
          <t>FileInBase=C:\Users\CorySchneider\OneDrive - Lawyers in House\__Invoices\INV 25-0059 - Truexperiences Tours Inc. - 05DEC2025.pdf</t>
        </is>
      </c>
    </row>
    <row r="8449">
      <c r="A8449" s="13" t="n">
        <v>45996.84346064815</v>
      </c>
      <c r="B8449" t="inlineStr">
        <is>
          <t>INFO</t>
        </is>
      </c>
      <c r="C8449" t="inlineStr">
        <is>
          <t>ThisWorkbook.Path (raw)=https://lawyersinhouse-my.sharepoint.com/personal/cory_schneider_lawyersinhouse_com/Documents/__Invoices</t>
        </is>
      </c>
    </row>
    <row r="8450">
      <c r="A8450" s="13" t="n">
        <v>45996.84346064815</v>
      </c>
      <c r="B8450" t="inlineStr">
        <is>
          <t>HIT</t>
        </is>
      </c>
      <c r="C8450" t="inlineStr">
        <is>
          <t>Folder? C:\Users\cschn\Documents\LIH (Personal)\OneDrive - Lawyers in House</t>
        </is>
      </c>
    </row>
    <row r="8451">
      <c r="A8451" s="13" t="n">
        <v>45996.84346064815</v>
      </c>
      <c r="B8451" t="inlineStr">
        <is>
          <t>MAP</t>
        </is>
      </c>
      <c r="C8451" t="inlineStr">
        <is>
          <t>CombineRoot=C:\Users\cschn\Documents\LIH (Personal)\OneDrive - Lawyers in House</t>
        </is>
      </c>
    </row>
    <row r="8452">
      <c r="A8452" s="13" t="n">
        <v>45996.84346064815</v>
      </c>
      <c r="B8452" t="inlineStr">
        <is>
          <t>MAP</t>
        </is>
      </c>
      <c r="C8452" t="inlineStr">
        <is>
          <t>SubPath=__Invoices</t>
        </is>
      </c>
    </row>
    <row r="8453">
      <c r="A8453" s="13" t="n">
        <v>45996.84346064815</v>
      </c>
      <c r="B8453" t="inlineStr">
        <is>
          <t>MAP</t>
        </is>
      </c>
      <c r="C8453" t="inlineStr">
        <is>
          <t>Combined=C:\Users\cschn\Documents\LIH (Personal)\OneDrive - Lawyers in House\__Invoices</t>
        </is>
      </c>
    </row>
    <row r="8454">
      <c r="A8454" s="13" t="n">
        <v>45996.84346064815</v>
      </c>
      <c r="B8454" t="inlineStr">
        <is>
          <t>MAP</t>
        </is>
      </c>
      <c r="C8454" t="inlineStr">
        <is>
          <t>Mapped local folder=C:\Users\cschn\Documents\LIH (Personal)\OneDrive - Lawyers in House\__Invoices</t>
        </is>
      </c>
    </row>
    <row r="8455">
      <c r="A8455" s="13" t="n">
        <v>45996.84368055555</v>
      </c>
      <c r="B8455" t="inlineStr">
        <is>
          <t>INFO</t>
        </is>
      </c>
      <c r="C8455" t="inlineStr">
        <is>
          <t>ThisWorkbook.Path (raw)=https://lawyersinhouse-my.sharepoint.com/personal/cory_schneider_lawyersinhouse_com/Documents/__Invoices</t>
        </is>
      </c>
    </row>
    <row r="8456">
      <c r="A8456" s="13" t="n">
        <v>45996.84368055555</v>
      </c>
      <c r="B8456" t="inlineStr">
        <is>
          <t>HIT</t>
        </is>
      </c>
      <c r="C8456" t="inlineStr">
        <is>
          <t>Folder? C:\Users\cschn\Documents\LIH (Personal)\OneDrive - Lawyers in House</t>
        </is>
      </c>
    </row>
    <row r="8457">
      <c r="A8457" s="13" t="n">
        <v>45996.84368055555</v>
      </c>
      <c r="B8457" t="inlineStr">
        <is>
          <t>MAP</t>
        </is>
      </c>
      <c r="C8457" t="inlineStr">
        <is>
          <t>CombineRoot=C:\Users\cschn\Documents\LIH (Personal)\OneDrive - Lawyers in House</t>
        </is>
      </c>
    </row>
    <row r="8458">
      <c r="A8458" s="13" t="n">
        <v>45996.84368055555</v>
      </c>
      <c r="B8458" t="inlineStr">
        <is>
          <t>MAP</t>
        </is>
      </c>
      <c r="C8458" t="inlineStr">
        <is>
          <t>SubPath=__Invoices</t>
        </is>
      </c>
    </row>
    <row r="8459">
      <c r="A8459" s="13" t="n">
        <v>45996.84368055555</v>
      </c>
      <c r="B8459" t="inlineStr">
        <is>
          <t>MAP</t>
        </is>
      </c>
      <c r="C8459" t="inlineStr">
        <is>
          <t>Combined=C:\Users\cschn\Documents\LIH (Personal)\OneDrive - Lawyers in House\__Invoices</t>
        </is>
      </c>
    </row>
    <row r="8460">
      <c r="A8460" s="13" t="n">
        <v>45996.84368055555</v>
      </c>
      <c r="B8460" t="inlineStr">
        <is>
          <t>MAP</t>
        </is>
      </c>
      <c r="C8460" t="inlineStr">
        <is>
          <t>Mapped local folder=C:\Users\cschn\Documents\LIH (Personal)\OneDrive - Lawyers in House\__Invoices</t>
        </is>
      </c>
    </row>
    <row r="8461">
      <c r="A8461" s="13" t="n">
        <v>45996.84381944445</v>
      </c>
      <c r="B8461" t="inlineStr">
        <is>
          <t>INFO</t>
        </is>
      </c>
      <c r="C8461" t="inlineStr">
        <is>
          <t>ThisWorkbook.Path (raw)=https://lawyersinhouse-my.sharepoint.com/personal/cory_schneider_lawyersinhouse_com/Documents/__Invoices</t>
        </is>
      </c>
    </row>
    <row r="8462">
      <c r="A8462" s="13" t="n">
        <v>45996.84381944445</v>
      </c>
      <c r="B8462" t="inlineStr">
        <is>
          <t>HIT</t>
        </is>
      </c>
      <c r="C8462" t="inlineStr">
        <is>
          <t>Folder? C:\Users\cschn\Documents\LIH (Personal)\OneDrive - Lawyers in House</t>
        </is>
      </c>
    </row>
    <row r="8463">
      <c r="A8463" s="13" t="n">
        <v>45996.84381944445</v>
      </c>
      <c r="B8463" t="inlineStr">
        <is>
          <t>MAP</t>
        </is>
      </c>
      <c r="C8463" t="inlineStr">
        <is>
          <t>CombineRoot=C:\Users\cschn\Documents\LIH (Personal)\OneDrive - Lawyers in House</t>
        </is>
      </c>
    </row>
    <row r="8464">
      <c r="A8464" s="13" t="n">
        <v>45996.84381944445</v>
      </c>
      <c r="B8464" t="inlineStr">
        <is>
          <t>MAP</t>
        </is>
      </c>
      <c r="C8464" t="inlineStr">
        <is>
          <t>SubPath=__Invoices</t>
        </is>
      </c>
    </row>
    <row r="8465">
      <c r="A8465" s="13" t="n">
        <v>45996.84381944445</v>
      </c>
      <c r="B8465" t="inlineStr">
        <is>
          <t>MAP</t>
        </is>
      </c>
      <c r="C8465" t="inlineStr">
        <is>
          <t>Combined=C:\Users\cschn\Documents\LIH (Personal)\OneDrive - Lawyers in House\__Invoices</t>
        </is>
      </c>
    </row>
    <row r="8466">
      <c r="A8466" s="13" t="n">
        <v>45996.84381944445</v>
      </c>
      <c r="B8466" t="inlineStr">
        <is>
          <t>MAP</t>
        </is>
      </c>
      <c r="C8466" t="inlineStr">
        <is>
          <t>Mapped local folder=C:\Users\cschn\Documents\LIH (Personal)\OneDrive - Lawyers in House\__Invoices</t>
        </is>
      </c>
    </row>
    <row r="8467">
      <c r="A8467" s="13" t="n">
        <v>45996.8440625</v>
      </c>
      <c r="B8467" t="inlineStr">
        <is>
          <t>INFO</t>
        </is>
      </c>
      <c r="C8467" t="inlineStr">
        <is>
          <t>ThisWorkbook.Path (raw)=https://lawyersinhouse-my.sharepoint.com/personal/cory_schneider_lawyersinhouse_com/Documents/__Invoices</t>
        </is>
      </c>
    </row>
    <row r="8468">
      <c r="A8468" s="13" t="n">
        <v>45996.8440625</v>
      </c>
      <c r="B8468" t="inlineStr">
        <is>
          <t>HIT</t>
        </is>
      </c>
      <c r="C8468" t="inlineStr">
        <is>
          <t>Folder? C:\Users\cschn\Documents\LIH (Personal)\OneDrive - Lawyers in House</t>
        </is>
      </c>
    </row>
    <row r="8469">
      <c r="A8469" s="13" t="n">
        <v>45996.8440625</v>
      </c>
      <c r="B8469" t="inlineStr">
        <is>
          <t>MAP</t>
        </is>
      </c>
      <c r="C8469" t="inlineStr">
        <is>
          <t>CombineRoot=C:\Users\cschn\Documents\LIH (Personal)\OneDrive - Lawyers in House</t>
        </is>
      </c>
    </row>
    <row r="8470">
      <c r="A8470" s="13" t="n">
        <v>45996.8440625</v>
      </c>
      <c r="B8470" t="inlineStr">
        <is>
          <t>MAP</t>
        </is>
      </c>
      <c r="C8470" t="inlineStr">
        <is>
          <t>SubPath=__Invoices</t>
        </is>
      </c>
    </row>
    <row r="8471">
      <c r="A8471" s="13" t="n">
        <v>45996.8440625</v>
      </c>
      <c r="B8471" t="inlineStr">
        <is>
          <t>MAP</t>
        </is>
      </c>
      <c r="C8471" t="inlineStr">
        <is>
          <t>Combined=C:\Users\cschn\Documents\LIH (Personal)\OneDrive - Lawyers in House\__Invoices</t>
        </is>
      </c>
    </row>
    <row r="8472">
      <c r="A8472" s="13" t="n">
        <v>45996.8440625</v>
      </c>
      <c r="B8472" t="inlineStr">
        <is>
          <t>MAP</t>
        </is>
      </c>
      <c r="C8472" t="inlineStr">
        <is>
          <t>Mapped local folder=C:\Users\cschn\Documents\LIH (Personal)\OneDrive - Lawyers in House\__Invoices</t>
        </is>
      </c>
    </row>
    <row r="8473">
      <c r="A8473" s="13" t="n">
        <v>45996.84409722222</v>
      </c>
      <c r="B8473" t="inlineStr">
        <is>
          <t>INFO</t>
        </is>
      </c>
      <c r="C8473" t="inlineStr">
        <is>
          <t>ThisWorkbook.Path (raw)=https://lawyersinhouse-my.sharepoint.com/personal/cory_schneider_lawyersinhouse_com/Documents/__Invoices</t>
        </is>
      </c>
    </row>
    <row r="8474">
      <c r="A8474" s="13" t="n">
        <v>45996.84409722222</v>
      </c>
      <c r="B8474" t="inlineStr">
        <is>
          <t>HIT</t>
        </is>
      </c>
      <c r="C8474" t="inlineStr">
        <is>
          <t>Folder? C:\Users\cschn\Documents\LIH (Personal)\OneDrive - Lawyers in House</t>
        </is>
      </c>
    </row>
    <row r="8475">
      <c r="A8475" s="13" t="n">
        <v>45996.84409722222</v>
      </c>
      <c r="B8475" t="inlineStr">
        <is>
          <t>MAP</t>
        </is>
      </c>
      <c r="C8475" t="inlineStr">
        <is>
          <t>CombineRoot=C:\Users\cschn\Documents\LIH (Personal)\OneDrive - Lawyers in House</t>
        </is>
      </c>
    </row>
    <row r="8476">
      <c r="A8476" s="13" t="n">
        <v>45996.84409722222</v>
      </c>
      <c r="B8476" t="inlineStr">
        <is>
          <t>MAP</t>
        </is>
      </c>
      <c r="C8476" t="inlineStr">
        <is>
          <t>SubPath=__Invoices</t>
        </is>
      </c>
    </row>
    <row r="8477">
      <c r="A8477" s="13" t="n">
        <v>45996.84409722222</v>
      </c>
      <c r="B8477" t="inlineStr">
        <is>
          <t>MAP</t>
        </is>
      </c>
      <c r="C8477" t="inlineStr">
        <is>
          <t>Combined=C:\Users\cschn\Documents\LIH (Personal)\OneDrive - Lawyers in House\__Invoices</t>
        </is>
      </c>
    </row>
    <row r="8478">
      <c r="A8478" s="13" t="n">
        <v>45996.84409722222</v>
      </c>
      <c r="B8478" t="inlineStr">
        <is>
          <t>MAP</t>
        </is>
      </c>
      <c r="C8478" t="inlineStr">
        <is>
          <t>Mapped local folder=C:\Users\cschn\Documents\LIH (Personal)\OneDrive - Lawyers in House\__Invoices</t>
        </is>
      </c>
    </row>
    <row r="8479">
      <c r="A8479" s="13" t="n">
        <v>45996.84409722222</v>
      </c>
      <c r="B8479" t="inlineStr">
        <is>
          <t>PATH</t>
        </is>
      </c>
      <c r="C8479" t="inlineStr">
        <is>
          <t>FileInBase=C:\Users\cschn\Documents\LIH (Personal)\OneDrive - Lawyers in House\__Invoices\InvoiceTemplate_v4.docx</t>
        </is>
      </c>
    </row>
    <row r="8480">
      <c r="A8480" s="13" t="n">
        <v>45996.84409722222</v>
      </c>
      <c r="B8480" t="inlineStr">
        <is>
          <t>HIT</t>
        </is>
      </c>
      <c r="C8480" t="inlineStr">
        <is>
          <t>Exists? C:\Users\cschn\Documents\LIH (Personal)\OneDrive - Lawyers in House\__Invoices\InvoiceTemplate_v4.docx</t>
        </is>
      </c>
    </row>
    <row r="8481">
      <c r="A8481" s="13" t="n">
        <v>45996.84415509259</v>
      </c>
      <c r="B8481" t="inlineStr">
        <is>
          <t>PATH</t>
        </is>
      </c>
      <c r="C8481" t="inlineStr">
        <is>
          <t>FileInBase=C:\Users\cschn\Documents\LIH (Personal)\OneDrive - Lawyers in House\__Invoices\INV 25-0060 - Leviathan Private Network - 31OCT2025.docx</t>
        </is>
      </c>
    </row>
    <row r="8482">
      <c r="A8482" s="13" t="n">
        <v>45996.84415509259</v>
      </c>
      <c r="B8482" t="inlineStr">
        <is>
          <t>PATH</t>
        </is>
      </c>
      <c r="C8482" t="inlineStr">
        <is>
          <t>FileInBase=C:\Users\cschn\Documents\LIH (Personal)\OneDrive - Lawyers in House\__Invoices\sig.jpg</t>
        </is>
      </c>
    </row>
    <row r="8483">
      <c r="A8483" s="13" t="n">
        <v>45996.84418981482</v>
      </c>
      <c r="B8483" t="inlineStr">
        <is>
          <t>PATH</t>
        </is>
      </c>
      <c r="C8483" t="inlineStr">
        <is>
          <t>FileInBase=C:\Users\cschn\Documents\LIH (Personal)\OneDrive - Lawyers in House\__Invoices\INV 25-0060 - Leviathan Private Network - 31OCT2025.pdf</t>
        </is>
      </c>
    </row>
    <row r="8484">
      <c r="A8484" s="13" t="n">
        <v>45996.84613425926</v>
      </c>
      <c r="B8484" t="inlineStr">
        <is>
          <t>INFO</t>
        </is>
      </c>
      <c r="C8484" t="inlineStr">
        <is>
          <t>ThisWorkbook.Path (raw)=https://lawyersinhouse-my.sharepoint.com/personal/cory_schneider_lawyersinhouse_com/Documents/__Invoices</t>
        </is>
      </c>
    </row>
    <row r="8485">
      <c r="A8485" s="13" t="n">
        <v>45996.84613425926</v>
      </c>
      <c r="B8485" t="inlineStr">
        <is>
          <t>HIT</t>
        </is>
      </c>
      <c r="C8485" t="inlineStr">
        <is>
          <t>Folder? C:\Users\cschn\Documents\LIH (Personal)\OneDrive - Lawyers in House</t>
        </is>
      </c>
    </row>
    <row r="8486">
      <c r="A8486" s="13" t="n">
        <v>45996.84613425926</v>
      </c>
      <c r="B8486" t="inlineStr">
        <is>
          <t>MAP</t>
        </is>
      </c>
      <c r="C8486" t="inlineStr">
        <is>
          <t>CombineRoot=C:\Users\cschn\Documents\LIH (Personal)\OneDrive - Lawyers in House</t>
        </is>
      </c>
    </row>
    <row r="8487">
      <c r="A8487" s="13" t="n">
        <v>45996.84613425926</v>
      </c>
      <c r="B8487" t="inlineStr">
        <is>
          <t>MAP</t>
        </is>
      </c>
      <c r="C8487" t="inlineStr">
        <is>
          <t>SubPath=__Invoices</t>
        </is>
      </c>
    </row>
    <row r="8488">
      <c r="A8488" s="13" t="n">
        <v>45996.84613425926</v>
      </c>
      <c r="B8488" t="inlineStr">
        <is>
          <t>MAP</t>
        </is>
      </c>
      <c r="C8488" t="inlineStr">
        <is>
          <t>Combined=C:\Users\cschn\Documents\LIH (Personal)\OneDrive - Lawyers in House\__Invoices</t>
        </is>
      </c>
    </row>
    <row r="8489">
      <c r="A8489" s="13" t="n">
        <v>45996.84613425926</v>
      </c>
      <c r="B8489" t="inlineStr">
        <is>
          <t>MAP</t>
        </is>
      </c>
      <c r="C8489" t="inlineStr">
        <is>
          <t>Mapped local folder=C:\Users\cschn\Documents\LIH (Personal)\OneDrive - Lawyers in House\__Invoices</t>
        </is>
      </c>
    </row>
    <row r="8490">
      <c r="A8490" s="13" t="n">
        <v>45996.84629629629</v>
      </c>
      <c r="B8490" t="inlineStr">
        <is>
          <t>INFO</t>
        </is>
      </c>
      <c r="C8490" t="inlineStr">
        <is>
          <t>ThisWorkbook.Path (raw)=https://lawyersinhouse-my.sharepoint.com/personal/cory_schneider_lawyersinhouse_com/Documents/__Invoices</t>
        </is>
      </c>
    </row>
    <row r="8491">
      <c r="A8491" s="13" t="n">
        <v>45996.84629629629</v>
      </c>
      <c r="B8491" t="inlineStr">
        <is>
          <t>HIT</t>
        </is>
      </c>
      <c r="C8491" t="inlineStr">
        <is>
          <t>Folder? C:\Users\cschn\Documents\LIH (Personal)\OneDrive - Lawyers in House</t>
        </is>
      </c>
    </row>
    <row r="8492">
      <c r="A8492" s="13" t="n">
        <v>45996.84629629629</v>
      </c>
      <c r="B8492" t="inlineStr">
        <is>
          <t>MAP</t>
        </is>
      </c>
      <c r="C8492" t="inlineStr">
        <is>
          <t>CombineRoot=C:\Users\cschn\Documents\LIH (Personal)\OneDrive - Lawyers in House</t>
        </is>
      </c>
    </row>
    <row r="8493">
      <c r="A8493" s="13" t="n">
        <v>45996.84629629629</v>
      </c>
      <c r="B8493" t="inlineStr">
        <is>
          <t>MAP</t>
        </is>
      </c>
      <c r="C8493" t="inlineStr">
        <is>
          <t>SubPath=__Invoices</t>
        </is>
      </c>
    </row>
    <row r="8494">
      <c r="A8494" s="13" t="n">
        <v>45996.84629629629</v>
      </c>
      <c r="B8494" t="inlineStr">
        <is>
          <t>MAP</t>
        </is>
      </c>
      <c r="C8494" t="inlineStr">
        <is>
          <t>Combined=C:\Users\cschn\Documents\LIH (Personal)\OneDrive - Lawyers in House\__Invoices</t>
        </is>
      </c>
    </row>
    <row r="8495">
      <c r="A8495" s="13" t="n">
        <v>45996.84629629629</v>
      </c>
      <c r="B8495" t="inlineStr">
        <is>
          <t>MAP</t>
        </is>
      </c>
      <c r="C8495" t="inlineStr">
        <is>
          <t>Mapped local folder=C:\Users\cschn\Documents\LIH (Personal)\OneDrive - Lawyers in House\__Invoices</t>
        </is>
      </c>
    </row>
    <row r="8496">
      <c r="A8496" s="13" t="n">
        <v>45996.84631944444</v>
      </c>
      <c r="B8496" t="inlineStr">
        <is>
          <t>INFO</t>
        </is>
      </c>
      <c r="C8496" t="inlineStr">
        <is>
          <t>ThisWorkbook.Path (raw)=https://lawyersinhouse-my.sharepoint.com/personal/cory_schneider_lawyersinhouse_com/Documents/__Invoices</t>
        </is>
      </c>
    </row>
    <row r="8497">
      <c r="A8497" s="13" t="n">
        <v>45996.84631944444</v>
      </c>
      <c r="B8497" t="inlineStr">
        <is>
          <t>HIT</t>
        </is>
      </c>
      <c r="C8497" t="inlineStr">
        <is>
          <t>Folder? C:\Users\cschn\Documents\LIH (Personal)\OneDrive - Lawyers in House</t>
        </is>
      </c>
    </row>
    <row r="8498">
      <c r="A8498" s="13" t="n">
        <v>45996.84631944444</v>
      </c>
      <c r="B8498" t="inlineStr">
        <is>
          <t>MAP</t>
        </is>
      </c>
      <c r="C8498" t="inlineStr">
        <is>
          <t>CombineRoot=C:\Users\cschn\Documents\LIH (Personal)\OneDrive - Lawyers in House</t>
        </is>
      </c>
    </row>
    <row r="8499">
      <c r="A8499" s="13" t="n">
        <v>45996.84631944444</v>
      </c>
      <c r="B8499" t="inlineStr">
        <is>
          <t>MAP</t>
        </is>
      </c>
      <c r="C8499" t="inlineStr">
        <is>
          <t>SubPath=__Invoices</t>
        </is>
      </c>
    </row>
    <row r="8500">
      <c r="A8500" s="13" t="n">
        <v>45996.84631944444</v>
      </c>
      <c r="B8500" t="inlineStr">
        <is>
          <t>MAP</t>
        </is>
      </c>
      <c r="C8500" t="inlineStr">
        <is>
          <t>Combined=C:\Users\cschn\Documents\LIH (Personal)\OneDrive - Lawyers in House\__Invoices</t>
        </is>
      </c>
    </row>
    <row r="8501">
      <c r="A8501" s="13" t="n">
        <v>45996.84631944444</v>
      </c>
      <c r="B8501" t="inlineStr">
        <is>
          <t>MAP</t>
        </is>
      </c>
      <c r="C8501" t="inlineStr">
        <is>
          <t>Mapped local folder=C:\Users\cschn\Documents\LIH (Personal)\OneDrive - Lawyers in House\__Invoices</t>
        </is>
      </c>
    </row>
    <row r="8502">
      <c r="A8502" s="13" t="n">
        <v>45996.84631944444</v>
      </c>
      <c r="B8502" t="inlineStr">
        <is>
          <t>PATH</t>
        </is>
      </c>
      <c r="C8502" t="inlineStr">
        <is>
          <t>FileInBase=C:\Users\cschn\Documents\LIH (Personal)\OneDrive - Lawyers in House\__Invoices\InvoiceTemplate_v4.docx</t>
        </is>
      </c>
    </row>
    <row r="8503">
      <c r="A8503" s="13" t="n">
        <v>45996.84631944444</v>
      </c>
      <c r="B8503" t="inlineStr">
        <is>
          <t>HIT</t>
        </is>
      </c>
      <c r="C8503" t="inlineStr">
        <is>
          <t>Exists? C:\Users\cschn\Documents\LIH (Personal)\OneDrive - Lawyers in House\__Invoices\InvoiceTemplate_v4.docx</t>
        </is>
      </c>
    </row>
    <row r="8504">
      <c r="A8504" s="13" t="n">
        <v>45996.84638888889</v>
      </c>
      <c r="B8504" t="inlineStr">
        <is>
          <t>PATH</t>
        </is>
      </c>
      <c r="C8504" t="inlineStr">
        <is>
          <t>FileInBase=C:\Users\cschn\Documents\LIH (Personal)\OneDrive - Lawyers in House\__Invoices\INV 25-0060 - Leviathan Private Network - 31OCT2025.docx</t>
        </is>
      </c>
    </row>
    <row r="8505">
      <c r="A8505" s="13" t="n">
        <v>45996.84638888889</v>
      </c>
      <c r="B8505" t="inlineStr">
        <is>
          <t>PATH</t>
        </is>
      </c>
      <c r="C8505" t="inlineStr">
        <is>
          <t>FileInBase=C:\Users\cschn\Documents\LIH (Personal)\OneDrive - Lawyers in House\__Invoices\sig.jpg</t>
        </is>
      </c>
    </row>
    <row r="8506">
      <c r="A8506" s="13" t="n">
        <v>45996.84642361111</v>
      </c>
      <c r="B8506" t="inlineStr">
        <is>
          <t>PATH</t>
        </is>
      </c>
      <c r="C8506" t="inlineStr">
        <is>
          <t>FileInBase=C:\Users\cschn\Documents\LIH (Personal)\OneDrive - Lawyers in House\__Invoices\INV 25-0060 - Leviathan Private Network - 31OCT2025.pdf</t>
        </is>
      </c>
    </row>
    <row r="8507">
      <c r="A8507" s="13" t="n">
        <v>46000.44063657407</v>
      </c>
      <c r="B8507" t="inlineStr">
        <is>
          <t>INFO</t>
        </is>
      </c>
      <c r="C8507" t="inlineStr">
        <is>
          <t>ThisWorkbook.Path (raw)=https://lawyersinhouse-my.sharepoint.com/personal/cory_schneider_lawyersinhouse_com/Documents/__Invoices</t>
        </is>
      </c>
    </row>
    <row r="8508">
      <c r="A8508" s="13" t="n">
        <v>46000.44063657407</v>
      </c>
      <c r="B8508" t="inlineStr">
        <is>
          <t>HIT</t>
        </is>
      </c>
      <c r="C8508" t="inlineStr">
        <is>
          <t>Folder? C:\Users\CorySchneider\OneDrive - Lawyers in House</t>
        </is>
      </c>
    </row>
    <row r="8509">
      <c r="A8509" s="13" t="n">
        <v>46000.44063657407</v>
      </c>
      <c r="B8509" t="inlineStr">
        <is>
          <t>MAP</t>
        </is>
      </c>
      <c r="C8509" t="inlineStr">
        <is>
          <t>CombineRoot=C:\Users\CorySchneider\OneDrive - Lawyers in House</t>
        </is>
      </c>
    </row>
    <row r="8510">
      <c r="A8510" s="13" t="n">
        <v>46000.44063657407</v>
      </c>
      <c r="B8510" t="inlineStr">
        <is>
          <t>MAP</t>
        </is>
      </c>
      <c r="C8510" t="inlineStr">
        <is>
          <t>SubPath=__Invoices</t>
        </is>
      </c>
    </row>
    <row r="8511">
      <c r="A8511" s="13" t="n">
        <v>46000.44063657407</v>
      </c>
      <c r="B8511" t="inlineStr">
        <is>
          <t>MAP</t>
        </is>
      </c>
      <c r="C8511" t="inlineStr">
        <is>
          <t>Combined=C:\Users\CorySchneider\OneDrive - Lawyers in House\__Invoices</t>
        </is>
      </c>
    </row>
    <row r="8512">
      <c r="A8512" s="13" t="n">
        <v>46000.44063657407</v>
      </c>
      <c r="B8512" t="inlineStr">
        <is>
          <t>MAP</t>
        </is>
      </c>
      <c r="C8512" t="inlineStr">
        <is>
          <t>Mapped local folder=C:\Users\CorySchneider\OneDrive - Lawyers in House\__Invoices</t>
        </is>
      </c>
    </row>
    <row r="8513">
      <c r="A8513" s="13" t="n">
        <v>46000.45798611111</v>
      </c>
      <c r="B8513" t="inlineStr">
        <is>
          <t>INFO</t>
        </is>
      </c>
      <c r="C8513" t="inlineStr">
        <is>
          <t>ThisWorkbook.Path (raw)=https://lawyersinhouse-my.sharepoint.com/personal/cory_schneider_lawyersinhouse_com/Documents/__Invoices</t>
        </is>
      </c>
    </row>
    <row r="8514">
      <c r="A8514" s="13" t="n">
        <v>46000.45798611111</v>
      </c>
      <c r="B8514" t="inlineStr">
        <is>
          <t>HIT</t>
        </is>
      </c>
      <c r="C8514" t="inlineStr">
        <is>
          <t>Folder? C:\Users\CorySchneider\OneDrive - Lawyers in House</t>
        </is>
      </c>
    </row>
    <row r="8515">
      <c r="A8515" s="13" t="n">
        <v>46000.45798611111</v>
      </c>
      <c r="B8515" t="inlineStr">
        <is>
          <t>MAP</t>
        </is>
      </c>
      <c r="C8515" t="inlineStr">
        <is>
          <t>CombineRoot=C:\Users\CorySchneider\OneDrive - Lawyers in House</t>
        </is>
      </c>
    </row>
    <row r="8516">
      <c r="A8516" s="13" t="n">
        <v>46000.45798611111</v>
      </c>
      <c r="B8516" t="inlineStr">
        <is>
          <t>MAP</t>
        </is>
      </c>
      <c r="C8516" t="inlineStr">
        <is>
          <t>SubPath=__Invoices</t>
        </is>
      </c>
    </row>
    <row r="8517">
      <c r="A8517" s="13" t="n">
        <v>46000.45798611111</v>
      </c>
      <c r="B8517" t="inlineStr">
        <is>
          <t>MAP</t>
        </is>
      </c>
      <c r="C8517" t="inlineStr">
        <is>
          <t>Combined=C:\Users\CorySchneider\OneDrive - Lawyers in House\__Invoices</t>
        </is>
      </c>
    </row>
    <row r="8518">
      <c r="A8518" s="13" t="n">
        <v>46000.45798611111</v>
      </c>
      <c r="B8518" t="inlineStr">
        <is>
          <t>MAP</t>
        </is>
      </c>
      <c r="C8518" t="inlineStr">
        <is>
          <t>Mapped local folder=C:\Users\CorySchneider\OneDrive - Lawyers in House\__Invoices</t>
        </is>
      </c>
    </row>
    <row r="8519">
      <c r="A8519" s="13" t="n">
        <v>46000.45834490741</v>
      </c>
      <c r="B8519" t="inlineStr">
        <is>
          <t>INFO</t>
        </is>
      </c>
      <c r="C8519" t="inlineStr">
        <is>
          <t>ThisWorkbook.Path (raw)=https://lawyersinhouse-my.sharepoint.com/personal/cory_schneider_lawyersinhouse_com/Documents/__Invoices</t>
        </is>
      </c>
    </row>
    <row r="8520">
      <c r="A8520" s="13" t="n">
        <v>46000.45834490741</v>
      </c>
      <c r="B8520" t="inlineStr">
        <is>
          <t>HIT</t>
        </is>
      </c>
      <c r="C8520" t="inlineStr">
        <is>
          <t>Folder? C:\Users\CorySchneider\OneDrive - Lawyers in House</t>
        </is>
      </c>
    </row>
    <row r="8521">
      <c r="A8521" s="13" t="n">
        <v>46000.45834490741</v>
      </c>
      <c r="B8521" t="inlineStr">
        <is>
          <t>MAP</t>
        </is>
      </c>
      <c r="C8521" t="inlineStr">
        <is>
          <t>CombineRoot=C:\Users\CorySchneider\OneDrive - Lawyers in House</t>
        </is>
      </c>
    </row>
    <row r="8522">
      <c r="A8522" s="13" t="n">
        <v>46000.45834490741</v>
      </c>
      <c r="B8522" t="inlineStr">
        <is>
          <t>MAP</t>
        </is>
      </c>
      <c r="C8522" t="inlineStr">
        <is>
          <t>SubPath=__Invoices</t>
        </is>
      </c>
    </row>
    <row r="8523">
      <c r="A8523" s="13" t="n">
        <v>46000.45834490741</v>
      </c>
      <c r="B8523" t="inlineStr">
        <is>
          <t>MAP</t>
        </is>
      </c>
      <c r="C8523" t="inlineStr">
        <is>
          <t>Combined=C:\Users\CorySchneider\OneDrive - Lawyers in House\__Invoices</t>
        </is>
      </c>
    </row>
    <row r="8524">
      <c r="A8524" s="13" t="n">
        <v>46000.45834490741</v>
      </c>
      <c r="B8524" t="inlineStr">
        <is>
          <t>MAP</t>
        </is>
      </c>
      <c r="C8524" t="inlineStr">
        <is>
          <t>Mapped local folder=C:\Users\CorySchneider\OneDrive - Lawyers in House\__Invoices</t>
        </is>
      </c>
    </row>
    <row r="8525">
      <c r="A8525" s="13" t="n">
        <v>46000.45834490741</v>
      </c>
      <c r="B8525" t="inlineStr">
        <is>
          <t>INFO</t>
        </is>
      </c>
      <c r="C8525" t="inlineStr">
        <is>
          <t>ThisWorkbook.Path (raw)=https://lawyersinhouse-my.sharepoint.com/personal/cory_schneider_lawyersinhouse_com/Documents/__Invoices</t>
        </is>
      </c>
    </row>
    <row r="8526">
      <c r="A8526" s="13" t="n">
        <v>46000.45834490741</v>
      </c>
      <c r="B8526" t="inlineStr">
        <is>
          <t>HIT</t>
        </is>
      </c>
      <c r="C8526" t="inlineStr">
        <is>
          <t>Folder? C:\Users\CorySchneider\OneDrive - Lawyers in House</t>
        </is>
      </c>
    </row>
    <row r="8527">
      <c r="A8527" s="13" t="n">
        <v>46000.45834490741</v>
      </c>
      <c r="B8527" t="inlineStr">
        <is>
          <t>MAP</t>
        </is>
      </c>
      <c r="C8527" t="inlineStr">
        <is>
          <t>CombineRoot=C:\Users\CorySchneider\OneDrive - Lawyers in House</t>
        </is>
      </c>
    </row>
    <row r="8528">
      <c r="A8528" s="13" t="n">
        <v>46000.45834490741</v>
      </c>
      <c r="B8528" t="inlineStr">
        <is>
          <t>MAP</t>
        </is>
      </c>
      <c r="C8528" t="inlineStr">
        <is>
          <t>SubPath=__Invoices</t>
        </is>
      </c>
    </row>
    <row r="8529">
      <c r="A8529" s="13" t="n">
        <v>46000.45834490741</v>
      </c>
      <c r="B8529" t="inlineStr">
        <is>
          <t>MAP</t>
        </is>
      </c>
      <c r="C8529" t="inlineStr">
        <is>
          <t>Combined=C:\Users\CorySchneider\OneDrive - Lawyers in House\__Invoices</t>
        </is>
      </c>
    </row>
    <row r="8530">
      <c r="A8530" s="13" t="n">
        <v>46000.45834490741</v>
      </c>
      <c r="B8530" t="inlineStr">
        <is>
          <t>MAP</t>
        </is>
      </c>
      <c r="C8530" t="inlineStr">
        <is>
          <t>Mapped local folder=C:\Users\CorySchneider\OneDrive - Lawyers in House\__Invoices</t>
        </is>
      </c>
    </row>
    <row r="8531">
      <c r="A8531" s="13" t="n">
        <v>46000.46204861111</v>
      </c>
      <c r="B8531" t="inlineStr">
        <is>
          <t>INFO</t>
        </is>
      </c>
      <c r="C8531" t="inlineStr">
        <is>
          <t>ThisWorkbook.Path (raw)=https://lawyersinhouse-my.sharepoint.com/personal/cory_schneider_lawyersinhouse_com/Documents/__Invoices</t>
        </is>
      </c>
    </row>
    <row r="8532">
      <c r="A8532" s="13" t="n">
        <v>46000.46204861111</v>
      </c>
      <c r="B8532" t="inlineStr">
        <is>
          <t>HIT</t>
        </is>
      </c>
      <c r="C8532" t="inlineStr">
        <is>
          <t>Folder? C:\Users\CorySchneider\OneDrive - Lawyers in House</t>
        </is>
      </c>
    </row>
    <row r="8533">
      <c r="A8533" s="13" t="n">
        <v>46000.46204861111</v>
      </c>
      <c r="B8533" t="inlineStr">
        <is>
          <t>MAP</t>
        </is>
      </c>
      <c r="C8533" t="inlineStr">
        <is>
          <t>CombineRoot=C:\Users\CorySchneider\OneDrive - Lawyers in House</t>
        </is>
      </c>
    </row>
    <row r="8534">
      <c r="A8534" s="13" t="n">
        <v>46000.46204861111</v>
      </c>
      <c r="B8534" t="inlineStr">
        <is>
          <t>MAP</t>
        </is>
      </c>
      <c r="C8534" t="inlineStr">
        <is>
          <t>SubPath=__Invoices</t>
        </is>
      </c>
    </row>
    <row r="8535">
      <c r="A8535" s="13" t="n">
        <v>46000.46204861111</v>
      </c>
      <c r="B8535" t="inlineStr">
        <is>
          <t>MAP</t>
        </is>
      </c>
      <c r="C8535" t="inlineStr">
        <is>
          <t>Combined=C:\Users\CorySchneider\OneDrive - Lawyers in House\__Invoices</t>
        </is>
      </c>
    </row>
    <row r="8536">
      <c r="A8536" s="13" t="n">
        <v>46000.46204861111</v>
      </c>
      <c r="B8536" t="inlineStr">
        <is>
          <t>MAP</t>
        </is>
      </c>
      <c r="C8536" t="inlineStr">
        <is>
          <t>Mapped local folder=C:\Users\CorySchneider\OneDrive - Lawyers in House\__Invoices</t>
        </is>
      </c>
    </row>
    <row r="8537">
      <c r="A8537" s="13" t="n">
        <v>46000.46225694445</v>
      </c>
      <c r="B8537" t="inlineStr">
        <is>
          <t>INFO</t>
        </is>
      </c>
      <c r="C8537" t="inlineStr">
        <is>
          <t>ThisWorkbook.Path (raw)=https://lawyersinhouse-my.sharepoint.com/personal/cory_schneider_lawyersinhouse_com/Documents/__Invoices</t>
        </is>
      </c>
    </row>
    <row r="8538">
      <c r="A8538" s="13" t="n">
        <v>46000.46225694445</v>
      </c>
      <c r="B8538" t="inlineStr">
        <is>
          <t>HIT</t>
        </is>
      </c>
      <c r="C8538" t="inlineStr">
        <is>
          <t>Folder? C:\Users\CorySchneider\OneDrive - Lawyers in House</t>
        </is>
      </c>
    </row>
    <row r="8539">
      <c r="A8539" s="13" t="n">
        <v>46000.46225694445</v>
      </c>
      <c r="B8539" t="inlineStr">
        <is>
          <t>MAP</t>
        </is>
      </c>
      <c r="C8539" t="inlineStr">
        <is>
          <t>CombineRoot=C:\Users\CorySchneider\OneDrive - Lawyers in House</t>
        </is>
      </c>
    </row>
    <row r="8540">
      <c r="A8540" s="13" t="n">
        <v>46000.46225694445</v>
      </c>
      <c r="B8540" t="inlineStr">
        <is>
          <t>MAP</t>
        </is>
      </c>
      <c r="C8540" t="inlineStr">
        <is>
          <t>SubPath=__Invoices</t>
        </is>
      </c>
    </row>
    <row r="8541">
      <c r="A8541" s="13" t="n">
        <v>46000.46225694445</v>
      </c>
      <c r="B8541" t="inlineStr">
        <is>
          <t>MAP</t>
        </is>
      </c>
      <c r="C8541" t="inlineStr">
        <is>
          <t>Combined=C:\Users\CorySchneider\OneDrive - Lawyers in House\__Invoices</t>
        </is>
      </c>
    </row>
    <row r="8542">
      <c r="A8542" s="13" t="n">
        <v>46000.46225694445</v>
      </c>
      <c r="B8542" t="inlineStr">
        <is>
          <t>MAP</t>
        </is>
      </c>
      <c r="C8542" t="inlineStr">
        <is>
          <t>Mapped local folder=C:\Users\CorySchneider\OneDrive - Lawyers in House\__Invoices</t>
        </is>
      </c>
    </row>
    <row r="8543">
      <c r="A8543" s="13" t="n">
        <v>46000.46241898148</v>
      </c>
      <c r="B8543" t="inlineStr">
        <is>
          <t>INFO</t>
        </is>
      </c>
      <c r="C8543" t="inlineStr">
        <is>
          <t>ThisWorkbook.Path (raw)=https://lawyersinhouse-my.sharepoint.com/personal/cory_schneider_lawyersinhouse_com/Documents/__Invoices</t>
        </is>
      </c>
    </row>
    <row r="8544">
      <c r="A8544" s="13" t="n">
        <v>46000.46241898148</v>
      </c>
      <c r="B8544" t="inlineStr">
        <is>
          <t>HIT</t>
        </is>
      </c>
      <c r="C8544" t="inlineStr">
        <is>
          <t>Folder? C:\Users\CorySchneider\OneDrive - Lawyers in House</t>
        </is>
      </c>
    </row>
    <row r="8545">
      <c r="A8545" s="13" t="n">
        <v>46000.46241898148</v>
      </c>
      <c r="B8545" t="inlineStr">
        <is>
          <t>MAP</t>
        </is>
      </c>
      <c r="C8545" t="inlineStr">
        <is>
          <t>CombineRoot=C:\Users\CorySchneider\OneDrive - Lawyers in House</t>
        </is>
      </c>
    </row>
    <row r="8546">
      <c r="A8546" s="13" t="n">
        <v>46000.46241898148</v>
      </c>
      <c r="B8546" t="inlineStr">
        <is>
          <t>MAP</t>
        </is>
      </c>
      <c r="C8546" t="inlineStr">
        <is>
          <t>SubPath=__Invoices</t>
        </is>
      </c>
    </row>
    <row r="8547">
      <c r="A8547" s="13" t="n">
        <v>46000.46241898148</v>
      </c>
      <c r="B8547" t="inlineStr">
        <is>
          <t>MAP</t>
        </is>
      </c>
      <c r="C8547" t="inlineStr">
        <is>
          <t>Combined=C:\Users\CorySchneider\OneDrive - Lawyers in House\__Invoices</t>
        </is>
      </c>
    </row>
    <row r="8548">
      <c r="A8548" s="13" t="n">
        <v>46000.46241898148</v>
      </c>
      <c r="B8548" t="inlineStr">
        <is>
          <t>MAP</t>
        </is>
      </c>
      <c r="C8548" t="inlineStr">
        <is>
          <t>Mapped local folder=C:\Users\CorySchneider\OneDrive - Lawyers in House\__Invoices</t>
        </is>
      </c>
    </row>
    <row r="8549">
      <c r="A8549" s="13" t="n">
        <v>46000.46241898148</v>
      </c>
      <c r="B8549" t="inlineStr">
        <is>
          <t>PATH</t>
        </is>
      </c>
      <c r="C8549" t="inlineStr">
        <is>
          <t>FileInBase=C:\Users\CorySchneider\OneDrive - Lawyers in House\__Invoices\InvoiceTemplate_v4.docx</t>
        </is>
      </c>
    </row>
    <row r="8550">
      <c r="A8550" s="13" t="n">
        <v>46000.46241898148</v>
      </c>
      <c r="B8550" t="inlineStr">
        <is>
          <t>HIT</t>
        </is>
      </c>
      <c r="C8550" t="inlineStr">
        <is>
          <t>Exists? C:\Users\CorySchneider\OneDrive - Lawyers in House\__Invoices\InvoiceTemplate_v4.docx</t>
        </is>
      </c>
    </row>
    <row r="8551">
      <c r="A8551" s="13" t="n">
        <v>46000.46259259259</v>
      </c>
      <c r="B8551" t="inlineStr">
        <is>
          <t>PATH</t>
        </is>
      </c>
      <c r="C8551" t="inlineStr">
        <is>
          <t>FileInBase=C:\Users\CorySchneider\OneDrive - Lawyers in House\__Invoices\INV 25-0058 - Marciano Beckenstein LLP - 30NOV2025.docx</t>
        </is>
      </c>
    </row>
    <row r="8552">
      <c r="A8552" s="13" t="n">
        <v>46000.46261574074</v>
      </c>
      <c r="B8552" t="inlineStr">
        <is>
          <t>PATH</t>
        </is>
      </c>
      <c r="C8552" t="inlineStr">
        <is>
          <t>FileInBase=C:\Users\CorySchneider\OneDrive - Lawyers in House\__Invoices\sig.jpg</t>
        </is>
      </c>
    </row>
    <row r="8553">
      <c r="A8553" s="13" t="n">
        <v>46000.46266203704</v>
      </c>
      <c r="B8553" t="inlineStr">
        <is>
          <t>PATH</t>
        </is>
      </c>
      <c r="C8553" t="inlineStr">
        <is>
          <t>FileInBase=C:\Users\CorySchneider\OneDrive - Lawyers in House\__Invoices\INV 25-0058 - Marciano Beckenstein LLP - 30NOV2025.pdf</t>
        </is>
      </c>
    </row>
    <row r="8554">
      <c r="A8554" s="13" t="n">
        <v>46000.46375</v>
      </c>
      <c r="B8554" t="inlineStr">
        <is>
          <t>INFO</t>
        </is>
      </c>
      <c r="C8554" t="inlineStr">
        <is>
          <t>ThisWorkbook.Path (raw)=https://lawyersinhouse-my.sharepoint.com/personal/cory_schneider_lawyersinhouse_com/Documents/__Invoices</t>
        </is>
      </c>
    </row>
    <row r="8555">
      <c r="A8555" s="13" t="n">
        <v>46000.46375</v>
      </c>
      <c r="B8555" t="inlineStr">
        <is>
          <t>HIT</t>
        </is>
      </c>
      <c r="C8555" t="inlineStr">
        <is>
          <t>Folder? C:\Users\CorySchneider\OneDrive - Lawyers in House</t>
        </is>
      </c>
    </row>
    <row r="8556">
      <c r="A8556" s="13" t="n">
        <v>46000.46375</v>
      </c>
      <c r="B8556" t="inlineStr">
        <is>
          <t>MAP</t>
        </is>
      </c>
      <c r="C8556" t="inlineStr">
        <is>
          <t>CombineRoot=C:\Users\CorySchneider\OneDrive - Lawyers in House</t>
        </is>
      </c>
    </row>
    <row r="8557">
      <c r="A8557" s="13" t="n">
        <v>46000.46375</v>
      </c>
      <c r="B8557" t="inlineStr">
        <is>
          <t>MAP</t>
        </is>
      </c>
      <c r="C8557" t="inlineStr">
        <is>
          <t>SubPath=__Invoices</t>
        </is>
      </c>
    </row>
    <row r="8558">
      <c r="A8558" s="13" t="n">
        <v>46000.46375</v>
      </c>
      <c r="B8558" t="inlineStr">
        <is>
          <t>MAP</t>
        </is>
      </c>
      <c r="C8558" t="inlineStr">
        <is>
          <t>Combined=C:\Users\CorySchneider\OneDrive - Lawyers in House\__Invoices</t>
        </is>
      </c>
    </row>
    <row r="8559">
      <c r="A8559" s="13" t="n">
        <v>46000.46375</v>
      </c>
      <c r="B8559" t="inlineStr">
        <is>
          <t>MAP</t>
        </is>
      </c>
      <c r="C8559" t="inlineStr">
        <is>
          <t>Mapped local folder=C:\Users\CorySchneider\OneDrive - Lawyers in House\__Invoices</t>
        </is>
      </c>
    </row>
    <row r="8560">
      <c r="A8560" s="13" t="n">
        <v>46001.00805555555</v>
      </c>
      <c r="B8560" t="inlineStr">
        <is>
          <t>INFO</t>
        </is>
      </c>
      <c r="C8560" t="inlineStr">
        <is>
          <t>ThisWorkbook.Path (raw)=https://lawyersinhouse-my.sharepoint.com/personal/cory_schneider_lawyersinhouse_com/Documents/__Invoices</t>
        </is>
      </c>
    </row>
    <row r="8561">
      <c r="A8561" s="13" t="n">
        <v>46001.00805555555</v>
      </c>
      <c r="B8561" t="inlineStr">
        <is>
          <t>HIT</t>
        </is>
      </c>
      <c r="C8561" t="inlineStr">
        <is>
          <t>Folder? C:\Users\cschn\Documents\LIH (Personal)\OneDrive - Lawyers in House</t>
        </is>
      </c>
    </row>
    <row r="8562">
      <c r="A8562" s="13" t="n">
        <v>46001.00805555555</v>
      </c>
      <c r="B8562" t="inlineStr">
        <is>
          <t>MAP</t>
        </is>
      </c>
      <c r="C8562" t="inlineStr">
        <is>
          <t>CombineRoot=C:\Users\cschn\Documents\LIH (Personal)\OneDrive - Lawyers in House</t>
        </is>
      </c>
    </row>
    <row r="8563">
      <c r="A8563" s="13" t="n">
        <v>46001.00805555555</v>
      </c>
      <c r="B8563" t="inlineStr">
        <is>
          <t>MAP</t>
        </is>
      </c>
      <c r="C8563" t="inlineStr">
        <is>
          <t>SubPath=__Invoices</t>
        </is>
      </c>
    </row>
    <row r="8564">
      <c r="A8564" s="13" t="n">
        <v>46001.00805555555</v>
      </c>
      <c r="B8564" t="inlineStr">
        <is>
          <t>MAP</t>
        </is>
      </c>
      <c r="C8564" t="inlineStr">
        <is>
          <t>Combined=C:\Users\cschn\Documents\LIH (Personal)\OneDrive - Lawyers in House\__Invoices</t>
        </is>
      </c>
    </row>
    <row r="8565">
      <c r="A8565" s="13" t="n">
        <v>46001.00805555555</v>
      </c>
      <c r="B8565" t="inlineStr">
        <is>
          <t>MAP</t>
        </is>
      </c>
      <c r="C8565" t="inlineStr">
        <is>
          <t>Mapped local folder=C:\Users\cschn\Documents\LIH (Personal)\OneDrive - Lawyers in House\__Invoices</t>
        </is>
      </c>
    </row>
    <row r="8566">
      <c r="A8566" s="13" t="n">
        <v>46001.00892361111</v>
      </c>
      <c r="B8566" t="inlineStr">
        <is>
          <t>INFO</t>
        </is>
      </c>
      <c r="C8566" t="inlineStr">
        <is>
          <t>ThisWorkbook.Path (raw)=https://lawyersinhouse-my.sharepoint.com/personal/cory_schneider_lawyersinhouse_com/Documents/__Invoices</t>
        </is>
      </c>
    </row>
    <row r="8567">
      <c r="A8567" s="13" t="n">
        <v>46001.00892361111</v>
      </c>
      <c r="B8567" t="inlineStr">
        <is>
          <t>HIT</t>
        </is>
      </c>
      <c r="C8567" t="inlineStr">
        <is>
          <t>Folder? C:\Users\cschn\Documents\LIH (Personal)\OneDrive - Lawyers in House</t>
        </is>
      </c>
    </row>
    <row r="8568">
      <c r="A8568" s="13" t="n">
        <v>46001.00892361111</v>
      </c>
      <c r="B8568" t="inlineStr">
        <is>
          <t>MAP</t>
        </is>
      </c>
      <c r="C8568" t="inlineStr">
        <is>
          <t>CombineRoot=C:\Users\cschn\Documents\LIH (Personal)\OneDrive - Lawyers in House</t>
        </is>
      </c>
    </row>
    <row r="8569">
      <c r="A8569" s="13" t="n">
        <v>46001.00892361111</v>
      </c>
      <c r="B8569" t="inlineStr">
        <is>
          <t>MAP</t>
        </is>
      </c>
      <c r="C8569" t="inlineStr">
        <is>
          <t>SubPath=__Invoices</t>
        </is>
      </c>
    </row>
    <row r="8570">
      <c r="A8570" s="13" t="n">
        <v>46001.00892361111</v>
      </c>
      <c r="B8570" t="inlineStr">
        <is>
          <t>MAP</t>
        </is>
      </c>
      <c r="C8570" t="inlineStr">
        <is>
          <t>Combined=C:\Users\cschn\Documents\LIH (Personal)\OneDrive - Lawyers in House\__Invoices</t>
        </is>
      </c>
    </row>
    <row r="8571">
      <c r="A8571" s="13" t="n">
        <v>46001.00892361111</v>
      </c>
      <c r="B8571" t="inlineStr">
        <is>
          <t>MAP</t>
        </is>
      </c>
      <c r="C8571" t="inlineStr">
        <is>
          <t>Mapped local folder=C:\Users\cschn\Documents\LIH (Personal)\OneDrive - Lawyers in House\__Invoices</t>
        </is>
      </c>
    </row>
    <row r="8572">
      <c r="A8572" s="13" t="n">
        <v>46001.00946759259</v>
      </c>
      <c r="B8572" t="inlineStr">
        <is>
          <t>INFO</t>
        </is>
      </c>
      <c r="C8572" t="inlineStr">
        <is>
          <t>ThisWorkbook.Path (raw)=https://lawyersinhouse-my.sharepoint.com/personal/cory_schneider_lawyersinhouse_com/Documents/__Invoices</t>
        </is>
      </c>
    </row>
    <row r="8573">
      <c r="A8573" s="13" t="n">
        <v>46001.00946759259</v>
      </c>
      <c r="B8573" t="inlineStr">
        <is>
          <t>HIT</t>
        </is>
      </c>
      <c r="C8573" t="inlineStr">
        <is>
          <t>Folder? C:\Users\cschn\Documents\LIH (Personal)\OneDrive - Lawyers in House</t>
        </is>
      </c>
    </row>
    <row r="8574">
      <c r="A8574" s="13" t="n">
        <v>46001.00946759259</v>
      </c>
      <c r="B8574" t="inlineStr">
        <is>
          <t>MAP</t>
        </is>
      </c>
      <c r="C8574" t="inlineStr">
        <is>
          <t>CombineRoot=C:\Users\cschn\Documents\LIH (Personal)\OneDrive - Lawyers in House</t>
        </is>
      </c>
    </row>
    <row r="8575">
      <c r="A8575" s="13" t="n">
        <v>46001.00946759259</v>
      </c>
      <c r="B8575" t="inlineStr">
        <is>
          <t>MAP</t>
        </is>
      </c>
      <c r="C8575" t="inlineStr">
        <is>
          <t>SubPath=__Invoices</t>
        </is>
      </c>
    </row>
    <row r="8576">
      <c r="A8576" s="13" t="n">
        <v>46001.00946759259</v>
      </c>
      <c r="B8576" t="inlineStr">
        <is>
          <t>MAP</t>
        </is>
      </c>
      <c r="C8576" t="inlineStr">
        <is>
          <t>Combined=C:\Users\cschn\Documents\LIH (Personal)\OneDrive - Lawyers in House\__Invoices</t>
        </is>
      </c>
    </row>
    <row r="8577">
      <c r="A8577" s="13" t="n">
        <v>46001.00946759259</v>
      </c>
      <c r="B8577" t="inlineStr">
        <is>
          <t>MAP</t>
        </is>
      </c>
      <c r="C8577" t="inlineStr">
        <is>
          <t>Mapped local folder=C:\Users\cschn\Documents\LIH (Personal)\OneDrive - Lawyers in House\__Invoices</t>
        </is>
      </c>
    </row>
    <row r="8578">
      <c r="A8578" s="13" t="n">
        <v>46001.01282407407</v>
      </c>
      <c r="B8578" t="inlineStr">
        <is>
          <t>INFO</t>
        </is>
      </c>
      <c r="C8578" t="inlineStr">
        <is>
          <t>ThisWorkbook.Path (raw)=https://lawyersinhouse-my.sharepoint.com/personal/cory_schneider_lawyersinhouse_com/Documents/__Invoices</t>
        </is>
      </c>
    </row>
    <row r="8579">
      <c r="A8579" s="13" t="n">
        <v>46001.01282407407</v>
      </c>
      <c r="B8579" t="inlineStr">
        <is>
          <t>HIT</t>
        </is>
      </c>
      <c r="C8579" t="inlineStr">
        <is>
          <t>Folder? C:\Users\cschn\Documents\LIH (Personal)\OneDrive - Lawyers in House</t>
        </is>
      </c>
    </row>
    <row r="8580">
      <c r="A8580" s="13" t="n">
        <v>46001.01282407407</v>
      </c>
      <c r="B8580" t="inlineStr">
        <is>
          <t>MAP</t>
        </is>
      </c>
      <c r="C8580" t="inlineStr">
        <is>
          <t>CombineRoot=C:\Users\cschn\Documents\LIH (Personal)\OneDrive - Lawyers in House</t>
        </is>
      </c>
    </row>
    <row r="8581">
      <c r="A8581" s="13" t="n">
        <v>46001.01282407407</v>
      </c>
      <c r="B8581" t="inlineStr">
        <is>
          <t>MAP</t>
        </is>
      </c>
      <c r="C8581" t="inlineStr">
        <is>
          <t>SubPath=__Invoices</t>
        </is>
      </c>
    </row>
    <row r="8582">
      <c r="A8582" s="13" t="n">
        <v>46001.01282407407</v>
      </c>
      <c r="B8582" t="inlineStr">
        <is>
          <t>MAP</t>
        </is>
      </c>
      <c r="C8582" t="inlineStr">
        <is>
          <t>Combined=C:\Users\cschn\Documents\LIH (Personal)\OneDrive - Lawyers in House\__Invoices</t>
        </is>
      </c>
    </row>
    <row r="8583">
      <c r="A8583" s="13" t="n">
        <v>46001.01282407407</v>
      </c>
      <c r="B8583" t="inlineStr">
        <is>
          <t>MAP</t>
        </is>
      </c>
      <c r="C8583" t="inlineStr">
        <is>
          <t>Mapped local folder=C:\Users\cschn\Documents\LIH (Personal)\OneDrive - Lawyers in House\__Invoices</t>
        </is>
      </c>
    </row>
    <row r="8584">
      <c r="A8584" s="13" t="n">
        <v>46001.01333333334</v>
      </c>
      <c r="B8584" t="inlineStr">
        <is>
          <t>INFO</t>
        </is>
      </c>
      <c r="C8584" t="inlineStr">
        <is>
          <t>ThisWorkbook.Path (raw)=https://lawyersinhouse-my.sharepoint.com/personal/cory_schneider_lawyersinhouse_com/Documents/__Invoices</t>
        </is>
      </c>
    </row>
    <row r="8585">
      <c r="A8585" s="13" t="n">
        <v>46001.01333333334</v>
      </c>
      <c r="B8585" t="inlineStr">
        <is>
          <t>HIT</t>
        </is>
      </c>
      <c r="C8585" t="inlineStr">
        <is>
          <t>Folder? C:\Users\cschn\Documents\LIH (Personal)\OneDrive - Lawyers in House</t>
        </is>
      </c>
    </row>
    <row r="8586">
      <c r="A8586" s="13" t="n">
        <v>46001.01333333334</v>
      </c>
      <c r="B8586" t="inlineStr">
        <is>
          <t>MAP</t>
        </is>
      </c>
      <c r="C8586" t="inlineStr">
        <is>
          <t>CombineRoot=C:\Users\cschn\Documents\LIH (Personal)\OneDrive - Lawyers in House</t>
        </is>
      </c>
    </row>
    <row r="8587">
      <c r="A8587" s="13" t="n">
        <v>46001.01333333334</v>
      </c>
      <c r="B8587" t="inlineStr">
        <is>
          <t>MAP</t>
        </is>
      </c>
      <c r="C8587" t="inlineStr">
        <is>
          <t>SubPath=__Invoices</t>
        </is>
      </c>
    </row>
    <row r="8588">
      <c r="A8588" s="13" t="n">
        <v>46001.01333333334</v>
      </c>
      <c r="B8588" t="inlineStr">
        <is>
          <t>MAP</t>
        </is>
      </c>
      <c r="C8588" t="inlineStr">
        <is>
          <t>Combined=C:\Users\cschn\Documents\LIH (Personal)\OneDrive - Lawyers in House\__Invoices</t>
        </is>
      </c>
    </row>
    <row r="8589">
      <c r="A8589" s="13" t="n">
        <v>46001.01333333334</v>
      </c>
      <c r="B8589" t="inlineStr">
        <is>
          <t>MAP</t>
        </is>
      </c>
      <c r="C8589" t="inlineStr">
        <is>
          <t>Mapped local folder=C:\Users\cschn\Documents\LIH (Personal)\OneDrive - Lawyers in House\__Invoices</t>
        </is>
      </c>
    </row>
    <row r="8590">
      <c r="A8590" s="13" t="n">
        <v>46001.01481481481</v>
      </c>
      <c r="B8590" t="inlineStr">
        <is>
          <t>INFO</t>
        </is>
      </c>
      <c r="C8590" t="inlineStr">
        <is>
          <t>ThisWorkbook.Path (raw)=https://lawyersinhouse-my.sharepoint.com/personal/cory_schneider_lawyersinhouse_com/Documents/__Invoices</t>
        </is>
      </c>
    </row>
    <row r="8591">
      <c r="A8591" s="13" t="n">
        <v>46001.01481481481</v>
      </c>
      <c r="B8591" t="inlineStr">
        <is>
          <t>HIT</t>
        </is>
      </c>
      <c r="C8591" t="inlineStr">
        <is>
          <t>Folder? C:\Users\cschn\Documents\LIH (Personal)\OneDrive - Lawyers in House</t>
        </is>
      </c>
    </row>
    <row r="8592">
      <c r="A8592" s="13" t="n">
        <v>46001.01481481481</v>
      </c>
      <c r="B8592" t="inlineStr">
        <is>
          <t>MAP</t>
        </is>
      </c>
      <c r="C8592" t="inlineStr">
        <is>
          <t>CombineRoot=C:\Users\cschn\Documents\LIH (Personal)\OneDrive - Lawyers in House</t>
        </is>
      </c>
    </row>
    <row r="8593">
      <c r="A8593" s="13" t="n">
        <v>46001.01481481481</v>
      </c>
      <c r="B8593" t="inlineStr">
        <is>
          <t>MAP</t>
        </is>
      </c>
      <c r="C8593" t="inlineStr">
        <is>
          <t>SubPath=__Invoices</t>
        </is>
      </c>
    </row>
    <row r="8594">
      <c r="A8594" s="13" t="n">
        <v>46001.01481481481</v>
      </c>
      <c r="B8594" t="inlineStr">
        <is>
          <t>MAP</t>
        </is>
      </c>
      <c r="C8594" t="inlineStr">
        <is>
          <t>Combined=C:\Users\cschn\Documents\LIH (Personal)\OneDrive - Lawyers in House\__Invoices</t>
        </is>
      </c>
    </row>
    <row r="8595">
      <c r="A8595" s="13" t="n">
        <v>46001.01481481481</v>
      </c>
      <c r="B8595" t="inlineStr">
        <is>
          <t>MAP</t>
        </is>
      </c>
      <c r="C8595" t="inlineStr">
        <is>
          <t>Mapped local folder=C:\Users\cschn\Documents\LIH (Personal)\OneDrive - Lawyers in House\__Invoices</t>
        </is>
      </c>
    </row>
    <row r="8596">
      <c r="A8596" s="13" t="n">
        <v>46001.01502314815</v>
      </c>
      <c r="B8596" t="inlineStr">
        <is>
          <t>INFO</t>
        </is>
      </c>
      <c r="C8596" t="inlineStr">
        <is>
          <t>ThisWorkbook.Path (raw)=https://lawyersinhouse-my.sharepoint.com/personal/cory_schneider_lawyersinhouse_com/Documents/__Invoices</t>
        </is>
      </c>
    </row>
    <row r="8597">
      <c r="A8597" s="13" t="n">
        <v>46001.01502314815</v>
      </c>
      <c r="B8597" t="inlineStr">
        <is>
          <t>HIT</t>
        </is>
      </c>
      <c r="C8597" t="inlineStr">
        <is>
          <t>Folder? C:\Users\cschn\Documents\LIH (Personal)\OneDrive - Lawyers in House</t>
        </is>
      </c>
    </row>
    <row r="8598">
      <c r="A8598" s="13" t="n">
        <v>46001.01502314815</v>
      </c>
      <c r="B8598" t="inlineStr">
        <is>
          <t>MAP</t>
        </is>
      </c>
      <c r="C8598" t="inlineStr">
        <is>
          <t>CombineRoot=C:\Users\cschn\Documents\LIH (Personal)\OneDrive - Lawyers in House</t>
        </is>
      </c>
    </row>
    <row r="8599">
      <c r="A8599" s="13" t="n">
        <v>46001.01502314815</v>
      </c>
      <c r="B8599" t="inlineStr">
        <is>
          <t>MAP</t>
        </is>
      </c>
      <c r="C8599" t="inlineStr">
        <is>
          <t>SubPath=__Invoices</t>
        </is>
      </c>
    </row>
    <row r="8600">
      <c r="A8600" s="13" t="n">
        <v>46001.01502314815</v>
      </c>
      <c r="B8600" t="inlineStr">
        <is>
          <t>MAP</t>
        </is>
      </c>
      <c r="C8600" t="inlineStr">
        <is>
          <t>Combined=C:\Users\cschn\Documents\LIH (Personal)\OneDrive - Lawyers in House\__Invoices</t>
        </is>
      </c>
    </row>
    <row r="8601">
      <c r="A8601" s="13" t="n">
        <v>46001.01502314815</v>
      </c>
      <c r="B8601" t="inlineStr">
        <is>
          <t>MAP</t>
        </is>
      </c>
      <c r="C8601" t="inlineStr">
        <is>
          <t>Mapped local folder=C:\Users\cschn\Documents\LIH (Personal)\OneDrive - Lawyers in House\__Invoices</t>
        </is>
      </c>
    </row>
    <row r="8602">
      <c r="A8602" s="13" t="n">
        <v>46001.01744212963</v>
      </c>
      <c r="B8602" t="inlineStr">
        <is>
          <t>INFO</t>
        </is>
      </c>
      <c r="C8602" t="inlineStr">
        <is>
          <t>ThisWorkbook.Path (raw)=https://lawyersinhouse-my.sharepoint.com/personal/cory_schneider_lawyersinhouse_com/Documents/__Invoices</t>
        </is>
      </c>
    </row>
    <row r="8603">
      <c r="A8603" s="13" t="n">
        <v>46001.01744212963</v>
      </c>
      <c r="B8603" t="inlineStr">
        <is>
          <t>HIT</t>
        </is>
      </c>
      <c r="C8603" t="inlineStr">
        <is>
          <t>Folder? C:\Users\cschn\Documents\LIH (Personal)\OneDrive - Lawyers in House</t>
        </is>
      </c>
    </row>
    <row r="8604">
      <c r="A8604" s="13" t="n">
        <v>46001.01744212963</v>
      </c>
      <c r="B8604" t="inlineStr">
        <is>
          <t>MAP</t>
        </is>
      </c>
      <c r="C8604" t="inlineStr">
        <is>
          <t>CombineRoot=C:\Users\cschn\Documents\LIH (Personal)\OneDrive - Lawyers in House</t>
        </is>
      </c>
    </row>
    <row r="8605">
      <c r="A8605" s="13" t="n">
        <v>46001.01744212963</v>
      </c>
      <c r="B8605" t="inlineStr">
        <is>
          <t>MAP</t>
        </is>
      </c>
      <c r="C8605" t="inlineStr">
        <is>
          <t>SubPath=__Invoices</t>
        </is>
      </c>
    </row>
    <row r="8606">
      <c r="A8606" s="13" t="n">
        <v>46001.01744212963</v>
      </c>
      <c r="B8606" t="inlineStr">
        <is>
          <t>MAP</t>
        </is>
      </c>
      <c r="C8606" t="inlineStr">
        <is>
          <t>Combined=C:\Users\cschn\Documents\LIH (Personal)\OneDrive - Lawyers in House\__Invoices</t>
        </is>
      </c>
    </row>
    <row r="8607">
      <c r="A8607" s="13" t="n">
        <v>46001.01744212963</v>
      </c>
      <c r="B8607" t="inlineStr">
        <is>
          <t>MAP</t>
        </is>
      </c>
      <c r="C8607" t="inlineStr">
        <is>
          <t>Mapped local folder=C:\Users\cschn\Documents\LIH (Personal)\OneDrive - Lawyers in House\__Invoices</t>
        </is>
      </c>
    </row>
    <row r="8608">
      <c r="A8608" s="13" t="n">
        <v>46001.01888888889</v>
      </c>
      <c r="B8608" t="inlineStr">
        <is>
          <t>INFO</t>
        </is>
      </c>
      <c r="C8608" t="inlineStr">
        <is>
          <t>ThisWorkbook.Path (raw)=https://lawyersinhouse-my.sharepoint.com/personal/cory_schneider_lawyersinhouse_com/Documents/__Invoices</t>
        </is>
      </c>
    </row>
    <row r="8609">
      <c r="A8609" s="13" t="n">
        <v>46001.01888888889</v>
      </c>
      <c r="B8609" t="inlineStr">
        <is>
          <t>HIT</t>
        </is>
      </c>
      <c r="C8609" t="inlineStr">
        <is>
          <t>Folder? C:\Users\cschn\Documents\LIH (Personal)\OneDrive - Lawyers in House</t>
        </is>
      </c>
    </row>
    <row r="8610">
      <c r="A8610" s="13" t="n">
        <v>46001.01888888889</v>
      </c>
      <c r="B8610" t="inlineStr">
        <is>
          <t>MAP</t>
        </is>
      </c>
      <c r="C8610" t="inlineStr">
        <is>
          <t>CombineRoot=C:\Users\cschn\Documents\LIH (Personal)\OneDrive - Lawyers in House</t>
        </is>
      </c>
    </row>
    <row r="8611">
      <c r="A8611" s="13" t="n">
        <v>46001.01888888889</v>
      </c>
      <c r="B8611" t="inlineStr">
        <is>
          <t>MAP</t>
        </is>
      </c>
      <c r="C8611" t="inlineStr">
        <is>
          <t>SubPath=__Invoices</t>
        </is>
      </c>
    </row>
    <row r="8612">
      <c r="A8612" s="13" t="n">
        <v>46001.01888888889</v>
      </c>
      <c r="B8612" t="inlineStr">
        <is>
          <t>MAP</t>
        </is>
      </c>
      <c r="C8612" t="inlineStr">
        <is>
          <t>Combined=C:\Users\cschn\Documents\LIH (Personal)\OneDrive - Lawyers in House\__Invoices</t>
        </is>
      </c>
    </row>
    <row r="8613">
      <c r="A8613" s="13" t="n">
        <v>46001.01888888889</v>
      </c>
      <c r="B8613" t="inlineStr">
        <is>
          <t>MAP</t>
        </is>
      </c>
      <c r="C8613" t="inlineStr">
        <is>
          <t>Mapped local folder=C:\Users\cschn\Documents\LIH (Personal)\OneDrive - Lawyers in House\__Invoices</t>
        </is>
      </c>
    </row>
    <row r="8614">
      <c r="A8614" s="13" t="n">
        <v>46001.02049768518</v>
      </c>
      <c r="B8614" t="inlineStr">
        <is>
          <t>INFO</t>
        </is>
      </c>
      <c r="C8614" t="inlineStr">
        <is>
          <t>ThisWorkbook.Path (raw)=https://lawyersinhouse-my.sharepoint.com/personal/cory_schneider_lawyersinhouse_com/Documents/__Invoices</t>
        </is>
      </c>
    </row>
    <row r="8615">
      <c r="A8615" s="13" t="n">
        <v>46001.02049768518</v>
      </c>
      <c r="B8615" t="inlineStr">
        <is>
          <t>HIT</t>
        </is>
      </c>
      <c r="C8615" t="inlineStr">
        <is>
          <t>Folder? C:\Users\cschn\Documents\LIH (Personal)\OneDrive - Lawyers in House</t>
        </is>
      </c>
    </row>
    <row r="8616">
      <c r="A8616" s="13" t="n">
        <v>46001.02049768518</v>
      </c>
      <c r="B8616" t="inlineStr">
        <is>
          <t>MAP</t>
        </is>
      </c>
      <c r="C8616" t="inlineStr">
        <is>
          <t>CombineRoot=C:\Users\cschn\Documents\LIH (Personal)\OneDrive - Lawyers in House</t>
        </is>
      </c>
    </row>
    <row r="8617">
      <c r="A8617" s="13" t="n">
        <v>46001.02049768518</v>
      </c>
      <c r="B8617" t="inlineStr">
        <is>
          <t>MAP</t>
        </is>
      </c>
      <c r="C8617" t="inlineStr">
        <is>
          <t>SubPath=__Invoices</t>
        </is>
      </c>
    </row>
    <row r="8618">
      <c r="A8618" s="13" t="n">
        <v>46001.02049768518</v>
      </c>
      <c r="B8618" t="inlineStr">
        <is>
          <t>MAP</t>
        </is>
      </c>
      <c r="C8618" t="inlineStr">
        <is>
          <t>Combined=C:\Users\cschn\Documents\LIH (Personal)\OneDrive - Lawyers in House\__Invoices</t>
        </is>
      </c>
    </row>
    <row r="8619">
      <c r="A8619" s="13" t="n">
        <v>46001.02049768518</v>
      </c>
      <c r="B8619" t="inlineStr">
        <is>
          <t>MAP</t>
        </is>
      </c>
      <c r="C8619" t="inlineStr">
        <is>
          <t>Mapped local folder=C:\Users\cschn\Documents\LIH (Personal)\OneDrive - Lawyers in House\__Invoices</t>
        </is>
      </c>
    </row>
    <row r="8620">
      <c r="A8620" s="13" t="n">
        <v>46001.02060185185</v>
      </c>
      <c r="B8620" t="inlineStr">
        <is>
          <t>INFO</t>
        </is>
      </c>
      <c r="C8620" t="inlineStr">
        <is>
          <t>ThisWorkbook.Path (raw)=https://lawyersinhouse-my.sharepoint.com/personal/cory_schneider_lawyersinhouse_com/Documents/__Invoices</t>
        </is>
      </c>
    </row>
    <row r="8621">
      <c r="A8621" s="13" t="n">
        <v>46001.02060185185</v>
      </c>
      <c r="B8621" t="inlineStr">
        <is>
          <t>HIT</t>
        </is>
      </c>
      <c r="C8621" t="inlineStr">
        <is>
          <t>Folder? C:\Users\cschn\Documents\LIH (Personal)\OneDrive - Lawyers in House</t>
        </is>
      </c>
    </row>
    <row r="8622">
      <c r="A8622" s="13" t="n">
        <v>46001.02060185185</v>
      </c>
      <c r="B8622" t="inlineStr">
        <is>
          <t>MAP</t>
        </is>
      </c>
      <c r="C8622" t="inlineStr">
        <is>
          <t>CombineRoot=C:\Users\cschn\Documents\LIH (Personal)\OneDrive - Lawyers in House</t>
        </is>
      </c>
    </row>
    <row r="8623">
      <c r="A8623" s="13" t="n">
        <v>46001.02060185185</v>
      </c>
      <c r="B8623" t="inlineStr">
        <is>
          <t>MAP</t>
        </is>
      </c>
      <c r="C8623" t="inlineStr">
        <is>
          <t>SubPath=__Invoices</t>
        </is>
      </c>
    </row>
    <row r="8624">
      <c r="A8624" s="13" t="n">
        <v>46001.02060185185</v>
      </c>
      <c r="B8624" t="inlineStr">
        <is>
          <t>MAP</t>
        </is>
      </c>
      <c r="C8624" t="inlineStr">
        <is>
          <t>Combined=C:\Users\cschn\Documents\LIH (Personal)\OneDrive - Lawyers in House\__Invoices</t>
        </is>
      </c>
    </row>
    <row r="8625">
      <c r="A8625" s="13" t="n">
        <v>46001.02060185185</v>
      </c>
      <c r="B8625" t="inlineStr">
        <is>
          <t>MAP</t>
        </is>
      </c>
      <c r="C8625" t="inlineStr">
        <is>
          <t>Mapped local folder=C:\Users\cschn\Documents\LIH (Personal)\OneDrive - Lawyers in House\__Invoices</t>
        </is>
      </c>
    </row>
    <row r="8626">
      <c r="A8626" s="13" t="n">
        <v>46001.02082175926</v>
      </c>
      <c r="B8626" t="inlineStr">
        <is>
          <t>INFO</t>
        </is>
      </c>
      <c r="C8626" t="inlineStr">
        <is>
          <t>ThisWorkbook.Path (raw)=https://lawyersinhouse-my.sharepoint.com/personal/cory_schneider_lawyersinhouse_com/Documents/__Invoices</t>
        </is>
      </c>
    </row>
    <row r="8627">
      <c r="A8627" s="13" t="n">
        <v>46001.02082175926</v>
      </c>
      <c r="B8627" t="inlineStr">
        <is>
          <t>HIT</t>
        </is>
      </c>
      <c r="C8627" t="inlineStr">
        <is>
          <t>Folder? C:\Users\cschn\Documents\LIH (Personal)\OneDrive - Lawyers in House</t>
        </is>
      </c>
    </row>
    <row r="8628">
      <c r="A8628" s="13" t="n">
        <v>46001.02082175926</v>
      </c>
      <c r="B8628" t="inlineStr">
        <is>
          <t>MAP</t>
        </is>
      </c>
      <c r="C8628" t="inlineStr">
        <is>
          <t>CombineRoot=C:\Users\cschn\Documents\LIH (Personal)\OneDrive - Lawyers in House</t>
        </is>
      </c>
    </row>
    <row r="8629">
      <c r="A8629" s="13" t="n">
        <v>46001.02082175926</v>
      </c>
      <c r="B8629" t="inlineStr">
        <is>
          <t>MAP</t>
        </is>
      </c>
      <c r="C8629" t="inlineStr">
        <is>
          <t>SubPath=__Invoices</t>
        </is>
      </c>
    </row>
    <row r="8630">
      <c r="A8630" s="13" t="n">
        <v>46001.02082175926</v>
      </c>
      <c r="B8630" t="inlineStr">
        <is>
          <t>MAP</t>
        </is>
      </c>
      <c r="C8630" t="inlineStr">
        <is>
          <t>Combined=C:\Users\cschn\Documents\LIH (Personal)\OneDrive - Lawyers in House\__Invoices</t>
        </is>
      </c>
    </row>
    <row r="8631">
      <c r="A8631" s="13" t="n">
        <v>46001.02082175926</v>
      </c>
      <c r="B8631" t="inlineStr">
        <is>
          <t>MAP</t>
        </is>
      </c>
      <c r="C8631" t="inlineStr">
        <is>
          <t>Mapped local folder=C:\Users\cschn\Documents\LIH (Personal)\OneDrive - Lawyers in House\__Invoices</t>
        </is>
      </c>
    </row>
    <row r="8632">
      <c r="A8632" s="13" t="n">
        <v>46001.02096064815</v>
      </c>
      <c r="B8632" t="inlineStr">
        <is>
          <t>INFO</t>
        </is>
      </c>
      <c r="C8632" t="inlineStr">
        <is>
          <t>ThisWorkbook.Path (raw)=https://lawyersinhouse-my.sharepoint.com/personal/cory_schneider_lawyersinhouse_com/Documents/__Invoices</t>
        </is>
      </c>
    </row>
    <row r="8633">
      <c r="A8633" s="13" t="n">
        <v>46001.02096064815</v>
      </c>
      <c r="B8633" t="inlineStr">
        <is>
          <t>HIT</t>
        </is>
      </c>
      <c r="C8633" t="inlineStr">
        <is>
          <t>Folder? C:\Users\cschn\Documents\LIH (Personal)\OneDrive - Lawyers in House</t>
        </is>
      </c>
    </row>
    <row r="8634">
      <c r="A8634" s="13" t="n">
        <v>46001.02096064815</v>
      </c>
      <c r="B8634" t="inlineStr">
        <is>
          <t>MAP</t>
        </is>
      </c>
      <c r="C8634" t="inlineStr">
        <is>
          <t>CombineRoot=C:\Users\cschn\Documents\LIH (Personal)\OneDrive - Lawyers in House</t>
        </is>
      </c>
    </row>
    <row r="8635">
      <c r="A8635" s="13" t="n">
        <v>46001.02096064815</v>
      </c>
      <c r="B8635" t="inlineStr">
        <is>
          <t>MAP</t>
        </is>
      </c>
      <c r="C8635" t="inlineStr">
        <is>
          <t>SubPath=__Invoices</t>
        </is>
      </c>
    </row>
    <row r="8636">
      <c r="A8636" s="13" t="n">
        <v>46001.02096064815</v>
      </c>
      <c r="B8636" t="inlineStr">
        <is>
          <t>MAP</t>
        </is>
      </c>
      <c r="C8636" t="inlineStr">
        <is>
          <t>Combined=C:\Users\cschn\Documents\LIH (Personal)\OneDrive - Lawyers in House\__Invoices</t>
        </is>
      </c>
    </row>
    <row r="8637">
      <c r="A8637" s="13" t="n">
        <v>46001.02096064815</v>
      </c>
      <c r="B8637" t="inlineStr">
        <is>
          <t>MAP</t>
        </is>
      </c>
      <c r="C8637" t="inlineStr">
        <is>
          <t>Mapped local folder=C:\Users\cschn\Documents\LIH (Personal)\OneDrive - Lawyers in House\__Invoices</t>
        </is>
      </c>
    </row>
    <row r="8638">
      <c r="A8638" s="13" t="n">
        <v>46004.04752314815</v>
      </c>
      <c r="B8638" t="inlineStr">
        <is>
          <t>INFO</t>
        </is>
      </c>
      <c r="C8638" t="inlineStr">
        <is>
          <t>ThisWorkbook.Path (raw)=https://lawyersinhouse-my.sharepoint.com/personal/cory_schneider_lawyersinhouse_com/Documents/__Invoices</t>
        </is>
      </c>
    </row>
    <row r="8639">
      <c r="A8639" s="13" t="n">
        <v>46004.04752314815</v>
      </c>
      <c r="B8639" t="inlineStr">
        <is>
          <t>HIT</t>
        </is>
      </c>
      <c r="C8639" t="inlineStr">
        <is>
          <t>Folder? C:\Users\cschn\Documents\LIH (Personal)\OneDrive - Lawyers in House</t>
        </is>
      </c>
    </row>
    <row r="8640">
      <c r="A8640" s="13" t="n">
        <v>46004.04752314815</v>
      </c>
      <c r="B8640" t="inlineStr">
        <is>
          <t>MAP</t>
        </is>
      </c>
      <c r="C8640" t="inlineStr">
        <is>
          <t>CombineRoot=C:\Users\cschn\Documents\LIH (Personal)\OneDrive - Lawyers in House</t>
        </is>
      </c>
    </row>
    <row r="8641">
      <c r="A8641" s="13" t="n">
        <v>46004.04752314815</v>
      </c>
      <c r="B8641" t="inlineStr">
        <is>
          <t>MAP</t>
        </is>
      </c>
      <c r="C8641" t="inlineStr">
        <is>
          <t>SubPath=__Invoices</t>
        </is>
      </c>
    </row>
    <row r="8642">
      <c r="A8642" s="13" t="n">
        <v>46004.04752314815</v>
      </c>
      <c r="B8642" t="inlineStr">
        <is>
          <t>MAP</t>
        </is>
      </c>
      <c r="C8642" t="inlineStr">
        <is>
          <t>Combined=C:\Users\cschn\Documents\LIH (Personal)\OneDrive - Lawyers in House\__Invoices</t>
        </is>
      </c>
    </row>
    <row r="8643">
      <c r="A8643" s="13" t="n">
        <v>46004.04752314815</v>
      </c>
      <c r="B8643" t="inlineStr">
        <is>
          <t>MAP</t>
        </is>
      </c>
      <c r="C8643" t="inlineStr">
        <is>
          <t>Mapped local folder=C:\Users\cschn\Documents\LIH (Personal)\OneDrive - Lawyers in House\__Invoices</t>
        </is>
      </c>
    </row>
    <row r="8644">
      <c r="A8644" s="13" t="n">
        <v>46004.0477662037</v>
      </c>
      <c r="B8644" t="inlineStr">
        <is>
          <t>INFO</t>
        </is>
      </c>
      <c r="C8644" t="inlineStr">
        <is>
          <t>ThisWorkbook.Path (raw)=https://lawyersinhouse-my.sharepoint.com/personal/cory_schneider_lawyersinhouse_com/Documents/__Invoices</t>
        </is>
      </c>
    </row>
    <row r="8645">
      <c r="A8645" s="13" t="n">
        <v>46004.0477662037</v>
      </c>
      <c r="B8645" t="inlineStr">
        <is>
          <t>HIT</t>
        </is>
      </c>
      <c r="C8645" t="inlineStr">
        <is>
          <t>Folder? C:\Users\cschn\Documents\LIH (Personal)\OneDrive - Lawyers in House</t>
        </is>
      </c>
    </row>
    <row r="8646">
      <c r="A8646" s="13" t="n">
        <v>46004.0477662037</v>
      </c>
      <c r="B8646" t="inlineStr">
        <is>
          <t>MAP</t>
        </is>
      </c>
      <c r="C8646" t="inlineStr">
        <is>
          <t>CombineRoot=C:\Users\cschn\Documents\LIH (Personal)\OneDrive - Lawyers in House</t>
        </is>
      </c>
    </row>
    <row r="8647">
      <c r="A8647" s="13" t="n">
        <v>46004.0477662037</v>
      </c>
      <c r="B8647" t="inlineStr">
        <is>
          <t>MAP</t>
        </is>
      </c>
      <c r="C8647" t="inlineStr">
        <is>
          <t>SubPath=__Invoices</t>
        </is>
      </c>
    </row>
    <row r="8648">
      <c r="A8648" s="13" t="n">
        <v>46004.0477662037</v>
      </c>
      <c r="B8648" t="inlineStr">
        <is>
          <t>MAP</t>
        </is>
      </c>
      <c r="C8648" t="inlineStr">
        <is>
          <t>Combined=C:\Users\cschn\Documents\LIH (Personal)\OneDrive - Lawyers in House\__Invoices</t>
        </is>
      </c>
    </row>
    <row r="8649">
      <c r="A8649" s="13" t="n">
        <v>46004.0477662037</v>
      </c>
      <c r="B8649" t="inlineStr">
        <is>
          <t>MAP</t>
        </is>
      </c>
      <c r="C8649" t="inlineStr">
        <is>
          <t>Mapped local folder=C:\Users\cschn\Documents\LIH (Personal)\OneDrive - Lawyers in House\__Invoices</t>
        </is>
      </c>
    </row>
    <row r="8650">
      <c r="A8650" s="13" t="n">
        <v>46004.04778935185</v>
      </c>
      <c r="B8650" t="inlineStr">
        <is>
          <t>INFO</t>
        </is>
      </c>
      <c r="C8650" t="inlineStr">
        <is>
          <t>ThisWorkbook.Path (raw)=https://lawyersinhouse-my.sharepoint.com/personal/cory_schneider_lawyersinhouse_com/Documents/__Invoices</t>
        </is>
      </c>
    </row>
    <row r="8651">
      <c r="A8651" s="13" t="n">
        <v>46004.04778935185</v>
      </c>
      <c r="B8651" t="inlineStr">
        <is>
          <t>HIT</t>
        </is>
      </c>
      <c r="C8651" t="inlineStr">
        <is>
          <t>Folder? C:\Users\cschn\Documents\LIH (Personal)\OneDrive - Lawyers in House</t>
        </is>
      </c>
    </row>
    <row r="8652">
      <c r="A8652" s="13" t="n">
        <v>46004.04778935185</v>
      </c>
      <c r="B8652" t="inlineStr">
        <is>
          <t>MAP</t>
        </is>
      </c>
      <c r="C8652" t="inlineStr">
        <is>
          <t>CombineRoot=C:\Users\cschn\Documents\LIH (Personal)\OneDrive - Lawyers in House</t>
        </is>
      </c>
    </row>
    <row r="8653">
      <c r="A8653" s="13" t="n">
        <v>46004.04778935185</v>
      </c>
      <c r="B8653" t="inlineStr">
        <is>
          <t>MAP</t>
        </is>
      </c>
      <c r="C8653" t="inlineStr">
        <is>
          <t>SubPath=__Invoices</t>
        </is>
      </c>
    </row>
    <row r="8654">
      <c r="A8654" s="13" t="n">
        <v>46004.04778935185</v>
      </c>
      <c r="B8654" t="inlineStr">
        <is>
          <t>MAP</t>
        </is>
      </c>
      <c r="C8654" t="inlineStr">
        <is>
          <t>Combined=C:\Users\cschn\Documents\LIH (Personal)\OneDrive - Lawyers in House\__Invoices</t>
        </is>
      </c>
    </row>
    <row r="8655">
      <c r="A8655" s="13" t="n">
        <v>46004.04778935185</v>
      </c>
      <c r="B8655" t="inlineStr">
        <is>
          <t>MAP</t>
        </is>
      </c>
      <c r="C8655" t="inlineStr">
        <is>
          <t>Mapped local folder=C:\Users\cschn\Documents\LIH (Personal)\OneDrive - Lawyers in House\__Invoices</t>
        </is>
      </c>
    </row>
    <row r="8656">
      <c r="A8656" s="13" t="n">
        <v>46004.04778935185</v>
      </c>
      <c r="B8656" t="inlineStr">
        <is>
          <t>PATH</t>
        </is>
      </c>
      <c r="C8656" t="inlineStr">
        <is>
          <t>FileInBase=C:\Users\cschn\Documents\LIH (Personal)\OneDrive - Lawyers in House\__Invoices\InvoiceTemplate_v4.docx</t>
        </is>
      </c>
    </row>
    <row r="8657">
      <c r="A8657" s="13" t="n">
        <v>46004.04778935185</v>
      </c>
      <c r="B8657" t="inlineStr">
        <is>
          <t>HIT</t>
        </is>
      </c>
      <c r="C8657" t="inlineStr">
        <is>
          <t>Exists? C:\Users\cschn\Documents\LIH (Personal)\OneDrive - Lawyers in House\__Invoices\InvoiceTemplate_v4.docx</t>
        </is>
      </c>
    </row>
    <row r="8658">
      <c r="A8658" s="13" t="n">
        <v>46004.04785879629</v>
      </c>
      <c r="B8658" t="inlineStr">
        <is>
          <t>PATH</t>
        </is>
      </c>
      <c r="C8658" t="inlineStr">
        <is>
          <t>FileInBase=C:\Users\cschn\Documents\LIH (Personal)\OneDrive - Lawyers in House\__Invoices\INV 25-0061 - Hayhoe Equipment and Supply Ltd. - 15DEC2025.docx</t>
        </is>
      </c>
    </row>
    <row r="8659">
      <c r="A8659" s="13" t="n">
        <v>46004.04785879629</v>
      </c>
      <c r="B8659" t="inlineStr">
        <is>
          <t>PATH</t>
        </is>
      </c>
      <c r="C8659" t="inlineStr">
        <is>
          <t>FileInBase=C:\Users\cschn\Documents\LIH (Personal)\OneDrive - Lawyers in House\__Invoices\sig.jpg</t>
        </is>
      </c>
    </row>
    <row r="8660">
      <c r="A8660" s="13" t="n">
        <v>46004.04789351852</v>
      </c>
      <c r="B8660" t="inlineStr">
        <is>
          <t>PATH</t>
        </is>
      </c>
      <c r="C8660" t="inlineStr">
        <is>
          <t>FileInBase=C:\Users\cschn\Documents\LIH (Personal)\OneDrive - Lawyers in House\__Invoices\INV 25-0061 - Hayhoe Equipment and Supply Ltd. - 15DEC2025.pdf</t>
        </is>
      </c>
    </row>
    <row r="8661">
      <c r="A8661" s="13" t="n">
        <v>46004.04822916666</v>
      </c>
      <c r="B8661" t="inlineStr">
        <is>
          <t>INFO</t>
        </is>
      </c>
      <c r="C8661" t="inlineStr">
        <is>
          <t>ThisWorkbook.Path (raw)=https://lawyersinhouse-my.sharepoint.com/personal/cory_schneider_lawyersinhouse_com/Documents/__Invoices</t>
        </is>
      </c>
    </row>
    <row r="8662">
      <c r="A8662" s="13" t="n">
        <v>46004.04822916666</v>
      </c>
      <c r="B8662" t="inlineStr">
        <is>
          <t>HIT</t>
        </is>
      </c>
      <c r="C8662" t="inlineStr">
        <is>
          <t>Folder? C:\Users\cschn\Documents\LIH (Personal)\OneDrive - Lawyers in House</t>
        </is>
      </c>
    </row>
    <row r="8663">
      <c r="A8663" s="13" t="n">
        <v>46004.04822916666</v>
      </c>
      <c r="B8663" t="inlineStr">
        <is>
          <t>MAP</t>
        </is>
      </c>
      <c r="C8663" t="inlineStr">
        <is>
          <t>CombineRoot=C:\Users\cschn\Documents\LIH (Personal)\OneDrive - Lawyers in House</t>
        </is>
      </c>
    </row>
    <row r="8664">
      <c r="A8664" s="13" t="n">
        <v>46004.04822916666</v>
      </c>
      <c r="B8664" t="inlineStr">
        <is>
          <t>MAP</t>
        </is>
      </c>
      <c r="C8664" t="inlineStr">
        <is>
          <t>SubPath=__Invoices</t>
        </is>
      </c>
    </row>
    <row r="8665">
      <c r="A8665" s="13" t="n">
        <v>46004.04822916666</v>
      </c>
      <c r="B8665" t="inlineStr">
        <is>
          <t>MAP</t>
        </is>
      </c>
      <c r="C8665" t="inlineStr">
        <is>
          <t>Combined=C:\Users\cschn\Documents\LIH (Personal)\OneDrive - Lawyers in House\__Invoices</t>
        </is>
      </c>
    </row>
    <row r="8666">
      <c r="A8666" s="13" t="n">
        <v>46004.04822916666</v>
      </c>
      <c r="B8666" t="inlineStr">
        <is>
          <t>MAP</t>
        </is>
      </c>
      <c r="C8666" t="inlineStr">
        <is>
          <t>Mapped local folder=C:\Users\cschn\Documents\LIH (Personal)\OneDrive - Lawyers in House\__Invoices</t>
        </is>
      </c>
    </row>
    <row r="8667">
      <c r="A8667" s="13" t="n">
        <v>46004.04892361111</v>
      </c>
      <c r="B8667" t="inlineStr">
        <is>
          <t>INFO</t>
        </is>
      </c>
      <c r="C8667" t="inlineStr">
        <is>
          <t>ThisWorkbook.Path (raw)=https://lawyersinhouse-my.sharepoint.com/personal/cory_schneider_lawyersinhouse_com/Documents/__Invoices</t>
        </is>
      </c>
    </row>
    <row r="8668">
      <c r="A8668" s="13" t="n">
        <v>46004.04892361111</v>
      </c>
      <c r="B8668" t="inlineStr">
        <is>
          <t>HIT</t>
        </is>
      </c>
      <c r="C8668" t="inlineStr">
        <is>
          <t>Folder? C:\Users\cschn\Documents\LIH (Personal)\OneDrive - Lawyers in House</t>
        </is>
      </c>
    </row>
    <row r="8669">
      <c r="A8669" s="13" t="n">
        <v>46004.04892361111</v>
      </c>
      <c r="B8669" t="inlineStr">
        <is>
          <t>MAP</t>
        </is>
      </c>
      <c r="C8669" t="inlineStr">
        <is>
          <t>CombineRoot=C:\Users\cschn\Documents\LIH (Personal)\OneDrive - Lawyers in House</t>
        </is>
      </c>
    </row>
    <row r="8670">
      <c r="A8670" s="13" t="n">
        <v>46004.04892361111</v>
      </c>
      <c r="B8670" t="inlineStr">
        <is>
          <t>MAP</t>
        </is>
      </c>
      <c r="C8670" t="inlineStr">
        <is>
          <t>SubPath=__Invoices</t>
        </is>
      </c>
    </row>
    <row r="8671">
      <c r="A8671" s="13" t="n">
        <v>46004.04892361111</v>
      </c>
      <c r="B8671" t="inlineStr">
        <is>
          <t>MAP</t>
        </is>
      </c>
      <c r="C8671" t="inlineStr">
        <is>
          <t>Combined=C:\Users\cschn\Documents\LIH (Personal)\OneDrive - Lawyers in House\__Invoices</t>
        </is>
      </c>
    </row>
    <row r="8672">
      <c r="A8672" s="13" t="n">
        <v>46004.04892361111</v>
      </c>
      <c r="B8672" t="inlineStr">
        <is>
          <t>MAP</t>
        </is>
      </c>
      <c r="C8672" t="inlineStr">
        <is>
          <t>Mapped local folder=C:\Users\cschn\Documents\LIH (Personal)\OneDrive - Lawyers in House\__Invoices</t>
        </is>
      </c>
    </row>
    <row r="8673">
      <c r="A8673" s="13" t="n">
        <v>46004.04903935185</v>
      </c>
      <c r="B8673" t="inlineStr">
        <is>
          <t>INFO</t>
        </is>
      </c>
      <c r="C8673" t="inlineStr">
        <is>
          <t>ThisWorkbook.Path (raw)=https://lawyersinhouse-my.sharepoint.com/personal/cory_schneider_lawyersinhouse_com/Documents/__Invoices</t>
        </is>
      </c>
    </row>
    <row r="8674">
      <c r="A8674" s="13" t="n">
        <v>46004.04903935185</v>
      </c>
      <c r="B8674" t="inlineStr">
        <is>
          <t>HIT</t>
        </is>
      </c>
      <c r="C8674" t="inlineStr">
        <is>
          <t>Folder? C:\Users\cschn\Documents\LIH (Personal)\OneDrive - Lawyers in House</t>
        </is>
      </c>
    </row>
    <row r="8675">
      <c r="A8675" s="13" t="n">
        <v>46004.04903935185</v>
      </c>
      <c r="B8675" t="inlineStr">
        <is>
          <t>MAP</t>
        </is>
      </c>
      <c r="C8675" t="inlineStr">
        <is>
          <t>CombineRoot=C:\Users\cschn\Documents\LIH (Personal)\OneDrive - Lawyers in House</t>
        </is>
      </c>
    </row>
    <row r="8676">
      <c r="A8676" s="13" t="n">
        <v>46004.04903935185</v>
      </c>
      <c r="B8676" t="inlineStr">
        <is>
          <t>MAP</t>
        </is>
      </c>
      <c r="C8676" t="inlineStr">
        <is>
          <t>SubPath=__Invoices</t>
        </is>
      </c>
    </row>
    <row r="8677">
      <c r="A8677" s="13" t="n">
        <v>46004.04903935185</v>
      </c>
      <c r="B8677" t="inlineStr">
        <is>
          <t>MAP</t>
        </is>
      </c>
      <c r="C8677" t="inlineStr">
        <is>
          <t>Combined=C:\Users\cschn\Documents\LIH (Personal)\OneDrive - Lawyers in House\__Invoices</t>
        </is>
      </c>
    </row>
    <row r="8678">
      <c r="A8678" s="13" t="n">
        <v>46004.04903935185</v>
      </c>
      <c r="B8678" t="inlineStr">
        <is>
          <t>MAP</t>
        </is>
      </c>
      <c r="C8678" t="inlineStr">
        <is>
          <t>Mapped local folder=C:\Users\cschn\Documents\LIH (Personal)\OneDrive - Lawyers in House\__Invoices</t>
        </is>
      </c>
    </row>
    <row r="8679">
      <c r="A8679" s="13" t="n">
        <v>46004.0490625</v>
      </c>
      <c r="B8679" t="inlineStr">
        <is>
          <t>INFO</t>
        </is>
      </c>
      <c r="C8679" t="inlineStr">
        <is>
          <t>ThisWorkbook.Path (raw)=https://lawyersinhouse-my.sharepoint.com/personal/cory_schneider_lawyersinhouse_com/Documents/__Invoices</t>
        </is>
      </c>
    </row>
    <row r="8680">
      <c r="A8680" s="13" t="n">
        <v>46004.0490625</v>
      </c>
      <c r="B8680" t="inlineStr">
        <is>
          <t>HIT</t>
        </is>
      </c>
      <c r="C8680" t="inlineStr">
        <is>
          <t>Folder? C:\Users\cschn\Documents\LIH (Personal)\OneDrive - Lawyers in House</t>
        </is>
      </c>
    </row>
    <row r="8681">
      <c r="A8681" s="13" t="n">
        <v>46004.0490625</v>
      </c>
      <c r="B8681" t="inlineStr">
        <is>
          <t>MAP</t>
        </is>
      </c>
      <c r="C8681" t="inlineStr">
        <is>
          <t>CombineRoot=C:\Users\cschn\Documents\LIH (Personal)\OneDrive - Lawyers in House</t>
        </is>
      </c>
    </row>
    <row r="8682">
      <c r="A8682" s="13" t="n">
        <v>46004.0490625</v>
      </c>
      <c r="B8682" t="inlineStr">
        <is>
          <t>MAP</t>
        </is>
      </c>
      <c r="C8682" t="inlineStr">
        <is>
          <t>SubPath=__Invoices</t>
        </is>
      </c>
    </row>
    <row r="8683">
      <c r="A8683" s="13" t="n">
        <v>46004.0490625</v>
      </c>
      <c r="B8683" t="inlineStr">
        <is>
          <t>MAP</t>
        </is>
      </c>
      <c r="C8683" t="inlineStr">
        <is>
          <t>Combined=C:\Users\cschn\Documents\LIH (Personal)\OneDrive - Lawyers in House\__Invoices</t>
        </is>
      </c>
    </row>
    <row r="8684">
      <c r="A8684" s="13" t="n">
        <v>46004.0490625</v>
      </c>
      <c r="B8684" t="inlineStr">
        <is>
          <t>MAP</t>
        </is>
      </c>
      <c r="C8684" t="inlineStr">
        <is>
          <t>Mapped local folder=C:\Users\cschn\Documents\LIH (Personal)\OneDrive - Lawyers in House\__Invoices</t>
        </is>
      </c>
    </row>
    <row r="8685">
      <c r="A8685" s="13" t="n">
        <v>46004.0490625</v>
      </c>
      <c r="B8685" t="inlineStr">
        <is>
          <t>PATH</t>
        </is>
      </c>
      <c r="C8685" t="inlineStr">
        <is>
          <t>FileInBase=C:\Users\cschn\Documents\LIH (Personal)\OneDrive - Lawyers in House\__Invoices\InvoiceTemplate_v4.docx</t>
        </is>
      </c>
    </row>
    <row r="8686">
      <c r="A8686" s="13" t="n">
        <v>46004.0490625</v>
      </c>
      <c r="B8686" t="inlineStr">
        <is>
          <t>HIT</t>
        </is>
      </c>
      <c r="C8686" t="inlineStr">
        <is>
          <t>Exists? C:\Users\cschn\Documents\LIH (Personal)\OneDrive - Lawyers in House\__Invoices\InvoiceTemplate_v4.docx</t>
        </is>
      </c>
    </row>
    <row r="8687">
      <c r="A8687" s="13" t="n">
        <v>46004.04913194444</v>
      </c>
      <c r="B8687" t="inlineStr">
        <is>
          <t>PATH</t>
        </is>
      </c>
      <c r="C8687" t="inlineStr">
        <is>
          <t>FileInBase=C:\Users\cschn\Documents\LIH (Personal)\OneDrive - Lawyers in House\__Invoices\INV 25-0061 - Hayhoe Equipment and Supply Ltd. - 15DEC2025.docx</t>
        </is>
      </c>
    </row>
    <row r="8688">
      <c r="A8688" s="13" t="n">
        <v>46004.04913194444</v>
      </c>
      <c r="B8688" t="inlineStr">
        <is>
          <t>PATH</t>
        </is>
      </c>
      <c r="C8688" t="inlineStr">
        <is>
          <t>FileInBase=C:\Users\cschn\Documents\LIH (Personal)\OneDrive - Lawyers in House\__Invoices\sig.jpg</t>
        </is>
      </c>
    </row>
    <row r="8689">
      <c r="A8689" s="13" t="n">
        <v>46004.04917824074</v>
      </c>
      <c r="B8689" t="inlineStr">
        <is>
          <t>PATH</t>
        </is>
      </c>
      <c r="C8689" t="inlineStr">
        <is>
          <t>FileInBase=C:\Users\cschn\Documents\LIH (Personal)\OneDrive - Lawyers in House\__Invoices\INV 25-0061 - Hayhoe Equipment and Supply Ltd. - 15DEC2025.pdf</t>
        </is>
      </c>
    </row>
    <row r="8690">
      <c r="A8690" s="13" t="n">
        <v>46004.04939814815</v>
      </c>
      <c r="B8690" t="inlineStr">
        <is>
          <t>INFO</t>
        </is>
      </c>
      <c r="C8690" t="inlineStr">
        <is>
          <t>ThisWorkbook.Path (raw)=https://lawyersinhouse-my.sharepoint.com/personal/cory_schneider_lawyersinhouse_com/Documents/__Invoices</t>
        </is>
      </c>
    </row>
    <row r="8691">
      <c r="A8691" s="13" t="n">
        <v>46004.04939814815</v>
      </c>
      <c r="B8691" t="inlineStr">
        <is>
          <t>HIT</t>
        </is>
      </c>
      <c r="C8691" t="inlineStr">
        <is>
          <t>Folder? C:\Users\cschn\Documents\LIH (Personal)\OneDrive - Lawyers in House</t>
        </is>
      </c>
    </row>
    <row r="8692">
      <c r="A8692" s="13" t="n">
        <v>46004.04939814815</v>
      </c>
      <c r="B8692" t="inlineStr">
        <is>
          <t>MAP</t>
        </is>
      </c>
      <c r="C8692" t="inlineStr">
        <is>
          <t>CombineRoot=C:\Users\cschn\Documents\LIH (Personal)\OneDrive - Lawyers in House</t>
        </is>
      </c>
    </row>
    <row r="8693">
      <c r="A8693" s="13" t="n">
        <v>46004.04939814815</v>
      </c>
      <c r="B8693" t="inlineStr">
        <is>
          <t>MAP</t>
        </is>
      </c>
      <c r="C8693" t="inlineStr">
        <is>
          <t>SubPath=__Invoices</t>
        </is>
      </c>
    </row>
    <row r="8694">
      <c r="A8694" s="13" t="n">
        <v>46004.04939814815</v>
      </c>
      <c r="B8694" t="inlineStr">
        <is>
          <t>MAP</t>
        </is>
      </c>
      <c r="C8694" t="inlineStr">
        <is>
          <t>Combined=C:\Users\cschn\Documents\LIH (Personal)\OneDrive - Lawyers in House\__Invoices</t>
        </is>
      </c>
    </row>
    <row r="8695">
      <c r="A8695" s="13" t="n">
        <v>46004.04939814815</v>
      </c>
      <c r="B8695" t="inlineStr">
        <is>
          <t>MAP</t>
        </is>
      </c>
      <c r="C8695" t="inlineStr">
        <is>
          <t>Mapped local folder=C:\Users\cschn\Documents\LIH (Personal)\OneDrive - Lawyers in House\__Invoices</t>
        </is>
      </c>
    </row>
    <row r="8696">
      <c r="A8696" s="13" t="n">
        <v>46004.43743055555</v>
      </c>
      <c r="B8696" t="inlineStr">
        <is>
          <t>INFO</t>
        </is>
      </c>
      <c r="C8696" t="inlineStr">
        <is>
          <t>ThisWorkbook.Path (raw)=https://lawyersinhouse-my.sharepoint.com/personal/cory_schneider_lawyersinhouse_com/Documents/__Invoices</t>
        </is>
      </c>
    </row>
    <row r="8697">
      <c r="A8697" s="13" t="n">
        <v>46004.43743055555</v>
      </c>
      <c r="B8697" t="inlineStr">
        <is>
          <t>HIT</t>
        </is>
      </c>
      <c r="C8697" t="inlineStr">
        <is>
          <t>Folder? C:\Users\cschn\Documents\LIH (Personal)\OneDrive - Lawyers in House</t>
        </is>
      </c>
    </row>
    <row r="8698">
      <c r="A8698" s="13" t="n">
        <v>46004.43743055555</v>
      </c>
      <c r="B8698" t="inlineStr">
        <is>
          <t>MAP</t>
        </is>
      </c>
      <c r="C8698" t="inlineStr">
        <is>
          <t>CombineRoot=C:\Users\cschn\Documents\LIH (Personal)\OneDrive - Lawyers in House</t>
        </is>
      </c>
    </row>
    <row r="8699">
      <c r="A8699" s="13" t="n">
        <v>46004.43743055555</v>
      </c>
      <c r="B8699" t="inlineStr">
        <is>
          <t>MAP</t>
        </is>
      </c>
      <c r="C8699" t="inlineStr">
        <is>
          <t>SubPath=__Invoices</t>
        </is>
      </c>
    </row>
    <row r="8700">
      <c r="A8700" s="13" t="n">
        <v>46004.43743055555</v>
      </c>
      <c r="B8700" t="inlineStr">
        <is>
          <t>MAP</t>
        </is>
      </c>
      <c r="C8700" t="inlineStr">
        <is>
          <t>Combined=C:\Users\cschn\Documents\LIH (Personal)\OneDrive - Lawyers in House\__Invoices</t>
        </is>
      </c>
    </row>
    <row r="8701">
      <c r="A8701" s="13" t="n">
        <v>46004.43743055555</v>
      </c>
      <c r="B8701" t="inlineStr">
        <is>
          <t>MAP</t>
        </is>
      </c>
      <c r="C8701" t="inlineStr">
        <is>
          <t>Mapped local folder=C:\Users\cschn\Documents\LIH (Personal)\OneDrive - Lawyers in House\__Invoices</t>
        </is>
      </c>
    </row>
    <row r="8702">
      <c r="A8702" s="13" t="n">
        <v>46004.44144675926</v>
      </c>
      <c r="B8702" t="inlineStr">
        <is>
          <t>INFO</t>
        </is>
      </c>
      <c r="C8702" t="inlineStr">
        <is>
          <t>ThisWorkbook.Path (raw)=https://lawyersinhouse-my.sharepoint.com/personal/cory_schneider_lawyersinhouse_com/Documents/__Invoices</t>
        </is>
      </c>
    </row>
    <row r="8703">
      <c r="A8703" s="13" t="n">
        <v>46004.44144675926</v>
      </c>
      <c r="B8703" t="inlineStr">
        <is>
          <t>HIT</t>
        </is>
      </c>
      <c r="C8703" t="inlineStr">
        <is>
          <t>Folder? C:\Users\cschn\Documents\LIH (Personal)\OneDrive - Lawyers in House</t>
        </is>
      </c>
    </row>
    <row r="8704">
      <c r="A8704" s="13" t="n">
        <v>46004.44144675926</v>
      </c>
      <c r="B8704" t="inlineStr">
        <is>
          <t>MAP</t>
        </is>
      </c>
      <c r="C8704" t="inlineStr">
        <is>
          <t>CombineRoot=C:\Users\cschn\Documents\LIH (Personal)\OneDrive - Lawyers in House</t>
        </is>
      </c>
    </row>
    <row r="8705">
      <c r="A8705" s="13" t="n">
        <v>46004.44144675926</v>
      </c>
      <c r="B8705" t="inlineStr">
        <is>
          <t>MAP</t>
        </is>
      </c>
      <c r="C8705" t="inlineStr">
        <is>
          <t>SubPath=__Invoices</t>
        </is>
      </c>
    </row>
    <row r="8706">
      <c r="A8706" s="13" t="n">
        <v>46004.44144675926</v>
      </c>
      <c r="B8706" t="inlineStr">
        <is>
          <t>MAP</t>
        </is>
      </c>
      <c r="C8706" t="inlineStr">
        <is>
          <t>Combined=C:\Users\cschn\Documents\LIH (Personal)\OneDrive - Lawyers in House\__Invoices</t>
        </is>
      </c>
    </row>
    <row r="8707">
      <c r="A8707" s="13" t="n">
        <v>46004.44144675926</v>
      </c>
      <c r="B8707" t="inlineStr">
        <is>
          <t>MAP</t>
        </is>
      </c>
      <c r="C8707" t="inlineStr">
        <is>
          <t>Mapped local folder=C:\Users\cschn\Documents\LIH (Personal)\OneDrive - Lawyers in House\__Invoices</t>
        </is>
      </c>
    </row>
    <row r="8708">
      <c r="A8708" s="13" t="n">
        <v>46004.44164351852</v>
      </c>
      <c r="B8708" t="inlineStr">
        <is>
          <t>INFO</t>
        </is>
      </c>
      <c r="C8708" t="inlineStr">
        <is>
          <t>ThisWorkbook.Path (raw)=https://lawyersinhouse-my.sharepoint.com/personal/cory_schneider_lawyersinhouse_com/Documents/__Invoices</t>
        </is>
      </c>
    </row>
    <row r="8709">
      <c r="A8709" s="13" t="n">
        <v>46004.44164351852</v>
      </c>
      <c r="B8709" t="inlineStr">
        <is>
          <t>HIT</t>
        </is>
      </c>
      <c r="C8709" t="inlineStr">
        <is>
          <t>Folder? C:\Users\cschn\Documents\LIH (Personal)\OneDrive - Lawyers in House</t>
        </is>
      </c>
    </row>
    <row r="8710">
      <c r="A8710" s="13" t="n">
        <v>46004.44164351852</v>
      </c>
      <c r="B8710" t="inlineStr">
        <is>
          <t>MAP</t>
        </is>
      </c>
      <c r="C8710" t="inlineStr">
        <is>
          <t>CombineRoot=C:\Users\cschn\Documents\LIH (Personal)\OneDrive - Lawyers in House</t>
        </is>
      </c>
    </row>
    <row r="8711">
      <c r="A8711" s="13" t="n">
        <v>46004.44164351852</v>
      </c>
      <c r="B8711" t="inlineStr">
        <is>
          <t>MAP</t>
        </is>
      </c>
      <c r="C8711" t="inlineStr">
        <is>
          <t>SubPath=__Invoices</t>
        </is>
      </c>
    </row>
    <row r="8712">
      <c r="A8712" s="13" t="n">
        <v>46004.44164351852</v>
      </c>
      <c r="B8712" t="inlineStr">
        <is>
          <t>MAP</t>
        </is>
      </c>
      <c r="C8712" t="inlineStr">
        <is>
          <t>Combined=C:\Users\cschn\Documents\LIH (Personal)\OneDrive - Lawyers in House\__Invoices</t>
        </is>
      </c>
    </row>
    <row r="8713">
      <c r="A8713" s="13" t="n">
        <v>46004.44164351852</v>
      </c>
      <c r="B8713" t="inlineStr">
        <is>
          <t>MAP</t>
        </is>
      </c>
      <c r="C8713" t="inlineStr">
        <is>
          <t>Mapped local folder=C:\Users\cschn\Documents\LIH (Personal)\OneDrive - Lawyers in House\__Invoices</t>
        </is>
      </c>
    </row>
    <row r="8714">
      <c r="A8714" s="13" t="n">
        <v>46004.44228009259</v>
      </c>
      <c r="B8714" t="inlineStr">
        <is>
          <t>INFO</t>
        </is>
      </c>
      <c r="C8714" t="inlineStr">
        <is>
          <t>ThisWorkbook.Path (raw)=https://lawyersinhouse-my.sharepoint.com/personal/cory_schneider_lawyersinhouse_com/Documents/__Invoices</t>
        </is>
      </c>
    </row>
    <row r="8715">
      <c r="A8715" s="13" t="n">
        <v>46004.44228009259</v>
      </c>
      <c r="B8715" t="inlineStr">
        <is>
          <t>HIT</t>
        </is>
      </c>
      <c r="C8715" t="inlineStr">
        <is>
          <t>Folder? C:\Users\cschn\Documents\LIH (Personal)\OneDrive - Lawyers in House</t>
        </is>
      </c>
    </row>
    <row r="8716">
      <c r="A8716" s="13" t="n">
        <v>46004.44228009259</v>
      </c>
      <c r="B8716" t="inlineStr">
        <is>
          <t>MAP</t>
        </is>
      </c>
      <c r="C8716" t="inlineStr">
        <is>
          <t>CombineRoot=C:\Users\cschn\Documents\LIH (Personal)\OneDrive - Lawyers in House</t>
        </is>
      </c>
    </row>
    <row r="8717">
      <c r="A8717" s="13" t="n">
        <v>46004.44228009259</v>
      </c>
      <c r="B8717" t="inlineStr">
        <is>
          <t>MAP</t>
        </is>
      </c>
      <c r="C8717" t="inlineStr">
        <is>
          <t>SubPath=__Invoices</t>
        </is>
      </c>
    </row>
    <row r="8718">
      <c r="A8718" s="13" t="n">
        <v>46004.44228009259</v>
      </c>
      <c r="B8718" t="inlineStr">
        <is>
          <t>MAP</t>
        </is>
      </c>
      <c r="C8718" t="inlineStr">
        <is>
          <t>Combined=C:\Users\cschn\Documents\LIH (Personal)\OneDrive - Lawyers in House\__Invoices</t>
        </is>
      </c>
    </row>
    <row r="8719">
      <c r="A8719" s="13" t="n">
        <v>46004.44228009259</v>
      </c>
      <c r="B8719" t="inlineStr">
        <is>
          <t>MAP</t>
        </is>
      </c>
      <c r="C8719" t="inlineStr">
        <is>
          <t>Mapped local folder=C:\Users\cschn\Documents\LIH (Personal)\OneDrive - Lawyers in House\__Invoices</t>
        </is>
      </c>
    </row>
    <row r="8720">
      <c r="A8720" s="13" t="n">
        <v>46004.44253472222</v>
      </c>
      <c r="B8720" t="inlineStr">
        <is>
          <t>INFO</t>
        </is>
      </c>
      <c r="C8720" t="inlineStr">
        <is>
          <t>ThisWorkbook.Path (raw)=https://lawyersinhouse-my.sharepoint.com/personal/cory_schneider_lawyersinhouse_com/Documents/__Invoices</t>
        </is>
      </c>
    </row>
    <row r="8721">
      <c r="A8721" s="13" t="n">
        <v>46004.44253472222</v>
      </c>
      <c r="B8721" t="inlineStr">
        <is>
          <t>HIT</t>
        </is>
      </c>
      <c r="C8721" t="inlineStr">
        <is>
          <t>Folder? C:\Users\cschn\Documents\LIH (Personal)\OneDrive - Lawyers in House</t>
        </is>
      </c>
    </row>
    <row r="8722">
      <c r="A8722" s="13" t="n">
        <v>46004.44253472222</v>
      </c>
      <c r="B8722" t="inlineStr">
        <is>
          <t>MAP</t>
        </is>
      </c>
      <c r="C8722" t="inlineStr">
        <is>
          <t>CombineRoot=C:\Users\cschn\Documents\LIH (Personal)\OneDrive - Lawyers in House</t>
        </is>
      </c>
    </row>
    <row r="8723">
      <c r="A8723" s="13" t="n">
        <v>46004.44253472222</v>
      </c>
      <c r="B8723" t="inlineStr">
        <is>
          <t>MAP</t>
        </is>
      </c>
      <c r="C8723" t="inlineStr">
        <is>
          <t>SubPath=__Invoices</t>
        </is>
      </c>
    </row>
    <row r="8724">
      <c r="A8724" s="13" t="n">
        <v>46004.44253472222</v>
      </c>
      <c r="B8724" t="inlineStr">
        <is>
          <t>MAP</t>
        </is>
      </c>
      <c r="C8724" t="inlineStr">
        <is>
          <t>Combined=C:\Users\cschn\Documents\LIH (Personal)\OneDrive - Lawyers in House\__Invoices</t>
        </is>
      </c>
    </row>
    <row r="8725">
      <c r="A8725" s="13" t="n">
        <v>46004.44253472222</v>
      </c>
      <c r="B8725" t="inlineStr">
        <is>
          <t>MAP</t>
        </is>
      </c>
      <c r="C8725" t="inlineStr">
        <is>
          <t>Mapped local folder=C:\Users\cschn\Documents\LIH (Personal)\OneDrive - Lawyers in House\__Invoices</t>
        </is>
      </c>
    </row>
    <row r="8726">
      <c r="A8726" s="13" t="n">
        <v>46004.44261574074</v>
      </c>
      <c r="B8726" t="inlineStr">
        <is>
          <t>INFO</t>
        </is>
      </c>
      <c r="C8726" t="inlineStr">
        <is>
          <t>ThisWorkbook.Path (raw)=https://lawyersinhouse-my.sharepoint.com/personal/cory_schneider_lawyersinhouse_com/Documents/__Invoices</t>
        </is>
      </c>
    </row>
    <row r="8727">
      <c r="A8727" s="13" t="n">
        <v>46004.44261574074</v>
      </c>
      <c r="B8727" t="inlineStr">
        <is>
          <t>HIT</t>
        </is>
      </c>
      <c r="C8727" t="inlineStr">
        <is>
          <t>Folder? C:\Users\cschn\Documents\LIH (Personal)\OneDrive - Lawyers in House</t>
        </is>
      </c>
    </row>
    <row r="8728">
      <c r="A8728" s="13" t="n">
        <v>46004.44261574074</v>
      </c>
      <c r="B8728" t="inlineStr">
        <is>
          <t>MAP</t>
        </is>
      </c>
      <c r="C8728" t="inlineStr">
        <is>
          <t>CombineRoot=C:\Users\cschn\Documents\LIH (Personal)\OneDrive - Lawyers in House</t>
        </is>
      </c>
    </row>
    <row r="8729">
      <c r="A8729" s="13" t="n">
        <v>46004.44261574074</v>
      </c>
      <c r="B8729" t="inlineStr">
        <is>
          <t>MAP</t>
        </is>
      </c>
      <c r="C8729" t="inlineStr">
        <is>
          <t>SubPath=__Invoices</t>
        </is>
      </c>
    </row>
    <row r="8730">
      <c r="A8730" s="13" t="n">
        <v>46004.44261574074</v>
      </c>
      <c r="B8730" t="inlineStr">
        <is>
          <t>MAP</t>
        </is>
      </c>
      <c r="C8730" t="inlineStr">
        <is>
          <t>Combined=C:\Users\cschn\Documents\LIH (Personal)\OneDrive - Lawyers in House\__Invoices</t>
        </is>
      </c>
    </row>
    <row r="8731">
      <c r="A8731" s="13" t="n">
        <v>46004.44261574074</v>
      </c>
      <c r="B8731" t="inlineStr">
        <is>
          <t>MAP</t>
        </is>
      </c>
      <c r="C8731" t="inlineStr">
        <is>
          <t>Mapped local folder=C:\Users\cschn\Documents\LIH (Personal)\OneDrive - Lawyers in House\__Invoices</t>
        </is>
      </c>
    </row>
    <row r="8732">
      <c r="A8732" s="13" t="n">
        <v>46004.44434027778</v>
      </c>
      <c r="B8732" t="inlineStr">
        <is>
          <t>INFO</t>
        </is>
      </c>
      <c r="C8732" t="inlineStr">
        <is>
          <t>ThisWorkbook.Path (raw)=https://lawyersinhouse-my.sharepoint.com/personal/cory_schneider_lawyersinhouse_com/Documents/__Invoices</t>
        </is>
      </c>
    </row>
    <row r="8733">
      <c r="A8733" s="13" t="n">
        <v>46004.44434027778</v>
      </c>
      <c r="B8733" t="inlineStr">
        <is>
          <t>HIT</t>
        </is>
      </c>
      <c r="C8733" t="inlineStr">
        <is>
          <t>Folder? C:\Users\cschn\Documents\LIH (Personal)\OneDrive - Lawyers in House</t>
        </is>
      </c>
    </row>
    <row r="8734">
      <c r="A8734" s="13" t="n">
        <v>46004.44434027778</v>
      </c>
      <c r="B8734" t="inlineStr">
        <is>
          <t>MAP</t>
        </is>
      </c>
      <c r="C8734" t="inlineStr">
        <is>
          <t>CombineRoot=C:\Users\cschn\Documents\LIH (Personal)\OneDrive - Lawyers in House</t>
        </is>
      </c>
    </row>
    <row r="8735">
      <c r="A8735" s="13" t="n">
        <v>46004.44434027778</v>
      </c>
      <c r="B8735" t="inlineStr">
        <is>
          <t>MAP</t>
        </is>
      </c>
      <c r="C8735" t="inlineStr">
        <is>
          <t>SubPath=__Invoices</t>
        </is>
      </c>
    </row>
    <row r="8736">
      <c r="A8736" s="13" t="n">
        <v>46004.44434027778</v>
      </c>
      <c r="B8736" t="inlineStr">
        <is>
          <t>MAP</t>
        </is>
      </c>
      <c r="C8736" t="inlineStr">
        <is>
          <t>Combined=C:\Users\cschn\Documents\LIH (Personal)\OneDrive - Lawyers in House\__Invoices</t>
        </is>
      </c>
    </row>
    <row r="8737">
      <c r="A8737" s="13" t="n">
        <v>46004.44434027778</v>
      </c>
      <c r="B8737" t="inlineStr">
        <is>
          <t>MAP</t>
        </is>
      </c>
      <c r="C8737" t="inlineStr">
        <is>
          <t>Mapped local folder=C:\Users\cschn\Documents\LIH (Personal)\OneDrive - Lawyers in House\__Invoices</t>
        </is>
      </c>
    </row>
    <row r="8738">
      <c r="A8738" s="13" t="n">
        <v>46004.44443287037</v>
      </c>
      <c r="B8738" t="inlineStr">
        <is>
          <t>INFO</t>
        </is>
      </c>
      <c r="C8738" t="inlineStr">
        <is>
          <t>ThisWorkbook.Path (raw)=https://lawyersinhouse-my.sharepoint.com/personal/cory_schneider_lawyersinhouse_com/Documents/__Invoices</t>
        </is>
      </c>
    </row>
    <row r="8739">
      <c r="A8739" s="13" t="n">
        <v>46004.44443287037</v>
      </c>
      <c r="B8739" t="inlineStr">
        <is>
          <t>HIT</t>
        </is>
      </c>
      <c r="C8739" t="inlineStr">
        <is>
          <t>Folder? C:\Users\cschn\Documents\LIH (Personal)\OneDrive - Lawyers in House</t>
        </is>
      </c>
    </row>
    <row r="8740">
      <c r="A8740" s="13" t="n">
        <v>46004.44443287037</v>
      </c>
      <c r="B8740" t="inlineStr">
        <is>
          <t>MAP</t>
        </is>
      </c>
      <c r="C8740" t="inlineStr">
        <is>
          <t>CombineRoot=C:\Users\cschn\Documents\LIH (Personal)\OneDrive - Lawyers in House</t>
        </is>
      </c>
    </row>
    <row r="8741">
      <c r="A8741" s="13" t="n">
        <v>46004.44443287037</v>
      </c>
      <c r="B8741" t="inlineStr">
        <is>
          <t>MAP</t>
        </is>
      </c>
      <c r="C8741" t="inlineStr">
        <is>
          <t>SubPath=__Invoices</t>
        </is>
      </c>
    </row>
    <row r="8742">
      <c r="A8742" s="13" t="n">
        <v>46004.44443287037</v>
      </c>
      <c r="B8742" t="inlineStr">
        <is>
          <t>MAP</t>
        </is>
      </c>
      <c r="C8742" t="inlineStr">
        <is>
          <t>Combined=C:\Users\cschn\Documents\LIH (Personal)\OneDrive - Lawyers in House\__Invoices</t>
        </is>
      </c>
    </row>
    <row r="8743">
      <c r="A8743" s="13" t="n">
        <v>46004.44443287037</v>
      </c>
      <c r="B8743" t="inlineStr">
        <is>
          <t>MAP</t>
        </is>
      </c>
      <c r="C8743" t="inlineStr">
        <is>
          <t>Mapped local folder=C:\Users\cschn\Documents\LIH (Personal)\OneDrive - Lawyers in House\__Invoices</t>
        </is>
      </c>
    </row>
    <row r="8744">
      <c r="A8744" s="13" t="n">
        <v>46004.44814814815</v>
      </c>
      <c r="B8744" t="inlineStr">
        <is>
          <t>INFO</t>
        </is>
      </c>
      <c r="C8744" t="inlineStr">
        <is>
          <t>ThisWorkbook.Path (raw)=https://lawyersinhouse-my.sharepoint.com/personal/cory_schneider_lawyersinhouse_com/Documents/__Invoices</t>
        </is>
      </c>
    </row>
    <row r="8745">
      <c r="A8745" s="13" t="n">
        <v>46004.44814814815</v>
      </c>
      <c r="B8745" t="inlineStr">
        <is>
          <t>HIT</t>
        </is>
      </c>
      <c r="C8745" t="inlineStr">
        <is>
          <t>Folder? C:\Users\cschn\Documents\LIH (Personal)\OneDrive - Lawyers in House</t>
        </is>
      </c>
    </row>
    <row r="8746">
      <c r="A8746" s="13" t="n">
        <v>46004.44814814815</v>
      </c>
      <c r="B8746" t="inlineStr">
        <is>
          <t>MAP</t>
        </is>
      </c>
      <c r="C8746" t="inlineStr">
        <is>
          <t>CombineRoot=C:\Users\cschn\Documents\LIH (Personal)\OneDrive - Lawyers in House</t>
        </is>
      </c>
    </row>
    <row r="8747">
      <c r="A8747" s="13" t="n">
        <v>46004.44814814815</v>
      </c>
      <c r="B8747" t="inlineStr">
        <is>
          <t>MAP</t>
        </is>
      </c>
      <c r="C8747" t="inlineStr">
        <is>
          <t>SubPath=__Invoices</t>
        </is>
      </c>
    </row>
    <row r="8748">
      <c r="A8748" s="13" t="n">
        <v>46004.44814814815</v>
      </c>
      <c r="B8748" t="inlineStr">
        <is>
          <t>MAP</t>
        </is>
      </c>
      <c r="C8748" t="inlineStr">
        <is>
          <t>Combined=C:\Users\cschn\Documents\LIH (Personal)\OneDrive - Lawyers in House\__Invoices</t>
        </is>
      </c>
    </row>
    <row r="8749">
      <c r="A8749" s="13" t="n">
        <v>46004.44814814815</v>
      </c>
      <c r="B8749" t="inlineStr">
        <is>
          <t>MAP</t>
        </is>
      </c>
      <c r="C8749" t="inlineStr">
        <is>
          <t>Mapped local folder=C:\Users\cschn\Documents\LIH (Personal)\OneDrive - Lawyers in House\__Invoices</t>
        </is>
      </c>
    </row>
    <row r="8750">
      <c r="A8750" s="13" t="n">
        <v>46004.44849537037</v>
      </c>
      <c r="B8750" t="inlineStr">
        <is>
          <t>INFO</t>
        </is>
      </c>
      <c r="C8750" t="inlineStr">
        <is>
          <t>ThisWorkbook.Path (raw)=https://lawyersinhouse-my.sharepoint.com/personal/cory_schneider_lawyersinhouse_com/Documents/__Invoices</t>
        </is>
      </c>
    </row>
    <row r="8751">
      <c r="A8751" s="13" t="n">
        <v>46004.44849537037</v>
      </c>
      <c r="B8751" t="inlineStr">
        <is>
          <t>HIT</t>
        </is>
      </c>
      <c r="C8751" t="inlineStr">
        <is>
          <t>Folder? C:\Users\cschn\Documents\LIH (Personal)\OneDrive - Lawyers in House</t>
        </is>
      </c>
    </row>
    <row r="8752">
      <c r="A8752" s="13" t="n">
        <v>46004.44849537037</v>
      </c>
      <c r="B8752" t="inlineStr">
        <is>
          <t>MAP</t>
        </is>
      </c>
      <c r="C8752" t="inlineStr">
        <is>
          <t>CombineRoot=C:\Users\cschn\Documents\LIH (Personal)\OneDrive - Lawyers in House</t>
        </is>
      </c>
    </row>
    <row r="8753">
      <c r="A8753" s="13" t="n">
        <v>46004.44849537037</v>
      </c>
      <c r="B8753" t="inlineStr">
        <is>
          <t>MAP</t>
        </is>
      </c>
      <c r="C8753" t="inlineStr">
        <is>
          <t>SubPath=__Invoices</t>
        </is>
      </c>
    </row>
    <row r="8754">
      <c r="A8754" s="13" t="n">
        <v>46004.44849537037</v>
      </c>
      <c r="B8754" t="inlineStr">
        <is>
          <t>MAP</t>
        </is>
      </c>
      <c r="C8754" t="inlineStr">
        <is>
          <t>Combined=C:\Users\cschn\Documents\LIH (Personal)\OneDrive - Lawyers in House\__Invoices</t>
        </is>
      </c>
    </row>
    <row r="8755">
      <c r="A8755" s="13" t="n">
        <v>46004.44849537037</v>
      </c>
      <c r="B8755" t="inlineStr">
        <is>
          <t>MAP</t>
        </is>
      </c>
      <c r="C8755" t="inlineStr">
        <is>
          <t>Mapped local folder=C:\Users\cschn\Documents\LIH (Personal)\OneDrive - Lawyers in House\__Invoices</t>
        </is>
      </c>
    </row>
    <row r="8756">
      <c r="A8756" s="13" t="n">
        <v>46004.44859953703</v>
      </c>
      <c r="B8756" t="inlineStr">
        <is>
          <t>INFO</t>
        </is>
      </c>
      <c r="C8756" t="inlineStr">
        <is>
          <t>ThisWorkbook.Path (raw)=https://lawyersinhouse-my.sharepoint.com/personal/cory_schneider_lawyersinhouse_com/Documents/__Invoices</t>
        </is>
      </c>
    </row>
    <row r="8757">
      <c r="A8757" s="13" t="n">
        <v>46004.44859953703</v>
      </c>
      <c r="B8757" t="inlineStr">
        <is>
          <t>HIT</t>
        </is>
      </c>
      <c r="C8757" t="inlineStr">
        <is>
          <t>Folder? C:\Users\cschn\Documents\LIH (Personal)\OneDrive - Lawyers in House</t>
        </is>
      </c>
    </row>
    <row r="8758">
      <c r="A8758" s="13" t="n">
        <v>46004.44859953703</v>
      </c>
      <c r="B8758" t="inlineStr">
        <is>
          <t>MAP</t>
        </is>
      </c>
      <c r="C8758" t="inlineStr">
        <is>
          <t>CombineRoot=C:\Users\cschn\Documents\LIH (Personal)\OneDrive - Lawyers in House</t>
        </is>
      </c>
    </row>
    <row r="8759">
      <c r="A8759" s="13" t="n">
        <v>46004.44859953703</v>
      </c>
      <c r="B8759" t="inlineStr">
        <is>
          <t>MAP</t>
        </is>
      </c>
      <c r="C8759" t="inlineStr">
        <is>
          <t>SubPath=__Invoices</t>
        </is>
      </c>
    </row>
    <row r="8760">
      <c r="A8760" s="13" t="n">
        <v>46004.44859953703</v>
      </c>
      <c r="B8760" t="inlineStr">
        <is>
          <t>MAP</t>
        </is>
      </c>
      <c r="C8760" t="inlineStr">
        <is>
          <t>Combined=C:\Users\cschn\Documents\LIH (Personal)\OneDrive - Lawyers in House\__Invoices</t>
        </is>
      </c>
    </row>
    <row r="8761">
      <c r="A8761" s="13" t="n">
        <v>46004.44859953703</v>
      </c>
      <c r="B8761" t="inlineStr">
        <is>
          <t>MAP</t>
        </is>
      </c>
      <c r="C8761" t="inlineStr">
        <is>
          <t>Mapped local folder=C:\Users\cschn\Documents\LIH (Personal)\OneDrive - Lawyers in House\__Invoices</t>
        </is>
      </c>
    </row>
    <row r="8762">
      <c r="A8762" s="13" t="n">
        <v>46004.44859953703</v>
      </c>
      <c r="B8762" t="inlineStr">
        <is>
          <t>PATH</t>
        </is>
      </c>
      <c r="C8762" t="inlineStr">
        <is>
          <t>FileInBase=C:\Users\cschn\Documents\LIH (Personal)\OneDrive - Lawyers in House\__Invoices\InvoiceTemplate_v4.docx</t>
        </is>
      </c>
    </row>
    <row r="8763">
      <c r="A8763" s="13" t="n">
        <v>46004.44859953703</v>
      </c>
      <c r="B8763" t="inlineStr">
        <is>
          <t>HIT</t>
        </is>
      </c>
      <c r="C8763" t="inlineStr">
        <is>
          <t>Exists? C:\Users\cschn\Documents\LIH (Personal)\OneDrive - Lawyers in House\__Invoices\InvoiceTemplate_v4.docx</t>
        </is>
      </c>
    </row>
    <row r="8764">
      <c r="A8764" s="13" t="n">
        <v>46004.44868055556</v>
      </c>
      <c r="B8764" t="inlineStr">
        <is>
          <t>PATH</t>
        </is>
      </c>
      <c r="C8764" t="inlineStr">
        <is>
          <t>FileInBase=C:\Users\cschn\Documents\LIH (Personal)\OneDrive - Lawyers in House\__Invoices\INV 25-0061 - Leviathan Private Network - 30NOV2025.docx</t>
        </is>
      </c>
    </row>
    <row r="8765">
      <c r="A8765" s="13" t="n">
        <v>46004.44868055556</v>
      </c>
      <c r="B8765" t="inlineStr">
        <is>
          <t>PATH</t>
        </is>
      </c>
      <c r="C8765" t="inlineStr">
        <is>
          <t>FileInBase=C:\Users\cschn\Documents\LIH (Personal)\OneDrive - Lawyers in House\__Invoices\sig.jpg</t>
        </is>
      </c>
    </row>
    <row r="8766">
      <c r="A8766" s="13" t="n">
        <v>46004.44871527778</v>
      </c>
      <c r="B8766" t="inlineStr">
        <is>
          <t>PATH</t>
        </is>
      </c>
      <c r="C8766" t="inlineStr">
        <is>
          <t>FileInBase=C:\Users\cschn\Documents\LIH (Personal)\OneDrive - Lawyers in House\__Invoices\INV 25-0061 - Leviathan Private Network - 30NOV2025.pdf</t>
        </is>
      </c>
    </row>
    <row r="8767">
      <c r="A8767" s="13" t="n">
        <v>46004.44951388889</v>
      </c>
      <c r="B8767" t="inlineStr">
        <is>
          <t>INFO</t>
        </is>
      </c>
      <c r="C8767" t="inlineStr">
        <is>
          <t>ThisWorkbook.Path (raw)=https://lawyersinhouse-my.sharepoint.com/personal/cory_schneider_lawyersinhouse_com/Documents/__Invoices</t>
        </is>
      </c>
    </row>
    <row r="8768">
      <c r="A8768" s="13" t="n">
        <v>46004.44951388889</v>
      </c>
      <c r="B8768" t="inlineStr">
        <is>
          <t>HIT</t>
        </is>
      </c>
      <c r="C8768" t="inlineStr">
        <is>
          <t>Folder? C:\Users\cschn\Documents\LIH (Personal)\OneDrive - Lawyers in House</t>
        </is>
      </c>
    </row>
    <row r="8769">
      <c r="A8769" s="13" t="n">
        <v>46004.44951388889</v>
      </c>
      <c r="B8769" t="inlineStr">
        <is>
          <t>MAP</t>
        </is>
      </c>
      <c r="C8769" t="inlineStr">
        <is>
          <t>CombineRoot=C:\Users\cschn\Documents\LIH (Personal)\OneDrive - Lawyers in House</t>
        </is>
      </c>
    </row>
    <row r="8770">
      <c r="A8770" s="13" t="n">
        <v>46004.44951388889</v>
      </c>
      <c r="B8770" t="inlineStr">
        <is>
          <t>MAP</t>
        </is>
      </c>
      <c r="C8770" t="inlineStr">
        <is>
          <t>SubPath=__Invoices</t>
        </is>
      </c>
    </row>
    <row r="8771">
      <c r="A8771" s="13" t="n">
        <v>46004.44951388889</v>
      </c>
      <c r="B8771" t="inlineStr">
        <is>
          <t>MAP</t>
        </is>
      </c>
      <c r="C8771" t="inlineStr">
        <is>
          <t>Combined=C:\Users\cschn\Documents\LIH (Personal)\OneDrive - Lawyers in House\__Invoices</t>
        </is>
      </c>
    </row>
    <row r="8772">
      <c r="A8772" s="13" t="n">
        <v>46004.44951388889</v>
      </c>
      <c r="B8772" t="inlineStr">
        <is>
          <t>MAP</t>
        </is>
      </c>
      <c r="C8772" t="inlineStr">
        <is>
          <t>Mapped local folder=C:\Users\cschn\Documents\LIH (Personal)\OneDrive - Lawyers in House\__Invoices</t>
        </is>
      </c>
    </row>
    <row r="8773">
      <c r="A8773" s="13" t="n">
        <v>46004.45261574074</v>
      </c>
      <c r="B8773" t="inlineStr">
        <is>
          <t>INFO</t>
        </is>
      </c>
      <c r="C8773" t="inlineStr">
        <is>
          <t>ThisWorkbook.Path (raw)=https://lawyersinhouse-my.sharepoint.com/personal/cory_schneider_lawyersinhouse_com/Documents/__Invoices</t>
        </is>
      </c>
    </row>
    <row r="8774">
      <c r="A8774" s="13" t="n">
        <v>46004.45261574074</v>
      </c>
      <c r="B8774" t="inlineStr">
        <is>
          <t>HIT</t>
        </is>
      </c>
      <c r="C8774" t="inlineStr">
        <is>
          <t>Folder? C:\Users\cschn\Documents\LIH (Personal)\OneDrive - Lawyers in House</t>
        </is>
      </c>
    </row>
    <row r="8775">
      <c r="A8775" s="13" t="n">
        <v>46004.45261574074</v>
      </c>
      <c r="B8775" t="inlineStr">
        <is>
          <t>MAP</t>
        </is>
      </c>
      <c r="C8775" t="inlineStr">
        <is>
          <t>CombineRoot=C:\Users\cschn\Documents\LIH (Personal)\OneDrive - Lawyers in House</t>
        </is>
      </c>
    </row>
    <row r="8776">
      <c r="A8776" s="13" t="n">
        <v>46004.45261574074</v>
      </c>
      <c r="B8776" t="inlineStr">
        <is>
          <t>MAP</t>
        </is>
      </c>
      <c r="C8776" t="inlineStr">
        <is>
          <t>SubPath=__Invoices</t>
        </is>
      </c>
    </row>
    <row r="8777">
      <c r="A8777" s="13" t="n">
        <v>46004.45261574074</v>
      </c>
      <c r="B8777" t="inlineStr">
        <is>
          <t>MAP</t>
        </is>
      </c>
      <c r="C8777" t="inlineStr">
        <is>
          <t>Combined=C:\Users\cschn\Documents\LIH (Personal)\OneDrive - Lawyers in House\__Invoices</t>
        </is>
      </c>
    </row>
    <row r="8778">
      <c r="A8778" s="13" t="n">
        <v>46004.45261574074</v>
      </c>
      <c r="B8778" t="inlineStr">
        <is>
          <t>MAP</t>
        </is>
      </c>
      <c r="C8778" t="inlineStr">
        <is>
          <t>Mapped local folder=C:\Users\cschn\Documents\LIH (Personal)\OneDrive - Lawyers in House\__Invoices</t>
        </is>
      </c>
    </row>
    <row r="8779">
      <c r="A8779" s="13" t="n">
        <v>46004.45267361111</v>
      </c>
      <c r="B8779" t="inlineStr">
        <is>
          <t>INFO</t>
        </is>
      </c>
      <c r="C8779" t="inlineStr">
        <is>
          <t>ThisWorkbook.Path (raw)=https://lawyersinhouse-my.sharepoint.com/personal/cory_schneider_lawyersinhouse_com/Documents/__Invoices</t>
        </is>
      </c>
    </row>
    <row r="8780">
      <c r="A8780" s="13" t="n">
        <v>46004.45267361111</v>
      </c>
      <c r="B8780" t="inlineStr">
        <is>
          <t>HIT</t>
        </is>
      </c>
      <c r="C8780" t="inlineStr">
        <is>
          <t>Folder? C:\Users\cschn\Documents\LIH (Personal)\OneDrive - Lawyers in House</t>
        </is>
      </c>
    </row>
    <row r="8781">
      <c r="A8781" s="13" t="n">
        <v>46004.45267361111</v>
      </c>
      <c r="B8781" t="inlineStr">
        <is>
          <t>MAP</t>
        </is>
      </c>
      <c r="C8781" t="inlineStr">
        <is>
          <t>CombineRoot=C:\Users\cschn\Documents\LIH (Personal)\OneDrive - Lawyers in House</t>
        </is>
      </c>
    </row>
    <row r="8782">
      <c r="A8782" s="13" t="n">
        <v>46004.45267361111</v>
      </c>
      <c r="B8782" t="inlineStr">
        <is>
          <t>MAP</t>
        </is>
      </c>
      <c r="C8782" t="inlineStr">
        <is>
          <t>SubPath=__Invoices</t>
        </is>
      </c>
    </row>
    <row r="8783">
      <c r="A8783" s="13" t="n">
        <v>46004.45267361111</v>
      </c>
      <c r="B8783" t="inlineStr">
        <is>
          <t>MAP</t>
        </is>
      </c>
      <c r="C8783" t="inlineStr">
        <is>
          <t>Combined=C:\Users\cschn\Documents\LIH (Personal)\OneDrive - Lawyers in House\__Invoices</t>
        </is>
      </c>
    </row>
    <row r="8784">
      <c r="A8784" s="13" t="n">
        <v>46004.45267361111</v>
      </c>
      <c r="B8784" t="inlineStr">
        <is>
          <t>MAP</t>
        </is>
      </c>
      <c r="C8784" t="inlineStr">
        <is>
          <t>Mapped local folder=C:\Users\cschn\Documents\LIH (Personal)\OneDrive - Lawyers in House\__Invoices</t>
        </is>
      </c>
    </row>
    <row r="8785">
      <c r="A8785" s="13" t="n">
        <v>46004.45270833333</v>
      </c>
      <c r="B8785" t="inlineStr">
        <is>
          <t>INFO</t>
        </is>
      </c>
      <c r="C8785" t="inlineStr">
        <is>
          <t>ThisWorkbook.Path (raw)=https://lawyersinhouse-my.sharepoint.com/personal/cory_schneider_lawyersinhouse_com/Documents/__Invoices</t>
        </is>
      </c>
    </row>
    <row r="8786">
      <c r="A8786" s="13" t="n">
        <v>46004.45270833333</v>
      </c>
      <c r="B8786" t="inlineStr">
        <is>
          <t>HIT</t>
        </is>
      </c>
      <c r="C8786" t="inlineStr">
        <is>
          <t>Folder? C:\Users\cschn\Documents\LIH (Personal)\OneDrive - Lawyers in House</t>
        </is>
      </c>
    </row>
    <row r="8787">
      <c r="A8787" s="13" t="n">
        <v>46004.45270833333</v>
      </c>
      <c r="B8787" t="inlineStr">
        <is>
          <t>MAP</t>
        </is>
      </c>
      <c r="C8787" t="inlineStr">
        <is>
          <t>CombineRoot=C:\Users\cschn\Documents\LIH (Personal)\OneDrive - Lawyers in House</t>
        </is>
      </c>
    </row>
    <row r="8788">
      <c r="A8788" s="13" t="n">
        <v>46004.45270833333</v>
      </c>
      <c r="B8788" t="inlineStr">
        <is>
          <t>MAP</t>
        </is>
      </c>
      <c r="C8788" t="inlineStr">
        <is>
          <t>SubPath=__Invoices</t>
        </is>
      </c>
    </row>
    <row r="8789">
      <c r="A8789" s="13" t="n">
        <v>46004.45270833333</v>
      </c>
      <c r="B8789" t="inlineStr">
        <is>
          <t>MAP</t>
        </is>
      </c>
      <c r="C8789" t="inlineStr">
        <is>
          <t>Combined=C:\Users\cschn\Documents\LIH (Personal)\OneDrive - Lawyers in House\__Invoices</t>
        </is>
      </c>
    </row>
    <row r="8790">
      <c r="A8790" s="13" t="n">
        <v>46004.45270833333</v>
      </c>
      <c r="B8790" t="inlineStr">
        <is>
          <t>MAP</t>
        </is>
      </c>
      <c r="C8790" t="inlineStr">
        <is>
          <t>Mapped local folder=C:\Users\cschn\Documents\LIH (Personal)\OneDrive - Lawyers in House\__Invoices</t>
        </is>
      </c>
    </row>
    <row r="8791">
      <c r="A8791" s="13" t="n">
        <v>46004.45271990741</v>
      </c>
      <c r="B8791" t="inlineStr">
        <is>
          <t>INFO</t>
        </is>
      </c>
      <c r="C8791" t="inlineStr">
        <is>
          <t>ThisWorkbook.Path (raw)=https://lawyersinhouse-my.sharepoint.com/personal/cory_schneider_lawyersinhouse_com/Documents/__Invoices</t>
        </is>
      </c>
    </row>
    <row r="8792">
      <c r="A8792" s="13" t="n">
        <v>46004.45271990741</v>
      </c>
      <c r="B8792" t="inlineStr">
        <is>
          <t>HIT</t>
        </is>
      </c>
      <c r="C8792" t="inlineStr">
        <is>
          <t>Folder? C:\Users\cschn\Documents\LIH (Personal)\OneDrive - Lawyers in House</t>
        </is>
      </c>
    </row>
    <row r="8793">
      <c r="A8793" s="13" t="n">
        <v>46004.45271990741</v>
      </c>
      <c r="B8793" t="inlineStr">
        <is>
          <t>MAP</t>
        </is>
      </c>
      <c r="C8793" t="inlineStr">
        <is>
          <t>CombineRoot=C:\Users\cschn\Documents\LIH (Personal)\OneDrive - Lawyers in House</t>
        </is>
      </c>
    </row>
    <row r="8794">
      <c r="A8794" s="13" t="n">
        <v>46004.45271990741</v>
      </c>
      <c r="B8794" t="inlineStr">
        <is>
          <t>MAP</t>
        </is>
      </c>
      <c r="C8794" t="inlineStr">
        <is>
          <t>SubPath=__Invoices</t>
        </is>
      </c>
    </row>
    <row r="8795">
      <c r="A8795" s="13" t="n">
        <v>46004.45271990741</v>
      </c>
      <c r="B8795" t="inlineStr">
        <is>
          <t>MAP</t>
        </is>
      </c>
      <c r="C8795" t="inlineStr">
        <is>
          <t>Combined=C:\Users\cschn\Documents\LIH (Personal)\OneDrive - Lawyers in House\__Invoices</t>
        </is>
      </c>
    </row>
    <row r="8796">
      <c r="A8796" s="13" t="n">
        <v>46004.45271990741</v>
      </c>
      <c r="B8796" t="inlineStr">
        <is>
          <t>MAP</t>
        </is>
      </c>
      <c r="C8796" t="inlineStr">
        <is>
          <t>Mapped local folder=C:\Users\cschn\Documents\LIH (Personal)\OneDrive - Lawyers in House\__Invoices</t>
        </is>
      </c>
    </row>
    <row r="8797">
      <c r="A8797" s="13" t="n">
        <v>46004.45273148148</v>
      </c>
      <c r="B8797" t="inlineStr">
        <is>
          <t>INFO</t>
        </is>
      </c>
      <c r="C8797" t="inlineStr">
        <is>
          <t>ThisWorkbook.Path (raw)=https://lawyersinhouse-my.sharepoint.com/personal/cory_schneider_lawyersinhouse_com/Documents/__Invoices</t>
        </is>
      </c>
    </row>
    <row r="8798">
      <c r="A8798" s="13" t="n">
        <v>46004.45273148148</v>
      </c>
      <c r="B8798" t="inlineStr">
        <is>
          <t>HIT</t>
        </is>
      </c>
      <c r="C8798" t="inlineStr">
        <is>
          <t>Folder? C:\Users\cschn\Documents\LIH (Personal)\OneDrive - Lawyers in House</t>
        </is>
      </c>
    </row>
    <row r="8799">
      <c r="A8799" s="13" t="n">
        <v>46004.45273148148</v>
      </c>
      <c r="B8799" t="inlineStr">
        <is>
          <t>MAP</t>
        </is>
      </c>
      <c r="C8799" t="inlineStr">
        <is>
          <t>CombineRoot=C:\Users\cschn\Documents\LIH (Personal)\OneDrive - Lawyers in House</t>
        </is>
      </c>
    </row>
    <row r="8800">
      <c r="A8800" s="13" t="n">
        <v>46004.45273148148</v>
      </c>
      <c r="B8800" t="inlineStr">
        <is>
          <t>MAP</t>
        </is>
      </c>
      <c r="C8800" t="inlineStr">
        <is>
          <t>SubPath=__Invoices</t>
        </is>
      </c>
    </row>
    <row r="8801">
      <c r="A8801" s="13" t="n">
        <v>46004.45273148148</v>
      </c>
      <c r="B8801" t="inlineStr">
        <is>
          <t>MAP</t>
        </is>
      </c>
      <c r="C8801" t="inlineStr">
        <is>
          <t>Combined=C:\Users\cschn\Documents\LIH (Personal)\OneDrive - Lawyers in House\__Invoices</t>
        </is>
      </c>
    </row>
    <row r="8802">
      <c r="A8802" s="13" t="n">
        <v>46004.45273148148</v>
      </c>
      <c r="B8802" t="inlineStr">
        <is>
          <t>MAP</t>
        </is>
      </c>
      <c r="C8802" t="inlineStr">
        <is>
          <t>Mapped local folder=C:\Users\cschn\Documents\LIH (Personal)\OneDrive - Lawyers in House\__Invoices</t>
        </is>
      </c>
    </row>
    <row r="8803">
      <c r="A8803" s="13" t="n">
        <v>46004.45275462963</v>
      </c>
      <c r="B8803" t="inlineStr">
        <is>
          <t>INFO</t>
        </is>
      </c>
      <c r="C8803" t="inlineStr">
        <is>
          <t>ThisWorkbook.Path (raw)=https://lawyersinhouse-my.sharepoint.com/personal/cory_schneider_lawyersinhouse_com/Documents/__Invoices</t>
        </is>
      </c>
    </row>
    <row r="8804">
      <c r="A8804" s="13" t="n">
        <v>46004.45275462963</v>
      </c>
      <c r="B8804" t="inlineStr">
        <is>
          <t>HIT</t>
        </is>
      </c>
      <c r="C8804" t="inlineStr">
        <is>
          <t>Folder? C:\Users\cschn\Documents\LIH (Personal)\OneDrive - Lawyers in House</t>
        </is>
      </c>
    </row>
    <row r="8805">
      <c r="A8805" s="13" t="n">
        <v>46004.45275462963</v>
      </c>
      <c r="B8805" t="inlineStr">
        <is>
          <t>MAP</t>
        </is>
      </c>
      <c r="C8805" t="inlineStr">
        <is>
          <t>CombineRoot=C:\Users\cschn\Documents\LIH (Personal)\OneDrive - Lawyers in House</t>
        </is>
      </c>
    </row>
    <row r="8806">
      <c r="A8806" s="13" t="n">
        <v>46004.45275462963</v>
      </c>
      <c r="B8806" t="inlineStr">
        <is>
          <t>MAP</t>
        </is>
      </c>
      <c r="C8806" t="inlineStr">
        <is>
          <t>SubPath=__Invoices</t>
        </is>
      </c>
    </row>
    <row r="8807">
      <c r="A8807" s="13" t="n">
        <v>46004.45275462963</v>
      </c>
      <c r="B8807" t="inlineStr">
        <is>
          <t>MAP</t>
        </is>
      </c>
      <c r="C8807" t="inlineStr">
        <is>
          <t>Combined=C:\Users\cschn\Documents\LIH (Personal)\OneDrive - Lawyers in House\__Invoices</t>
        </is>
      </c>
    </row>
    <row r="8808">
      <c r="A8808" s="13" t="n">
        <v>46004.45275462963</v>
      </c>
      <c r="B8808" t="inlineStr">
        <is>
          <t>MAP</t>
        </is>
      </c>
      <c r="C8808" t="inlineStr">
        <is>
          <t>Mapped local folder=C:\Users\cschn\Documents\LIH (Personal)\OneDrive - Lawyers in House\__Invoices</t>
        </is>
      </c>
    </row>
    <row r="8809">
      <c r="A8809" s="13" t="n">
        <v>46004.45275462963</v>
      </c>
      <c r="B8809" t="inlineStr">
        <is>
          <t>PATH</t>
        </is>
      </c>
      <c r="C8809" t="inlineStr">
        <is>
          <t>FileInBase=C:\Users\cschn\Documents\LIH (Personal)\OneDrive - Lawyers in House\__Invoices\InvoiceTemplate_v4.docx</t>
        </is>
      </c>
    </row>
    <row r="8810">
      <c r="A8810" s="13" t="n">
        <v>46004.45275462963</v>
      </c>
      <c r="B8810" t="inlineStr">
        <is>
          <t>HIT</t>
        </is>
      </c>
      <c r="C8810" t="inlineStr">
        <is>
          <t>Exists? C:\Users\cschn\Documents\LIH (Personal)\OneDrive - Lawyers in House\__Invoices\InvoiceTemplate_v4.docx</t>
        </is>
      </c>
    </row>
    <row r="8811">
      <c r="A8811" s="13" t="n">
        <v>46004.45282407408</v>
      </c>
      <c r="B8811" t="inlineStr">
        <is>
          <t>PATH</t>
        </is>
      </c>
      <c r="C8811" t="inlineStr">
        <is>
          <t>FileInBase=C:\Users\cschn\Documents\LIH (Personal)\OneDrive - Lawyers in House\__Invoices\INV 25-0061 - Gertler Law Office - 30NOV2025.docx</t>
        </is>
      </c>
    </row>
    <row r="8812">
      <c r="A8812" s="13" t="n">
        <v>46004.45283564815</v>
      </c>
      <c r="B8812" t="inlineStr">
        <is>
          <t>PATH</t>
        </is>
      </c>
      <c r="C8812" t="inlineStr">
        <is>
          <t>FileInBase=C:\Users\cschn\Documents\LIH (Personal)\OneDrive - Lawyers in House\__Invoices\sig.jpg</t>
        </is>
      </c>
    </row>
    <row r="8813">
      <c r="A8813" s="13" t="n">
        <v>46004.453125</v>
      </c>
      <c r="B8813" t="inlineStr">
        <is>
          <t>INFO</t>
        </is>
      </c>
      <c r="C8813" t="inlineStr">
        <is>
          <t>ThisWorkbook.Path (raw)=https://lawyersinhouse-my.sharepoint.com/personal/cory_schneider_lawyersinhouse_com/Documents/__Invoices</t>
        </is>
      </c>
    </row>
    <row r="8814">
      <c r="A8814" s="13" t="n">
        <v>46004.453125</v>
      </c>
      <c r="B8814" t="inlineStr">
        <is>
          <t>HIT</t>
        </is>
      </c>
      <c r="C8814" t="inlineStr">
        <is>
          <t>Folder? C:\Users\cschn\Documents\LIH (Personal)\OneDrive - Lawyers in House</t>
        </is>
      </c>
    </row>
    <row r="8815">
      <c r="A8815" s="13" t="n">
        <v>46004.453125</v>
      </c>
      <c r="B8815" t="inlineStr">
        <is>
          <t>MAP</t>
        </is>
      </c>
      <c r="C8815" t="inlineStr">
        <is>
          <t>CombineRoot=C:\Users\cschn\Documents\LIH (Personal)\OneDrive - Lawyers in House</t>
        </is>
      </c>
    </row>
    <row r="8816">
      <c r="A8816" s="13" t="n">
        <v>46004.453125</v>
      </c>
      <c r="B8816" t="inlineStr">
        <is>
          <t>MAP</t>
        </is>
      </c>
      <c r="C8816" t="inlineStr">
        <is>
          <t>SubPath=__Invoices</t>
        </is>
      </c>
    </row>
    <row r="8817">
      <c r="A8817" s="13" t="n">
        <v>46004.453125</v>
      </c>
      <c r="B8817" t="inlineStr">
        <is>
          <t>MAP</t>
        </is>
      </c>
      <c r="C8817" t="inlineStr">
        <is>
          <t>Combined=C:\Users\cschn\Documents\LIH (Personal)\OneDrive - Lawyers in House\__Invoices</t>
        </is>
      </c>
    </row>
    <row r="8818">
      <c r="A8818" s="13" t="n">
        <v>46004.453125</v>
      </c>
      <c r="B8818" t="inlineStr">
        <is>
          <t>MAP</t>
        </is>
      </c>
      <c r="C8818" t="inlineStr">
        <is>
          <t>Mapped local folder=C:\Users\cschn\Documents\LIH (Personal)\OneDrive - Lawyers in House\__Invoices</t>
        </is>
      </c>
    </row>
    <row r="8819">
      <c r="A8819" s="13" t="n">
        <v>46004.47479166667</v>
      </c>
      <c r="B8819" t="inlineStr">
        <is>
          <t>INFO</t>
        </is>
      </c>
      <c r="C8819" t="inlineStr">
        <is>
          <t>ThisWorkbook.Path (raw)=https://lawyersinhouse-my.sharepoint.com/personal/cory_schneider_lawyersinhouse_com/Documents/__Invoices</t>
        </is>
      </c>
    </row>
    <row r="8820">
      <c r="A8820" s="13" t="n">
        <v>46004.47479166667</v>
      </c>
      <c r="B8820" t="inlineStr">
        <is>
          <t>HIT</t>
        </is>
      </c>
      <c r="C8820" t="inlineStr">
        <is>
          <t>Folder? C:\Users\cschn\Documents\LIH (Personal)\OneDrive - Lawyers in House</t>
        </is>
      </c>
    </row>
    <row r="8821">
      <c r="A8821" s="13" t="n">
        <v>46004.47479166667</v>
      </c>
      <c r="B8821" t="inlineStr">
        <is>
          <t>MAP</t>
        </is>
      </c>
      <c r="C8821" t="inlineStr">
        <is>
          <t>CombineRoot=C:\Users\cschn\Documents\LIH (Personal)\OneDrive - Lawyers in House</t>
        </is>
      </c>
    </row>
    <row r="8822">
      <c r="A8822" s="13" t="n">
        <v>46004.47479166667</v>
      </c>
      <c r="B8822" t="inlineStr">
        <is>
          <t>MAP</t>
        </is>
      </c>
      <c r="C8822" t="inlineStr">
        <is>
          <t>SubPath=__Invoices</t>
        </is>
      </c>
    </row>
    <row r="8823">
      <c r="A8823" s="13" t="n">
        <v>46004.47479166667</v>
      </c>
      <c r="B8823" t="inlineStr">
        <is>
          <t>MAP</t>
        </is>
      </c>
      <c r="C8823" t="inlineStr">
        <is>
          <t>Combined=C:\Users\cschn\Documents\LIH (Personal)\OneDrive - Lawyers in House\__Invoices</t>
        </is>
      </c>
    </row>
    <row r="8824">
      <c r="A8824" s="13" t="n">
        <v>46004.47479166667</v>
      </c>
      <c r="B8824" t="inlineStr">
        <is>
          <t>MAP</t>
        </is>
      </c>
      <c r="C8824" t="inlineStr">
        <is>
          <t>Mapped local folder=C:\Users\cschn\Documents\LIH (Personal)\OneDrive - Lawyers in House\__Invoices</t>
        </is>
      </c>
    </row>
    <row r="8825">
      <c r="A8825" s="13" t="n">
        <v>46004.72123842593</v>
      </c>
      <c r="B8825" t="inlineStr">
        <is>
          <t>INFO</t>
        </is>
      </c>
      <c r="C8825" t="inlineStr">
        <is>
          <t>ThisWorkbook.Path (raw)=https://lawyersinhouse-my.sharepoint.com/personal/cory_schneider_lawyersinhouse_com/Documents/__Invoices</t>
        </is>
      </c>
    </row>
    <row r="8826">
      <c r="A8826" s="13" t="n">
        <v>46004.72123842593</v>
      </c>
      <c r="B8826" t="inlineStr">
        <is>
          <t>HIT</t>
        </is>
      </c>
      <c r="C8826" t="inlineStr">
        <is>
          <t>Folder? C:\Users\cschn\Documents\LIH (Personal)\OneDrive - Lawyers in House</t>
        </is>
      </c>
    </row>
    <row r="8827">
      <c r="A8827" s="13" t="n">
        <v>46004.72123842593</v>
      </c>
      <c r="B8827" t="inlineStr">
        <is>
          <t>MAP</t>
        </is>
      </c>
      <c r="C8827" t="inlineStr">
        <is>
          <t>CombineRoot=C:\Users\cschn\Documents\LIH (Personal)\OneDrive - Lawyers in House</t>
        </is>
      </c>
    </row>
    <row r="8828">
      <c r="A8828" s="13" t="n">
        <v>46004.72123842593</v>
      </c>
      <c r="B8828" t="inlineStr">
        <is>
          <t>MAP</t>
        </is>
      </c>
      <c r="C8828" t="inlineStr">
        <is>
          <t>SubPath=__Invoices</t>
        </is>
      </c>
    </row>
    <row r="8829">
      <c r="A8829" s="13" t="n">
        <v>46004.72123842593</v>
      </c>
      <c r="B8829" t="inlineStr">
        <is>
          <t>MAP</t>
        </is>
      </c>
      <c r="C8829" t="inlineStr">
        <is>
          <t>Combined=C:\Users\cschn\Documents\LIH (Personal)\OneDrive - Lawyers in House\__Invoices</t>
        </is>
      </c>
    </row>
    <row r="8830">
      <c r="A8830" s="13" t="n">
        <v>46004.72123842593</v>
      </c>
      <c r="B8830" t="inlineStr">
        <is>
          <t>MAP</t>
        </is>
      </c>
      <c r="C8830" t="inlineStr">
        <is>
          <t>Mapped local folder=C:\Users\cschn\Documents\LIH (Personal)\OneDrive - Lawyers in House\__Invoices</t>
        </is>
      </c>
    </row>
    <row r="8831">
      <c r="A8831" s="13" t="n">
        <v>46004.72126157407</v>
      </c>
      <c r="B8831" t="inlineStr">
        <is>
          <t>INFO</t>
        </is>
      </c>
      <c r="C8831" t="inlineStr">
        <is>
          <t>ThisWorkbook.Path (raw)=https://lawyersinhouse-my.sharepoint.com/personal/cory_schneider_lawyersinhouse_com/Documents/__Invoices</t>
        </is>
      </c>
    </row>
    <row r="8832">
      <c r="A8832" s="13" t="n">
        <v>46004.72126157407</v>
      </c>
      <c r="B8832" t="inlineStr">
        <is>
          <t>HIT</t>
        </is>
      </c>
      <c r="C8832" t="inlineStr">
        <is>
          <t>Folder? C:\Users\cschn\Documents\LIH (Personal)\OneDrive - Lawyers in House</t>
        </is>
      </c>
    </row>
    <row r="8833">
      <c r="A8833" s="13" t="n">
        <v>46004.72126157407</v>
      </c>
      <c r="B8833" t="inlineStr">
        <is>
          <t>MAP</t>
        </is>
      </c>
      <c r="C8833" t="inlineStr">
        <is>
          <t>CombineRoot=C:\Users\cschn\Documents\LIH (Personal)\OneDrive - Lawyers in House</t>
        </is>
      </c>
    </row>
    <row r="8834">
      <c r="A8834" s="13" t="n">
        <v>46004.72126157407</v>
      </c>
      <c r="B8834" t="inlineStr">
        <is>
          <t>MAP</t>
        </is>
      </c>
      <c r="C8834" t="inlineStr">
        <is>
          <t>SubPath=__Invoices</t>
        </is>
      </c>
    </row>
    <row r="8835">
      <c r="A8835" s="13" t="n">
        <v>46004.72126157407</v>
      </c>
      <c r="B8835" t="inlineStr">
        <is>
          <t>MAP</t>
        </is>
      </c>
      <c r="C8835" t="inlineStr">
        <is>
          <t>Combined=C:\Users\cschn\Documents\LIH (Personal)\OneDrive - Lawyers in House\__Invoices</t>
        </is>
      </c>
    </row>
    <row r="8836">
      <c r="A8836" s="13" t="n">
        <v>46004.72126157407</v>
      </c>
      <c r="B8836" t="inlineStr">
        <is>
          <t>MAP</t>
        </is>
      </c>
      <c r="C8836" t="inlineStr">
        <is>
          <t>Mapped local folder=C:\Users\cschn\Documents\LIH (Personal)\OneDrive - Lawyers in House\__Invoices</t>
        </is>
      </c>
    </row>
    <row r="8837">
      <c r="A8837" s="13" t="n">
        <v>46004.72126157407</v>
      </c>
      <c r="B8837" t="inlineStr">
        <is>
          <t>PATH</t>
        </is>
      </c>
      <c r="C8837" t="inlineStr">
        <is>
          <t>FileInBase=C:\Users\cschn\Documents\LIH (Personal)\OneDrive - Lawyers in House\__Invoices\InvoiceTemplate_v4.docx</t>
        </is>
      </c>
    </row>
    <row r="8838">
      <c r="A8838" s="13" t="n">
        <v>46004.72126157407</v>
      </c>
      <c r="B8838" t="inlineStr">
        <is>
          <t>HIT</t>
        </is>
      </c>
      <c r="C8838" t="inlineStr">
        <is>
          <t>Exists? C:\Users\cschn\Documents\LIH (Personal)\OneDrive - Lawyers in House\__Invoices\InvoiceTemplate_v4.docx</t>
        </is>
      </c>
    </row>
    <row r="8839">
      <c r="A8839" s="13" t="n">
        <v>46004.72133101852</v>
      </c>
      <c r="B8839" t="inlineStr">
        <is>
          <t>PATH</t>
        </is>
      </c>
      <c r="C8839" t="inlineStr">
        <is>
          <t>FileInBase=C:\Users\cschn\Documents\LIH (Personal)\OneDrive - Lawyers in House\__Invoices\INV 25-0061 - Hayhoe Equipment and Supply Ltd. - 15DEC2025.docx</t>
        </is>
      </c>
    </row>
    <row r="8840">
      <c r="A8840" s="13" t="n">
        <v>46004.72133101852</v>
      </c>
      <c r="B8840" t="inlineStr">
        <is>
          <t>PATH</t>
        </is>
      </c>
      <c r="C8840" t="inlineStr">
        <is>
          <t>FileInBase=C:\Users\cschn\Documents\LIH (Personal)\OneDrive - Lawyers in House\__Invoices\sig.jpg</t>
        </is>
      </c>
    </row>
    <row r="8841">
      <c r="A8841" s="13" t="n">
        <v>46004.72136574074</v>
      </c>
      <c r="B8841" t="inlineStr">
        <is>
          <t>PATH</t>
        </is>
      </c>
      <c r="C8841" t="inlineStr">
        <is>
          <t>FileInBase=C:\Users\cschn\Documents\LIH (Personal)\OneDrive - Lawyers in House\__Invoices\INV 25-0061 - Hayhoe Equipment and Supply Ltd. - 15DEC2025.pdf</t>
        </is>
      </c>
    </row>
    <row r="8842">
      <c r="A8842" s="13" t="n">
        <v>46004.72523148148</v>
      </c>
      <c r="B8842" t="inlineStr">
        <is>
          <t>INFO</t>
        </is>
      </c>
      <c r="C8842" t="inlineStr">
        <is>
          <t>ThisWorkbook.Path (raw)=https://lawyersinhouse-my.sharepoint.com/personal/cory_schneider_lawyersinhouse_com/Documents/__Invoices</t>
        </is>
      </c>
    </row>
    <row r="8843">
      <c r="A8843" s="13" t="n">
        <v>46004.72523148148</v>
      </c>
      <c r="B8843" t="inlineStr">
        <is>
          <t>HIT</t>
        </is>
      </c>
      <c r="C8843" t="inlineStr">
        <is>
          <t>Folder? C:\Users\cschn\Documents\LIH (Personal)\OneDrive - Lawyers in House</t>
        </is>
      </c>
    </row>
    <row r="8844">
      <c r="A8844" s="13" t="n">
        <v>46004.72523148148</v>
      </c>
      <c r="B8844" t="inlineStr">
        <is>
          <t>MAP</t>
        </is>
      </c>
      <c r="C8844" t="inlineStr">
        <is>
          <t>CombineRoot=C:\Users\cschn\Documents\LIH (Personal)\OneDrive - Lawyers in House</t>
        </is>
      </c>
    </row>
    <row r="8845">
      <c r="A8845" s="13" t="n">
        <v>46004.72523148148</v>
      </c>
      <c r="B8845" t="inlineStr">
        <is>
          <t>MAP</t>
        </is>
      </c>
      <c r="C8845" t="inlineStr">
        <is>
          <t>SubPath=__Invoices</t>
        </is>
      </c>
    </row>
    <row r="8846">
      <c r="A8846" s="13" t="n">
        <v>46004.72523148148</v>
      </c>
      <c r="B8846" t="inlineStr">
        <is>
          <t>MAP</t>
        </is>
      </c>
      <c r="C8846" t="inlineStr">
        <is>
          <t>Combined=C:\Users\cschn\Documents\LIH (Personal)\OneDrive - Lawyers in House\__Invoices</t>
        </is>
      </c>
    </row>
    <row r="8847">
      <c r="A8847" s="13" t="n">
        <v>46004.72523148148</v>
      </c>
      <c r="B8847" t="inlineStr">
        <is>
          <t>MAP</t>
        </is>
      </c>
      <c r="C8847" t="inlineStr">
        <is>
          <t>Mapped local folder=C:\Users\cschn\Documents\LIH (Personal)\OneDrive - Lawyers in House\__Invoices</t>
        </is>
      </c>
    </row>
    <row r="8848">
      <c r="A8848" s="13" t="n">
        <v>46004.72523148148</v>
      </c>
      <c r="B8848" t="inlineStr">
        <is>
          <t>INFO</t>
        </is>
      </c>
      <c r="C8848" t="inlineStr">
        <is>
          <t>ThisWorkbook.Path (raw)=https://lawyersinhouse-my.sharepoint.com/personal/cory_schneider_lawyersinhouse_com/Documents/__Invoices</t>
        </is>
      </c>
    </row>
    <row r="8849">
      <c r="A8849" s="13" t="n">
        <v>46004.72523148148</v>
      </c>
      <c r="B8849" t="inlineStr">
        <is>
          <t>HIT</t>
        </is>
      </c>
      <c r="C8849" t="inlineStr">
        <is>
          <t>Folder? C:\Users\cschn\Documents\LIH (Personal)\OneDrive - Lawyers in House</t>
        </is>
      </c>
    </row>
    <row r="8850">
      <c r="A8850" s="13" t="n">
        <v>46004.72523148148</v>
      </c>
      <c r="B8850" t="inlineStr">
        <is>
          <t>MAP</t>
        </is>
      </c>
      <c r="C8850" t="inlineStr">
        <is>
          <t>CombineRoot=C:\Users\cschn\Documents\LIH (Personal)\OneDrive - Lawyers in House</t>
        </is>
      </c>
    </row>
    <row r="8851">
      <c r="A8851" s="13" t="n">
        <v>46004.72523148148</v>
      </c>
      <c r="B8851" t="inlineStr">
        <is>
          <t>MAP</t>
        </is>
      </c>
      <c r="C8851" t="inlineStr">
        <is>
          <t>SubPath=__Invoices</t>
        </is>
      </c>
    </row>
    <row r="8852">
      <c r="A8852" s="13" t="n">
        <v>46004.72523148148</v>
      </c>
      <c r="B8852" t="inlineStr">
        <is>
          <t>MAP</t>
        </is>
      </c>
      <c r="C8852" t="inlineStr">
        <is>
          <t>Combined=C:\Users\cschn\Documents\LIH (Personal)\OneDrive - Lawyers in House\__Invoices</t>
        </is>
      </c>
    </row>
    <row r="8853">
      <c r="A8853" s="13" t="n">
        <v>46004.72523148148</v>
      </c>
      <c r="B8853" t="inlineStr">
        <is>
          <t>MAP</t>
        </is>
      </c>
      <c r="C8853" t="inlineStr">
        <is>
          <t>Mapped local folder=C:\Users\cschn\Documents\LIH (Personal)\OneDrive - Lawyers in House\__Invoices</t>
        </is>
      </c>
    </row>
    <row r="8854">
      <c r="A8854" s="13" t="n">
        <v>46004.72533564815</v>
      </c>
      <c r="B8854" t="inlineStr">
        <is>
          <t>INFO</t>
        </is>
      </c>
      <c r="C8854" t="inlineStr">
        <is>
          <t>ThisWorkbook.Path (raw)=https://lawyersinhouse-my.sharepoint.com/personal/cory_schneider_lawyersinhouse_com/Documents/__Invoices</t>
        </is>
      </c>
    </row>
    <row r="8855">
      <c r="A8855" s="13" t="n">
        <v>46004.72533564815</v>
      </c>
      <c r="B8855" t="inlineStr">
        <is>
          <t>HIT</t>
        </is>
      </c>
      <c r="C8855" t="inlineStr">
        <is>
          <t>Folder? C:\Users\cschn\Documents\LIH (Personal)\OneDrive - Lawyers in House</t>
        </is>
      </c>
    </row>
    <row r="8856">
      <c r="A8856" s="13" t="n">
        <v>46004.72533564815</v>
      </c>
      <c r="B8856" t="inlineStr">
        <is>
          <t>MAP</t>
        </is>
      </c>
      <c r="C8856" t="inlineStr">
        <is>
          <t>CombineRoot=C:\Users\cschn\Documents\LIH (Personal)\OneDrive - Lawyers in House</t>
        </is>
      </c>
    </row>
    <row r="8857">
      <c r="A8857" s="13" t="n">
        <v>46004.72533564815</v>
      </c>
      <c r="B8857" t="inlineStr">
        <is>
          <t>MAP</t>
        </is>
      </c>
      <c r="C8857" t="inlineStr">
        <is>
          <t>SubPath=__Invoices</t>
        </is>
      </c>
    </row>
    <row r="8858">
      <c r="A8858" s="13" t="n">
        <v>46004.72533564815</v>
      </c>
      <c r="B8858" t="inlineStr">
        <is>
          <t>MAP</t>
        </is>
      </c>
      <c r="C8858" t="inlineStr">
        <is>
          <t>Combined=C:\Users\cschn\Documents\LIH (Personal)\OneDrive - Lawyers in House\__Invoices</t>
        </is>
      </c>
    </row>
    <row r="8859">
      <c r="A8859" s="13" t="n">
        <v>46004.72533564815</v>
      </c>
      <c r="B8859" t="inlineStr">
        <is>
          <t>MAP</t>
        </is>
      </c>
      <c r="C8859" t="inlineStr">
        <is>
          <t>Mapped local folder=C:\Users\cschn\Documents\LIH (Personal)\OneDrive - Lawyers in House\__Invoices</t>
        </is>
      </c>
    </row>
    <row r="8860">
      <c r="A8860" s="13" t="n">
        <v>46004.72533564815</v>
      </c>
      <c r="B8860" t="inlineStr">
        <is>
          <t>PATH</t>
        </is>
      </c>
      <c r="C8860" t="inlineStr">
        <is>
          <t>FileInBase=C:\Users\cschn\Documents\LIH (Personal)\OneDrive - Lawyers in House\__Invoices\InvoiceTemplate_v4.docx</t>
        </is>
      </c>
    </row>
    <row r="8861">
      <c r="A8861" s="13" t="n">
        <v>46004.72533564815</v>
      </c>
      <c r="B8861" t="inlineStr">
        <is>
          <t>HIT</t>
        </is>
      </c>
      <c r="C8861" t="inlineStr">
        <is>
          <t>Exists? C:\Users\cschn\Documents\LIH (Personal)\OneDrive - Lawyers in House\__Invoices\InvoiceTemplate_v4.docx</t>
        </is>
      </c>
    </row>
    <row r="8862">
      <c r="A8862" s="13" t="n">
        <v>46004.72539351852</v>
      </c>
      <c r="B8862" t="inlineStr">
        <is>
          <t>PATH</t>
        </is>
      </c>
      <c r="C8862" t="inlineStr">
        <is>
          <t>FileInBase=C:\Users\cschn\Documents\LIH (Personal)\OneDrive - Lawyers in House\__Invoices\INV 25-0061 - Hayhoe Equipment and Supply Ltd. - 15DEC2025.docx</t>
        </is>
      </c>
    </row>
    <row r="8863">
      <c r="A8863" s="13" t="n">
        <v>46004.72540509259</v>
      </c>
      <c r="B8863" t="inlineStr">
        <is>
          <t>PATH</t>
        </is>
      </c>
      <c r="C8863" t="inlineStr">
        <is>
          <t>FileInBase=C:\Users\cschn\Documents\LIH (Personal)\OneDrive - Lawyers in House\__Invoices\sig.jpg</t>
        </is>
      </c>
    </row>
    <row r="8864">
      <c r="A8864" s="13" t="n">
        <v>46004.72542824074</v>
      </c>
      <c r="B8864" t="inlineStr">
        <is>
          <t>PATH</t>
        </is>
      </c>
      <c r="C8864" t="inlineStr">
        <is>
          <t>FileInBase=C:\Users\cschn\Documents\LIH (Personal)\OneDrive - Lawyers in House\__Invoices\INV 25-0061 - Hayhoe Equipment and Supply Ltd. - 15DEC2025.pdf</t>
        </is>
      </c>
    </row>
    <row r="8865">
      <c r="A8865" s="13" t="n">
        <v>46009.50753472222</v>
      </c>
      <c r="B8865" t="inlineStr">
        <is>
          <t>INFO</t>
        </is>
      </c>
      <c r="C8865" t="inlineStr">
        <is>
          <t>ThisWorkbook.Path (raw)=https://lawyersinhouse-my.sharepoint.com/personal/cory_schneider_lawyersinhouse_com/Documents/__Invoices</t>
        </is>
      </c>
    </row>
    <row r="8866">
      <c r="A8866" s="13" t="n">
        <v>46009.50753472222</v>
      </c>
      <c r="B8866" t="inlineStr">
        <is>
          <t>HIT</t>
        </is>
      </c>
      <c r="C8866" t="inlineStr">
        <is>
          <t>Folder? C:\Users\cschn\Documents\LIH (Personal)\OneDrive - Lawyers in House</t>
        </is>
      </c>
    </row>
    <row r="8867">
      <c r="A8867" s="13" t="n">
        <v>46009.50753472222</v>
      </c>
      <c r="B8867" t="inlineStr">
        <is>
          <t>MAP</t>
        </is>
      </c>
      <c r="C8867" t="inlineStr">
        <is>
          <t>CombineRoot=C:\Users\cschn\Documents\LIH (Personal)\OneDrive - Lawyers in House</t>
        </is>
      </c>
    </row>
    <row r="8868">
      <c r="A8868" s="13" t="n">
        <v>46009.50753472222</v>
      </c>
      <c r="B8868" t="inlineStr">
        <is>
          <t>MAP</t>
        </is>
      </c>
      <c r="C8868" t="inlineStr">
        <is>
          <t>SubPath=__Invoices</t>
        </is>
      </c>
    </row>
    <row r="8869">
      <c r="A8869" s="13" t="n">
        <v>46009.50753472222</v>
      </c>
      <c r="B8869" t="inlineStr">
        <is>
          <t>MAP</t>
        </is>
      </c>
      <c r="C8869" t="inlineStr">
        <is>
          <t>Combined=C:\Users\cschn\Documents\LIH (Personal)\OneDrive - Lawyers in House\__Invoices</t>
        </is>
      </c>
    </row>
    <row r="8870">
      <c r="A8870" s="13" t="n">
        <v>46009.50753472222</v>
      </c>
      <c r="B8870" t="inlineStr">
        <is>
          <t>MAP</t>
        </is>
      </c>
      <c r="C8870" t="inlineStr">
        <is>
          <t>Mapped local folder=C:\Users\cschn\Documents\LIH (Personal)\OneDrive - Lawyers in House\__Invoices</t>
        </is>
      </c>
    </row>
    <row r="8871">
      <c r="A8871" s="13" t="n">
        <v>46009.50756944445</v>
      </c>
      <c r="B8871" t="inlineStr">
        <is>
          <t>INFO</t>
        </is>
      </c>
      <c r="C8871" t="inlineStr">
        <is>
          <t>ThisWorkbook.Path (raw)=https://lawyersinhouse-my.sharepoint.com/personal/cory_schneider_lawyersinhouse_com/Documents/__Invoices</t>
        </is>
      </c>
    </row>
    <row r="8872">
      <c r="A8872" s="13" t="n">
        <v>46009.50756944445</v>
      </c>
      <c r="B8872" t="inlineStr">
        <is>
          <t>HIT</t>
        </is>
      </c>
      <c r="C8872" t="inlineStr">
        <is>
          <t>Folder? C:\Users\cschn\Documents\LIH (Personal)\OneDrive - Lawyers in House</t>
        </is>
      </c>
    </row>
    <row r="8873">
      <c r="A8873" s="13" t="n">
        <v>46009.50756944445</v>
      </c>
      <c r="B8873" t="inlineStr">
        <is>
          <t>MAP</t>
        </is>
      </c>
      <c r="C8873" t="inlineStr">
        <is>
          <t>CombineRoot=C:\Users\cschn\Documents\LIH (Personal)\OneDrive - Lawyers in House</t>
        </is>
      </c>
    </row>
    <row r="8874">
      <c r="A8874" s="13" t="n">
        <v>46009.50756944445</v>
      </c>
      <c r="B8874" t="inlineStr">
        <is>
          <t>MAP</t>
        </is>
      </c>
      <c r="C8874" t="inlineStr">
        <is>
          <t>SubPath=__Invoices</t>
        </is>
      </c>
    </row>
    <row r="8875">
      <c r="A8875" s="13" t="n">
        <v>46009.50756944445</v>
      </c>
      <c r="B8875" t="inlineStr">
        <is>
          <t>MAP</t>
        </is>
      </c>
      <c r="C8875" t="inlineStr">
        <is>
          <t>Combined=C:\Users\cschn\Documents\LIH (Personal)\OneDrive - Lawyers in House\__Invoices</t>
        </is>
      </c>
    </row>
    <row r="8876">
      <c r="A8876" s="13" t="n">
        <v>46009.50756944445</v>
      </c>
      <c r="B8876" t="inlineStr">
        <is>
          <t>MAP</t>
        </is>
      </c>
      <c r="C8876" t="inlineStr">
        <is>
          <t>Mapped local folder=C:\Users\cschn\Documents\LIH (Personal)\OneDrive - Lawyers in House\__Invoices</t>
        </is>
      </c>
    </row>
    <row r="8877">
      <c r="A8877" s="13" t="n">
        <v>46009.50756944445</v>
      </c>
      <c r="B8877" t="inlineStr">
        <is>
          <t>PATH</t>
        </is>
      </c>
      <c r="C8877" t="inlineStr">
        <is>
          <t>FileInBase=C:\Users\cschn\Documents\LIH (Personal)\OneDrive - Lawyers in House\__Invoices\InvoiceTemplate_v4.docx</t>
        </is>
      </c>
    </row>
    <row r="8878">
      <c r="A8878" s="13" t="n">
        <v>46009.50756944445</v>
      </c>
      <c r="B8878" t="inlineStr">
        <is>
          <t>HIT</t>
        </is>
      </c>
      <c r="C8878" t="inlineStr">
        <is>
          <t>Exists? C:\Users\cschn\Documents\LIH (Personal)\OneDrive - Lawyers in House\__Invoices\InvoiceTemplate_v4.docx</t>
        </is>
      </c>
    </row>
    <row r="8879">
      <c r="A8879" s="13" t="n">
        <v>46009.50766203704</v>
      </c>
      <c r="B8879" t="inlineStr">
        <is>
          <t>PATH</t>
        </is>
      </c>
      <c r="C8879" t="inlineStr">
        <is>
          <t>FileInBase=C:\Users\cschn\Documents\LIH (Personal)\OneDrive - Lawyers in House\__Invoices\INV 25-0062 - Tremendis Group - 18DEC2025.docx</t>
        </is>
      </c>
    </row>
    <row r="8880">
      <c r="A8880" s="13" t="n">
        <v>46009.50767361111</v>
      </c>
      <c r="B8880" t="inlineStr">
        <is>
          <t>PATH</t>
        </is>
      </c>
      <c r="C8880" t="inlineStr">
        <is>
          <t>FileInBase=C:\Users\cschn\Documents\LIH (Personal)\OneDrive - Lawyers in House\__Invoices\sig.jpg</t>
        </is>
      </c>
    </row>
    <row r="8881">
      <c r="A8881" s="13" t="n">
        <v>46009.50771990741</v>
      </c>
      <c r="B8881" t="inlineStr">
        <is>
          <t>PATH</t>
        </is>
      </c>
      <c r="C8881" t="inlineStr">
        <is>
          <t>FileInBase=C:\Users\cschn\Documents\LIH (Personal)\OneDrive - Lawyers in House\__Invoices\INV 25-0062 - Tremendis Group - 18DEC2025.pdf</t>
        </is>
      </c>
    </row>
    <row r="8882">
      <c r="A8882" s="13" t="n">
        <v>46012.6603587963</v>
      </c>
      <c r="B8882" t="inlineStr">
        <is>
          <t>INFO</t>
        </is>
      </c>
      <c r="C8882" t="inlineStr">
        <is>
          <t>ThisWorkbook.Path (raw)=https://lawyersinhouse-my.sharepoint.com/personal/cory_schneider_lawyersinhouse_com/Documents/__Invoices</t>
        </is>
      </c>
    </row>
    <row r="8883">
      <c r="A8883" s="13" t="n">
        <v>46012.6603587963</v>
      </c>
      <c r="B8883" t="inlineStr">
        <is>
          <t>HIT</t>
        </is>
      </c>
      <c r="C8883" t="inlineStr">
        <is>
          <t>Folder? C:\Users\cschn\Documents\LIH (Personal)\OneDrive - Lawyers in House</t>
        </is>
      </c>
    </row>
    <row r="8884">
      <c r="A8884" s="13" t="n">
        <v>46012.6603587963</v>
      </c>
      <c r="B8884" t="inlineStr">
        <is>
          <t>MAP</t>
        </is>
      </c>
      <c r="C8884" t="inlineStr">
        <is>
          <t>CombineRoot=C:\Users\cschn\Documents\LIH (Personal)\OneDrive - Lawyers in House</t>
        </is>
      </c>
    </row>
    <row r="8885">
      <c r="A8885" s="13" t="n">
        <v>46012.6603587963</v>
      </c>
      <c r="B8885" t="inlineStr">
        <is>
          <t>MAP</t>
        </is>
      </c>
      <c r="C8885" t="inlineStr">
        <is>
          <t>SubPath=__Invoices</t>
        </is>
      </c>
    </row>
    <row r="8886">
      <c r="A8886" s="13" t="n">
        <v>46012.6603587963</v>
      </c>
      <c r="B8886" t="inlineStr">
        <is>
          <t>MAP</t>
        </is>
      </c>
      <c r="C8886" t="inlineStr">
        <is>
          <t>Combined=C:\Users\cschn\Documents\LIH (Personal)\OneDrive - Lawyers in House\__Invoices</t>
        </is>
      </c>
    </row>
    <row r="8887">
      <c r="A8887" s="13" t="n">
        <v>46012.6603587963</v>
      </c>
      <c r="B8887" t="inlineStr">
        <is>
          <t>MAP</t>
        </is>
      </c>
      <c r="C8887" t="inlineStr">
        <is>
          <t>Mapped local folder=C:\Users\cschn\Documents\LIH (Personal)\OneDrive - Lawyers in House\__Invoices</t>
        </is>
      </c>
    </row>
    <row r="8888">
      <c r="A8888" s="13" t="n">
        <v>46012.66046296297</v>
      </c>
      <c r="B8888" t="inlineStr">
        <is>
          <t>INFO</t>
        </is>
      </c>
      <c r="C8888" t="inlineStr">
        <is>
          <t>ThisWorkbook.Path (raw)=https://lawyersinhouse-my.sharepoint.com/personal/cory_schneider_lawyersinhouse_com/Documents/__Invoices</t>
        </is>
      </c>
    </row>
    <row r="8889">
      <c r="A8889" s="13" t="n">
        <v>46012.66046296297</v>
      </c>
      <c r="B8889" t="inlineStr">
        <is>
          <t>HIT</t>
        </is>
      </c>
      <c r="C8889" t="inlineStr">
        <is>
          <t>Folder? C:\Users\cschn\Documents\LIH (Personal)\OneDrive - Lawyers in House</t>
        </is>
      </c>
    </row>
    <row r="8890">
      <c r="A8890" s="13" t="n">
        <v>46012.66046296297</v>
      </c>
      <c r="B8890" t="inlineStr">
        <is>
          <t>MAP</t>
        </is>
      </c>
      <c r="C8890" t="inlineStr">
        <is>
          <t>CombineRoot=C:\Users\cschn\Documents\LIH (Personal)\OneDrive - Lawyers in House</t>
        </is>
      </c>
    </row>
    <row r="8891">
      <c r="A8891" s="13" t="n">
        <v>46012.66046296297</v>
      </c>
      <c r="B8891" t="inlineStr">
        <is>
          <t>MAP</t>
        </is>
      </c>
      <c r="C8891" t="inlineStr">
        <is>
          <t>SubPath=__Invoices</t>
        </is>
      </c>
    </row>
    <row r="8892">
      <c r="A8892" s="13" t="n">
        <v>46012.66046296297</v>
      </c>
      <c r="B8892" t="inlineStr">
        <is>
          <t>MAP</t>
        </is>
      </c>
      <c r="C8892" t="inlineStr">
        <is>
          <t>Combined=C:\Users\cschn\Documents\LIH (Personal)\OneDrive - Lawyers in House\__Invoices</t>
        </is>
      </c>
    </row>
    <row r="8893">
      <c r="A8893" s="13" t="n">
        <v>46012.66046296297</v>
      </c>
      <c r="B8893" t="inlineStr">
        <is>
          <t>MAP</t>
        </is>
      </c>
      <c r="C8893" t="inlineStr">
        <is>
          <t>Mapped local folder=C:\Users\cschn\Documents\LIH (Personal)\OneDrive - Lawyers in House\__Invoices</t>
        </is>
      </c>
    </row>
    <row r="8894">
      <c r="A8894" s="13" t="n">
        <v>46012.66046296297</v>
      </c>
      <c r="B8894" t="inlineStr">
        <is>
          <t>PATH</t>
        </is>
      </c>
      <c r="C8894" t="inlineStr">
        <is>
          <t>FileInBase=C:\Users\cschn\Documents\LIH (Personal)\OneDrive - Lawyers in House\__Invoices\InvoiceTemplate_v4.docx</t>
        </is>
      </c>
    </row>
    <row r="8895">
      <c r="A8895" s="13" t="n">
        <v>46012.66046296297</v>
      </c>
      <c r="B8895" t="inlineStr">
        <is>
          <t>HIT</t>
        </is>
      </c>
      <c r="C8895" t="inlineStr">
        <is>
          <t>Exists? C:\Users\cschn\Documents\LIH (Personal)\OneDrive - Lawyers in House\__Invoices\InvoiceTemplate_v4.docx</t>
        </is>
      </c>
    </row>
    <row r="8896">
      <c r="A8896" s="13" t="n">
        <v>46012.66063657407</v>
      </c>
      <c r="B8896" t="inlineStr">
        <is>
          <t>PATH</t>
        </is>
      </c>
      <c r="C8896" t="inlineStr">
        <is>
          <t>FileInBase=C:\Users\cschn\Documents\LIH (Personal)\OneDrive - Lawyers in House\__Invoices\INV 25-0063 - Marciano Beckenstein LLP - 21DEC2025.docx</t>
        </is>
      </c>
    </row>
    <row r="8897">
      <c r="A8897" s="13" t="n">
        <v>46012.66065972222</v>
      </c>
      <c r="B8897" t="inlineStr">
        <is>
          <t>PATH</t>
        </is>
      </c>
      <c r="C8897" t="inlineStr">
        <is>
          <t>FileInBase=C:\Users\cschn\Documents\LIH (Personal)\OneDrive - Lawyers in House\__Invoices\sig.jpg</t>
        </is>
      </c>
    </row>
    <row r="8898">
      <c r="A8898" s="13" t="n">
        <v>46012.66070601852</v>
      </c>
      <c r="B8898" t="inlineStr">
        <is>
          <t>PATH</t>
        </is>
      </c>
      <c r="C8898" t="inlineStr">
        <is>
          <t>FileInBase=C:\Users\cschn\Documents\LIH (Personal)\OneDrive - Lawyers in House\__Invoices\INV 25-0063 - Marciano Beckenstein LLP - 21DEC2025.pdf</t>
        </is>
      </c>
    </row>
    <row r="8899">
      <c r="A8899" s="13" t="n">
        <v>46014.74364583333</v>
      </c>
      <c r="B8899" t="inlineStr">
        <is>
          <t>INFO</t>
        </is>
      </c>
      <c r="C8899" t="inlineStr">
        <is>
          <t>ThisWorkbook.Path (raw)=https://lawyersinhouse-my.sharepoint.com/personal/cory_schneider_lawyersinhouse_com/Documents/__Invoices</t>
        </is>
      </c>
    </row>
    <row r="8900">
      <c r="A8900" s="13" t="n">
        <v>46014.74364583333</v>
      </c>
      <c r="B8900" t="inlineStr">
        <is>
          <t>HIT</t>
        </is>
      </c>
      <c r="C8900" t="inlineStr">
        <is>
          <t>Folder? C:\Users\cschn\Documents\LIH (Personal)\OneDrive - Lawyers in House</t>
        </is>
      </c>
    </row>
    <row r="8901">
      <c r="A8901" s="13" t="n">
        <v>46014.74364583333</v>
      </c>
      <c r="B8901" t="inlineStr">
        <is>
          <t>MAP</t>
        </is>
      </c>
      <c r="C8901" t="inlineStr">
        <is>
          <t>CombineRoot=C:\Users\cschn\Documents\LIH (Personal)\OneDrive - Lawyers in House</t>
        </is>
      </c>
    </row>
    <row r="8902">
      <c r="A8902" s="13" t="n">
        <v>46014.74364583333</v>
      </c>
      <c r="B8902" t="inlineStr">
        <is>
          <t>MAP</t>
        </is>
      </c>
      <c r="C8902" t="inlineStr">
        <is>
          <t>SubPath=__Invoices</t>
        </is>
      </c>
    </row>
    <row r="8903">
      <c r="A8903" s="13" t="n">
        <v>46014.74364583333</v>
      </c>
      <c r="B8903" t="inlineStr">
        <is>
          <t>MAP</t>
        </is>
      </c>
      <c r="C8903" t="inlineStr">
        <is>
          <t>Combined=C:\Users\cschn\Documents\LIH (Personal)\OneDrive - Lawyers in House\__Invoices</t>
        </is>
      </c>
    </row>
    <row r="8904">
      <c r="A8904" s="13" t="n">
        <v>46014.74364583333</v>
      </c>
      <c r="B8904" t="inlineStr">
        <is>
          <t>MAP</t>
        </is>
      </c>
      <c r="C8904" t="inlineStr">
        <is>
          <t>Mapped local folder=C:\Users\cschn\Documents\LIH (Personal)\OneDrive - Lawyers in House\__Invoices</t>
        </is>
      </c>
    </row>
    <row r="8905">
      <c r="A8905" s="13" t="n">
        <v>46014.74376157407</v>
      </c>
      <c r="B8905" t="inlineStr">
        <is>
          <t>INFO</t>
        </is>
      </c>
      <c r="C8905" t="inlineStr">
        <is>
          <t>ThisWorkbook.Path (raw)=https://lawyersinhouse-my.sharepoint.com/personal/cory_schneider_lawyersinhouse_com/Documents/__Invoices</t>
        </is>
      </c>
    </row>
    <row r="8906">
      <c r="A8906" s="13" t="n">
        <v>46014.74376157407</v>
      </c>
      <c r="B8906" t="inlineStr">
        <is>
          <t>HIT</t>
        </is>
      </c>
      <c r="C8906" t="inlineStr">
        <is>
          <t>Folder? C:\Users\cschn\Documents\LIH (Personal)\OneDrive - Lawyers in House</t>
        </is>
      </c>
    </row>
    <row r="8907">
      <c r="A8907" s="13" t="n">
        <v>46014.74376157407</v>
      </c>
      <c r="B8907" t="inlineStr">
        <is>
          <t>MAP</t>
        </is>
      </c>
      <c r="C8907" t="inlineStr">
        <is>
          <t>CombineRoot=C:\Users\cschn\Documents\LIH (Personal)\OneDrive - Lawyers in House</t>
        </is>
      </c>
    </row>
    <row r="8908">
      <c r="A8908" s="13" t="n">
        <v>46014.74376157407</v>
      </c>
      <c r="B8908" t="inlineStr">
        <is>
          <t>MAP</t>
        </is>
      </c>
      <c r="C8908" t="inlineStr">
        <is>
          <t>SubPath=__Invoices</t>
        </is>
      </c>
    </row>
    <row r="8909">
      <c r="A8909" s="13" t="n">
        <v>46014.74376157407</v>
      </c>
      <c r="B8909" t="inlineStr">
        <is>
          <t>MAP</t>
        </is>
      </c>
      <c r="C8909" t="inlineStr">
        <is>
          <t>Combined=C:\Users\cschn\Documents\LIH (Personal)\OneDrive - Lawyers in House\__Invoices</t>
        </is>
      </c>
    </row>
    <row r="8910">
      <c r="A8910" s="13" t="n">
        <v>46014.74376157407</v>
      </c>
      <c r="B8910" t="inlineStr">
        <is>
          <t>MAP</t>
        </is>
      </c>
      <c r="C8910" t="inlineStr">
        <is>
          <t>Mapped local folder=C:\Users\cschn\Documents\LIH (Personal)\OneDrive - Lawyers in House\__Invoices</t>
        </is>
      </c>
    </row>
    <row r="8911">
      <c r="A8911" s="13" t="n">
        <v>46014.74376157407</v>
      </c>
      <c r="B8911" t="inlineStr">
        <is>
          <t>PATH</t>
        </is>
      </c>
      <c r="C8911" t="inlineStr">
        <is>
          <t>FileInBase=C:\Users\cschn\Documents\LIH (Personal)\OneDrive - Lawyers in House\__Invoices\InvoiceTemplate_v4.docx</t>
        </is>
      </c>
    </row>
    <row r="8912">
      <c r="A8912" s="13" t="n">
        <v>46014.74376157407</v>
      </c>
      <c r="B8912" t="inlineStr">
        <is>
          <t>HIT</t>
        </is>
      </c>
      <c r="C8912" t="inlineStr">
        <is>
          <t>Exists? C:\Users\cschn\Documents\LIH (Personal)\OneDrive - Lawyers in House\__Invoices\InvoiceTemplate_v4.docx</t>
        </is>
      </c>
    </row>
    <row r="8913">
      <c r="A8913" s="13" t="n">
        <v>46014.74386574074</v>
      </c>
      <c r="B8913" t="inlineStr">
        <is>
          <t>PATH</t>
        </is>
      </c>
      <c r="C8913" t="inlineStr">
        <is>
          <t>FileInBase=C:\Users\cschn\Documents\LIH (Personal)\OneDrive - Lawyers in House\__Invoices\INV 25-0064 - Renee Girgis - 23DEC2025.docx</t>
        </is>
      </c>
    </row>
    <row r="8914">
      <c r="A8914" s="13" t="n">
        <v>46014.74387731482</v>
      </c>
      <c r="B8914" t="inlineStr">
        <is>
          <t>PATH</t>
        </is>
      </c>
      <c r="C8914" t="inlineStr">
        <is>
          <t>FileInBase=C:\Users\cschn\Documents\LIH (Personal)\OneDrive - Lawyers in House\__Invoices\sig.jpg</t>
        </is>
      </c>
    </row>
    <row r="8915">
      <c r="A8915" s="13" t="n">
        <v>46014.74391203704</v>
      </c>
      <c r="B8915" t="inlineStr">
        <is>
          <t>PATH</t>
        </is>
      </c>
      <c r="C8915" t="inlineStr">
        <is>
          <t>FileInBase=C:\Users\cschn\Documents\LIH (Personal)\OneDrive - Lawyers in House\__Invoices\INV 25-0064 - Renee Girgis - 23DEC2025.pdf</t>
        </is>
      </c>
    </row>
    <row r="8916">
      <c r="A8916" s="13" t="n">
        <v>46014.74771990741</v>
      </c>
      <c r="B8916" t="inlineStr">
        <is>
          <t>INFO</t>
        </is>
      </c>
      <c r="C8916" t="inlineStr">
        <is>
          <t>ThisWorkbook.Path (raw)=https://lawyersinhouse-my.sharepoint.com/personal/cory_schneider_lawyersinhouse_com/Documents/__Invoices</t>
        </is>
      </c>
    </row>
    <row r="8917">
      <c r="A8917" s="13" t="n">
        <v>46014.74771990741</v>
      </c>
      <c r="B8917" t="inlineStr">
        <is>
          <t>HIT</t>
        </is>
      </c>
      <c r="C8917" t="inlineStr">
        <is>
          <t>Folder? C:\Users\cschn\Documents\LIH (Personal)\OneDrive - Lawyers in House</t>
        </is>
      </c>
    </row>
    <row r="8918">
      <c r="A8918" s="13" t="n">
        <v>46014.74771990741</v>
      </c>
      <c r="B8918" t="inlineStr">
        <is>
          <t>MAP</t>
        </is>
      </c>
      <c r="C8918" t="inlineStr">
        <is>
          <t>CombineRoot=C:\Users\cschn\Documents\LIH (Personal)\OneDrive - Lawyers in House</t>
        </is>
      </c>
    </row>
    <row r="8919">
      <c r="A8919" s="13" t="n">
        <v>46014.74771990741</v>
      </c>
      <c r="B8919" t="inlineStr">
        <is>
          <t>MAP</t>
        </is>
      </c>
      <c r="C8919" t="inlineStr">
        <is>
          <t>SubPath=__Invoices</t>
        </is>
      </c>
    </row>
    <row r="8920">
      <c r="A8920" s="13" t="n">
        <v>46014.74771990741</v>
      </c>
      <c r="B8920" t="inlineStr">
        <is>
          <t>MAP</t>
        </is>
      </c>
      <c r="C8920" t="inlineStr">
        <is>
          <t>Combined=C:\Users\cschn\Documents\LIH (Personal)\OneDrive - Lawyers in House\__Invoices</t>
        </is>
      </c>
    </row>
    <row r="8921">
      <c r="A8921" s="13" t="n">
        <v>46014.74771990741</v>
      </c>
      <c r="B8921" t="inlineStr">
        <is>
          <t>MAP</t>
        </is>
      </c>
      <c r="C8921" t="inlineStr">
        <is>
          <t>Mapped local folder=C:\Users\cschn\Documents\LIH (Personal)\OneDrive - Lawyers in House\__Invoices</t>
        </is>
      </c>
    </row>
    <row r="8922">
      <c r="A8922" s="13" t="n">
        <v>46014.74771990741</v>
      </c>
      <c r="B8922" t="inlineStr">
        <is>
          <t>INFO</t>
        </is>
      </c>
      <c r="C8922" t="inlineStr">
        <is>
          <t>ThisWorkbook.Path (raw)=https://lawyersinhouse-my.sharepoint.com/personal/cory_schneider_lawyersinhouse_com/Documents/__Invoices</t>
        </is>
      </c>
    </row>
    <row r="8923">
      <c r="A8923" s="13" t="n">
        <v>46014.74771990741</v>
      </c>
      <c r="B8923" t="inlineStr">
        <is>
          <t>HIT</t>
        </is>
      </c>
      <c r="C8923" t="inlineStr">
        <is>
          <t>Folder? C:\Users\cschn\Documents\LIH (Personal)\OneDrive - Lawyers in House</t>
        </is>
      </c>
    </row>
    <row r="8924">
      <c r="A8924" s="13" t="n">
        <v>46014.74771990741</v>
      </c>
      <c r="B8924" t="inlineStr">
        <is>
          <t>MAP</t>
        </is>
      </c>
      <c r="C8924" t="inlineStr">
        <is>
          <t>CombineRoot=C:\Users\cschn\Documents\LIH (Personal)\OneDrive - Lawyers in House</t>
        </is>
      </c>
    </row>
    <row r="8925">
      <c r="A8925" s="13" t="n">
        <v>46014.74771990741</v>
      </c>
      <c r="B8925" t="inlineStr">
        <is>
          <t>MAP</t>
        </is>
      </c>
      <c r="C8925" t="inlineStr">
        <is>
          <t>SubPath=__Invoices</t>
        </is>
      </c>
    </row>
    <row r="8926">
      <c r="A8926" s="13" t="n">
        <v>46014.74771990741</v>
      </c>
      <c r="B8926" t="inlineStr">
        <is>
          <t>MAP</t>
        </is>
      </c>
      <c r="C8926" t="inlineStr">
        <is>
          <t>Combined=C:\Users\cschn\Documents\LIH (Personal)\OneDrive - Lawyers in House\__Invoices</t>
        </is>
      </c>
    </row>
    <row r="8927">
      <c r="A8927" s="13" t="n">
        <v>46014.74771990741</v>
      </c>
      <c r="B8927" t="inlineStr">
        <is>
          <t>MAP</t>
        </is>
      </c>
      <c r="C8927" t="inlineStr">
        <is>
          <t>Mapped local folder=C:\Users\cschn\Documents\LIH (Personal)\OneDrive - Lawyers in House\__Invoices</t>
        </is>
      </c>
    </row>
    <row r="8928">
      <c r="A8928" s="13" t="n">
        <v>46014.7478587963</v>
      </c>
      <c r="B8928" t="inlineStr">
        <is>
          <t>INFO</t>
        </is>
      </c>
      <c r="C8928" t="inlineStr">
        <is>
          <t>ThisWorkbook.Path (raw)=https://lawyersinhouse-my.sharepoint.com/personal/cory_schneider_lawyersinhouse_com/Documents/__Invoices</t>
        </is>
      </c>
    </row>
    <row r="8929">
      <c r="A8929" s="13" t="n">
        <v>46014.7478587963</v>
      </c>
      <c r="B8929" t="inlineStr">
        <is>
          <t>HIT</t>
        </is>
      </c>
      <c r="C8929" t="inlineStr">
        <is>
          <t>Folder? C:\Users\cschn\Documents\LIH (Personal)\OneDrive - Lawyers in House</t>
        </is>
      </c>
    </row>
    <row r="8930">
      <c r="A8930" s="13" t="n">
        <v>46014.7478587963</v>
      </c>
      <c r="B8930" t="inlineStr">
        <is>
          <t>MAP</t>
        </is>
      </c>
      <c r="C8930" t="inlineStr">
        <is>
          <t>CombineRoot=C:\Users\cschn\Documents\LIH (Personal)\OneDrive - Lawyers in House</t>
        </is>
      </c>
    </row>
    <row r="8931">
      <c r="A8931" s="13" t="n">
        <v>46014.7478587963</v>
      </c>
      <c r="B8931" t="inlineStr">
        <is>
          <t>MAP</t>
        </is>
      </c>
      <c r="C8931" t="inlineStr">
        <is>
          <t>SubPath=__Invoices</t>
        </is>
      </c>
    </row>
    <row r="8932">
      <c r="A8932" s="13" t="n">
        <v>46014.7478587963</v>
      </c>
      <c r="B8932" t="inlineStr">
        <is>
          <t>MAP</t>
        </is>
      </c>
      <c r="C8932" t="inlineStr">
        <is>
          <t>Combined=C:\Users\cschn\Documents\LIH (Personal)\OneDrive - Lawyers in House\__Invoices</t>
        </is>
      </c>
    </row>
    <row r="8933">
      <c r="A8933" s="13" t="n">
        <v>46014.7478587963</v>
      </c>
      <c r="B8933" t="inlineStr">
        <is>
          <t>MAP</t>
        </is>
      </c>
      <c r="C8933" t="inlineStr">
        <is>
          <t>Mapped local folder=C:\Users\cschn\Documents\LIH (Personal)\OneDrive - Lawyers in House\__Invoices</t>
        </is>
      </c>
    </row>
    <row r="8934">
      <c r="A8934" s="13" t="n">
        <v>46014.7478587963</v>
      </c>
      <c r="B8934" t="inlineStr">
        <is>
          <t>PATH</t>
        </is>
      </c>
      <c r="C8934" t="inlineStr">
        <is>
          <t>FileInBase=C:\Users\cschn\Documents\LIH (Personal)\OneDrive - Lawyers in House\__Invoices\InvoiceTemplate_v4.docx</t>
        </is>
      </c>
    </row>
    <row r="8935">
      <c r="A8935" s="13" t="n">
        <v>46014.7478587963</v>
      </c>
      <c r="B8935" t="inlineStr">
        <is>
          <t>HIT</t>
        </is>
      </c>
      <c r="C8935" t="inlineStr">
        <is>
          <t>Exists? C:\Users\cschn\Documents\LIH (Personal)\OneDrive - Lawyers in House\__Invoices\InvoiceTemplate_v4.docx</t>
        </is>
      </c>
    </row>
    <row r="8936">
      <c r="A8936" s="13" t="n">
        <v>46014.74796296296</v>
      </c>
      <c r="B8936" t="inlineStr">
        <is>
          <t>PATH</t>
        </is>
      </c>
      <c r="C8936" t="inlineStr">
        <is>
          <t>FileInBase=C:\Users\cschn\Documents\LIH (Personal)\OneDrive - Lawyers in House\__Invoices\INV 25-0064 - Renee Girgis - 23DEC2025.docx</t>
        </is>
      </c>
    </row>
    <row r="8937">
      <c r="A8937" s="13" t="n">
        <v>46014.74797453704</v>
      </c>
      <c r="B8937" t="inlineStr">
        <is>
          <t>PATH</t>
        </is>
      </c>
      <c r="C8937" t="inlineStr">
        <is>
          <t>FileInBase=C:\Users\cschn\Documents\LIH (Personal)\OneDrive - Lawyers in House\__Invoices\sig.jpg</t>
        </is>
      </c>
    </row>
    <row r="8938">
      <c r="A8938" s="13" t="n">
        <v>46014.74800925926</v>
      </c>
      <c r="B8938" t="inlineStr">
        <is>
          <t>PATH</t>
        </is>
      </c>
      <c r="C8938" t="inlineStr">
        <is>
          <t>FileInBase=C:\Users\cschn\Documents\LIH (Personal)\OneDrive - Lawyers in House\__Invoices\INV 25-0064 - Renee Girgis - 23DEC2025.pdf</t>
        </is>
      </c>
    </row>
    <row r="8939">
      <c r="A8939" s="13" t="n">
        <v>46014.75541666667</v>
      </c>
      <c r="B8939" t="inlineStr">
        <is>
          <t>INFO</t>
        </is>
      </c>
      <c r="C8939" t="inlineStr">
        <is>
          <t>ThisWorkbook.Path (raw)=https://lawyersinhouse-my.sharepoint.com/personal/cory_schneider_lawyersinhouse_com/Documents/__Invoices</t>
        </is>
      </c>
    </row>
    <row r="8940">
      <c r="A8940" s="13" t="n">
        <v>46014.75541666667</v>
      </c>
      <c r="B8940" t="inlineStr">
        <is>
          <t>HIT</t>
        </is>
      </c>
      <c r="C8940" t="inlineStr">
        <is>
          <t>Folder? C:\Users\cschn\Documents\LIH (Personal)\OneDrive - Lawyers in House</t>
        </is>
      </c>
    </row>
    <row r="8941">
      <c r="A8941" s="13" t="n">
        <v>46014.75541666667</v>
      </c>
      <c r="B8941" t="inlineStr">
        <is>
          <t>MAP</t>
        </is>
      </c>
      <c r="C8941" t="inlineStr">
        <is>
          <t>CombineRoot=C:\Users\cschn\Documents\LIH (Personal)\OneDrive - Lawyers in House</t>
        </is>
      </c>
    </row>
    <row r="8942">
      <c r="A8942" s="13" t="n">
        <v>46014.75541666667</v>
      </c>
      <c r="B8942" t="inlineStr">
        <is>
          <t>MAP</t>
        </is>
      </c>
      <c r="C8942" t="inlineStr">
        <is>
          <t>SubPath=__Invoices</t>
        </is>
      </c>
    </row>
    <row r="8943">
      <c r="A8943" s="13" t="n">
        <v>46014.75541666667</v>
      </c>
      <c r="B8943" t="inlineStr">
        <is>
          <t>MAP</t>
        </is>
      </c>
      <c r="C8943" t="inlineStr">
        <is>
          <t>Combined=C:\Users\cschn\Documents\LIH (Personal)\OneDrive - Lawyers in House\__Invoices</t>
        </is>
      </c>
    </row>
    <row r="8944">
      <c r="A8944" s="13" t="n">
        <v>46014.75541666667</v>
      </c>
      <c r="B8944" t="inlineStr">
        <is>
          <t>MAP</t>
        </is>
      </c>
      <c r="C8944" t="inlineStr">
        <is>
          <t>Mapped local folder=C:\Users\cschn\Documents\LIH (Personal)\OneDrive - Lawyers in House\__Invoices</t>
        </is>
      </c>
    </row>
    <row r="8945">
      <c r="A8945" s="13" t="n">
        <v>46014.75561342593</v>
      </c>
      <c r="B8945" t="inlineStr">
        <is>
          <t>INFO</t>
        </is>
      </c>
      <c r="C8945" t="inlineStr">
        <is>
          <t>ThisWorkbook.Path (raw)=https://lawyersinhouse-my.sharepoint.com/personal/cory_schneider_lawyersinhouse_com/Documents/__Invoices</t>
        </is>
      </c>
    </row>
    <row r="8946">
      <c r="A8946" s="13" t="n">
        <v>46014.75561342593</v>
      </c>
      <c r="B8946" t="inlineStr">
        <is>
          <t>HIT</t>
        </is>
      </c>
      <c r="C8946" t="inlineStr">
        <is>
          <t>Folder? C:\Users\cschn\Documents\LIH (Personal)\OneDrive - Lawyers in House</t>
        </is>
      </c>
    </row>
    <row r="8947">
      <c r="A8947" s="13" t="n">
        <v>46014.75561342593</v>
      </c>
      <c r="B8947" t="inlineStr">
        <is>
          <t>MAP</t>
        </is>
      </c>
      <c r="C8947" t="inlineStr">
        <is>
          <t>CombineRoot=C:\Users\cschn\Documents\LIH (Personal)\OneDrive - Lawyers in House</t>
        </is>
      </c>
    </row>
    <row r="8948">
      <c r="A8948" s="13" t="n">
        <v>46014.75561342593</v>
      </c>
      <c r="B8948" t="inlineStr">
        <is>
          <t>MAP</t>
        </is>
      </c>
      <c r="C8948" t="inlineStr">
        <is>
          <t>SubPath=__Invoices</t>
        </is>
      </c>
    </row>
    <row r="8949">
      <c r="A8949" s="13" t="n">
        <v>46014.75561342593</v>
      </c>
      <c r="B8949" t="inlineStr">
        <is>
          <t>MAP</t>
        </is>
      </c>
      <c r="C8949" t="inlineStr">
        <is>
          <t>Combined=C:\Users\cschn\Documents\LIH (Personal)\OneDrive - Lawyers in House\__Invoices</t>
        </is>
      </c>
    </row>
    <row r="8950">
      <c r="A8950" s="13" t="n">
        <v>46014.75561342593</v>
      </c>
      <c r="B8950" t="inlineStr">
        <is>
          <t>MAP</t>
        </is>
      </c>
      <c r="C8950" t="inlineStr">
        <is>
          <t>Mapped local folder=C:\Users\cschn\Documents\LIH (Personal)\OneDrive - Lawyers in House\__Invoices</t>
        </is>
      </c>
    </row>
    <row r="8951">
      <c r="A8951" s="13" t="n">
        <v>46014.75561342593</v>
      </c>
      <c r="B8951" t="inlineStr">
        <is>
          <t>PATH</t>
        </is>
      </c>
      <c r="C8951" t="inlineStr">
        <is>
          <t>FileInBase=C:\Users\cschn\Documents\LIH (Personal)\OneDrive - Lawyers in House\__Invoices\invoicetemplate_v3.docx</t>
        </is>
      </c>
    </row>
    <row r="8952">
      <c r="A8952" s="13" t="n">
        <v>46014.75561342593</v>
      </c>
      <c r="B8952" t="inlineStr">
        <is>
          <t>HIT</t>
        </is>
      </c>
      <c r="C8952" t="inlineStr">
        <is>
          <t>Exists? C:\Users\cschn\Documents\LIH (Personal)\OneDrive - Lawyers in House\__Invoices\invoicetemplate_v3.docx</t>
        </is>
      </c>
    </row>
    <row r="8953">
      <c r="A8953" s="13" t="n">
        <v>46014.75568287037</v>
      </c>
      <c r="B8953" t="inlineStr">
        <is>
          <t>PATH</t>
        </is>
      </c>
      <c r="C8953" t="inlineStr">
        <is>
          <t>FileInBase=C:\Users\cschn\Documents\LIH (Personal)\OneDrive - Lawyers in House\__Invoices\INV 25-0065 - Osama Khan - 23DEC2025.docx</t>
        </is>
      </c>
    </row>
    <row r="8954">
      <c r="A8954" s="13" t="n">
        <v>46014.75568287037</v>
      </c>
      <c r="B8954" t="inlineStr">
        <is>
          <t>PATH</t>
        </is>
      </c>
      <c r="C8954" t="inlineStr">
        <is>
          <t>FileInBase=C:\Users\cschn\Documents\LIH (Personal)\OneDrive - Lawyers in House\__Invoices\sig.jpg</t>
        </is>
      </c>
    </row>
    <row r="8955">
      <c r="A8955" s="13" t="n">
        <v>46014.75571759259</v>
      </c>
      <c r="B8955" t="inlineStr">
        <is>
          <t>PATH</t>
        </is>
      </c>
      <c r="C8955" t="inlineStr">
        <is>
          <t>FileInBase=C:\Users\cschn\Documents\LIH (Personal)\OneDrive - Lawyers in House\__Invoices\INV 25-0065 - Osama Khan - 23DEC2025.pdf</t>
        </is>
      </c>
    </row>
    <row r="8956">
      <c r="A8956" s="13" t="n">
        <v>46023.56133101852</v>
      </c>
      <c r="B8956" t="inlineStr">
        <is>
          <t>INFO</t>
        </is>
      </c>
      <c r="C8956" t="inlineStr">
        <is>
          <t>ThisWorkbook.Path (raw)=https://lawyersinhouse-my.sharepoint.com/personal/cory_schneider_lawyersinhouse_com/Documents/__Invoices</t>
        </is>
      </c>
    </row>
    <row r="8957">
      <c r="A8957" s="13" t="n">
        <v>46023.56133101852</v>
      </c>
      <c r="B8957" t="inlineStr">
        <is>
          <t>HIT</t>
        </is>
      </c>
      <c r="C8957" t="inlineStr">
        <is>
          <t>Folder? C:\Users\cschn\Documents\LIH (Personal)\OneDrive - Lawyers in House</t>
        </is>
      </c>
    </row>
    <row r="8958">
      <c r="A8958" s="13" t="n">
        <v>46023.56133101852</v>
      </c>
      <c r="B8958" t="inlineStr">
        <is>
          <t>MAP</t>
        </is>
      </c>
      <c r="C8958" t="inlineStr">
        <is>
          <t>CombineRoot=C:\Users\cschn\Documents\LIH (Personal)\OneDrive - Lawyers in House</t>
        </is>
      </c>
    </row>
    <row r="8959">
      <c r="A8959" s="13" t="n">
        <v>46023.56133101852</v>
      </c>
      <c r="B8959" t="inlineStr">
        <is>
          <t>MAP</t>
        </is>
      </c>
      <c r="C8959" t="inlineStr">
        <is>
          <t>SubPath=__Invoices</t>
        </is>
      </c>
    </row>
    <row r="8960">
      <c r="A8960" s="13" t="n">
        <v>46023.56133101852</v>
      </c>
      <c r="B8960" t="inlineStr">
        <is>
          <t>MAP</t>
        </is>
      </c>
      <c r="C8960" t="inlineStr">
        <is>
          <t>Combined=C:\Users\cschn\Documents\LIH (Personal)\OneDrive - Lawyers in House\__Invoices</t>
        </is>
      </c>
    </row>
    <row r="8961">
      <c r="A8961" s="13" t="n">
        <v>46023.56133101852</v>
      </c>
      <c r="B8961" t="inlineStr">
        <is>
          <t>MAP</t>
        </is>
      </c>
      <c r="C8961" t="inlineStr">
        <is>
          <t>Mapped local folder=C:\Users\cschn\Documents\LIH (Personal)\OneDrive - Lawyers in House\__Invoices</t>
        </is>
      </c>
    </row>
    <row r="8962">
      <c r="A8962" s="13" t="n">
        <v>46023.56135416667</v>
      </c>
      <c r="B8962" t="inlineStr">
        <is>
          <t>INFO</t>
        </is>
      </c>
      <c r="C8962" t="inlineStr">
        <is>
          <t>ThisWorkbook.Path (raw)=https://lawyersinhouse-my.sharepoint.com/personal/cory_schneider_lawyersinhouse_com/Documents/__Invoices</t>
        </is>
      </c>
    </row>
    <row r="8963">
      <c r="A8963" s="13" t="n">
        <v>46023.56135416667</v>
      </c>
      <c r="B8963" t="inlineStr">
        <is>
          <t>HIT</t>
        </is>
      </c>
      <c r="C8963" t="inlineStr">
        <is>
          <t>Folder? C:\Users\cschn\Documents\LIH (Personal)\OneDrive - Lawyers in House</t>
        </is>
      </c>
    </row>
    <row r="8964">
      <c r="A8964" s="13" t="n">
        <v>46023.56135416667</v>
      </c>
      <c r="B8964" t="inlineStr">
        <is>
          <t>MAP</t>
        </is>
      </c>
      <c r="C8964" t="inlineStr">
        <is>
          <t>CombineRoot=C:\Users\cschn\Documents\LIH (Personal)\OneDrive - Lawyers in House</t>
        </is>
      </c>
    </row>
    <row r="8965">
      <c r="A8965" s="13" t="n">
        <v>46023.56135416667</v>
      </c>
      <c r="B8965" t="inlineStr">
        <is>
          <t>MAP</t>
        </is>
      </c>
      <c r="C8965" t="inlineStr">
        <is>
          <t>SubPath=__Invoices</t>
        </is>
      </c>
    </row>
    <row r="8966">
      <c r="A8966" s="13" t="n">
        <v>46023.56135416667</v>
      </c>
      <c r="B8966" t="inlineStr">
        <is>
          <t>MAP</t>
        </is>
      </c>
      <c r="C8966" t="inlineStr">
        <is>
          <t>Combined=C:\Users\cschn\Documents\LIH (Personal)\OneDrive - Lawyers in House\__Invoices</t>
        </is>
      </c>
    </row>
    <row r="8967">
      <c r="A8967" s="13" t="n">
        <v>46023.56135416667</v>
      </c>
      <c r="B8967" t="inlineStr">
        <is>
          <t>MAP</t>
        </is>
      </c>
      <c r="C8967" t="inlineStr">
        <is>
          <t>Mapped local folder=C:\Users\cschn\Documents\LIH (Personal)\OneDrive - Lawyers in House\__Invoices</t>
        </is>
      </c>
    </row>
    <row r="8968">
      <c r="A8968" s="13" t="n">
        <v>46023.56135416667</v>
      </c>
      <c r="B8968" t="inlineStr">
        <is>
          <t>PATH</t>
        </is>
      </c>
      <c r="C8968" t="inlineStr">
        <is>
          <t>FileInBase=C:\Users\cschn\Documents\LIH (Personal)\OneDrive - Lawyers in House\__Invoices\invoicetemplate_v3.docx</t>
        </is>
      </c>
    </row>
    <row r="8969">
      <c r="A8969" s="13" t="n">
        <v>46023.56135416667</v>
      </c>
      <c r="B8969" t="inlineStr">
        <is>
          <t>HIT</t>
        </is>
      </c>
      <c r="C8969" t="inlineStr">
        <is>
          <t>Exists? C:\Users\cschn\Documents\LIH (Personal)\OneDrive - Lawyers in House\__Invoices\invoicetemplate_v3.docx</t>
        </is>
      </c>
    </row>
    <row r="8970">
      <c r="A8970" s="13" t="n">
        <v>46023.56143518518</v>
      </c>
      <c r="B8970" t="inlineStr">
        <is>
          <t>PATH</t>
        </is>
      </c>
      <c r="C8970" t="inlineStr">
        <is>
          <t>FileInBase=C:\Users\cschn\Documents\LIH (Personal)\OneDrive - Lawyers in House\__Invoices\INV 25-0066 - 14876881 Canada Inc (dba Carnegie Capital) - 31DEC2025.docx</t>
        </is>
      </c>
    </row>
    <row r="8971">
      <c r="A8971" s="13" t="n">
        <v>46023.56144675926</v>
      </c>
      <c r="B8971" t="inlineStr">
        <is>
          <t>PATH</t>
        </is>
      </c>
      <c r="C8971" t="inlineStr">
        <is>
          <t>FileInBase=C:\Users\cschn\Documents\LIH (Personal)\OneDrive - Lawyers in House\__Invoices\sig.jpg</t>
        </is>
      </c>
    </row>
    <row r="8972">
      <c r="A8972" s="13" t="n">
        <v>46023.56148148148</v>
      </c>
      <c r="B8972" t="inlineStr">
        <is>
          <t>PATH</t>
        </is>
      </c>
      <c r="C8972" t="inlineStr">
        <is>
          <t>FileInBase=C:\Users\cschn\Documents\LIH (Personal)\OneDrive - Lawyers in House\__Invoices\INV 25-0066 - 14876881 Canada Inc (dba Carnegie Capital) - 31DEC2025.pdf</t>
        </is>
      </c>
    </row>
    <row r="8973">
      <c r="A8973" s="13" t="n">
        <v>46023.56148148148</v>
      </c>
      <c r="B8973" t="inlineStr">
        <is>
          <t>INFO</t>
        </is>
      </c>
      <c r="C8973" t="inlineStr">
        <is>
          <t>ThisWorkbook.Path (raw)=https://lawyersinhouse-my.sharepoint.com/personal/cory_schneider_lawyersinhouse_com/Documents/__Invoices</t>
        </is>
      </c>
    </row>
    <row r="8974">
      <c r="A8974" s="13" t="n">
        <v>46023.56148148148</v>
      </c>
      <c r="B8974" t="inlineStr">
        <is>
          <t>HIT</t>
        </is>
      </c>
      <c r="C8974" t="inlineStr">
        <is>
          <t>Folder? C:\Users\cschn\Documents\LIH (Personal)\OneDrive - Lawyers in House</t>
        </is>
      </c>
    </row>
    <row r="8975">
      <c r="A8975" s="13" t="n">
        <v>46023.56148148148</v>
      </c>
      <c r="B8975" t="inlineStr">
        <is>
          <t>MAP</t>
        </is>
      </c>
      <c r="C8975" t="inlineStr">
        <is>
          <t>CombineRoot=C:\Users\cschn\Documents\LIH (Personal)\OneDrive - Lawyers in House</t>
        </is>
      </c>
    </row>
    <row r="8976">
      <c r="A8976" s="13" t="n">
        <v>46023.56148148148</v>
      </c>
      <c r="B8976" t="inlineStr">
        <is>
          <t>MAP</t>
        </is>
      </c>
      <c r="C8976" t="inlineStr">
        <is>
          <t>SubPath=__Invoices</t>
        </is>
      </c>
    </row>
    <row r="8977">
      <c r="A8977" s="13" t="n">
        <v>46023.56148148148</v>
      </c>
      <c r="B8977" t="inlineStr">
        <is>
          <t>MAP</t>
        </is>
      </c>
      <c r="C8977" t="inlineStr">
        <is>
          <t>Combined=C:\Users\cschn\Documents\LIH (Personal)\OneDrive - Lawyers in House\__Invoices</t>
        </is>
      </c>
    </row>
    <row r="8978">
      <c r="A8978" s="13" t="n">
        <v>46023.56148148148</v>
      </c>
      <c r="B8978" t="inlineStr">
        <is>
          <t>MAP</t>
        </is>
      </c>
      <c r="C8978" t="inlineStr">
        <is>
          <t>Mapped local folder=C:\Users\cschn\Documents\LIH (Personal)\OneDrive - Lawyers in House\__Invoices</t>
        </is>
      </c>
    </row>
    <row r="8979">
      <c r="A8979" s="13" t="n">
        <v>46023.56151620371</v>
      </c>
      <c r="B8979" t="inlineStr">
        <is>
          <t>INFO</t>
        </is>
      </c>
      <c r="C8979" t="inlineStr">
        <is>
          <t>ThisWorkbook.Path (raw)=https://lawyersinhouse-my.sharepoint.com/personal/cory_schneider_lawyersinhouse_com/Documents/__Invoices</t>
        </is>
      </c>
    </row>
    <row r="8980">
      <c r="A8980" s="13" t="n">
        <v>46023.56151620371</v>
      </c>
      <c r="B8980" t="inlineStr">
        <is>
          <t>HIT</t>
        </is>
      </c>
      <c r="C8980" t="inlineStr">
        <is>
          <t>Folder? C:\Users\cschn\Documents\LIH (Personal)\OneDrive - Lawyers in House</t>
        </is>
      </c>
    </row>
    <row r="8981">
      <c r="A8981" s="13" t="n">
        <v>46023.56151620371</v>
      </c>
      <c r="B8981" t="inlineStr">
        <is>
          <t>MAP</t>
        </is>
      </c>
      <c r="C8981" t="inlineStr">
        <is>
          <t>CombineRoot=C:\Users\cschn\Documents\LIH (Personal)\OneDrive - Lawyers in House</t>
        </is>
      </c>
    </row>
    <row r="8982">
      <c r="A8982" s="13" t="n">
        <v>46023.56151620371</v>
      </c>
      <c r="B8982" t="inlineStr">
        <is>
          <t>MAP</t>
        </is>
      </c>
      <c r="C8982" t="inlineStr">
        <is>
          <t>SubPath=__Invoices</t>
        </is>
      </c>
    </row>
    <row r="8983">
      <c r="A8983" s="13" t="n">
        <v>46023.56151620371</v>
      </c>
      <c r="B8983" t="inlineStr">
        <is>
          <t>MAP</t>
        </is>
      </c>
      <c r="C8983" t="inlineStr">
        <is>
          <t>Combined=C:\Users\cschn\Documents\LIH (Personal)\OneDrive - Lawyers in House\__Invoices</t>
        </is>
      </c>
    </row>
    <row r="8984">
      <c r="A8984" s="13" t="n">
        <v>46023.56151620371</v>
      </c>
      <c r="B8984" t="inlineStr">
        <is>
          <t>MAP</t>
        </is>
      </c>
      <c r="C8984" t="inlineStr">
        <is>
          <t>Mapped local folder=C:\Users\cschn\Documents\LIH (Personal)\OneDrive - Lawyers in House\__Invoices</t>
        </is>
      </c>
    </row>
    <row r="8985">
      <c r="A8985" s="13" t="n">
        <v>46023.56151620371</v>
      </c>
      <c r="B8985" t="inlineStr">
        <is>
          <t>PATH</t>
        </is>
      </c>
      <c r="C8985" t="inlineStr">
        <is>
          <t>FileInBase=C:\Users\cschn\Documents\LIH (Personal)\OneDrive - Lawyers in House\__Invoices\invoicetemplate_v3.docx</t>
        </is>
      </c>
    </row>
    <row r="8986">
      <c r="A8986" s="13" t="n">
        <v>46023.56151620371</v>
      </c>
      <c r="B8986" t="inlineStr">
        <is>
          <t>HIT</t>
        </is>
      </c>
      <c r="C8986" t="inlineStr">
        <is>
          <t>Exists? C:\Users\cschn\Documents\LIH (Personal)\OneDrive - Lawyers in House\__Invoices\invoicetemplate_v3.docx</t>
        </is>
      </c>
    </row>
    <row r="8987">
      <c r="A8987" s="13" t="n">
        <v>46023.56162037037</v>
      </c>
      <c r="B8987" t="inlineStr">
        <is>
          <t>PATH</t>
        </is>
      </c>
      <c r="C8987" t="inlineStr">
        <is>
          <t>FileInBase=C:\Users\cschn\Documents\LIH (Personal)\OneDrive - Lawyers in House\__Invoices\INV 25-0067 - A2B Directcare Inc. - 31DEC2025.docx</t>
        </is>
      </c>
    </row>
    <row r="8988">
      <c r="A8988" s="13" t="n">
        <v>46023.56162037037</v>
      </c>
      <c r="B8988" t="inlineStr">
        <is>
          <t>PATH</t>
        </is>
      </c>
      <c r="C8988" t="inlineStr">
        <is>
          <t>FileInBase=C:\Users\cschn\Documents\LIH (Personal)\OneDrive - Lawyers in House\__Invoices\sig.jpg</t>
        </is>
      </c>
    </row>
    <row r="8989">
      <c r="A8989" s="13" t="n">
        <v>46023.56165509259</v>
      </c>
      <c r="B8989" t="inlineStr">
        <is>
          <t>PATH</t>
        </is>
      </c>
      <c r="C8989" t="inlineStr">
        <is>
          <t>FileInBase=C:\Users\cschn\Documents\LIH (Personal)\OneDrive - Lawyers in House\__Invoices\INV 25-0067 - A2B Directcare Inc. - 31DEC2025.pdf</t>
        </is>
      </c>
    </row>
    <row r="8990">
      <c r="A8990" s="13" t="n">
        <v>46023.56166666667</v>
      </c>
      <c r="B8990" t="inlineStr">
        <is>
          <t>INFO</t>
        </is>
      </c>
      <c r="C8990" t="inlineStr">
        <is>
          <t>ThisWorkbook.Path (raw)=https://lawyersinhouse-my.sharepoint.com/personal/cory_schneider_lawyersinhouse_com/Documents/__Invoices</t>
        </is>
      </c>
    </row>
    <row r="8991">
      <c r="A8991" s="13" t="n">
        <v>46023.56166666667</v>
      </c>
      <c r="B8991" t="inlineStr">
        <is>
          <t>HIT</t>
        </is>
      </c>
      <c r="C8991" t="inlineStr">
        <is>
          <t>Folder? C:\Users\cschn\Documents\LIH (Personal)\OneDrive - Lawyers in House</t>
        </is>
      </c>
    </row>
    <row r="8992">
      <c r="A8992" s="13" t="n">
        <v>46023.56166666667</v>
      </c>
      <c r="B8992" t="inlineStr">
        <is>
          <t>MAP</t>
        </is>
      </c>
      <c r="C8992" t="inlineStr">
        <is>
          <t>CombineRoot=C:\Users\cschn\Documents\LIH (Personal)\OneDrive - Lawyers in House</t>
        </is>
      </c>
    </row>
    <row r="8993">
      <c r="A8993" s="13" t="n">
        <v>46023.56166666667</v>
      </c>
      <c r="B8993" t="inlineStr">
        <is>
          <t>MAP</t>
        </is>
      </c>
      <c r="C8993" t="inlineStr">
        <is>
          <t>SubPath=__Invoices</t>
        </is>
      </c>
    </row>
    <row r="8994">
      <c r="A8994" s="13" t="n">
        <v>46023.56166666667</v>
      </c>
      <c r="B8994" t="inlineStr">
        <is>
          <t>MAP</t>
        </is>
      </c>
      <c r="C8994" t="inlineStr">
        <is>
          <t>Combined=C:\Users\cschn\Documents\LIH (Personal)\OneDrive - Lawyers in House\__Invoices</t>
        </is>
      </c>
    </row>
    <row r="8995">
      <c r="A8995" s="13" t="n">
        <v>46023.56166666667</v>
      </c>
      <c r="B8995" t="inlineStr">
        <is>
          <t>MAP</t>
        </is>
      </c>
      <c r="C8995" t="inlineStr">
        <is>
          <t>Mapped local folder=C:\Users\cschn\Documents\LIH (Personal)\OneDrive - Lawyers in House\__Invoices</t>
        </is>
      </c>
    </row>
    <row r="8996">
      <c r="A8996" s="13" t="n">
        <v>46023.56168981481</v>
      </c>
      <c r="B8996" t="inlineStr">
        <is>
          <t>INFO</t>
        </is>
      </c>
      <c r="C8996" t="inlineStr">
        <is>
          <t>ThisWorkbook.Path (raw)=https://lawyersinhouse-my.sharepoint.com/personal/cory_schneider_lawyersinhouse_com/Documents/__Invoices</t>
        </is>
      </c>
    </row>
    <row r="8997">
      <c r="A8997" s="13" t="n">
        <v>46023.56168981481</v>
      </c>
      <c r="B8997" t="inlineStr">
        <is>
          <t>HIT</t>
        </is>
      </c>
      <c r="C8997" t="inlineStr">
        <is>
          <t>Folder? C:\Users\cschn\Documents\LIH (Personal)\OneDrive - Lawyers in House</t>
        </is>
      </c>
    </row>
    <row r="8998">
      <c r="A8998" s="13" t="n">
        <v>46023.56168981481</v>
      </c>
      <c r="B8998" t="inlineStr">
        <is>
          <t>MAP</t>
        </is>
      </c>
      <c r="C8998" t="inlineStr">
        <is>
          <t>CombineRoot=C:\Users\cschn\Documents\LIH (Personal)\OneDrive - Lawyers in House</t>
        </is>
      </c>
    </row>
    <row r="8999">
      <c r="A8999" s="13" t="n">
        <v>46023.56168981481</v>
      </c>
      <c r="B8999" t="inlineStr">
        <is>
          <t>MAP</t>
        </is>
      </c>
      <c r="C8999" t="inlineStr">
        <is>
          <t>SubPath=__Invoices</t>
        </is>
      </c>
    </row>
    <row r="9000">
      <c r="A9000" s="13" t="n">
        <v>46023.56168981481</v>
      </c>
      <c r="B9000" t="inlineStr">
        <is>
          <t>MAP</t>
        </is>
      </c>
      <c r="C9000" t="inlineStr">
        <is>
          <t>Combined=C:\Users\cschn\Documents\LIH (Personal)\OneDrive - Lawyers in House\__Invoices</t>
        </is>
      </c>
    </row>
    <row r="9001">
      <c r="A9001" s="13" t="n">
        <v>46023.56168981481</v>
      </c>
      <c r="B9001" t="inlineStr">
        <is>
          <t>MAP</t>
        </is>
      </c>
      <c r="C9001" t="inlineStr">
        <is>
          <t>Mapped local folder=C:\Users\cschn\Documents\LIH (Personal)\OneDrive - Lawyers in House\__Invoices</t>
        </is>
      </c>
    </row>
    <row r="9002">
      <c r="A9002" s="13" t="n">
        <v>46023.56168981481</v>
      </c>
      <c r="B9002" t="inlineStr">
        <is>
          <t>PATH</t>
        </is>
      </c>
      <c r="C9002" t="inlineStr">
        <is>
          <t>FileInBase=C:\Users\cschn\Documents\LIH (Personal)\OneDrive - Lawyers in House\__Invoices\InvoiceTemplate_v4.docx</t>
        </is>
      </c>
    </row>
    <row r="9003">
      <c r="A9003" s="13" t="n">
        <v>46023.56168981481</v>
      </c>
      <c r="B9003" t="inlineStr">
        <is>
          <t>HIT</t>
        </is>
      </c>
      <c r="C9003" t="inlineStr">
        <is>
          <t>Exists? C:\Users\cschn\Documents\LIH (Personal)\OneDrive - Lawyers in House\__Invoices\InvoiceTemplate_v4.docx</t>
        </is>
      </c>
    </row>
    <row r="9004">
      <c r="A9004" s="13" t="n">
        <v>46023.56175925926</v>
      </c>
      <c r="B9004" t="inlineStr">
        <is>
          <t>PATH</t>
        </is>
      </c>
      <c r="C9004" t="inlineStr">
        <is>
          <t>FileInBase=C:\Users\cschn\Documents\LIH (Personal)\OneDrive - Lawyers in House\__Invoices\INV 25-0068 - Cardoor Inc. - 31DEC2025.docx</t>
        </is>
      </c>
    </row>
    <row r="9005">
      <c r="A9005" s="13" t="n">
        <v>46023.56175925926</v>
      </c>
      <c r="B9005" t="inlineStr">
        <is>
          <t>PATH</t>
        </is>
      </c>
      <c r="C9005" t="inlineStr">
        <is>
          <t>FileInBase=C:\Users\cschn\Documents\LIH (Personal)\OneDrive - Lawyers in House\__Invoices\sig.jpg</t>
        </is>
      </c>
    </row>
    <row r="9006">
      <c r="A9006" s="13" t="n">
        <v>46023.56179398148</v>
      </c>
      <c r="B9006" t="inlineStr">
        <is>
          <t>PATH</t>
        </is>
      </c>
      <c r="C9006" t="inlineStr">
        <is>
          <t>FileInBase=C:\Users\cschn\Documents\LIH (Personal)\OneDrive - Lawyers in House\__Invoices\INV 25-0068 - Cardoor Inc. - 31DEC2025.pdf</t>
        </is>
      </c>
    </row>
    <row r="9007">
      <c r="A9007" s="13" t="n">
        <v>46023.56180555555</v>
      </c>
      <c r="B9007" t="inlineStr">
        <is>
          <t>INFO</t>
        </is>
      </c>
      <c r="C9007" t="inlineStr">
        <is>
          <t>ThisWorkbook.Path (raw)=https://lawyersinhouse-my.sharepoint.com/personal/cory_schneider_lawyersinhouse_com/Documents/__Invoices</t>
        </is>
      </c>
    </row>
    <row r="9008">
      <c r="A9008" s="13" t="n">
        <v>46023.56180555555</v>
      </c>
      <c r="B9008" t="inlineStr">
        <is>
          <t>HIT</t>
        </is>
      </c>
      <c r="C9008" t="inlineStr">
        <is>
          <t>Folder? C:\Users\cschn\Documents\LIH (Personal)\OneDrive - Lawyers in House</t>
        </is>
      </c>
    </row>
    <row r="9009">
      <c r="A9009" s="13" t="n">
        <v>46023.56180555555</v>
      </c>
      <c r="B9009" t="inlineStr">
        <is>
          <t>MAP</t>
        </is>
      </c>
      <c r="C9009" t="inlineStr">
        <is>
          <t>CombineRoot=C:\Users\cschn\Documents\LIH (Personal)\OneDrive - Lawyers in House</t>
        </is>
      </c>
    </row>
    <row r="9010">
      <c r="A9010" s="13" t="n">
        <v>46023.56180555555</v>
      </c>
      <c r="B9010" t="inlineStr">
        <is>
          <t>MAP</t>
        </is>
      </c>
      <c r="C9010" t="inlineStr">
        <is>
          <t>SubPath=__Invoices</t>
        </is>
      </c>
    </row>
    <row r="9011">
      <c r="A9011" s="13" t="n">
        <v>46023.56180555555</v>
      </c>
      <c r="B9011" t="inlineStr">
        <is>
          <t>MAP</t>
        </is>
      </c>
      <c r="C9011" t="inlineStr">
        <is>
          <t>Combined=C:\Users\cschn\Documents\LIH (Personal)\OneDrive - Lawyers in House\__Invoices</t>
        </is>
      </c>
    </row>
    <row r="9012">
      <c r="A9012" s="13" t="n">
        <v>46023.56180555555</v>
      </c>
      <c r="B9012" t="inlineStr">
        <is>
          <t>MAP</t>
        </is>
      </c>
      <c r="C9012" t="inlineStr">
        <is>
          <t>Mapped local folder=C:\Users\cschn\Documents\LIH (Personal)\OneDrive - Lawyers in House\__Invoices</t>
        </is>
      </c>
    </row>
    <row r="9013">
      <c r="A9013" s="13" t="n">
        <v>46023.56207175926</v>
      </c>
      <c r="B9013" t="inlineStr">
        <is>
          <t>INFO</t>
        </is>
      </c>
      <c r="C9013" t="inlineStr">
        <is>
          <t>ThisWorkbook.Path (raw)=https://lawyersinhouse-my.sharepoint.com/personal/cory_schneider_lawyersinhouse_com/Documents/__Invoices</t>
        </is>
      </c>
    </row>
    <row r="9014">
      <c r="A9014" s="13" t="n">
        <v>46023.56207175926</v>
      </c>
      <c r="B9014" t="inlineStr">
        <is>
          <t>HIT</t>
        </is>
      </c>
      <c r="C9014" t="inlineStr">
        <is>
          <t>Folder? C:\Users\cschn\Documents\LIH (Personal)\OneDrive - Lawyers in House</t>
        </is>
      </c>
    </row>
    <row r="9015">
      <c r="A9015" s="13" t="n">
        <v>46023.56207175926</v>
      </c>
      <c r="B9015" t="inlineStr">
        <is>
          <t>MAP</t>
        </is>
      </c>
      <c r="C9015" t="inlineStr">
        <is>
          <t>CombineRoot=C:\Users\cschn\Documents\LIH (Personal)\OneDrive - Lawyers in House</t>
        </is>
      </c>
    </row>
    <row r="9016">
      <c r="A9016" s="13" t="n">
        <v>46023.56207175926</v>
      </c>
      <c r="B9016" t="inlineStr">
        <is>
          <t>MAP</t>
        </is>
      </c>
      <c r="C9016" t="inlineStr">
        <is>
          <t>SubPath=__Invoices</t>
        </is>
      </c>
    </row>
    <row r="9017">
      <c r="A9017" s="13" t="n">
        <v>46023.56207175926</v>
      </c>
      <c r="B9017" t="inlineStr">
        <is>
          <t>MAP</t>
        </is>
      </c>
      <c r="C9017" t="inlineStr">
        <is>
          <t>Combined=C:\Users\cschn\Documents\LIH (Personal)\OneDrive - Lawyers in House\__Invoices</t>
        </is>
      </c>
    </row>
    <row r="9018">
      <c r="A9018" s="13" t="n">
        <v>46023.56207175926</v>
      </c>
      <c r="B9018" t="inlineStr">
        <is>
          <t>MAP</t>
        </is>
      </c>
      <c r="C9018" t="inlineStr">
        <is>
          <t>Mapped local folder=C:\Users\cschn\Documents\LIH (Personal)\OneDrive - Lawyers in House\__Invoices</t>
        </is>
      </c>
    </row>
    <row r="9019">
      <c r="A9019" s="13" t="n">
        <v>46023.56225694445</v>
      </c>
      <c r="B9019" t="inlineStr">
        <is>
          <t>INFO</t>
        </is>
      </c>
      <c r="C9019" t="inlineStr">
        <is>
          <t>ThisWorkbook.Path (raw)=https://lawyersinhouse-my.sharepoint.com/personal/cory_schneider_lawyersinhouse_com/Documents/__Invoices</t>
        </is>
      </c>
    </row>
    <row r="9020">
      <c r="A9020" s="13" t="n">
        <v>46023.56225694445</v>
      </c>
      <c r="B9020" t="inlineStr">
        <is>
          <t>HIT</t>
        </is>
      </c>
      <c r="C9020" t="inlineStr">
        <is>
          <t>Folder? C:\Users\cschn\Documents\LIH (Personal)\OneDrive - Lawyers in House</t>
        </is>
      </c>
    </row>
    <row r="9021">
      <c r="A9021" s="13" t="n">
        <v>46023.56225694445</v>
      </c>
      <c r="B9021" t="inlineStr">
        <is>
          <t>MAP</t>
        </is>
      </c>
      <c r="C9021" t="inlineStr">
        <is>
          <t>CombineRoot=C:\Users\cschn\Documents\LIH (Personal)\OneDrive - Lawyers in House</t>
        </is>
      </c>
    </row>
    <row r="9022">
      <c r="A9022" s="13" t="n">
        <v>46023.56225694445</v>
      </c>
      <c r="B9022" t="inlineStr">
        <is>
          <t>MAP</t>
        </is>
      </c>
      <c r="C9022" t="inlineStr">
        <is>
          <t>SubPath=__Invoices</t>
        </is>
      </c>
    </row>
    <row r="9023">
      <c r="A9023" s="13" t="n">
        <v>46023.56225694445</v>
      </c>
      <c r="B9023" t="inlineStr">
        <is>
          <t>MAP</t>
        </is>
      </c>
      <c r="C9023" t="inlineStr">
        <is>
          <t>Combined=C:\Users\cschn\Documents\LIH (Personal)\OneDrive - Lawyers in House\__Invoices</t>
        </is>
      </c>
    </row>
    <row r="9024">
      <c r="A9024" s="13" t="n">
        <v>46023.56225694445</v>
      </c>
      <c r="B9024" t="inlineStr">
        <is>
          <t>MAP</t>
        </is>
      </c>
      <c r="C9024" t="inlineStr">
        <is>
          <t>Mapped local folder=C:\Users\cschn\Documents\LIH (Personal)\OneDrive - Lawyers in House\__Invoices</t>
        </is>
      </c>
    </row>
    <row r="9025">
      <c r="A9025" s="13" t="n">
        <v>46023.56229166667</v>
      </c>
      <c r="B9025" t="inlineStr">
        <is>
          <t>INFO</t>
        </is>
      </c>
      <c r="C9025" t="inlineStr">
        <is>
          <t>ThisWorkbook.Path (raw)=https://lawyersinhouse-my.sharepoint.com/personal/cory_schneider_lawyersinhouse_com/Documents/__Invoices</t>
        </is>
      </c>
    </row>
    <row r="9026">
      <c r="A9026" s="13" t="n">
        <v>46023.56229166667</v>
      </c>
      <c r="B9026" t="inlineStr">
        <is>
          <t>HIT</t>
        </is>
      </c>
      <c r="C9026" t="inlineStr">
        <is>
          <t>Folder? C:\Users\cschn\Documents\LIH (Personal)\OneDrive - Lawyers in House</t>
        </is>
      </c>
    </row>
    <row r="9027">
      <c r="A9027" s="13" t="n">
        <v>46023.56229166667</v>
      </c>
      <c r="B9027" t="inlineStr">
        <is>
          <t>MAP</t>
        </is>
      </c>
      <c r="C9027" t="inlineStr">
        <is>
          <t>CombineRoot=C:\Users\cschn\Documents\LIH (Personal)\OneDrive - Lawyers in House</t>
        </is>
      </c>
    </row>
    <row r="9028">
      <c r="A9028" s="13" t="n">
        <v>46023.56229166667</v>
      </c>
      <c r="B9028" t="inlineStr">
        <is>
          <t>MAP</t>
        </is>
      </c>
      <c r="C9028" t="inlineStr">
        <is>
          <t>SubPath=__Invoices</t>
        </is>
      </c>
    </row>
    <row r="9029">
      <c r="A9029" s="13" t="n">
        <v>46023.56229166667</v>
      </c>
      <c r="B9029" t="inlineStr">
        <is>
          <t>MAP</t>
        </is>
      </c>
      <c r="C9029" t="inlineStr">
        <is>
          <t>Combined=C:\Users\cschn\Documents\LIH (Personal)\OneDrive - Lawyers in House\__Invoices</t>
        </is>
      </c>
    </row>
    <row r="9030">
      <c r="A9030" s="13" t="n">
        <v>46023.56229166667</v>
      </c>
      <c r="B9030" t="inlineStr">
        <is>
          <t>MAP</t>
        </is>
      </c>
      <c r="C9030" t="inlineStr">
        <is>
          <t>Mapped local folder=C:\Users\cschn\Documents\LIH (Personal)\OneDrive - Lawyers in House\__Invoices</t>
        </is>
      </c>
    </row>
    <row r="9031">
      <c r="A9031" s="13" t="n">
        <v>46023.56229166667</v>
      </c>
      <c r="B9031" t="inlineStr">
        <is>
          <t>PATH</t>
        </is>
      </c>
      <c r="C9031" t="inlineStr">
        <is>
          <t>FileInBase=C:\Users\cschn\Documents\LIH (Personal)\OneDrive - Lawyers in House\__Invoices\invoicetemplate_v3.docx</t>
        </is>
      </c>
    </row>
    <row r="9032">
      <c r="A9032" s="13" t="n">
        <v>46023.56229166667</v>
      </c>
      <c r="B9032" t="inlineStr">
        <is>
          <t>HIT</t>
        </is>
      </c>
      <c r="C9032" t="inlineStr">
        <is>
          <t>Exists? C:\Users\cschn\Documents\LIH (Personal)\OneDrive - Lawyers in House\__Invoices\invoicetemplate_v3.docx</t>
        </is>
      </c>
    </row>
    <row r="9033">
      <c r="A9033" s="13" t="n">
        <v>46023.56237268518</v>
      </c>
      <c r="B9033" t="inlineStr">
        <is>
          <t>PATH</t>
        </is>
      </c>
      <c r="C9033" t="inlineStr">
        <is>
          <t>FileInBase=C:\Users\cschn\Documents\LIH (Personal)\OneDrive - Lawyers in House\__Invoices\INV 25-0069 - James A. Hutchinson PC - 31DEC2025.docx</t>
        </is>
      </c>
    </row>
    <row r="9034">
      <c r="A9034" s="13" t="n">
        <v>46023.56238425926</v>
      </c>
      <c r="B9034" t="inlineStr">
        <is>
          <t>PATH</t>
        </is>
      </c>
      <c r="C9034" t="inlineStr">
        <is>
          <t>FileInBase=C:\Users\cschn\Documents\LIH (Personal)\OneDrive - Lawyers in House\__Invoices\sig.jpg</t>
        </is>
      </c>
    </row>
    <row r="9035">
      <c r="A9035" s="13" t="n">
        <v>46023.56241898148</v>
      </c>
      <c r="B9035" t="inlineStr">
        <is>
          <t>PATH</t>
        </is>
      </c>
      <c r="C9035" t="inlineStr">
        <is>
          <t>FileInBase=C:\Users\cschn\Documents\LIH (Personal)\OneDrive - Lawyers in House\__Invoices\INV 25-0069 - James A. Hutchinson PC - 31DEC2025.pdf</t>
        </is>
      </c>
    </row>
    <row r="9036">
      <c r="A9036" s="13" t="n">
        <v>46023.56241898148</v>
      </c>
      <c r="B9036" t="inlineStr">
        <is>
          <t>INFO</t>
        </is>
      </c>
      <c r="C9036" t="inlineStr">
        <is>
          <t>ThisWorkbook.Path (raw)=https://lawyersinhouse-my.sharepoint.com/personal/cory_schneider_lawyersinhouse_com/Documents/__Invoices</t>
        </is>
      </c>
    </row>
    <row r="9037">
      <c r="A9037" s="13" t="n">
        <v>46023.56241898148</v>
      </c>
      <c r="B9037" t="inlineStr">
        <is>
          <t>HIT</t>
        </is>
      </c>
      <c r="C9037" t="inlineStr">
        <is>
          <t>Folder? C:\Users\cschn\Documents\LIH (Personal)\OneDrive - Lawyers in House</t>
        </is>
      </c>
    </row>
    <row r="9038">
      <c r="A9038" s="13" t="n">
        <v>46023.56241898148</v>
      </c>
      <c r="B9038" t="inlineStr">
        <is>
          <t>MAP</t>
        </is>
      </c>
      <c r="C9038" t="inlineStr">
        <is>
          <t>CombineRoot=C:\Users\cschn\Documents\LIH (Personal)\OneDrive - Lawyers in House</t>
        </is>
      </c>
    </row>
    <row r="9039">
      <c r="A9039" s="13" t="n">
        <v>46023.56241898148</v>
      </c>
      <c r="B9039" t="inlineStr">
        <is>
          <t>MAP</t>
        </is>
      </c>
      <c r="C9039" t="inlineStr">
        <is>
          <t>SubPath=__Invoices</t>
        </is>
      </c>
    </row>
    <row r="9040">
      <c r="A9040" s="13" t="n">
        <v>46023.56241898148</v>
      </c>
      <c r="B9040" t="inlineStr">
        <is>
          <t>MAP</t>
        </is>
      </c>
      <c r="C9040" t="inlineStr">
        <is>
          <t>Combined=C:\Users\cschn\Documents\LIH (Personal)\OneDrive - Lawyers in House\__Invoices</t>
        </is>
      </c>
    </row>
    <row r="9041">
      <c r="A9041" s="13" t="n">
        <v>46023.56241898148</v>
      </c>
      <c r="B9041" t="inlineStr">
        <is>
          <t>MAP</t>
        </is>
      </c>
      <c r="C9041" t="inlineStr">
        <is>
          <t>Mapped local folder=C:\Users\cschn\Documents\LIH (Personal)\OneDrive - Lawyers in House\__Invoices</t>
        </is>
      </c>
    </row>
    <row r="9042">
      <c r="A9042" s="13" t="n">
        <v>46023.56248842592</v>
      </c>
      <c r="B9042" t="inlineStr">
        <is>
          <t>INFO</t>
        </is>
      </c>
      <c r="C9042" t="inlineStr">
        <is>
          <t>ThisWorkbook.Path (raw)=https://lawyersinhouse-my.sharepoint.com/personal/cory_schneider_lawyersinhouse_com/Documents/__Invoices</t>
        </is>
      </c>
    </row>
    <row r="9043">
      <c r="A9043" s="13" t="n">
        <v>46023.56248842592</v>
      </c>
      <c r="B9043" t="inlineStr">
        <is>
          <t>HIT</t>
        </is>
      </c>
      <c r="C9043" t="inlineStr">
        <is>
          <t>Folder? C:\Users\cschn\Documents\LIH (Personal)\OneDrive - Lawyers in House</t>
        </is>
      </c>
    </row>
    <row r="9044">
      <c r="A9044" s="13" t="n">
        <v>46023.56248842592</v>
      </c>
      <c r="B9044" t="inlineStr">
        <is>
          <t>MAP</t>
        </is>
      </c>
      <c r="C9044" t="inlineStr">
        <is>
          <t>CombineRoot=C:\Users\cschn\Documents\LIH (Personal)\OneDrive - Lawyers in House</t>
        </is>
      </c>
    </row>
    <row r="9045">
      <c r="A9045" s="13" t="n">
        <v>46023.56248842592</v>
      </c>
      <c r="B9045" t="inlineStr">
        <is>
          <t>MAP</t>
        </is>
      </c>
      <c r="C9045" t="inlineStr">
        <is>
          <t>SubPath=__Invoices</t>
        </is>
      </c>
    </row>
    <row r="9046">
      <c r="A9046" s="13" t="n">
        <v>46023.56248842592</v>
      </c>
      <c r="B9046" t="inlineStr">
        <is>
          <t>MAP</t>
        </is>
      </c>
      <c r="C9046" t="inlineStr">
        <is>
          <t>Combined=C:\Users\cschn\Documents\LIH (Personal)\OneDrive - Lawyers in House\__Invoices</t>
        </is>
      </c>
    </row>
    <row r="9047">
      <c r="A9047" s="13" t="n">
        <v>46023.56248842592</v>
      </c>
      <c r="B9047" t="inlineStr">
        <is>
          <t>MAP</t>
        </is>
      </c>
      <c r="C9047" t="inlineStr">
        <is>
          <t>Mapped local folder=C:\Users\cschn\Documents\LIH (Personal)\OneDrive - Lawyers in House\__Invoices</t>
        </is>
      </c>
    </row>
    <row r="9048">
      <c r="A9048" s="13" t="n">
        <v>46023.56252314815</v>
      </c>
      <c r="B9048" t="inlineStr">
        <is>
          <t>INFO</t>
        </is>
      </c>
      <c r="C9048" t="inlineStr">
        <is>
          <t>ThisWorkbook.Path (raw)=https://lawyersinhouse-my.sharepoint.com/personal/cory_schneider_lawyersinhouse_com/Documents/__Invoices</t>
        </is>
      </c>
    </row>
    <row r="9049">
      <c r="A9049" s="13" t="n">
        <v>46023.56252314815</v>
      </c>
      <c r="B9049" t="inlineStr">
        <is>
          <t>HIT</t>
        </is>
      </c>
      <c r="C9049" t="inlineStr">
        <is>
          <t>Folder? C:\Users\cschn\Documents\LIH (Personal)\OneDrive - Lawyers in House</t>
        </is>
      </c>
    </row>
    <row r="9050">
      <c r="A9050" s="13" t="n">
        <v>46023.56252314815</v>
      </c>
      <c r="B9050" t="inlineStr">
        <is>
          <t>MAP</t>
        </is>
      </c>
      <c r="C9050" t="inlineStr">
        <is>
          <t>CombineRoot=C:\Users\cschn\Documents\LIH (Personal)\OneDrive - Lawyers in House</t>
        </is>
      </c>
    </row>
    <row r="9051">
      <c r="A9051" s="13" t="n">
        <v>46023.56252314815</v>
      </c>
      <c r="B9051" t="inlineStr">
        <is>
          <t>MAP</t>
        </is>
      </c>
      <c r="C9051" t="inlineStr">
        <is>
          <t>SubPath=__Invoices</t>
        </is>
      </c>
    </row>
    <row r="9052">
      <c r="A9052" s="13" t="n">
        <v>46023.56252314815</v>
      </c>
      <c r="B9052" t="inlineStr">
        <is>
          <t>MAP</t>
        </is>
      </c>
      <c r="C9052" t="inlineStr">
        <is>
          <t>Combined=C:\Users\cschn\Documents\LIH (Personal)\OneDrive - Lawyers in House\__Invoices</t>
        </is>
      </c>
    </row>
    <row r="9053">
      <c r="A9053" s="13" t="n">
        <v>46023.56252314815</v>
      </c>
      <c r="B9053" t="inlineStr">
        <is>
          <t>MAP</t>
        </is>
      </c>
      <c r="C9053" t="inlineStr">
        <is>
          <t>Mapped local folder=C:\Users\cschn\Documents\LIH (Personal)\OneDrive - Lawyers in House\__Invoices</t>
        </is>
      </c>
    </row>
    <row r="9054">
      <c r="A9054" s="13" t="n">
        <v>46023.56252314815</v>
      </c>
      <c r="B9054" t="inlineStr">
        <is>
          <t>PATH</t>
        </is>
      </c>
      <c r="C9054" t="inlineStr">
        <is>
          <t>FileInBase=C:\Users\cschn\Documents\LIH (Personal)\OneDrive - Lawyers in House\__Invoices\InvoiceTemplate_v4.docx</t>
        </is>
      </c>
    </row>
    <row r="9055">
      <c r="A9055" s="13" t="n">
        <v>46023.56252314815</v>
      </c>
      <c r="B9055" t="inlineStr">
        <is>
          <t>HIT</t>
        </is>
      </c>
      <c r="C9055" t="inlineStr">
        <is>
          <t>Exists? C:\Users\cschn\Documents\LIH (Personal)\OneDrive - Lawyers in House\__Invoices\InvoiceTemplate_v4.docx</t>
        </is>
      </c>
    </row>
    <row r="9056">
      <c r="A9056" s="13" t="n">
        <v>46023.56267361111</v>
      </c>
      <c r="B9056" t="inlineStr">
        <is>
          <t>PATH</t>
        </is>
      </c>
      <c r="C9056" t="inlineStr">
        <is>
          <t>FileInBase=C:\Users\cschn\Documents\LIH (Personal)\OneDrive - Lawyers in House\__Invoices\INV 25-0070 - Leviathan Private Network - 31DEC2025.docx</t>
        </is>
      </c>
    </row>
    <row r="9057">
      <c r="A9057" s="13" t="n">
        <v>46023.56268518518</v>
      </c>
      <c r="B9057" t="inlineStr">
        <is>
          <t>PATH</t>
        </is>
      </c>
      <c r="C9057" t="inlineStr">
        <is>
          <t>FileInBase=C:\Users\cschn\Documents\LIH (Personal)\OneDrive - Lawyers in House\__Invoices\sig.jpg</t>
        </is>
      </c>
    </row>
    <row r="9058">
      <c r="A9058" s="13" t="n">
        <v>46023.56273148148</v>
      </c>
      <c r="B9058" t="inlineStr">
        <is>
          <t>PATH</t>
        </is>
      </c>
      <c r="C9058" t="inlineStr">
        <is>
          <t>FileInBase=C:\Users\cschn\Documents\LIH (Personal)\OneDrive - Lawyers in House\__Invoices\INV 25-0070 - Leviathan Private Network - 31DEC2025.pdf</t>
        </is>
      </c>
    </row>
    <row r="9059">
      <c r="A9059" s="13" t="n">
        <v>46023.56285879629</v>
      </c>
      <c r="B9059" t="inlineStr">
        <is>
          <t>INFO</t>
        </is>
      </c>
      <c r="C9059" t="inlineStr">
        <is>
          <t>ThisWorkbook.Path (raw)=https://lawyersinhouse-my.sharepoint.com/personal/cory_schneider_lawyersinhouse_com/Documents/__Invoices</t>
        </is>
      </c>
    </row>
    <row r="9060">
      <c r="A9060" s="13" t="n">
        <v>46023.56285879629</v>
      </c>
      <c r="B9060" t="inlineStr">
        <is>
          <t>HIT</t>
        </is>
      </c>
      <c r="C9060" t="inlineStr">
        <is>
          <t>Folder? C:\Users\cschn\Documents\LIH (Personal)\OneDrive - Lawyers in House</t>
        </is>
      </c>
    </row>
    <row r="9061">
      <c r="A9061" s="13" t="n">
        <v>46023.56285879629</v>
      </c>
      <c r="B9061" t="inlineStr">
        <is>
          <t>MAP</t>
        </is>
      </c>
      <c r="C9061" t="inlineStr">
        <is>
          <t>CombineRoot=C:\Users\cschn\Documents\LIH (Personal)\OneDrive - Lawyers in House</t>
        </is>
      </c>
    </row>
    <row r="9062">
      <c r="A9062" s="13" t="n">
        <v>46023.56285879629</v>
      </c>
      <c r="B9062" t="inlineStr">
        <is>
          <t>MAP</t>
        </is>
      </c>
      <c r="C9062" t="inlineStr">
        <is>
          <t>SubPath=__Invoices</t>
        </is>
      </c>
    </row>
    <row r="9063">
      <c r="A9063" s="13" t="n">
        <v>46023.56285879629</v>
      </c>
      <c r="B9063" t="inlineStr">
        <is>
          <t>MAP</t>
        </is>
      </c>
      <c r="C9063" t="inlineStr">
        <is>
          <t>Combined=C:\Users\cschn\Documents\LIH (Personal)\OneDrive - Lawyers in House\__Invoices</t>
        </is>
      </c>
    </row>
    <row r="9064">
      <c r="A9064" s="13" t="n">
        <v>46023.56285879629</v>
      </c>
      <c r="B9064" t="inlineStr">
        <is>
          <t>MAP</t>
        </is>
      </c>
      <c r="C9064" t="inlineStr">
        <is>
          <t>Mapped local folder=C:\Users\cschn\Documents\LIH (Personal)\OneDrive - Lawyers in House\__Invoices</t>
        </is>
      </c>
    </row>
    <row r="9065">
      <c r="A9065" s="13" t="n">
        <v>46023.56314814815</v>
      </c>
      <c r="B9065" t="inlineStr">
        <is>
          <t>INFO</t>
        </is>
      </c>
      <c r="C9065" t="inlineStr">
        <is>
          <t>ThisWorkbook.Path (raw)=https://lawyersinhouse-my.sharepoint.com/personal/cory_schneider_lawyersinhouse_com/Documents/__Invoices</t>
        </is>
      </c>
    </row>
    <row r="9066">
      <c r="A9066" s="13" t="n">
        <v>46023.56314814815</v>
      </c>
      <c r="B9066" t="inlineStr">
        <is>
          <t>HIT</t>
        </is>
      </c>
      <c r="C9066" t="inlineStr">
        <is>
          <t>Folder? C:\Users\cschn\Documents\LIH (Personal)\OneDrive - Lawyers in House</t>
        </is>
      </c>
    </row>
    <row r="9067">
      <c r="A9067" s="13" t="n">
        <v>46023.56314814815</v>
      </c>
      <c r="B9067" t="inlineStr">
        <is>
          <t>MAP</t>
        </is>
      </c>
      <c r="C9067" t="inlineStr">
        <is>
          <t>CombineRoot=C:\Users\cschn\Documents\LIH (Personal)\OneDrive - Lawyers in House</t>
        </is>
      </c>
    </row>
    <row r="9068">
      <c r="A9068" s="13" t="n">
        <v>46023.56314814815</v>
      </c>
      <c r="B9068" t="inlineStr">
        <is>
          <t>MAP</t>
        </is>
      </c>
      <c r="C9068" t="inlineStr">
        <is>
          <t>SubPath=__Invoices</t>
        </is>
      </c>
    </row>
    <row r="9069">
      <c r="A9069" s="13" t="n">
        <v>46023.56314814815</v>
      </c>
      <c r="B9069" t="inlineStr">
        <is>
          <t>MAP</t>
        </is>
      </c>
      <c r="C9069" t="inlineStr">
        <is>
          <t>Combined=C:\Users\cschn\Documents\LIH (Personal)\OneDrive - Lawyers in House\__Invoices</t>
        </is>
      </c>
    </row>
    <row r="9070">
      <c r="A9070" s="13" t="n">
        <v>46023.56314814815</v>
      </c>
      <c r="B9070" t="inlineStr">
        <is>
          <t>MAP</t>
        </is>
      </c>
      <c r="C9070" t="inlineStr">
        <is>
          <t>Mapped local folder=C:\Users\cschn\Documents\LIH (Personal)\OneDrive - Lawyers in House\__Invoices</t>
        </is>
      </c>
    </row>
    <row r="9071">
      <c r="A9071" s="13" t="n">
        <v>46023.56361111111</v>
      </c>
      <c r="B9071" t="inlineStr">
        <is>
          <t>INFO</t>
        </is>
      </c>
      <c r="C9071" t="inlineStr">
        <is>
          <t>ThisWorkbook.Path (raw)=https://lawyersinhouse-my.sharepoint.com/personal/cory_schneider_lawyersinhouse_com/Documents/__Invoices</t>
        </is>
      </c>
    </row>
    <row r="9072">
      <c r="A9072" s="13" t="n">
        <v>46023.56361111111</v>
      </c>
      <c r="B9072" t="inlineStr">
        <is>
          <t>HIT</t>
        </is>
      </c>
      <c r="C9072" t="inlineStr">
        <is>
          <t>Folder? C:\Users\cschn\Documents\LIH (Personal)\OneDrive - Lawyers in House</t>
        </is>
      </c>
    </row>
    <row r="9073">
      <c r="A9073" s="13" t="n">
        <v>46023.56361111111</v>
      </c>
      <c r="B9073" t="inlineStr">
        <is>
          <t>MAP</t>
        </is>
      </c>
      <c r="C9073" t="inlineStr">
        <is>
          <t>CombineRoot=C:\Users\cschn\Documents\LIH (Personal)\OneDrive - Lawyers in House</t>
        </is>
      </c>
    </row>
    <row r="9074">
      <c r="A9074" s="13" t="n">
        <v>46023.56361111111</v>
      </c>
      <c r="B9074" t="inlineStr">
        <is>
          <t>MAP</t>
        </is>
      </c>
      <c r="C9074" t="inlineStr">
        <is>
          <t>SubPath=__Invoices</t>
        </is>
      </c>
    </row>
    <row r="9075">
      <c r="A9075" s="13" t="n">
        <v>46023.56361111111</v>
      </c>
      <c r="B9075" t="inlineStr">
        <is>
          <t>MAP</t>
        </is>
      </c>
      <c r="C9075" t="inlineStr">
        <is>
          <t>Combined=C:\Users\cschn\Documents\LIH (Personal)\OneDrive - Lawyers in House\__Invoices</t>
        </is>
      </c>
    </row>
    <row r="9076">
      <c r="A9076" s="13" t="n">
        <v>46023.56361111111</v>
      </c>
      <c r="B9076" t="inlineStr">
        <is>
          <t>MAP</t>
        </is>
      </c>
      <c r="C9076" t="inlineStr">
        <is>
          <t>Mapped local folder=C:\Users\cschn\Documents\LIH (Personal)\OneDrive - Lawyers in House\__Invoices</t>
        </is>
      </c>
    </row>
    <row r="9077">
      <c r="A9077" s="13" t="n">
        <v>46023.56363425926</v>
      </c>
      <c r="B9077" t="inlineStr">
        <is>
          <t>INFO</t>
        </is>
      </c>
      <c r="C9077" t="inlineStr">
        <is>
          <t>ThisWorkbook.Path (raw)=https://lawyersinhouse-my.sharepoint.com/personal/cory_schneider_lawyersinhouse_com/Documents/__Invoices</t>
        </is>
      </c>
    </row>
    <row r="9078">
      <c r="A9078" s="13" t="n">
        <v>46023.56363425926</v>
      </c>
      <c r="B9078" t="inlineStr">
        <is>
          <t>HIT</t>
        </is>
      </c>
      <c r="C9078" t="inlineStr">
        <is>
          <t>Folder? C:\Users\cschn\Documents\LIH (Personal)\OneDrive - Lawyers in House</t>
        </is>
      </c>
    </row>
    <row r="9079">
      <c r="A9079" s="13" t="n">
        <v>46023.56363425926</v>
      </c>
      <c r="B9079" t="inlineStr">
        <is>
          <t>MAP</t>
        </is>
      </c>
      <c r="C9079" t="inlineStr">
        <is>
          <t>CombineRoot=C:\Users\cschn\Documents\LIH (Personal)\OneDrive - Lawyers in House</t>
        </is>
      </c>
    </row>
    <row r="9080">
      <c r="A9080" s="13" t="n">
        <v>46023.56363425926</v>
      </c>
      <c r="B9080" t="inlineStr">
        <is>
          <t>MAP</t>
        </is>
      </c>
      <c r="C9080" t="inlineStr">
        <is>
          <t>SubPath=__Invoices</t>
        </is>
      </c>
    </row>
    <row r="9081">
      <c r="A9081" s="13" t="n">
        <v>46023.56363425926</v>
      </c>
      <c r="B9081" t="inlineStr">
        <is>
          <t>MAP</t>
        </is>
      </c>
      <c r="C9081" t="inlineStr">
        <is>
          <t>Combined=C:\Users\cschn\Documents\LIH (Personal)\OneDrive - Lawyers in House\__Invoices</t>
        </is>
      </c>
    </row>
    <row r="9082">
      <c r="A9082" s="13" t="n">
        <v>46023.56363425926</v>
      </c>
      <c r="B9082" t="inlineStr">
        <is>
          <t>MAP</t>
        </is>
      </c>
      <c r="C9082" t="inlineStr">
        <is>
          <t>Mapped local folder=C:\Users\cschn\Documents\LIH (Personal)\OneDrive - Lawyers in House\__Invoices</t>
        </is>
      </c>
    </row>
    <row r="9083">
      <c r="A9083" s="13" t="n">
        <v>46023.56363425926</v>
      </c>
      <c r="B9083" t="inlineStr">
        <is>
          <t>PATH</t>
        </is>
      </c>
      <c r="C9083" t="inlineStr">
        <is>
          <t>FileInBase=C:\Users\cschn\Documents\LIH (Personal)\OneDrive - Lawyers in House\__Invoices\invoicetemplate_v3.docx</t>
        </is>
      </c>
    </row>
    <row r="9084">
      <c r="A9084" s="13" t="n">
        <v>46023.56363425926</v>
      </c>
      <c r="B9084" t="inlineStr">
        <is>
          <t>HIT</t>
        </is>
      </c>
      <c r="C9084" t="inlineStr">
        <is>
          <t>Exists? C:\Users\cschn\Documents\LIH (Personal)\OneDrive - Lawyers in House\__Invoices\invoicetemplate_v3.docx</t>
        </is>
      </c>
    </row>
    <row r="9085">
      <c r="A9085" s="13" t="n">
        <v>46023.56371527778</v>
      </c>
      <c r="B9085" t="inlineStr">
        <is>
          <t>PATH</t>
        </is>
      </c>
      <c r="C9085" t="inlineStr">
        <is>
          <t>FileInBase=C:\Users\cschn\Documents\LIH (Personal)\OneDrive - Lawyers in House\__Invoices\INV 25-0071 - PLC Group Inc. - 31DEC2025.docx</t>
        </is>
      </c>
    </row>
    <row r="9086">
      <c r="A9086" s="13" t="n">
        <v>46023.56371527778</v>
      </c>
      <c r="B9086" t="inlineStr">
        <is>
          <t>PATH</t>
        </is>
      </c>
      <c r="C9086" t="inlineStr">
        <is>
          <t>FileInBase=C:\Users\cschn\Documents\LIH (Personal)\OneDrive - Lawyers in House\__Invoices\sig.jpg</t>
        </is>
      </c>
    </row>
    <row r="9087">
      <c r="A9087" s="13" t="n">
        <v>46023.56375</v>
      </c>
      <c r="B9087" t="inlineStr">
        <is>
          <t>PATH</t>
        </is>
      </c>
      <c r="C9087" t="inlineStr">
        <is>
          <t>FileInBase=C:\Users\cschn\Documents\LIH (Personal)\OneDrive - Lawyers in House\__Invoices\INV 25-0071 - PLC Group Inc. - 31DEC2025.pdf</t>
        </is>
      </c>
    </row>
    <row r="9088">
      <c r="A9088" s="13" t="n">
        <v>46023.56380787037</v>
      </c>
      <c r="B9088" t="inlineStr">
        <is>
          <t>INFO</t>
        </is>
      </c>
      <c r="C9088" t="inlineStr">
        <is>
          <t>ThisWorkbook.Path (raw)=https://lawyersinhouse-my.sharepoint.com/personal/cory_schneider_lawyersinhouse_com/Documents/__Invoices</t>
        </is>
      </c>
    </row>
    <row r="9089">
      <c r="A9089" s="13" t="n">
        <v>46023.56380787037</v>
      </c>
      <c r="B9089" t="inlineStr">
        <is>
          <t>HIT</t>
        </is>
      </c>
      <c r="C9089" t="inlineStr">
        <is>
          <t>Folder? C:\Users\cschn\Documents\LIH (Personal)\OneDrive - Lawyers in House</t>
        </is>
      </c>
    </row>
    <row r="9090">
      <c r="A9090" s="13" t="n">
        <v>46023.56380787037</v>
      </c>
      <c r="B9090" t="inlineStr">
        <is>
          <t>MAP</t>
        </is>
      </c>
      <c r="C9090" t="inlineStr">
        <is>
          <t>CombineRoot=C:\Users\cschn\Documents\LIH (Personal)\OneDrive - Lawyers in House</t>
        </is>
      </c>
    </row>
    <row r="9091">
      <c r="A9091" s="13" t="n">
        <v>46023.56380787037</v>
      </c>
      <c r="B9091" t="inlineStr">
        <is>
          <t>MAP</t>
        </is>
      </c>
      <c r="C9091" t="inlineStr">
        <is>
          <t>SubPath=__Invoices</t>
        </is>
      </c>
    </row>
    <row r="9092">
      <c r="A9092" s="13" t="n">
        <v>46023.56380787037</v>
      </c>
      <c r="B9092" t="inlineStr">
        <is>
          <t>MAP</t>
        </is>
      </c>
      <c r="C9092" t="inlineStr">
        <is>
          <t>Combined=C:\Users\cschn\Documents\LIH (Personal)\OneDrive - Lawyers in House\__Invoices</t>
        </is>
      </c>
    </row>
    <row r="9093">
      <c r="A9093" s="13" t="n">
        <v>46023.56380787037</v>
      </c>
      <c r="B9093" t="inlineStr">
        <is>
          <t>MAP</t>
        </is>
      </c>
      <c r="C9093" t="inlineStr">
        <is>
          <t>Mapped local folder=C:\Users\cschn\Documents\LIH (Personal)\OneDrive - Lawyers in House\__Invoices</t>
        </is>
      </c>
    </row>
    <row r="9094">
      <c r="A9094" s="13" t="n">
        <v>46023.56394675926</v>
      </c>
      <c r="B9094" t="inlineStr">
        <is>
          <t>INFO</t>
        </is>
      </c>
      <c r="C9094" t="inlineStr">
        <is>
          <t>ThisWorkbook.Path (raw)=https://lawyersinhouse-my.sharepoint.com/personal/cory_schneider_lawyersinhouse_com/Documents/__Invoices</t>
        </is>
      </c>
    </row>
    <row r="9095">
      <c r="A9095" s="13" t="n">
        <v>46023.56394675926</v>
      </c>
      <c r="B9095" t="inlineStr">
        <is>
          <t>HIT</t>
        </is>
      </c>
      <c r="C9095" t="inlineStr">
        <is>
          <t>Folder? C:\Users\cschn\Documents\LIH (Personal)\OneDrive - Lawyers in House</t>
        </is>
      </c>
    </row>
    <row r="9096">
      <c r="A9096" s="13" t="n">
        <v>46023.56394675926</v>
      </c>
      <c r="B9096" t="inlineStr">
        <is>
          <t>MAP</t>
        </is>
      </c>
      <c r="C9096" t="inlineStr">
        <is>
          <t>CombineRoot=C:\Users\cschn\Documents\LIH (Personal)\OneDrive - Lawyers in House</t>
        </is>
      </c>
    </row>
    <row r="9097">
      <c r="A9097" s="13" t="n">
        <v>46023.56394675926</v>
      </c>
      <c r="B9097" t="inlineStr">
        <is>
          <t>MAP</t>
        </is>
      </c>
      <c r="C9097" t="inlineStr">
        <is>
          <t>SubPath=__Invoices</t>
        </is>
      </c>
    </row>
    <row r="9098">
      <c r="A9098" s="13" t="n">
        <v>46023.56394675926</v>
      </c>
      <c r="B9098" t="inlineStr">
        <is>
          <t>MAP</t>
        </is>
      </c>
      <c r="C9098" t="inlineStr">
        <is>
          <t>Combined=C:\Users\cschn\Documents\LIH (Personal)\OneDrive - Lawyers in House\__Invoices</t>
        </is>
      </c>
    </row>
    <row r="9099">
      <c r="A9099" s="13" t="n">
        <v>46023.56394675926</v>
      </c>
      <c r="B9099" t="inlineStr">
        <is>
          <t>MAP</t>
        </is>
      </c>
      <c r="C9099" t="inlineStr">
        <is>
          <t>Mapped local folder=C:\Users\cschn\Documents\LIH (Personal)\OneDrive - Lawyers in House\__Invoices</t>
        </is>
      </c>
    </row>
    <row r="9100">
      <c r="A9100" s="13" t="n">
        <v>46023.5640162037</v>
      </c>
      <c r="B9100" t="inlineStr">
        <is>
          <t>INFO</t>
        </is>
      </c>
      <c r="C9100" t="inlineStr">
        <is>
          <t>ThisWorkbook.Path (raw)=https://lawyersinhouse-my.sharepoint.com/personal/cory_schneider_lawyersinhouse_com/Documents/__Invoices</t>
        </is>
      </c>
    </row>
    <row r="9101">
      <c r="A9101" s="13" t="n">
        <v>46023.5640162037</v>
      </c>
      <c r="B9101" t="inlineStr">
        <is>
          <t>HIT</t>
        </is>
      </c>
      <c r="C9101" t="inlineStr">
        <is>
          <t>Folder? C:\Users\cschn\Documents\LIH (Personal)\OneDrive - Lawyers in House</t>
        </is>
      </c>
    </row>
    <row r="9102">
      <c r="A9102" s="13" t="n">
        <v>46023.5640162037</v>
      </c>
      <c r="B9102" t="inlineStr">
        <is>
          <t>MAP</t>
        </is>
      </c>
      <c r="C9102" t="inlineStr">
        <is>
          <t>CombineRoot=C:\Users\cschn\Documents\LIH (Personal)\OneDrive - Lawyers in House</t>
        </is>
      </c>
    </row>
    <row r="9103">
      <c r="A9103" s="13" t="n">
        <v>46023.5640162037</v>
      </c>
      <c r="B9103" t="inlineStr">
        <is>
          <t>MAP</t>
        </is>
      </c>
      <c r="C9103" t="inlineStr">
        <is>
          <t>SubPath=__Invoices</t>
        </is>
      </c>
    </row>
    <row r="9104">
      <c r="A9104" s="13" t="n">
        <v>46023.5640162037</v>
      </c>
      <c r="B9104" t="inlineStr">
        <is>
          <t>MAP</t>
        </is>
      </c>
      <c r="C9104" t="inlineStr">
        <is>
          <t>Combined=C:\Users\cschn\Documents\LIH (Personal)\OneDrive - Lawyers in House\__Invoices</t>
        </is>
      </c>
    </row>
    <row r="9105">
      <c r="A9105" s="13" t="n">
        <v>46023.5640162037</v>
      </c>
      <c r="B9105" t="inlineStr">
        <is>
          <t>MAP</t>
        </is>
      </c>
      <c r="C9105" t="inlineStr">
        <is>
          <t>Mapped local folder=C:\Users\cschn\Documents\LIH (Personal)\OneDrive - Lawyers in House\__Invoices</t>
        </is>
      </c>
    </row>
    <row r="9106">
      <c r="A9106" s="13" t="n">
        <v>46023.56405092592</v>
      </c>
      <c r="B9106" t="inlineStr">
        <is>
          <t>INFO</t>
        </is>
      </c>
      <c r="C9106" t="inlineStr">
        <is>
          <t>ThisWorkbook.Path (raw)=https://lawyersinhouse-my.sharepoint.com/personal/cory_schneider_lawyersinhouse_com/Documents/__Invoices</t>
        </is>
      </c>
    </row>
    <row r="9107">
      <c r="A9107" s="13" t="n">
        <v>46023.56405092592</v>
      </c>
      <c r="B9107" t="inlineStr">
        <is>
          <t>HIT</t>
        </is>
      </c>
      <c r="C9107" t="inlineStr">
        <is>
          <t>Folder? C:\Users\cschn\Documents\LIH (Personal)\OneDrive - Lawyers in House</t>
        </is>
      </c>
    </row>
    <row r="9108">
      <c r="A9108" s="13" t="n">
        <v>46023.56405092592</v>
      </c>
      <c r="B9108" t="inlineStr">
        <is>
          <t>MAP</t>
        </is>
      </c>
      <c r="C9108" t="inlineStr">
        <is>
          <t>CombineRoot=C:\Users\cschn\Documents\LIH (Personal)\OneDrive - Lawyers in House</t>
        </is>
      </c>
    </row>
    <row r="9109">
      <c r="A9109" s="13" t="n">
        <v>46023.56405092592</v>
      </c>
      <c r="B9109" t="inlineStr">
        <is>
          <t>MAP</t>
        </is>
      </c>
      <c r="C9109" t="inlineStr">
        <is>
          <t>SubPath=__Invoices</t>
        </is>
      </c>
    </row>
    <row r="9110">
      <c r="A9110" s="13" t="n">
        <v>46023.56405092592</v>
      </c>
      <c r="B9110" t="inlineStr">
        <is>
          <t>MAP</t>
        </is>
      </c>
      <c r="C9110" t="inlineStr">
        <is>
          <t>Combined=C:\Users\cschn\Documents\LIH (Personal)\OneDrive - Lawyers in House\__Invoices</t>
        </is>
      </c>
    </row>
    <row r="9111">
      <c r="A9111" s="13" t="n">
        <v>46023.56405092592</v>
      </c>
      <c r="B9111" t="inlineStr">
        <is>
          <t>MAP</t>
        </is>
      </c>
      <c r="C9111" t="inlineStr">
        <is>
          <t>Mapped local folder=C:\Users\cschn\Documents\LIH (Personal)\OneDrive - Lawyers in House\__Invoices</t>
        </is>
      </c>
    </row>
    <row r="9112">
      <c r="A9112" s="13" t="n">
        <v>46024.4922337963</v>
      </c>
      <c r="B9112" t="inlineStr">
        <is>
          <t>INFO</t>
        </is>
      </c>
      <c r="C9112" t="inlineStr">
        <is>
          <t>ThisWorkbook.Path (raw)=https://lawyersinhouse-my.sharepoint.com/personal/cory_schneider_lawyersinhouse_com/Documents/__Invoices</t>
        </is>
      </c>
    </row>
    <row r="9113">
      <c r="A9113" s="13" t="n">
        <v>46024.4922337963</v>
      </c>
      <c r="B9113" t="inlineStr">
        <is>
          <t>HIT</t>
        </is>
      </c>
      <c r="C9113" t="inlineStr">
        <is>
          <t>Folder? C:\Users\cschn\Documents\LIH (Personal)\OneDrive - Lawyers in House</t>
        </is>
      </c>
    </row>
    <row r="9114">
      <c r="A9114" s="13" t="n">
        <v>46024.4922337963</v>
      </c>
      <c r="B9114" t="inlineStr">
        <is>
          <t>MAP</t>
        </is>
      </c>
      <c r="C9114" t="inlineStr">
        <is>
          <t>CombineRoot=C:\Users\cschn\Documents\LIH (Personal)\OneDrive - Lawyers in House</t>
        </is>
      </c>
    </row>
    <row r="9115">
      <c r="A9115" s="13" t="n">
        <v>46024.4922337963</v>
      </c>
      <c r="B9115" t="inlineStr">
        <is>
          <t>MAP</t>
        </is>
      </c>
      <c r="C9115" t="inlineStr">
        <is>
          <t>SubPath=__Invoices</t>
        </is>
      </c>
    </row>
    <row r="9116">
      <c r="A9116" s="13" t="n">
        <v>46024.4922337963</v>
      </c>
      <c r="B9116" t="inlineStr">
        <is>
          <t>MAP</t>
        </is>
      </c>
      <c r="C9116" t="inlineStr">
        <is>
          <t>Combined=C:\Users\cschn\Documents\LIH (Personal)\OneDrive - Lawyers in House\__Invoices</t>
        </is>
      </c>
    </row>
    <row r="9117">
      <c r="A9117" s="13" t="n">
        <v>46024.4922337963</v>
      </c>
      <c r="B9117" t="inlineStr">
        <is>
          <t>MAP</t>
        </is>
      </c>
      <c r="C9117" t="inlineStr">
        <is>
          <t>Mapped local folder=C:\Users\cschn\Documents\LIH (Personal)\OneDrive - Lawyers in House\__Invoices</t>
        </is>
      </c>
    </row>
    <row r="9118">
      <c r="A9118" s="13" t="n">
        <v>46024.49231481482</v>
      </c>
      <c r="B9118" t="inlineStr">
        <is>
          <t>INFO</t>
        </is>
      </c>
      <c r="C9118" t="inlineStr">
        <is>
          <t>ThisWorkbook.Path (raw)=https://lawyersinhouse-my.sharepoint.com/personal/cory_schneider_lawyersinhouse_com/Documents/__Invoices</t>
        </is>
      </c>
    </row>
    <row r="9119">
      <c r="A9119" s="13" t="n">
        <v>46024.49231481482</v>
      </c>
      <c r="B9119" t="inlineStr">
        <is>
          <t>HIT</t>
        </is>
      </c>
      <c r="C9119" t="inlineStr">
        <is>
          <t>Folder? C:\Users\cschn\Documents\LIH (Personal)\OneDrive - Lawyers in House</t>
        </is>
      </c>
    </row>
    <row r="9120">
      <c r="A9120" s="13" t="n">
        <v>46024.49231481482</v>
      </c>
      <c r="B9120" t="inlineStr">
        <is>
          <t>MAP</t>
        </is>
      </c>
      <c r="C9120" t="inlineStr">
        <is>
          <t>CombineRoot=C:\Users\cschn\Documents\LIH (Personal)\OneDrive - Lawyers in House</t>
        </is>
      </c>
    </row>
    <row r="9121">
      <c r="A9121" s="13" t="n">
        <v>46024.49231481482</v>
      </c>
      <c r="B9121" t="inlineStr">
        <is>
          <t>MAP</t>
        </is>
      </c>
      <c r="C9121" t="inlineStr">
        <is>
          <t>SubPath=__Invoices</t>
        </is>
      </c>
    </row>
    <row r="9122">
      <c r="A9122" s="13" t="n">
        <v>46024.49231481482</v>
      </c>
      <c r="B9122" t="inlineStr">
        <is>
          <t>MAP</t>
        </is>
      </c>
      <c r="C9122" t="inlineStr">
        <is>
          <t>Combined=C:\Users\cschn\Documents\LIH (Personal)\OneDrive - Lawyers in House\__Invoices</t>
        </is>
      </c>
    </row>
    <row r="9123">
      <c r="A9123" s="13" t="n">
        <v>46024.49231481482</v>
      </c>
      <c r="B9123" t="inlineStr">
        <is>
          <t>MAP</t>
        </is>
      </c>
      <c r="C9123" t="inlineStr">
        <is>
          <t>Mapped local folder=C:\Users\cschn\Documents\LIH (Personal)\OneDrive - Lawyers in House\__Invoices</t>
        </is>
      </c>
    </row>
    <row r="9124">
      <c r="A9124" s="13" t="n">
        <v>46024.49231481482</v>
      </c>
      <c r="B9124" t="inlineStr">
        <is>
          <t>PATH</t>
        </is>
      </c>
      <c r="C9124" t="inlineStr">
        <is>
          <t>FileInBase=C:\Users\cschn\Documents\LIH (Personal)\OneDrive - Lawyers in House\__Invoices\InvoiceTemplate_v4.docx</t>
        </is>
      </c>
    </row>
    <row r="9125">
      <c r="A9125" s="13" t="n">
        <v>46024.49231481482</v>
      </c>
      <c r="B9125" t="inlineStr">
        <is>
          <t>HIT</t>
        </is>
      </c>
      <c r="C9125" t="inlineStr">
        <is>
          <t>Exists? C:\Users\cschn\Documents\LIH (Personal)\OneDrive - Lawyers in House\__Invoices\InvoiceTemplate_v4.docx</t>
        </is>
      </c>
    </row>
    <row r="9126">
      <c r="A9126" s="13" t="n">
        <v>46024.49239583333</v>
      </c>
      <c r="B9126" t="inlineStr">
        <is>
          <t>PATH</t>
        </is>
      </c>
      <c r="C9126" t="inlineStr">
        <is>
          <t>FileInBase=C:\Users\cschn\Documents\LIH (Personal)\OneDrive - Lawyers in House\__Invoices\INV 25-0072 - Cardoor Inc. - 02JAN2026.docx</t>
        </is>
      </c>
    </row>
    <row r="9127">
      <c r="A9127" s="13" t="n">
        <v>46024.49239583333</v>
      </c>
      <c r="B9127" t="inlineStr">
        <is>
          <t>PATH</t>
        </is>
      </c>
      <c r="C9127" t="inlineStr">
        <is>
          <t>FileInBase=C:\Users\cschn\Documents\LIH (Personal)\OneDrive - Lawyers in House\__Invoices\sig.jpg</t>
        </is>
      </c>
    </row>
    <row r="9128">
      <c r="A9128" s="13" t="n">
        <v>46024.49243055555</v>
      </c>
      <c r="B9128" t="inlineStr">
        <is>
          <t>PATH</t>
        </is>
      </c>
      <c r="C9128" t="inlineStr">
        <is>
          <t>FileInBase=C:\Users\cschn\Documents\LIH (Personal)\OneDrive - Lawyers in House\__Invoices\INV 25-0072 - Cardoor Inc. - 02JAN2026.pdf</t>
        </is>
      </c>
    </row>
    <row r="9129">
      <c r="A9129" s="13" t="n">
        <v>46024.49483796296</v>
      </c>
      <c r="B9129" t="inlineStr">
        <is>
          <t>INFO</t>
        </is>
      </c>
      <c r="C9129" t="inlineStr">
        <is>
          <t>ThisWorkbook.Path (raw)=https://lawyersinhouse-my.sharepoint.com/personal/cory_schneider_lawyersinhouse_com/Documents/__Invoices</t>
        </is>
      </c>
    </row>
    <row r="9130">
      <c r="A9130" s="13" t="n">
        <v>46024.49483796296</v>
      </c>
      <c r="B9130" t="inlineStr">
        <is>
          <t>HIT</t>
        </is>
      </c>
      <c r="C9130" t="inlineStr">
        <is>
          <t>Folder? C:\Users\cschn\Documents\LIH (Personal)\OneDrive - Lawyers in House</t>
        </is>
      </c>
    </row>
    <row r="9131">
      <c r="A9131" s="13" t="n">
        <v>46024.49483796296</v>
      </c>
      <c r="B9131" t="inlineStr">
        <is>
          <t>MAP</t>
        </is>
      </c>
      <c r="C9131" t="inlineStr">
        <is>
          <t>CombineRoot=C:\Users\cschn\Documents\LIH (Personal)\OneDrive - Lawyers in House</t>
        </is>
      </c>
    </row>
    <row r="9132">
      <c r="A9132" s="13" t="n">
        <v>46024.49483796296</v>
      </c>
      <c r="B9132" t="inlineStr">
        <is>
          <t>MAP</t>
        </is>
      </c>
      <c r="C9132" t="inlineStr">
        <is>
          <t>SubPath=__Invoices</t>
        </is>
      </c>
    </row>
    <row r="9133">
      <c r="A9133" s="13" t="n">
        <v>46024.49483796296</v>
      </c>
      <c r="B9133" t="inlineStr">
        <is>
          <t>MAP</t>
        </is>
      </c>
      <c r="C9133" t="inlineStr">
        <is>
          <t>Combined=C:\Users\cschn\Documents\LIH (Personal)\OneDrive - Lawyers in House\__Invoices</t>
        </is>
      </c>
    </row>
    <row r="9134">
      <c r="A9134" s="13" t="n">
        <v>46024.49483796296</v>
      </c>
      <c r="B9134" t="inlineStr">
        <is>
          <t>MAP</t>
        </is>
      </c>
      <c r="C9134" t="inlineStr">
        <is>
          <t>Mapped local folder=C:\Users\cschn\Documents\LIH (Personal)\OneDrive - Lawyers in House\__Invoices</t>
        </is>
      </c>
    </row>
    <row r="9135">
      <c r="A9135" s="13" t="n">
        <v>46024.49483796296</v>
      </c>
      <c r="B9135" t="inlineStr">
        <is>
          <t>INFO</t>
        </is>
      </c>
      <c r="C9135" t="inlineStr">
        <is>
          <t>ThisWorkbook.Path (raw)=https://lawyersinhouse-my.sharepoint.com/personal/cory_schneider_lawyersinhouse_com/Documents/__Invoices</t>
        </is>
      </c>
    </row>
    <row r="9136">
      <c r="A9136" s="13" t="n">
        <v>46024.49483796296</v>
      </c>
      <c r="B9136" t="inlineStr">
        <is>
          <t>HIT</t>
        </is>
      </c>
      <c r="C9136" t="inlineStr">
        <is>
          <t>Folder? C:\Users\cschn\Documents\LIH (Personal)\OneDrive - Lawyers in House</t>
        </is>
      </c>
    </row>
    <row r="9137">
      <c r="A9137" s="13" t="n">
        <v>46024.49483796296</v>
      </c>
      <c r="B9137" t="inlineStr">
        <is>
          <t>MAP</t>
        </is>
      </c>
      <c r="C9137" t="inlineStr">
        <is>
          <t>CombineRoot=C:\Users\cschn\Documents\LIH (Personal)\OneDrive - Lawyers in House</t>
        </is>
      </c>
    </row>
    <row r="9138">
      <c r="A9138" s="13" t="n">
        <v>46024.49483796296</v>
      </c>
      <c r="B9138" t="inlineStr">
        <is>
          <t>MAP</t>
        </is>
      </c>
      <c r="C9138" t="inlineStr">
        <is>
          <t>SubPath=__Invoices</t>
        </is>
      </c>
    </row>
    <row r="9139">
      <c r="A9139" s="13" t="n">
        <v>46024.49483796296</v>
      </c>
      <c r="B9139" t="inlineStr">
        <is>
          <t>MAP</t>
        </is>
      </c>
      <c r="C9139" t="inlineStr">
        <is>
          <t>Combined=C:\Users\cschn\Documents\LIH (Personal)\OneDrive - Lawyers in House\__Invoices</t>
        </is>
      </c>
    </row>
    <row r="9140">
      <c r="A9140" s="13" t="n">
        <v>46024.49483796296</v>
      </c>
      <c r="B9140" t="inlineStr">
        <is>
          <t>MAP</t>
        </is>
      </c>
      <c r="C9140" t="inlineStr">
        <is>
          <t>Mapped local folder=C:\Users\cschn\Documents\LIH (Personal)\OneDrive - Lawyers in House\__Invoices</t>
        </is>
      </c>
    </row>
    <row r="9141">
      <c r="A9141" s="13" t="n">
        <v>46024.4949537037</v>
      </c>
      <c r="B9141" t="inlineStr">
        <is>
          <t>INFO</t>
        </is>
      </c>
      <c r="C9141" t="inlineStr">
        <is>
          <t>ThisWorkbook.Path (raw)=https://lawyersinhouse-my.sharepoint.com/personal/cory_schneider_lawyersinhouse_com/Documents/__Invoices</t>
        </is>
      </c>
    </row>
    <row r="9142">
      <c r="A9142" s="13" t="n">
        <v>46024.4949537037</v>
      </c>
      <c r="B9142" t="inlineStr">
        <is>
          <t>HIT</t>
        </is>
      </c>
      <c r="C9142" t="inlineStr">
        <is>
          <t>Folder? C:\Users\cschn\Documents\LIH (Personal)\OneDrive - Lawyers in House</t>
        </is>
      </c>
    </row>
    <row r="9143">
      <c r="A9143" s="13" t="n">
        <v>46024.4949537037</v>
      </c>
      <c r="B9143" t="inlineStr">
        <is>
          <t>MAP</t>
        </is>
      </c>
      <c r="C9143" t="inlineStr">
        <is>
          <t>CombineRoot=C:\Users\cschn\Documents\LIH (Personal)\OneDrive - Lawyers in House</t>
        </is>
      </c>
    </row>
    <row r="9144">
      <c r="A9144" s="13" t="n">
        <v>46024.4949537037</v>
      </c>
      <c r="B9144" t="inlineStr">
        <is>
          <t>MAP</t>
        </is>
      </c>
      <c r="C9144" t="inlineStr">
        <is>
          <t>SubPath=__Invoices</t>
        </is>
      </c>
    </row>
    <row r="9145">
      <c r="A9145" s="13" t="n">
        <v>46024.4949537037</v>
      </c>
      <c r="B9145" t="inlineStr">
        <is>
          <t>MAP</t>
        </is>
      </c>
      <c r="C9145" t="inlineStr">
        <is>
          <t>Combined=C:\Users\cschn\Documents\LIH (Personal)\OneDrive - Lawyers in House\__Invoices</t>
        </is>
      </c>
    </row>
    <row r="9146">
      <c r="A9146" s="13" t="n">
        <v>46024.4949537037</v>
      </c>
      <c r="B9146" t="inlineStr">
        <is>
          <t>MAP</t>
        </is>
      </c>
      <c r="C9146" t="inlineStr">
        <is>
          <t>Mapped local folder=C:\Users\cschn\Documents\LIH (Personal)\OneDrive - Lawyers in House\__Invoices</t>
        </is>
      </c>
    </row>
    <row r="9147">
      <c r="A9147" s="13" t="n">
        <v>46024.4949537037</v>
      </c>
      <c r="B9147" t="inlineStr">
        <is>
          <t>PATH</t>
        </is>
      </c>
      <c r="C9147" t="inlineStr">
        <is>
          <t>FileInBase=C:\Users\cschn\Documents\LIH (Personal)\OneDrive - Lawyers in House\__Invoices\InvoiceTemplate_v4.docx</t>
        </is>
      </c>
    </row>
    <row r="9148">
      <c r="A9148" s="13" t="n">
        <v>46024.4949537037</v>
      </c>
      <c r="B9148" t="inlineStr">
        <is>
          <t>HIT</t>
        </is>
      </c>
      <c r="C9148" t="inlineStr">
        <is>
          <t>Exists? C:\Users\cschn\Documents\LIH (Personal)\OneDrive - Lawyers in House\__Invoices\InvoiceTemplate_v4.docx</t>
        </is>
      </c>
    </row>
    <row r="9149">
      <c r="A9149" s="13" t="n">
        <v>46024.49503472223</v>
      </c>
      <c r="B9149" t="inlineStr">
        <is>
          <t>PATH</t>
        </is>
      </c>
      <c r="C9149" t="inlineStr">
        <is>
          <t>FileInBase=C:\Users\cschn\Documents\LIH (Personal)\OneDrive - Lawyers in House\__Invoices\INV 25-0072 - Cardoor Inc. - 02JAN2026.docx</t>
        </is>
      </c>
    </row>
    <row r="9150">
      <c r="A9150" s="13" t="n">
        <v>46024.49503472223</v>
      </c>
      <c r="B9150" t="inlineStr">
        <is>
          <t>PATH</t>
        </is>
      </c>
      <c r="C9150" t="inlineStr">
        <is>
          <t>FileInBase=C:\Users\cschn\Documents\LIH (Personal)\OneDrive - Lawyers in House\__Invoices\sig.jpg</t>
        </is>
      </c>
    </row>
    <row r="9151">
      <c r="A9151" s="13" t="n">
        <v>46024.49506944444</v>
      </c>
      <c r="B9151" t="inlineStr">
        <is>
          <t>PATH</t>
        </is>
      </c>
      <c r="C9151" t="inlineStr">
        <is>
          <t>FileInBase=C:\Users\cschn\Documents\LIH (Personal)\OneDrive - Lawyers in House\__Invoices\INV 25-0072 - Cardoor Inc. - 02JAN2026.pdf</t>
        </is>
      </c>
    </row>
    <row r="9152">
      <c r="A9152" s="13" t="n">
        <v>46026.85947916667</v>
      </c>
      <c r="B9152" t="inlineStr">
        <is>
          <t>INFO</t>
        </is>
      </c>
      <c r="C9152" t="inlineStr">
        <is>
          <t>ThisWorkbook.Path (raw)=https://lawyersinhouse-my.sharepoint.com/personal/cory_schneider_lawyersinhouse_com/Documents/__Invoices</t>
        </is>
      </c>
    </row>
    <row r="9153">
      <c r="A9153" s="13" t="n">
        <v>46026.85947916667</v>
      </c>
      <c r="B9153" t="inlineStr">
        <is>
          <t>HIT</t>
        </is>
      </c>
      <c r="C9153" t="inlineStr">
        <is>
          <t>Folder? C:\Users\cschn\Documents\LIH (Personal)\OneDrive - Lawyers in House</t>
        </is>
      </c>
    </row>
    <row r="9154">
      <c r="A9154" s="13" t="n">
        <v>46026.85947916667</v>
      </c>
      <c r="B9154" t="inlineStr">
        <is>
          <t>MAP</t>
        </is>
      </c>
      <c r="C9154" t="inlineStr">
        <is>
          <t>CombineRoot=C:\Users\cschn\Documents\LIH (Personal)\OneDrive - Lawyers in House</t>
        </is>
      </c>
    </row>
    <row r="9155">
      <c r="A9155" s="13" t="n">
        <v>46026.85947916667</v>
      </c>
      <c r="B9155" t="inlineStr">
        <is>
          <t>MAP</t>
        </is>
      </c>
      <c r="C9155" t="inlineStr">
        <is>
          <t>SubPath=__Invoices</t>
        </is>
      </c>
    </row>
    <row r="9156">
      <c r="A9156" s="13" t="n">
        <v>46026.85947916667</v>
      </c>
      <c r="B9156" t="inlineStr">
        <is>
          <t>MAP</t>
        </is>
      </c>
      <c r="C9156" t="inlineStr">
        <is>
          <t>Combined=C:\Users\cschn\Documents\LIH (Personal)\OneDrive - Lawyers in House\__Invoices</t>
        </is>
      </c>
    </row>
    <row r="9157">
      <c r="A9157" s="13" t="n">
        <v>46026.85947916667</v>
      </c>
      <c r="B9157" t="inlineStr">
        <is>
          <t>MAP</t>
        </is>
      </c>
      <c r="C9157" t="inlineStr">
        <is>
          <t>Mapped local folder=C:\Users\cschn\Documents\LIH (Personal)\OneDrive - Lawyers in House\__Invoices</t>
        </is>
      </c>
    </row>
    <row r="9158">
      <c r="A9158" s="13" t="n">
        <v>46026.87519675926</v>
      </c>
      <c r="B9158" t="inlineStr">
        <is>
          <t>INFO</t>
        </is>
      </c>
      <c r="C9158" t="inlineStr">
        <is>
          <t>ThisWorkbook.Path (raw)=https://lawyersinhouse-my.sharepoint.com/personal/cory_schneider_lawyersinhouse_com/Documents/__Invoices</t>
        </is>
      </c>
    </row>
    <row r="9159">
      <c r="A9159" s="13" t="n">
        <v>46026.87519675926</v>
      </c>
      <c r="B9159" t="inlineStr">
        <is>
          <t>HIT</t>
        </is>
      </c>
      <c r="C9159" t="inlineStr">
        <is>
          <t>Folder? C:\Users\cschn\Documents\LIH (Personal)\OneDrive - Lawyers in House</t>
        </is>
      </c>
    </row>
    <row r="9160">
      <c r="A9160" s="13" t="n">
        <v>46026.87519675926</v>
      </c>
      <c r="B9160" t="inlineStr">
        <is>
          <t>MAP</t>
        </is>
      </c>
      <c r="C9160" t="inlineStr">
        <is>
          <t>CombineRoot=C:\Users\cschn\Documents\LIH (Personal)\OneDrive - Lawyers in House</t>
        </is>
      </c>
    </row>
    <row r="9161">
      <c r="A9161" s="13" t="n">
        <v>46026.87519675926</v>
      </c>
      <c r="B9161" t="inlineStr">
        <is>
          <t>MAP</t>
        </is>
      </c>
      <c r="C9161" t="inlineStr">
        <is>
          <t>SubPath=__Invoices</t>
        </is>
      </c>
    </row>
    <row r="9162">
      <c r="A9162" s="13" t="n">
        <v>46026.87519675926</v>
      </c>
      <c r="B9162" t="inlineStr">
        <is>
          <t>MAP</t>
        </is>
      </c>
      <c r="C9162" t="inlineStr">
        <is>
          <t>Combined=C:\Users\cschn\Documents\LIH (Personal)\OneDrive - Lawyers in House\__Invoices</t>
        </is>
      </c>
    </row>
    <row r="9163">
      <c r="A9163" s="13" t="n">
        <v>46026.87519675926</v>
      </c>
      <c r="B9163" t="inlineStr">
        <is>
          <t>MAP</t>
        </is>
      </c>
      <c r="C9163" t="inlineStr">
        <is>
          <t>Mapped local folder=C:\Users\cschn\Documents\LIH (Personal)\OneDrive - Lawyers in House\__Invoices</t>
        </is>
      </c>
    </row>
    <row r="9164">
      <c r="A9164" s="13" t="n">
        <v>46028.64173611111</v>
      </c>
      <c r="B9164" t="inlineStr">
        <is>
          <t>INFO</t>
        </is>
      </c>
      <c r="C9164" t="inlineStr">
        <is>
          <t>ThisWorkbook.Path (raw)=https://lawyersinhouse-my.sharepoint.com/personal/cory_schneider_lawyersinhouse_com/Documents/__Invoices</t>
        </is>
      </c>
    </row>
    <row r="9165">
      <c r="A9165" s="13" t="n">
        <v>46028.64173611111</v>
      </c>
      <c r="B9165" t="inlineStr">
        <is>
          <t>HIT</t>
        </is>
      </c>
      <c r="C9165" t="inlineStr">
        <is>
          <t>Folder? C:\Users\cschn\Documents\LIH (Personal)\OneDrive - Lawyers in House</t>
        </is>
      </c>
    </row>
    <row r="9166">
      <c r="A9166" s="13" t="n">
        <v>46028.64173611111</v>
      </c>
      <c r="B9166" t="inlineStr">
        <is>
          <t>MAP</t>
        </is>
      </c>
      <c r="C9166" t="inlineStr">
        <is>
          <t>CombineRoot=C:\Users\cschn\Documents\LIH (Personal)\OneDrive - Lawyers in House</t>
        </is>
      </c>
    </row>
    <row r="9167">
      <c r="A9167" s="13" t="n">
        <v>46028.64173611111</v>
      </c>
      <c r="B9167" t="inlineStr">
        <is>
          <t>MAP</t>
        </is>
      </c>
      <c r="C9167" t="inlineStr">
        <is>
          <t>SubPath=__Invoices</t>
        </is>
      </c>
    </row>
    <row r="9168">
      <c r="A9168" s="13" t="n">
        <v>46028.64173611111</v>
      </c>
      <c r="B9168" t="inlineStr">
        <is>
          <t>MAP</t>
        </is>
      </c>
      <c r="C9168" t="inlineStr">
        <is>
          <t>Combined=C:\Users\cschn\Documents\LIH (Personal)\OneDrive - Lawyers in House\__Invoices</t>
        </is>
      </c>
    </row>
    <row r="9169">
      <c r="A9169" s="13" t="n">
        <v>46028.64173611111</v>
      </c>
      <c r="B9169" t="inlineStr">
        <is>
          <t>MAP</t>
        </is>
      </c>
      <c r="C9169" t="inlineStr">
        <is>
          <t>Mapped local folder=C:\Users\cschn\Documents\LIH (Personal)\OneDrive - Lawyers in House\__Invoices</t>
        </is>
      </c>
    </row>
    <row r="9170">
      <c r="A9170" s="13" t="n">
        <v>46028.64252314815</v>
      </c>
      <c r="B9170" t="inlineStr">
        <is>
          <t>INFO</t>
        </is>
      </c>
      <c r="C9170" t="inlineStr">
        <is>
          <t>ThisWorkbook.Path (raw)=https://lawyersinhouse-my.sharepoint.com/personal/cory_schneider_lawyersinhouse_com/Documents/__Invoices</t>
        </is>
      </c>
    </row>
    <row r="9171">
      <c r="A9171" s="13" t="n">
        <v>46028.64252314815</v>
      </c>
      <c r="B9171" t="inlineStr">
        <is>
          <t>HIT</t>
        </is>
      </c>
      <c r="C9171" t="inlineStr">
        <is>
          <t>Folder? C:\Users\cschn\Documents\LIH (Personal)\OneDrive - Lawyers in House</t>
        </is>
      </c>
    </row>
    <row r="9172">
      <c r="A9172" s="13" t="n">
        <v>46028.64252314815</v>
      </c>
      <c r="B9172" t="inlineStr">
        <is>
          <t>MAP</t>
        </is>
      </c>
      <c r="C9172" t="inlineStr">
        <is>
          <t>CombineRoot=C:\Users\cschn\Documents\LIH (Personal)\OneDrive - Lawyers in House</t>
        </is>
      </c>
    </row>
    <row r="9173">
      <c r="A9173" s="13" t="n">
        <v>46028.64252314815</v>
      </c>
      <c r="B9173" t="inlineStr">
        <is>
          <t>MAP</t>
        </is>
      </c>
      <c r="C9173" t="inlineStr">
        <is>
          <t>SubPath=__Invoices</t>
        </is>
      </c>
    </row>
    <row r="9174">
      <c r="A9174" s="13" t="n">
        <v>46028.64252314815</v>
      </c>
      <c r="B9174" t="inlineStr">
        <is>
          <t>MAP</t>
        </is>
      </c>
      <c r="C9174" t="inlineStr">
        <is>
          <t>Combined=C:\Users\cschn\Documents\LIH (Personal)\OneDrive - Lawyers in House\__Invoices</t>
        </is>
      </c>
    </row>
    <row r="9175">
      <c r="A9175" s="13" t="n">
        <v>46028.64252314815</v>
      </c>
      <c r="B9175" t="inlineStr">
        <is>
          <t>MAP</t>
        </is>
      </c>
      <c r="C9175" t="inlineStr">
        <is>
          <t>Mapped local folder=C:\Users\cschn\Documents\LIH (Personal)\OneDrive - Lawyers in House\__Invoices</t>
        </is>
      </c>
    </row>
    <row r="9176">
      <c r="A9176" s="13" t="n">
        <v>46028.6452199074</v>
      </c>
      <c r="B9176" t="inlineStr">
        <is>
          <t>INFO</t>
        </is>
      </c>
      <c r="C9176" t="inlineStr">
        <is>
          <t>ThisWorkbook.Path (raw)=https://lawyersinhouse-my.sharepoint.com/personal/cory_schneider_lawyersinhouse_com/Documents/__Invoices</t>
        </is>
      </c>
    </row>
    <row r="9177">
      <c r="A9177" s="13" t="n">
        <v>46028.6452199074</v>
      </c>
      <c r="B9177" t="inlineStr">
        <is>
          <t>HIT</t>
        </is>
      </c>
      <c r="C9177" t="inlineStr">
        <is>
          <t>Folder? C:\Users\cschn\Documents\LIH (Personal)\OneDrive - Lawyers in House</t>
        </is>
      </c>
    </row>
    <row r="9178">
      <c r="A9178" s="13" t="n">
        <v>46028.6452199074</v>
      </c>
      <c r="B9178" t="inlineStr">
        <is>
          <t>MAP</t>
        </is>
      </c>
      <c r="C9178" t="inlineStr">
        <is>
          <t>CombineRoot=C:\Users\cschn\Documents\LIH (Personal)\OneDrive - Lawyers in House</t>
        </is>
      </c>
    </row>
    <row r="9179">
      <c r="A9179" s="13" t="n">
        <v>46028.6452199074</v>
      </c>
      <c r="B9179" t="inlineStr">
        <is>
          <t>MAP</t>
        </is>
      </c>
      <c r="C9179" t="inlineStr">
        <is>
          <t>SubPath=__Invoices</t>
        </is>
      </c>
    </row>
    <row r="9180">
      <c r="A9180" s="13" t="n">
        <v>46028.6452199074</v>
      </c>
      <c r="B9180" t="inlineStr">
        <is>
          <t>MAP</t>
        </is>
      </c>
      <c r="C9180" t="inlineStr">
        <is>
          <t>Combined=C:\Users\cschn\Documents\LIH (Personal)\OneDrive - Lawyers in House\__Invoices</t>
        </is>
      </c>
    </row>
    <row r="9181">
      <c r="A9181" s="13" t="n">
        <v>46028.6452199074</v>
      </c>
      <c r="B9181" t="inlineStr">
        <is>
          <t>MAP</t>
        </is>
      </c>
      <c r="C9181" t="inlineStr">
        <is>
          <t>Mapped local folder=C:\Users\cschn\Documents\LIH (Personal)\OneDrive - Lawyers in House\__Invoices</t>
        </is>
      </c>
    </row>
    <row r="9182">
      <c r="A9182" s="13" t="n">
        <v>46028.78712962963</v>
      </c>
      <c r="B9182" t="inlineStr">
        <is>
          <t>INFO</t>
        </is>
      </c>
      <c r="C9182" t="inlineStr">
        <is>
          <t>ThisWorkbook.Path (raw)=https://lawyersinhouse-my.sharepoint.com/personal/cory_schneider_lawyersinhouse_com/Documents/__Invoices</t>
        </is>
      </c>
    </row>
    <row r="9183">
      <c r="A9183" s="13" t="n">
        <v>46028.78712962963</v>
      </c>
      <c r="B9183" t="inlineStr">
        <is>
          <t>HIT</t>
        </is>
      </c>
      <c r="C9183" t="inlineStr">
        <is>
          <t>Folder? C:\Users\cschn\Documents\LIH (Personal)\OneDrive - Lawyers in House</t>
        </is>
      </c>
    </row>
    <row r="9184">
      <c r="A9184" s="13" t="n">
        <v>46028.78712962963</v>
      </c>
      <c r="B9184" t="inlineStr">
        <is>
          <t>MAP</t>
        </is>
      </c>
      <c r="C9184" t="inlineStr">
        <is>
          <t>CombineRoot=C:\Users\cschn\Documents\LIH (Personal)\OneDrive - Lawyers in House</t>
        </is>
      </c>
    </row>
    <row r="9185">
      <c r="A9185" s="13" t="n">
        <v>46028.78712962963</v>
      </c>
      <c r="B9185" t="inlineStr">
        <is>
          <t>MAP</t>
        </is>
      </c>
      <c r="C9185" t="inlineStr">
        <is>
          <t>SubPath=__Invoices</t>
        </is>
      </c>
    </row>
    <row r="9186">
      <c r="A9186" s="13" t="n">
        <v>46028.78712962963</v>
      </c>
      <c r="B9186" t="inlineStr">
        <is>
          <t>MAP</t>
        </is>
      </c>
      <c r="C9186" t="inlineStr">
        <is>
          <t>Combined=C:\Users\cschn\Documents\LIH (Personal)\OneDrive - Lawyers in House\__Invoices</t>
        </is>
      </c>
    </row>
    <row r="9187">
      <c r="A9187" s="13" t="n">
        <v>46028.78712962963</v>
      </c>
      <c r="B9187" t="inlineStr">
        <is>
          <t>MAP</t>
        </is>
      </c>
      <c r="C9187" t="inlineStr">
        <is>
          <t>Mapped local folder=C:\Users\cschn\Documents\LIH (Personal)\OneDrive - Lawyers in House\__Invoices</t>
        </is>
      </c>
    </row>
    <row r="9188">
      <c r="A9188" s="13" t="n">
        <v>46028.78732638889</v>
      </c>
      <c r="B9188" t="inlineStr">
        <is>
          <t>INFO</t>
        </is>
      </c>
      <c r="C9188" t="inlineStr">
        <is>
          <t>ThisWorkbook.Path (raw)=https://lawyersinhouse-my.sharepoint.com/personal/cory_schneider_lawyersinhouse_com/Documents/__Invoices</t>
        </is>
      </c>
    </row>
    <row r="9189">
      <c r="A9189" s="13" t="n">
        <v>46028.78732638889</v>
      </c>
      <c r="B9189" t="inlineStr">
        <is>
          <t>HIT</t>
        </is>
      </c>
      <c r="C9189" t="inlineStr">
        <is>
          <t>Folder? C:\Users\cschn\Documents\LIH (Personal)\OneDrive - Lawyers in House</t>
        </is>
      </c>
    </row>
    <row r="9190">
      <c r="A9190" s="13" t="n">
        <v>46028.78732638889</v>
      </c>
      <c r="B9190" t="inlineStr">
        <is>
          <t>MAP</t>
        </is>
      </c>
      <c r="C9190" t="inlineStr">
        <is>
          <t>CombineRoot=C:\Users\cschn\Documents\LIH (Personal)\OneDrive - Lawyers in House</t>
        </is>
      </c>
    </row>
    <row r="9191">
      <c r="A9191" s="13" t="n">
        <v>46028.78732638889</v>
      </c>
      <c r="B9191" t="inlineStr">
        <is>
          <t>MAP</t>
        </is>
      </c>
      <c r="C9191" t="inlineStr">
        <is>
          <t>SubPath=__Invoices</t>
        </is>
      </c>
    </row>
    <row r="9192">
      <c r="A9192" s="13" t="n">
        <v>46028.78732638889</v>
      </c>
      <c r="B9192" t="inlineStr">
        <is>
          <t>MAP</t>
        </is>
      </c>
      <c r="C9192" t="inlineStr">
        <is>
          <t>Combined=C:\Users\cschn\Documents\LIH (Personal)\OneDrive - Lawyers in House\__Invoices</t>
        </is>
      </c>
    </row>
    <row r="9193">
      <c r="A9193" s="13" t="n">
        <v>46028.78732638889</v>
      </c>
      <c r="B9193" t="inlineStr">
        <is>
          <t>MAP</t>
        </is>
      </c>
      <c r="C9193" t="inlineStr">
        <is>
          <t>Mapped local folder=C:\Users\cschn\Documents\LIH (Personal)\OneDrive - Lawyers in House\__Invoices</t>
        </is>
      </c>
    </row>
    <row r="9194">
      <c r="A9194" s="13" t="n">
        <v>46028.79446759259</v>
      </c>
      <c r="B9194" t="inlineStr">
        <is>
          <t>INFO</t>
        </is>
      </c>
      <c r="C9194" t="inlineStr">
        <is>
          <t>ThisWorkbook.Path (raw)=https://lawyersinhouse-my.sharepoint.com/personal/cory_schneider_lawyersinhouse_com/Documents/__Invoices</t>
        </is>
      </c>
    </row>
    <row r="9195">
      <c r="A9195" s="13" t="n">
        <v>46028.79446759259</v>
      </c>
      <c r="B9195" t="inlineStr">
        <is>
          <t>HIT</t>
        </is>
      </c>
      <c r="C9195" t="inlineStr">
        <is>
          <t>Folder? C:\Users\cschn\Documents\LIH (Personal)\OneDrive - Lawyers in House</t>
        </is>
      </c>
    </row>
    <row r="9196">
      <c r="A9196" s="13" t="n">
        <v>46028.79446759259</v>
      </c>
      <c r="B9196" t="inlineStr">
        <is>
          <t>MAP</t>
        </is>
      </c>
      <c r="C9196" t="inlineStr">
        <is>
          <t>CombineRoot=C:\Users\cschn\Documents\LIH (Personal)\OneDrive - Lawyers in House</t>
        </is>
      </c>
    </row>
    <row r="9197">
      <c r="A9197" s="13" t="n">
        <v>46028.79446759259</v>
      </c>
      <c r="B9197" t="inlineStr">
        <is>
          <t>MAP</t>
        </is>
      </c>
      <c r="C9197" t="inlineStr">
        <is>
          <t>SubPath=__Invoices</t>
        </is>
      </c>
    </row>
    <row r="9198">
      <c r="A9198" s="13" t="n">
        <v>46028.79446759259</v>
      </c>
      <c r="B9198" t="inlineStr">
        <is>
          <t>MAP</t>
        </is>
      </c>
      <c r="C9198" t="inlineStr">
        <is>
          <t>Combined=C:\Users\cschn\Documents\LIH (Personal)\OneDrive - Lawyers in House\__Invoices</t>
        </is>
      </c>
    </row>
    <row r="9199">
      <c r="A9199" s="13" t="n">
        <v>46028.79446759259</v>
      </c>
      <c r="B9199" t="inlineStr">
        <is>
          <t>MAP</t>
        </is>
      </c>
      <c r="C9199" t="inlineStr">
        <is>
          <t>Mapped local folder=C:\Users\cschn\Documents\LIH (Personal)\OneDrive - Lawyers in House\__Invoices</t>
        </is>
      </c>
    </row>
    <row r="9200">
      <c r="A9200" s="13" t="n">
        <v>46028.79681712963</v>
      </c>
      <c r="B9200" t="inlineStr">
        <is>
          <t>INFO</t>
        </is>
      </c>
      <c r="C9200" t="inlineStr">
        <is>
          <t>ThisWorkbook.Path (raw)=https://lawyersinhouse-my.sharepoint.com/personal/cory_schneider_lawyersinhouse_com/Documents/__Invoices</t>
        </is>
      </c>
    </row>
    <row r="9201">
      <c r="A9201" s="13" t="n">
        <v>46028.79681712963</v>
      </c>
      <c r="B9201" t="inlineStr">
        <is>
          <t>HIT</t>
        </is>
      </c>
      <c r="C9201" t="inlineStr">
        <is>
          <t>Folder? C:\Users\cschn\Documents\LIH (Personal)\OneDrive - Lawyers in House</t>
        </is>
      </c>
    </row>
    <row r="9202">
      <c r="A9202" s="13" t="n">
        <v>46028.79681712963</v>
      </c>
      <c r="B9202" t="inlineStr">
        <is>
          <t>MAP</t>
        </is>
      </c>
      <c r="C9202" t="inlineStr">
        <is>
          <t>CombineRoot=C:\Users\cschn\Documents\LIH (Personal)\OneDrive - Lawyers in House</t>
        </is>
      </c>
    </row>
    <row r="9203">
      <c r="A9203" s="13" t="n">
        <v>46028.79681712963</v>
      </c>
      <c r="B9203" t="inlineStr">
        <is>
          <t>MAP</t>
        </is>
      </c>
      <c r="C9203" t="inlineStr">
        <is>
          <t>SubPath=__Invoices</t>
        </is>
      </c>
    </row>
    <row r="9204">
      <c r="A9204" s="13" t="n">
        <v>46028.79681712963</v>
      </c>
      <c r="B9204" t="inlineStr">
        <is>
          <t>MAP</t>
        </is>
      </c>
      <c r="C9204" t="inlineStr">
        <is>
          <t>Combined=C:\Users\cschn\Documents\LIH (Personal)\OneDrive - Lawyers in House\__Invoices</t>
        </is>
      </c>
    </row>
    <row r="9205">
      <c r="A9205" s="13" t="n">
        <v>46028.79681712963</v>
      </c>
      <c r="B9205" t="inlineStr">
        <is>
          <t>MAP</t>
        </is>
      </c>
      <c r="C9205" t="inlineStr">
        <is>
          <t>Mapped local folder=C:\Users\cschn\Documents\LIH (Personal)\OneDrive - Lawyers in House\__Invoices</t>
        </is>
      </c>
    </row>
    <row r="9206">
      <c r="A9206" s="13" t="n">
        <v>46028.79740740741</v>
      </c>
      <c r="B9206" t="inlineStr">
        <is>
          <t>INFO</t>
        </is>
      </c>
      <c r="C9206" t="inlineStr">
        <is>
          <t>ThisWorkbook.Path (raw)=https://lawyersinhouse-my.sharepoint.com/personal/cory_schneider_lawyersinhouse_com/Documents/__Invoices</t>
        </is>
      </c>
    </row>
    <row r="9207">
      <c r="A9207" s="13" t="n">
        <v>46028.79740740741</v>
      </c>
      <c r="B9207" t="inlineStr">
        <is>
          <t>HIT</t>
        </is>
      </c>
      <c r="C9207" t="inlineStr">
        <is>
          <t>Folder? C:\Users\cschn\Documents\LIH (Personal)\OneDrive - Lawyers in House</t>
        </is>
      </c>
    </row>
    <row r="9208">
      <c r="A9208" s="13" t="n">
        <v>46028.79740740741</v>
      </c>
      <c r="B9208" t="inlineStr">
        <is>
          <t>MAP</t>
        </is>
      </c>
      <c r="C9208" t="inlineStr">
        <is>
          <t>CombineRoot=C:\Users\cschn\Documents\LIH (Personal)\OneDrive - Lawyers in House</t>
        </is>
      </c>
    </row>
    <row r="9209">
      <c r="A9209" s="13" t="n">
        <v>46028.79740740741</v>
      </c>
      <c r="B9209" t="inlineStr">
        <is>
          <t>MAP</t>
        </is>
      </c>
      <c r="C9209" t="inlineStr">
        <is>
          <t>SubPath=__Invoices</t>
        </is>
      </c>
    </row>
    <row r="9210">
      <c r="A9210" s="13" t="n">
        <v>46028.79740740741</v>
      </c>
      <c r="B9210" t="inlineStr">
        <is>
          <t>MAP</t>
        </is>
      </c>
      <c r="C9210" t="inlineStr">
        <is>
          <t>Combined=C:\Users\cschn\Documents\LIH (Personal)\OneDrive - Lawyers in House\__Invoices</t>
        </is>
      </c>
    </row>
    <row r="9211">
      <c r="A9211" s="13" t="n">
        <v>46028.79740740741</v>
      </c>
      <c r="B9211" t="inlineStr">
        <is>
          <t>MAP</t>
        </is>
      </c>
      <c r="C9211" t="inlineStr">
        <is>
          <t>Mapped local folder=C:\Users\cschn\Documents\LIH (Personal)\OneDrive - Lawyers in House\__Invoices</t>
        </is>
      </c>
    </row>
    <row r="9212">
      <c r="A9212" s="13" t="n">
        <v>46028.80311342593</v>
      </c>
      <c r="B9212" t="inlineStr">
        <is>
          <t>INFO</t>
        </is>
      </c>
      <c r="C9212" t="inlineStr">
        <is>
          <t>ThisWorkbook.Path (raw)=https://lawyersinhouse-my.sharepoint.com/personal/cory_schneider_lawyersinhouse_com/Documents/__Invoices</t>
        </is>
      </c>
    </row>
    <row r="9213">
      <c r="A9213" s="13" t="n">
        <v>46028.80311342593</v>
      </c>
      <c r="B9213" t="inlineStr">
        <is>
          <t>HIT</t>
        </is>
      </c>
      <c r="C9213" t="inlineStr">
        <is>
          <t>Folder? C:\Users\cschn\Documents\LIH (Personal)\OneDrive - Lawyers in House</t>
        </is>
      </c>
    </row>
    <row r="9214">
      <c r="A9214" s="13" t="n">
        <v>46028.80311342593</v>
      </c>
      <c r="B9214" t="inlineStr">
        <is>
          <t>MAP</t>
        </is>
      </c>
      <c r="C9214" t="inlineStr">
        <is>
          <t>CombineRoot=C:\Users\cschn\Documents\LIH (Personal)\OneDrive - Lawyers in House</t>
        </is>
      </c>
    </row>
    <row r="9215">
      <c r="A9215" s="13" t="n">
        <v>46028.80311342593</v>
      </c>
      <c r="B9215" t="inlineStr">
        <is>
          <t>MAP</t>
        </is>
      </c>
      <c r="C9215" t="inlineStr">
        <is>
          <t>SubPath=__Invoices</t>
        </is>
      </c>
    </row>
    <row r="9216">
      <c r="A9216" s="13" t="n">
        <v>46028.80311342593</v>
      </c>
      <c r="B9216" t="inlineStr">
        <is>
          <t>MAP</t>
        </is>
      </c>
      <c r="C9216" t="inlineStr">
        <is>
          <t>Combined=C:\Users\cschn\Documents\LIH (Personal)\OneDrive - Lawyers in House\__Invoices</t>
        </is>
      </c>
    </row>
    <row r="9217">
      <c r="A9217" s="13" t="n">
        <v>46028.80311342593</v>
      </c>
      <c r="B9217" t="inlineStr">
        <is>
          <t>MAP</t>
        </is>
      </c>
      <c r="C9217" t="inlineStr">
        <is>
          <t>Mapped local folder=C:\Users\cschn\Documents\LIH (Personal)\OneDrive - Lawyers in House\__Invoices</t>
        </is>
      </c>
    </row>
    <row r="9218">
      <c r="A9218" s="13" t="n">
        <v>46028.80550925926</v>
      </c>
      <c r="B9218" t="inlineStr">
        <is>
          <t>INFO</t>
        </is>
      </c>
      <c r="C9218" t="inlineStr">
        <is>
          <t>ThisWorkbook.Path (raw)=https://lawyersinhouse-my.sharepoint.com/personal/cory_schneider_lawyersinhouse_com/Documents/__Invoices</t>
        </is>
      </c>
    </row>
    <row r="9219">
      <c r="A9219" s="13" t="n">
        <v>46028.80550925926</v>
      </c>
      <c r="B9219" t="inlineStr">
        <is>
          <t>HIT</t>
        </is>
      </c>
      <c r="C9219" t="inlineStr">
        <is>
          <t>Folder? C:\Users\cschn\Documents\LIH (Personal)\OneDrive - Lawyers in House</t>
        </is>
      </c>
    </row>
    <row r="9220">
      <c r="A9220" s="13" t="n">
        <v>46028.80550925926</v>
      </c>
      <c r="B9220" t="inlineStr">
        <is>
          <t>MAP</t>
        </is>
      </c>
      <c r="C9220" t="inlineStr">
        <is>
          <t>CombineRoot=C:\Users\cschn\Documents\LIH (Personal)\OneDrive - Lawyers in House</t>
        </is>
      </c>
    </row>
    <row r="9221">
      <c r="A9221" s="13" t="n">
        <v>46028.80550925926</v>
      </c>
      <c r="B9221" t="inlineStr">
        <is>
          <t>MAP</t>
        </is>
      </c>
      <c r="C9221" t="inlineStr">
        <is>
          <t>SubPath=__Invoices</t>
        </is>
      </c>
    </row>
    <row r="9222">
      <c r="A9222" s="13" t="n">
        <v>46028.80550925926</v>
      </c>
      <c r="B9222" t="inlineStr">
        <is>
          <t>MAP</t>
        </is>
      </c>
      <c r="C9222" t="inlineStr">
        <is>
          <t>Combined=C:\Users\cschn\Documents\LIH (Personal)\OneDrive - Lawyers in House\__Invoices</t>
        </is>
      </c>
    </row>
    <row r="9223">
      <c r="A9223" s="13" t="n">
        <v>46028.80550925926</v>
      </c>
      <c r="B9223" t="inlineStr">
        <is>
          <t>MAP</t>
        </is>
      </c>
      <c r="C9223" t="inlineStr">
        <is>
          <t>Mapped local folder=C:\Users\cschn\Documents\LIH (Personal)\OneDrive - Lawyers in House\__Invoices</t>
        </is>
      </c>
    </row>
    <row r="9224">
      <c r="A9224" s="13" t="n">
        <v>46028.80622685186</v>
      </c>
      <c r="B9224" t="inlineStr">
        <is>
          <t>INFO</t>
        </is>
      </c>
      <c r="C9224" t="inlineStr">
        <is>
          <t>ThisWorkbook.Path (raw)=https://lawyersinhouse-my.sharepoint.com/personal/cory_schneider_lawyersinhouse_com/Documents/__Invoices</t>
        </is>
      </c>
    </row>
    <row r="9225">
      <c r="A9225" s="13" t="n">
        <v>46028.80622685186</v>
      </c>
      <c r="B9225" t="inlineStr">
        <is>
          <t>HIT</t>
        </is>
      </c>
      <c r="C9225" t="inlineStr">
        <is>
          <t>Folder? C:\Users\cschn\Documents\LIH (Personal)\OneDrive - Lawyers in House</t>
        </is>
      </c>
    </row>
    <row r="9226">
      <c r="A9226" s="13" t="n">
        <v>46028.80622685186</v>
      </c>
      <c r="B9226" t="inlineStr">
        <is>
          <t>MAP</t>
        </is>
      </c>
      <c r="C9226" t="inlineStr">
        <is>
          <t>CombineRoot=C:\Users\cschn\Documents\LIH (Personal)\OneDrive - Lawyers in House</t>
        </is>
      </c>
    </row>
    <row r="9227">
      <c r="A9227" s="13" t="n">
        <v>46028.80622685186</v>
      </c>
      <c r="B9227" t="inlineStr">
        <is>
          <t>MAP</t>
        </is>
      </c>
      <c r="C9227" t="inlineStr">
        <is>
          <t>SubPath=__Invoices</t>
        </is>
      </c>
    </row>
    <row r="9228">
      <c r="A9228" s="13" t="n">
        <v>46028.80622685186</v>
      </c>
      <c r="B9228" t="inlineStr">
        <is>
          <t>MAP</t>
        </is>
      </c>
      <c r="C9228" t="inlineStr">
        <is>
          <t>Combined=C:\Users\cschn\Documents\LIH (Personal)\OneDrive - Lawyers in House\__Invoices</t>
        </is>
      </c>
    </row>
    <row r="9229">
      <c r="A9229" s="13" t="n">
        <v>46028.80622685186</v>
      </c>
      <c r="B9229" t="inlineStr">
        <is>
          <t>MAP</t>
        </is>
      </c>
      <c r="C9229" t="inlineStr">
        <is>
          <t>Mapped local folder=C:\Users\cschn\Documents\LIH (Personal)\OneDrive - Lawyers in House\__Invoices</t>
        </is>
      </c>
    </row>
    <row r="9230">
      <c r="A9230" s="13" t="n">
        <v>46028.80629629629</v>
      </c>
      <c r="B9230" t="inlineStr">
        <is>
          <t>INFO</t>
        </is>
      </c>
      <c r="C9230" t="inlineStr">
        <is>
          <t>ThisWorkbook.Path (raw)=https://lawyersinhouse-my.sharepoint.com/personal/cory_schneider_lawyersinhouse_com/Documents/__Invoices</t>
        </is>
      </c>
    </row>
    <row r="9231">
      <c r="A9231" s="13" t="n">
        <v>46028.80629629629</v>
      </c>
      <c r="B9231" t="inlineStr">
        <is>
          <t>HIT</t>
        </is>
      </c>
      <c r="C9231" t="inlineStr">
        <is>
          <t>Folder? C:\Users\cschn\Documents\LIH (Personal)\OneDrive - Lawyers in House</t>
        </is>
      </c>
    </row>
    <row r="9232">
      <c r="A9232" s="13" t="n">
        <v>46028.80629629629</v>
      </c>
      <c r="B9232" t="inlineStr">
        <is>
          <t>MAP</t>
        </is>
      </c>
      <c r="C9232" t="inlineStr">
        <is>
          <t>CombineRoot=C:\Users\cschn\Documents\LIH (Personal)\OneDrive - Lawyers in House</t>
        </is>
      </c>
    </row>
    <row r="9233">
      <c r="A9233" s="13" t="n">
        <v>46028.80629629629</v>
      </c>
      <c r="B9233" t="inlineStr">
        <is>
          <t>MAP</t>
        </is>
      </c>
      <c r="C9233" t="inlineStr">
        <is>
          <t>SubPath=__Invoices</t>
        </is>
      </c>
    </row>
    <row r="9234">
      <c r="A9234" s="13" t="n">
        <v>46028.80629629629</v>
      </c>
      <c r="B9234" t="inlineStr">
        <is>
          <t>MAP</t>
        </is>
      </c>
      <c r="C9234" t="inlineStr">
        <is>
          <t>Combined=C:\Users\cschn\Documents\LIH (Personal)\OneDrive - Lawyers in House\__Invoices</t>
        </is>
      </c>
    </row>
    <row r="9235">
      <c r="A9235" s="13" t="n">
        <v>46028.80629629629</v>
      </c>
      <c r="B9235" t="inlineStr">
        <is>
          <t>MAP</t>
        </is>
      </c>
      <c r="C9235" t="inlineStr">
        <is>
          <t>Mapped local folder=C:\Users\cschn\Documents\LIH (Personal)\OneDrive - Lawyers in House\__Invoices</t>
        </is>
      </c>
    </row>
    <row r="9236">
      <c r="A9236" s="13" t="n">
        <v>46029.5809375</v>
      </c>
      <c r="B9236" t="inlineStr">
        <is>
          <t>INFO</t>
        </is>
      </c>
      <c r="C9236" t="inlineStr">
        <is>
          <t>ThisWorkbook.Path (raw)=https://lawyersinhouse-my.sharepoint.com/personal/cory_schneider_lawyersinhouse_com/Documents/__Invoices</t>
        </is>
      </c>
    </row>
    <row r="9237">
      <c r="A9237" s="13" t="n">
        <v>46029.5809375</v>
      </c>
      <c r="B9237" t="inlineStr">
        <is>
          <t>HIT</t>
        </is>
      </c>
      <c r="C9237" t="inlineStr">
        <is>
          <t>Folder? C:\Users\CorySchneider\OneDrive - Lawyers in House</t>
        </is>
      </c>
    </row>
    <row r="9238">
      <c r="A9238" s="13" t="n">
        <v>46029.5809375</v>
      </c>
      <c r="B9238" t="inlineStr">
        <is>
          <t>MAP</t>
        </is>
      </c>
      <c r="C9238" t="inlineStr">
        <is>
          <t>CombineRoot=C:\Users\CorySchneider\OneDrive - Lawyers in House</t>
        </is>
      </c>
    </row>
    <row r="9239">
      <c r="A9239" s="13" t="n">
        <v>46029.5809375</v>
      </c>
      <c r="B9239" t="inlineStr">
        <is>
          <t>MAP</t>
        </is>
      </c>
      <c r="C9239" t="inlineStr">
        <is>
          <t>SubPath=__Invoices</t>
        </is>
      </c>
    </row>
    <row r="9240">
      <c r="A9240" s="13" t="n">
        <v>46029.5809375</v>
      </c>
      <c r="B9240" t="inlineStr">
        <is>
          <t>MAP</t>
        </is>
      </c>
      <c r="C9240" t="inlineStr">
        <is>
          <t>Combined=C:\Users\CorySchneider\OneDrive - Lawyers in House\__Invoices</t>
        </is>
      </c>
    </row>
    <row r="9241">
      <c r="A9241" s="13" t="n">
        <v>46029.5809375</v>
      </c>
      <c r="B9241" t="inlineStr">
        <is>
          <t>MAP</t>
        </is>
      </c>
      <c r="C9241" t="inlineStr">
        <is>
          <t>Mapped local folder=C:\Users\CorySchneider\OneDrive - Lawyers in House\__Invoices</t>
        </is>
      </c>
    </row>
    <row r="9242">
      <c r="A9242" s="13" t="n">
        <v>46029.58287037037</v>
      </c>
      <c r="B9242" t="inlineStr">
        <is>
          <t>INFO</t>
        </is>
      </c>
      <c r="C9242" t="inlineStr">
        <is>
          <t>ThisWorkbook.Path (raw)=https://lawyersinhouse-my.sharepoint.com/personal/cory_schneider_lawyersinhouse_com/Documents/__Invoices</t>
        </is>
      </c>
    </row>
    <row r="9243">
      <c r="A9243" s="13" t="n">
        <v>46029.58287037037</v>
      </c>
      <c r="B9243" t="inlineStr">
        <is>
          <t>HIT</t>
        </is>
      </c>
      <c r="C9243" t="inlineStr">
        <is>
          <t>Folder? C:\Users\CorySchneider\OneDrive - Lawyers in House</t>
        </is>
      </c>
    </row>
    <row r="9244">
      <c r="A9244" s="13" t="n">
        <v>46029.58287037037</v>
      </c>
      <c r="B9244" t="inlineStr">
        <is>
          <t>MAP</t>
        </is>
      </c>
      <c r="C9244" t="inlineStr">
        <is>
          <t>CombineRoot=C:\Users\CorySchneider\OneDrive - Lawyers in House</t>
        </is>
      </c>
    </row>
    <row r="9245">
      <c r="A9245" s="13" t="n">
        <v>46029.58287037037</v>
      </c>
      <c r="B9245" t="inlineStr">
        <is>
          <t>MAP</t>
        </is>
      </c>
      <c r="C9245" t="inlineStr">
        <is>
          <t>SubPath=__Invoices</t>
        </is>
      </c>
    </row>
    <row r="9246">
      <c r="A9246" s="13" t="n">
        <v>46029.58287037037</v>
      </c>
      <c r="B9246" t="inlineStr">
        <is>
          <t>MAP</t>
        </is>
      </c>
      <c r="C9246" t="inlineStr">
        <is>
          <t>Combined=C:\Users\CorySchneider\OneDrive - Lawyers in House\__Invoices</t>
        </is>
      </c>
    </row>
    <row r="9247">
      <c r="A9247" s="13" t="n">
        <v>46029.58287037037</v>
      </c>
      <c r="B9247" t="inlineStr">
        <is>
          <t>MAP</t>
        </is>
      </c>
      <c r="C9247" t="inlineStr">
        <is>
          <t>Mapped local folder=C:\Users\CorySchneider\OneDrive - Lawyers in House\__Invoices</t>
        </is>
      </c>
    </row>
    <row r="9248">
      <c r="A9248" s="13" t="n">
        <v>46029.58480324074</v>
      </c>
      <c r="B9248" t="inlineStr">
        <is>
          <t>INFO</t>
        </is>
      </c>
      <c r="C9248" t="inlineStr">
        <is>
          <t>ThisWorkbook.Path (raw)=https://lawyersinhouse-my.sharepoint.com/personal/cory_schneider_lawyersinhouse_com/Documents/__Invoices</t>
        </is>
      </c>
    </row>
    <row r="9249">
      <c r="A9249" s="13" t="n">
        <v>46029.58480324074</v>
      </c>
      <c r="B9249" t="inlineStr">
        <is>
          <t>HIT</t>
        </is>
      </c>
      <c r="C9249" t="inlineStr">
        <is>
          <t>Folder? C:\Users\CorySchneider\OneDrive - Lawyers in House</t>
        </is>
      </c>
    </row>
    <row r="9250">
      <c r="A9250" s="13" t="n">
        <v>46029.58480324074</v>
      </c>
      <c r="B9250" t="inlineStr">
        <is>
          <t>MAP</t>
        </is>
      </c>
      <c r="C9250" t="inlineStr">
        <is>
          <t>CombineRoot=C:\Users\CorySchneider\OneDrive - Lawyers in House</t>
        </is>
      </c>
    </row>
    <row r="9251">
      <c r="A9251" s="13" t="n">
        <v>46029.58480324074</v>
      </c>
      <c r="B9251" t="inlineStr">
        <is>
          <t>MAP</t>
        </is>
      </c>
      <c r="C9251" t="inlineStr">
        <is>
          <t>SubPath=__Invoices</t>
        </is>
      </c>
    </row>
    <row r="9252">
      <c r="A9252" s="13" t="n">
        <v>46029.58480324074</v>
      </c>
      <c r="B9252" t="inlineStr">
        <is>
          <t>MAP</t>
        </is>
      </c>
      <c r="C9252" t="inlineStr">
        <is>
          <t>Combined=C:\Users\CorySchneider\OneDrive - Lawyers in House\__Invoices</t>
        </is>
      </c>
    </row>
    <row r="9253">
      <c r="A9253" s="13" t="n">
        <v>46029.58480324074</v>
      </c>
      <c r="B9253" t="inlineStr">
        <is>
          <t>MAP</t>
        </is>
      </c>
      <c r="C9253" t="inlineStr">
        <is>
          <t>Mapped local folder=C:\Users\CorySchneider\OneDrive - Lawyers in House\__Invoices</t>
        </is>
      </c>
    </row>
    <row r="9254">
      <c r="A9254" s="13" t="n">
        <v>46029.58671296296</v>
      </c>
      <c r="B9254" t="inlineStr">
        <is>
          <t>INFO</t>
        </is>
      </c>
      <c r="C9254" t="inlineStr">
        <is>
          <t>ThisWorkbook.Path (raw)=https://lawyersinhouse-my.sharepoint.com/personal/cory_schneider_lawyersinhouse_com/Documents/__Invoices</t>
        </is>
      </c>
    </row>
    <row r="9255">
      <c r="A9255" s="13" t="n">
        <v>46029.58671296296</v>
      </c>
      <c r="B9255" t="inlineStr">
        <is>
          <t>HIT</t>
        </is>
      </c>
      <c r="C9255" t="inlineStr">
        <is>
          <t>Folder? C:\Users\CorySchneider\OneDrive - Lawyers in House</t>
        </is>
      </c>
    </row>
    <row r="9256">
      <c r="A9256" s="13" t="n">
        <v>46029.58671296296</v>
      </c>
      <c r="B9256" t="inlineStr">
        <is>
          <t>MAP</t>
        </is>
      </c>
      <c r="C9256" t="inlineStr">
        <is>
          <t>CombineRoot=C:\Users\CorySchneider\OneDrive - Lawyers in House</t>
        </is>
      </c>
    </row>
    <row r="9257">
      <c r="A9257" s="13" t="n">
        <v>46029.58671296296</v>
      </c>
      <c r="B9257" t="inlineStr">
        <is>
          <t>MAP</t>
        </is>
      </c>
      <c r="C9257" t="inlineStr">
        <is>
          <t>SubPath=__Invoices</t>
        </is>
      </c>
    </row>
    <row r="9258">
      <c r="A9258" s="13" t="n">
        <v>46029.58671296296</v>
      </c>
      <c r="B9258" t="inlineStr">
        <is>
          <t>MAP</t>
        </is>
      </c>
      <c r="C9258" t="inlineStr">
        <is>
          <t>Combined=C:\Users\CorySchneider\OneDrive - Lawyers in House\__Invoices</t>
        </is>
      </c>
    </row>
    <row r="9259">
      <c r="A9259" s="13" t="n">
        <v>46029.58671296296</v>
      </c>
      <c r="B9259" t="inlineStr">
        <is>
          <t>MAP</t>
        </is>
      </c>
      <c r="C9259" t="inlineStr">
        <is>
          <t>Mapped local folder=C:\Users\CorySchneider\OneDrive - Lawyers in House\__Invoices</t>
        </is>
      </c>
    </row>
    <row r="9260">
      <c r="A9260" s="13" t="n">
        <v>46029.58684027778</v>
      </c>
      <c r="B9260" t="inlineStr">
        <is>
          <t>INFO</t>
        </is>
      </c>
      <c r="C9260" t="inlineStr">
        <is>
          <t>ThisWorkbook.Path (raw)=https://lawyersinhouse-my.sharepoint.com/personal/cory_schneider_lawyersinhouse_com/Documents/__Invoices</t>
        </is>
      </c>
    </row>
    <row r="9261">
      <c r="A9261" s="13" t="n">
        <v>46029.58684027778</v>
      </c>
      <c r="B9261" t="inlineStr">
        <is>
          <t>HIT</t>
        </is>
      </c>
      <c r="C9261" t="inlineStr">
        <is>
          <t>Folder? C:\Users\CorySchneider\OneDrive - Lawyers in House</t>
        </is>
      </c>
    </row>
    <row r="9262">
      <c r="A9262" s="13" t="n">
        <v>46029.58684027778</v>
      </c>
      <c r="B9262" t="inlineStr">
        <is>
          <t>MAP</t>
        </is>
      </c>
      <c r="C9262" t="inlineStr">
        <is>
          <t>CombineRoot=C:\Users\CorySchneider\OneDrive - Lawyers in House</t>
        </is>
      </c>
    </row>
    <row r="9263">
      <c r="A9263" s="13" t="n">
        <v>46029.58684027778</v>
      </c>
      <c r="B9263" t="inlineStr">
        <is>
          <t>MAP</t>
        </is>
      </c>
      <c r="C9263" t="inlineStr">
        <is>
          <t>SubPath=__Invoices</t>
        </is>
      </c>
    </row>
    <row r="9264">
      <c r="A9264" s="13" t="n">
        <v>46029.58684027778</v>
      </c>
      <c r="B9264" t="inlineStr">
        <is>
          <t>MAP</t>
        </is>
      </c>
      <c r="C9264" t="inlineStr">
        <is>
          <t>Combined=C:\Users\CorySchneider\OneDrive - Lawyers in House\__Invoices</t>
        </is>
      </c>
    </row>
    <row r="9265">
      <c r="A9265" s="13" t="n">
        <v>46029.58684027778</v>
      </c>
      <c r="B9265" t="inlineStr">
        <is>
          <t>MAP</t>
        </is>
      </c>
      <c r="C9265" t="inlineStr">
        <is>
          <t>Mapped local folder=C:\Users\CorySchneider\OneDrive - Lawyers in House\__Invoices</t>
        </is>
      </c>
    </row>
    <row r="9266">
      <c r="A9266" s="13" t="n">
        <v>46029.63631944444</v>
      </c>
      <c r="B9266" t="inlineStr">
        <is>
          <t>INFO</t>
        </is>
      </c>
      <c r="C9266" t="inlineStr">
        <is>
          <t>ThisWorkbook.Path (raw)=https://lawyersinhouse-my.sharepoint.com/personal/cory_schneider_lawyersinhouse_com/Documents/__Invoices</t>
        </is>
      </c>
    </row>
    <row r="9267">
      <c r="A9267" s="13" t="n">
        <v>46029.63631944444</v>
      </c>
      <c r="B9267" t="inlineStr">
        <is>
          <t>HIT</t>
        </is>
      </c>
      <c r="C9267" t="inlineStr">
        <is>
          <t>Folder? C:\Users\CorySchneider\OneDrive - Lawyers in House</t>
        </is>
      </c>
    </row>
    <row r="9268">
      <c r="A9268" s="13" t="n">
        <v>46029.63631944444</v>
      </c>
      <c r="B9268" t="inlineStr">
        <is>
          <t>MAP</t>
        </is>
      </c>
      <c r="C9268" t="inlineStr">
        <is>
          <t>CombineRoot=C:\Users\CorySchneider\OneDrive - Lawyers in House</t>
        </is>
      </c>
    </row>
    <row r="9269">
      <c r="A9269" s="13" t="n">
        <v>46029.63631944444</v>
      </c>
      <c r="B9269" t="inlineStr">
        <is>
          <t>MAP</t>
        </is>
      </c>
      <c r="C9269" t="inlineStr">
        <is>
          <t>SubPath=__Invoices</t>
        </is>
      </c>
    </row>
    <row r="9270">
      <c r="A9270" s="13" t="n">
        <v>46029.63631944444</v>
      </c>
      <c r="B9270" t="inlineStr">
        <is>
          <t>MAP</t>
        </is>
      </c>
      <c r="C9270" t="inlineStr">
        <is>
          <t>Combined=C:\Users\CorySchneider\OneDrive - Lawyers in House\__Invoices</t>
        </is>
      </c>
    </row>
    <row r="9271">
      <c r="A9271" s="13" t="n">
        <v>46029.63631944444</v>
      </c>
      <c r="B9271" t="inlineStr">
        <is>
          <t>MAP</t>
        </is>
      </c>
      <c r="C9271" t="inlineStr">
        <is>
          <t>Mapped local folder=C:\Users\CorySchneider\OneDrive - Lawyers in House\__Invoices</t>
        </is>
      </c>
    </row>
    <row r="9272">
      <c r="A9272" s="13" t="n">
        <v>46029.66197916667</v>
      </c>
      <c r="B9272" t="inlineStr">
        <is>
          <t>INFO</t>
        </is>
      </c>
      <c r="C9272" t="inlineStr">
        <is>
          <t>ThisWorkbook.Path (raw)=https://lawyersinhouse-my.sharepoint.com/personal/cory_schneider_lawyersinhouse_com/Documents/__Invoices</t>
        </is>
      </c>
    </row>
    <row r="9273">
      <c r="A9273" s="13" t="n">
        <v>46029.66197916667</v>
      </c>
      <c r="B9273" t="inlineStr">
        <is>
          <t>HIT</t>
        </is>
      </c>
      <c r="C9273" t="inlineStr">
        <is>
          <t>Folder? C:\Users\CorySchneider\OneDrive - Lawyers in House</t>
        </is>
      </c>
    </row>
    <row r="9274">
      <c r="A9274" s="13" t="n">
        <v>46029.66197916667</v>
      </c>
      <c r="B9274" t="inlineStr">
        <is>
          <t>MAP</t>
        </is>
      </c>
      <c r="C9274" t="inlineStr">
        <is>
          <t>CombineRoot=C:\Users\CorySchneider\OneDrive - Lawyers in House</t>
        </is>
      </c>
    </row>
    <row r="9275">
      <c r="A9275" s="13" t="n">
        <v>46029.66197916667</v>
      </c>
      <c r="B9275" t="inlineStr">
        <is>
          <t>MAP</t>
        </is>
      </c>
      <c r="C9275" t="inlineStr">
        <is>
          <t>SubPath=__Invoices</t>
        </is>
      </c>
    </row>
    <row r="9276">
      <c r="A9276" s="13" t="n">
        <v>46029.66197916667</v>
      </c>
      <c r="B9276" t="inlineStr">
        <is>
          <t>MAP</t>
        </is>
      </c>
      <c r="C9276" t="inlineStr">
        <is>
          <t>Combined=C:\Users\CorySchneider\OneDrive - Lawyers in House\__Invoices</t>
        </is>
      </c>
    </row>
    <row r="9277">
      <c r="A9277" s="13" t="n">
        <v>46029.66197916667</v>
      </c>
      <c r="B9277" t="inlineStr">
        <is>
          <t>MAP</t>
        </is>
      </c>
      <c r="C9277" t="inlineStr">
        <is>
          <t>Mapped local folder=C:\Users\CorySchneider\OneDrive - Lawyers in House\__Invoices</t>
        </is>
      </c>
    </row>
    <row r="9278">
      <c r="A9278" s="13" t="n">
        <v>46030.43571759259</v>
      </c>
      <c r="B9278" t="inlineStr">
        <is>
          <t>INFO</t>
        </is>
      </c>
      <c r="C9278" t="inlineStr">
        <is>
          <t>ThisWorkbook.Path (raw)=https://lawyersinhouse-my.sharepoint.com/personal/cory_schneider_lawyersinhouse_com/Documents/__Invoices</t>
        </is>
      </c>
    </row>
    <row r="9279">
      <c r="A9279" s="13" t="n">
        <v>46030.43571759259</v>
      </c>
      <c r="B9279" t="inlineStr">
        <is>
          <t>HIT</t>
        </is>
      </c>
      <c r="C9279" t="inlineStr">
        <is>
          <t>Folder? C:\Users\cschn\Documents\LIH (Personal)\OneDrive - Lawyers in House</t>
        </is>
      </c>
    </row>
    <row r="9280">
      <c r="A9280" s="13" t="n">
        <v>46030.43571759259</v>
      </c>
      <c r="B9280" t="inlineStr">
        <is>
          <t>MAP</t>
        </is>
      </c>
      <c r="C9280" t="inlineStr">
        <is>
          <t>CombineRoot=C:\Users\cschn\Documents\LIH (Personal)\OneDrive - Lawyers in House</t>
        </is>
      </c>
    </row>
    <row r="9281">
      <c r="A9281" s="13" t="n">
        <v>46030.43571759259</v>
      </c>
      <c r="B9281" t="inlineStr">
        <is>
          <t>MAP</t>
        </is>
      </c>
      <c r="C9281" t="inlineStr">
        <is>
          <t>SubPath=__Invoices</t>
        </is>
      </c>
    </row>
    <row r="9282">
      <c r="A9282" s="13" t="n">
        <v>46030.43571759259</v>
      </c>
      <c r="B9282" t="inlineStr">
        <is>
          <t>MAP</t>
        </is>
      </c>
      <c r="C9282" t="inlineStr">
        <is>
          <t>Combined=C:\Users\cschn\Documents\LIH (Personal)\OneDrive - Lawyers in House\__Invoices</t>
        </is>
      </c>
    </row>
    <row r="9283">
      <c r="A9283" s="13" t="n">
        <v>46030.43571759259</v>
      </c>
      <c r="B9283" t="inlineStr">
        <is>
          <t>MAP</t>
        </is>
      </c>
      <c r="C9283" t="inlineStr">
        <is>
          <t>Mapped local folder=C:\Users\cschn\Documents\LIH (Personal)\OneDrive - Lawyers in House\__Invoices</t>
        </is>
      </c>
    </row>
    <row r="9284">
      <c r="A9284" s="13" t="n">
        <v>46030.43611111111</v>
      </c>
      <c r="B9284" t="inlineStr">
        <is>
          <t>INFO</t>
        </is>
      </c>
      <c r="C9284" t="inlineStr">
        <is>
          <t>ThisWorkbook.Path (raw)=https://lawyersinhouse-my.sharepoint.com/personal/cory_schneider_lawyersinhouse_com/Documents/__Invoices</t>
        </is>
      </c>
    </row>
    <row r="9285">
      <c r="A9285" s="13" t="n">
        <v>46030.43611111111</v>
      </c>
      <c r="B9285" t="inlineStr">
        <is>
          <t>HIT</t>
        </is>
      </c>
      <c r="C9285" t="inlineStr">
        <is>
          <t>Folder? C:\Users\cschn\Documents\LIH (Personal)\OneDrive - Lawyers in House</t>
        </is>
      </c>
    </row>
    <row r="9286">
      <c r="A9286" s="13" t="n">
        <v>46030.43611111111</v>
      </c>
      <c r="B9286" t="inlineStr">
        <is>
          <t>MAP</t>
        </is>
      </c>
      <c r="C9286" t="inlineStr">
        <is>
          <t>CombineRoot=C:\Users\cschn\Documents\LIH (Personal)\OneDrive - Lawyers in House</t>
        </is>
      </c>
    </row>
    <row r="9287">
      <c r="A9287" s="13" t="n">
        <v>46030.43611111111</v>
      </c>
      <c r="B9287" t="inlineStr">
        <is>
          <t>MAP</t>
        </is>
      </c>
      <c r="C9287" t="inlineStr">
        <is>
          <t>SubPath=__Invoices</t>
        </is>
      </c>
    </row>
    <row r="9288">
      <c r="A9288" s="13" t="n">
        <v>46030.43611111111</v>
      </c>
      <c r="B9288" t="inlineStr">
        <is>
          <t>MAP</t>
        </is>
      </c>
      <c r="C9288" t="inlineStr">
        <is>
          <t>Combined=C:\Users\cschn\Documents\LIH (Personal)\OneDrive - Lawyers in House\__Invoices</t>
        </is>
      </c>
    </row>
    <row r="9289">
      <c r="A9289" s="13" t="n">
        <v>46030.43611111111</v>
      </c>
      <c r="B9289" t="inlineStr">
        <is>
          <t>MAP</t>
        </is>
      </c>
      <c r="C9289" t="inlineStr">
        <is>
          <t>Mapped local folder=C:\Users\cschn\Documents\LIH (Personal)\OneDrive - Lawyers in House\__Invoices</t>
        </is>
      </c>
    </row>
    <row r="9290">
      <c r="A9290" s="13" t="n">
        <v>46030.44239583334</v>
      </c>
      <c r="B9290" t="inlineStr">
        <is>
          <t>INFO</t>
        </is>
      </c>
      <c r="C9290" t="inlineStr">
        <is>
          <t>ThisWorkbook.Path (raw)=https://lawyersinhouse-my.sharepoint.com/personal/cory_schneider_lawyersinhouse_com/Documents/__Invoices</t>
        </is>
      </c>
    </row>
    <row r="9291">
      <c r="A9291" s="13" t="n">
        <v>46030.44239583334</v>
      </c>
      <c r="B9291" t="inlineStr">
        <is>
          <t>HIT</t>
        </is>
      </c>
      <c r="C9291" t="inlineStr">
        <is>
          <t>Folder? C:\Users\cschn\Documents\LIH (Personal)\OneDrive - Lawyers in House</t>
        </is>
      </c>
    </row>
    <row r="9292">
      <c r="A9292" s="13" t="n">
        <v>46030.44239583334</v>
      </c>
      <c r="B9292" t="inlineStr">
        <is>
          <t>MAP</t>
        </is>
      </c>
      <c r="C9292" t="inlineStr">
        <is>
          <t>CombineRoot=C:\Users\cschn\Documents\LIH (Personal)\OneDrive - Lawyers in House</t>
        </is>
      </c>
    </row>
    <row r="9293">
      <c r="A9293" s="13" t="n">
        <v>46030.44239583334</v>
      </c>
      <c r="B9293" t="inlineStr">
        <is>
          <t>MAP</t>
        </is>
      </c>
      <c r="C9293" t="inlineStr">
        <is>
          <t>SubPath=__Invoices</t>
        </is>
      </c>
    </row>
    <row r="9294">
      <c r="A9294" s="13" t="n">
        <v>46030.44239583334</v>
      </c>
      <c r="B9294" t="inlineStr">
        <is>
          <t>MAP</t>
        </is>
      </c>
      <c r="C9294" t="inlineStr">
        <is>
          <t>Combined=C:\Users\cschn\Documents\LIH (Personal)\OneDrive - Lawyers in House\__Invoices</t>
        </is>
      </c>
    </row>
    <row r="9295">
      <c r="A9295" s="13" t="n">
        <v>46030.44239583334</v>
      </c>
      <c r="B9295" t="inlineStr">
        <is>
          <t>MAP</t>
        </is>
      </c>
      <c r="C9295" t="inlineStr">
        <is>
          <t>Mapped local folder=C:\Users\cschn\Documents\LIH (Personal)\OneDrive - Lawyers in House\__Invoices</t>
        </is>
      </c>
    </row>
    <row r="9296">
      <c r="A9296" s="13" t="n">
        <v>46030.44324074074</v>
      </c>
      <c r="B9296" t="inlineStr">
        <is>
          <t>INFO</t>
        </is>
      </c>
      <c r="C9296" t="inlineStr">
        <is>
          <t>ThisWorkbook.Path (raw)=https://lawyersinhouse-my.sharepoint.com/personal/cory_schneider_lawyersinhouse_com/Documents/__Invoices</t>
        </is>
      </c>
    </row>
    <row r="9297">
      <c r="A9297" s="13" t="n">
        <v>46030.44324074074</v>
      </c>
      <c r="B9297" t="inlineStr">
        <is>
          <t>HIT</t>
        </is>
      </c>
      <c r="C9297" t="inlineStr">
        <is>
          <t>Folder? C:\Users\cschn\Documents\LIH (Personal)\OneDrive - Lawyers in House</t>
        </is>
      </c>
    </row>
    <row r="9298">
      <c r="A9298" s="13" t="n">
        <v>46030.44324074074</v>
      </c>
      <c r="B9298" t="inlineStr">
        <is>
          <t>MAP</t>
        </is>
      </c>
      <c r="C9298" t="inlineStr">
        <is>
          <t>CombineRoot=C:\Users\cschn\Documents\LIH (Personal)\OneDrive - Lawyers in House</t>
        </is>
      </c>
    </row>
    <row r="9299">
      <c r="A9299" s="13" t="n">
        <v>46030.44324074074</v>
      </c>
      <c r="B9299" t="inlineStr">
        <is>
          <t>MAP</t>
        </is>
      </c>
      <c r="C9299" t="inlineStr">
        <is>
          <t>SubPath=__Invoices</t>
        </is>
      </c>
    </row>
    <row r="9300">
      <c r="A9300" s="13" t="n">
        <v>46030.44324074074</v>
      </c>
      <c r="B9300" t="inlineStr">
        <is>
          <t>MAP</t>
        </is>
      </c>
      <c r="C9300" t="inlineStr">
        <is>
          <t>Combined=C:\Users\cschn\Documents\LIH (Personal)\OneDrive - Lawyers in House\__Invoices</t>
        </is>
      </c>
    </row>
    <row r="9301">
      <c r="A9301" s="13" t="n">
        <v>46030.44324074074</v>
      </c>
      <c r="B9301" t="inlineStr">
        <is>
          <t>MAP</t>
        </is>
      </c>
      <c r="C9301" t="inlineStr">
        <is>
          <t>Mapped local folder=C:\Users\cschn\Documents\LIH (Personal)\OneDrive - Lawyers in House\__Invoices</t>
        </is>
      </c>
    </row>
    <row r="9302">
      <c r="A9302" s="13" t="n">
        <v>46030.44394675926</v>
      </c>
      <c r="B9302" t="inlineStr">
        <is>
          <t>INFO</t>
        </is>
      </c>
      <c r="C9302" t="inlineStr">
        <is>
          <t>ThisWorkbook.Path (raw)=https://lawyersinhouse-my.sharepoint.com/personal/cory_schneider_lawyersinhouse_com/Documents/__Invoices</t>
        </is>
      </c>
    </row>
    <row r="9303">
      <c r="A9303" s="13" t="n">
        <v>46030.44394675926</v>
      </c>
      <c r="B9303" t="inlineStr">
        <is>
          <t>HIT</t>
        </is>
      </c>
      <c r="C9303" t="inlineStr">
        <is>
          <t>Folder? C:\Users\cschn\Documents\LIH (Personal)\OneDrive - Lawyers in House</t>
        </is>
      </c>
    </row>
    <row r="9304">
      <c r="A9304" s="13" t="n">
        <v>46030.44394675926</v>
      </c>
      <c r="B9304" t="inlineStr">
        <is>
          <t>MAP</t>
        </is>
      </c>
      <c r="C9304" t="inlineStr">
        <is>
          <t>CombineRoot=C:\Users\cschn\Documents\LIH (Personal)\OneDrive - Lawyers in House</t>
        </is>
      </c>
    </row>
    <row r="9305">
      <c r="A9305" s="13" t="n">
        <v>46030.44394675926</v>
      </c>
      <c r="B9305" t="inlineStr">
        <is>
          <t>MAP</t>
        </is>
      </c>
      <c r="C9305" t="inlineStr">
        <is>
          <t>SubPath=__Invoices</t>
        </is>
      </c>
    </row>
    <row r="9306">
      <c r="A9306" s="13" t="n">
        <v>46030.44394675926</v>
      </c>
      <c r="B9306" t="inlineStr">
        <is>
          <t>MAP</t>
        </is>
      </c>
      <c r="C9306" t="inlineStr">
        <is>
          <t>Combined=C:\Users\cschn\Documents\LIH (Personal)\OneDrive - Lawyers in House\__Invoices</t>
        </is>
      </c>
    </row>
    <row r="9307">
      <c r="A9307" s="13" t="n">
        <v>46030.44394675926</v>
      </c>
      <c r="B9307" t="inlineStr">
        <is>
          <t>MAP</t>
        </is>
      </c>
      <c r="C9307" t="inlineStr">
        <is>
          <t>Mapped local folder=C:\Users\cschn\Documents\LIH (Personal)\OneDrive - Lawyers in House\__Invoices</t>
        </is>
      </c>
    </row>
    <row r="9308">
      <c r="A9308" s="13" t="n">
        <v>46030.44475694445</v>
      </c>
      <c r="B9308" t="inlineStr">
        <is>
          <t>INFO</t>
        </is>
      </c>
      <c r="C9308" t="inlineStr">
        <is>
          <t>ThisWorkbook.Path (raw)=https://lawyersinhouse-my.sharepoint.com/personal/cory_schneider_lawyersinhouse_com/Documents/__Invoices</t>
        </is>
      </c>
    </row>
    <row r="9309">
      <c r="A9309" s="13" t="n">
        <v>46030.44475694445</v>
      </c>
      <c r="B9309" t="inlineStr">
        <is>
          <t>HIT</t>
        </is>
      </c>
      <c r="C9309" t="inlineStr">
        <is>
          <t>Folder? C:\Users\cschn\Documents\LIH (Personal)\OneDrive - Lawyers in House</t>
        </is>
      </c>
    </row>
    <row r="9310">
      <c r="A9310" s="13" t="n">
        <v>46030.44475694445</v>
      </c>
      <c r="B9310" t="inlineStr">
        <is>
          <t>MAP</t>
        </is>
      </c>
      <c r="C9310" t="inlineStr">
        <is>
          <t>CombineRoot=C:\Users\cschn\Documents\LIH (Personal)\OneDrive - Lawyers in House</t>
        </is>
      </c>
    </row>
    <row r="9311">
      <c r="A9311" s="13" t="n">
        <v>46030.44475694445</v>
      </c>
      <c r="B9311" t="inlineStr">
        <is>
          <t>MAP</t>
        </is>
      </c>
      <c r="C9311" t="inlineStr">
        <is>
          <t>SubPath=__Invoices</t>
        </is>
      </c>
    </row>
    <row r="9312">
      <c r="A9312" s="13" t="n">
        <v>46030.44475694445</v>
      </c>
      <c r="B9312" t="inlineStr">
        <is>
          <t>MAP</t>
        </is>
      </c>
      <c r="C9312" t="inlineStr">
        <is>
          <t>Combined=C:\Users\cschn\Documents\LIH (Personal)\OneDrive - Lawyers in House\__Invoices</t>
        </is>
      </c>
    </row>
    <row r="9313">
      <c r="A9313" s="13" t="n">
        <v>46030.44475694445</v>
      </c>
      <c r="B9313" t="inlineStr">
        <is>
          <t>MAP</t>
        </is>
      </c>
      <c r="C9313" t="inlineStr">
        <is>
          <t>Mapped local folder=C:\Users\cschn\Documents\LIH (Personal)\OneDrive - Lawyers in House\__Invoices</t>
        </is>
      </c>
    </row>
    <row r="9314">
      <c r="A9314" s="13" t="n">
        <v>46030.44672453704</v>
      </c>
      <c r="B9314" t="inlineStr">
        <is>
          <t>INFO</t>
        </is>
      </c>
      <c r="C9314" t="inlineStr">
        <is>
          <t>ThisWorkbook.Path (raw)=https://lawyersinhouse-my.sharepoint.com/personal/cory_schneider_lawyersinhouse_com/Documents/__Invoices</t>
        </is>
      </c>
    </row>
    <row r="9315">
      <c r="A9315" s="13" t="n">
        <v>46030.44672453704</v>
      </c>
      <c r="B9315" t="inlineStr">
        <is>
          <t>HIT</t>
        </is>
      </c>
      <c r="C9315" t="inlineStr">
        <is>
          <t>Folder? C:\Users\cschn\Documents\LIH (Personal)\OneDrive - Lawyers in House</t>
        </is>
      </c>
    </row>
    <row r="9316">
      <c r="A9316" s="13" t="n">
        <v>46030.44672453704</v>
      </c>
      <c r="B9316" t="inlineStr">
        <is>
          <t>MAP</t>
        </is>
      </c>
      <c r="C9316" t="inlineStr">
        <is>
          <t>CombineRoot=C:\Users\cschn\Documents\LIH (Personal)\OneDrive - Lawyers in House</t>
        </is>
      </c>
    </row>
    <row r="9317">
      <c r="A9317" s="13" t="n">
        <v>46030.44672453704</v>
      </c>
      <c r="B9317" t="inlineStr">
        <is>
          <t>MAP</t>
        </is>
      </c>
      <c r="C9317" t="inlineStr">
        <is>
          <t>SubPath=__Invoices</t>
        </is>
      </c>
    </row>
    <row r="9318">
      <c r="A9318" s="13" t="n">
        <v>46030.44672453704</v>
      </c>
      <c r="B9318" t="inlineStr">
        <is>
          <t>MAP</t>
        </is>
      </c>
      <c r="C9318" t="inlineStr">
        <is>
          <t>Combined=C:\Users\cschn\Documents\LIH (Personal)\OneDrive - Lawyers in House\__Invoices</t>
        </is>
      </c>
    </row>
    <row r="9319">
      <c r="A9319" s="13" t="n">
        <v>46030.44672453704</v>
      </c>
      <c r="B9319" t="inlineStr">
        <is>
          <t>MAP</t>
        </is>
      </c>
      <c r="C9319" t="inlineStr">
        <is>
          <t>Mapped local folder=C:\Users\cschn\Documents\LIH (Personal)\OneDrive - Lawyers in House\__Invoices</t>
        </is>
      </c>
    </row>
    <row r="9320">
      <c r="A9320" s="13" t="n">
        <v>46030.45133101852</v>
      </c>
      <c r="B9320" t="inlineStr">
        <is>
          <t>INFO</t>
        </is>
      </c>
      <c r="C9320" t="inlineStr">
        <is>
          <t>ThisWorkbook.Path (raw)=https://lawyersinhouse-my.sharepoint.com/personal/cory_schneider_lawyersinhouse_com/Documents/__Invoices</t>
        </is>
      </c>
    </row>
    <row r="9321">
      <c r="A9321" s="13" t="n">
        <v>46030.45133101852</v>
      </c>
      <c r="B9321" t="inlineStr">
        <is>
          <t>HIT</t>
        </is>
      </c>
      <c r="C9321" t="inlineStr">
        <is>
          <t>Folder? C:\Users\cschn\Documents\LIH (Personal)\OneDrive - Lawyers in House</t>
        </is>
      </c>
    </row>
    <row r="9322">
      <c r="A9322" s="13" t="n">
        <v>46030.45133101852</v>
      </c>
      <c r="B9322" t="inlineStr">
        <is>
          <t>MAP</t>
        </is>
      </c>
      <c r="C9322" t="inlineStr">
        <is>
          <t>CombineRoot=C:\Users\cschn\Documents\LIH (Personal)\OneDrive - Lawyers in House</t>
        </is>
      </c>
    </row>
    <row r="9323">
      <c r="A9323" s="13" t="n">
        <v>46030.45133101852</v>
      </c>
      <c r="B9323" t="inlineStr">
        <is>
          <t>MAP</t>
        </is>
      </c>
      <c r="C9323" t="inlineStr">
        <is>
          <t>SubPath=__Invoices</t>
        </is>
      </c>
    </row>
    <row r="9324">
      <c r="A9324" s="13" t="n">
        <v>46030.45133101852</v>
      </c>
      <c r="B9324" t="inlineStr">
        <is>
          <t>MAP</t>
        </is>
      </c>
      <c r="C9324" t="inlineStr">
        <is>
          <t>Combined=C:\Users\cschn\Documents\LIH (Personal)\OneDrive - Lawyers in House\__Invoices</t>
        </is>
      </c>
    </row>
    <row r="9325">
      <c r="A9325" s="13" t="n">
        <v>46030.45133101852</v>
      </c>
      <c r="B9325" t="inlineStr">
        <is>
          <t>MAP</t>
        </is>
      </c>
      <c r="C9325" t="inlineStr">
        <is>
          <t>Mapped local folder=C:\Users\cschn\Documents\LIH (Personal)\OneDrive - Lawyers in House\__Invoices</t>
        </is>
      </c>
    </row>
    <row r="9326">
      <c r="A9326" s="13" t="n">
        <v>46030.45512731482</v>
      </c>
      <c r="B9326" t="inlineStr">
        <is>
          <t>INFO</t>
        </is>
      </c>
      <c r="C9326" t="inlineStr">
        <is>
          <t>ThisWorkbook.Path (raw)=https://lawyersinhouse-my.sharepoint.com/personal/cory_schneider_lawyersinhouse_com/Documents/__Invoices</t>
        </is>
      </c>
    </row>
    <row r="9327">
      <c r="A9327" s="13" t="n">
        <v>46030.45512731482</v>
      </c>
      <c r="B9327" t="inlineStr">
        <is>
          <t>HIT</t>
        </is>
      </c>
      <c r="C9327" t="inlineStr">
        <is>
          <t>Folder? C:\Users\cschn\Documents\LIH (Personal)\OneDrive - Lawyers in House</t>
        </is>
      </c>
    </row>
    <row r="9328">
      <c r="A9328" s="13" t="n">
        <v>46030.45512731482</v>
      </c>
      <c r="B9328" t="inlineStr">
        <is>
          <t>MAP</t>
        </is>
      </c>
      <c r="C9328" t="inlineStr">
        <is>
          <t>CombineRoot=C:\Users\cschn\Documents\LIH (Personal)\OneDrive - Lawyers in House</t>
        </is>
      </c>
    </row>
    <row r="9329">
      <c r="A9329" s="13" t="n">
        <v>46030.45512731482</v>
      </c>
      <c r="B9329" t="inlineStr">
        <is>
          <t>MAP</t>
        </is>
      </c>
      <c r="C9329" t="inlineStr">
        <is>
          <t>SubPath=__Invoices</t>
        </is>
      </c>
    </row>
    <row r="9330">
      <c r="A9330" s="13" t="n">
        <v>46030.45512731482</v>
      </c>
      <c r="B9330" t="inlineStr">
        <is>
          <t>MAP</t>
        </is>
      </c>
      <c r="C9330" t="inlineStr">
        <is>
          <t>Combined=C:\Users\cschn\Documents\LIH (Personal)\OneDrive - Lawyers in House\__Invoices</t>
        </is>
      </c>
    </row>
    <row r="9331">
      <c r="A9331" s="13" t="n">
        <v>46030.45512731482</v>
      </c>
      <c r="B9331" t="inlineStr">
        <is>
          <t>MAP</t>
        </is>
      </c>
      <c r="C9331" t="inlineStr">
        <is>
          <t>Mapped local folder=C:\Users\cschn\Documents\LIH (Personal)\OneDrive - Lawyers in House\__Invoices</t>
        </is>
      </c>
    </row>
    <row r="9332">
      <c r="A9332" s="13" t="n">
        <v>46030.45993055555</v>
      </c>
      <c r="B9332" t="inlineStr">
        <is>
          <t>INFO</t>
        </is>
      </c>
      <c r="C9332" t="inlineStr">
        <is>
          <t>ThisWorkbook.Path (raw)=https://lawyersinhouse-my.sharepoint.com/personal/cory_schneider_lawyersinhouse_com/Documents/__Invoices</t>
        </is>
      </c>
    </row>
    <row r="9333">
      <c r="A9333" s="13" t="n">
        <v>46030.45993055555</v>
      </c>
      <c r="B9333" t="inlineStr">
        <is>
          <t>HIT</t>
        </is>
      </c>
      <c r="C9333" t="inlineStr">
        <is>
          <t>Folder? C:\Users\cschn\Documents\LIH (Personal)\OneDrive - Lawyers in House</t>
        </is>
      </c>
    </row>
    <row r="9334">
      <c r="A9334" s="13" t="n">
        <v>46030.45993055555</v>
      </c>
      <c r="B9334" t="inlineStr">
        <is>
          <t>MAP</t>
        </is>
      </c>
      <c r="C9334" t="inlineStr">
        <is>
          <t>CombineRoot=C:\Users\cschn\Documents\LIH (Personal)\OneDrive - Lawyers in House</t>
        </is>
      </c>
    </row>
    <row r="9335">
      <c r="A9335" s="13" t="n">
        <v>46030.45993055555</v>
      </c>
      <c r="B9335" t="inlineStr">
        <is>
          <t>MAP</t>
        </is>
      </c>
      <c r="C9335" t="inlineStr">
        <is>
          <t>SubPath=__Invoices</t>
        </is>
      </c>
    </row>
    <row r="9336">
      <c r="A9336" s="13" t="n">
        <v>46030.45993055555</v>
      </c>
      <c r="B9336" t="inlineStr">
        <is>
          <t>MAP</t>
        </is>
      </c>
      <c r="C9336" t="inlineStr">
        <is>
          <t>Combined=C:\Users\cschn\Documents\LIH (Personal)\OneDrive - Lawyers in House\__Invoices</t>
        </is>
      </c>
    </row>
    <row r="9337">
      <c r="A9337" s="13" t="n">
        <v>46030.45993055555</v>
      </c>
      <c r="B9337" t="inlineStr">
        <is>
          <t>MAP</t>
        </is>
      </c>
      <c r="C9337" t="inlineStr">
        <is>
          <t>Mapped local folder=C:\Users\cschn\Documents\LIH (Personal)\OneDrive - Lawyers in House\__Invoices</t>
        </is>
      </c>
    </row>
    <row r="9338">
      <c r="A9338" s="13" t="n">
        <v>46030.48578703704</v>
      </c>
      <c r="B9338" t="inlineStr">
        <is>
          <t>INFO</t>
        </is>
      </c>
      <c r="C9338" t="inlineStr">
        <is>
          <t>ThisWorkbook.Path (raw)=https://lawyersinhouse-my.sharepoint.com/personal/cory_schneider_lawyersinhouse_com/Documents/__Invoices</t>
        </is>
      </c>
    </row>
    <row r="9339">
      <c r="A9339" s="13" t="n">
        <v>46030.48578703704</v>
      </c>
      <c r="B9339" t="inlineStr">
        <is>
          <t>HIT</t>
        </is>
      </c>
      <c r="C9339" t="inlineStr">
        <is>
          <t>Folder? C:\Users\cschn\Documents\LIH (Personal)\OneDrive - Lawyers in House</t>
        </is>
      </c>
    </row>
    <row r="9340">
      <c r="A9340" s="13" t="n">
        <v>46030.48578703704</v>
      </c>
      <c r="B9340" t="inlineStr">
        <is>
          <t>MAP</t>
        </is>
      </c>
      <c r="C9340" t="inlineStr">
        <is>
          <t>CombineRoot=C:\Users\cschn\Documents\LIH (Personal)\OneDrive - Lawyers in House</t>
        </is>
      </c>
    </row>
    <row r="9341">
      <c r="A9341" s="13" t="n">
        <v>46030.48578703704</v>
      </c>
      <c r="B9341" t="inlineStr">
        <is>
          <t>MAP</t>
        </is>
      </c>
      <c r="C9341" t="inlineStr">
        <is>
          <t>SubPath=__Invoices</t>
        </is>
      </c>
    </row>
    <row r="9342">
      <c r="A9342" s="13" t="n">
        <v>46030.48578703704</v>
      </c>
      <c r="B9342" t="inlineStr">
        <is>
          <t>MAP</t>
        </is>
      </c>
      <c r="C9342" t="inlineStr">
        <is>
          <t>Combined=C:\Users\cschn\Documents\LIH (Personal)\OneDrive - Lawyers in House\__Invoices</t>
        </is>
      </c>
    </row>
    <row r="9343">
      <c r="A9343" s="13" t="n">
        <v>46030.48578703704</v>
      </c>
      <c r="B9343" t="inlineStr">
        <is>
          <t>MAP</t>
        </is>
      </c>
      <c r="C9343" t="inlineStr">
        <is>
          <t>Mapped local folder=C:\Users\cschn\Documents\LIH (Personal)\OneDrive - Lawyers in House\__Invoices</t>
        </is>
      </c>
    </row>
    <row r="9344">
      <c r="A9344" s="13" t="n">
        <v>46030.48643518519</v>
      </c>
      <c r="B9344" t="inlineStr">
        <is>
          <t>INFO</t>
        </is>
      </c>
      <c r="C9344" t="inlineStr">
        <is>
          <t>ThisWorkbook.Path (raw)=https://lawyersinhouse-my.sharepoint.com/personal/cory_schneider_lawyersinhouse_com/Documents/__Invoices</t>
        </is>
      </c>
    </row>
    <row r="9345">
      <c r="A9345" s="13" t="n">
        <v>46030.48643518519</v>
      </c>
      <c r="B9345" t="inlineStr">
        <is>
          <t>HIT</t>
        </is>
      </c>
      <c r="C9345" t="inlineStr">
        <is>
          <t>Folder? C:\Users\cschn\Documents\LIH (Personal)\OneDrive - Lawyers in House</t>
        </is>
      </c>
    </row>
    <row r="9346">
      <c r="A9346" s="13" t="n">
        <v>46030.48643518519</v>
      </c>
      <c r="B9346" t="inlineStr">
        <is>
          <t>MAP</t>
        </is>
      </c>
      <c r="C9346" t="inlineStr">
        <is>
          <t>CombineRoot=C:\Users\cschn\Documents\LIH (Personal)\OneDrive - Lawyers in House</t>
        </is>
      </c>
    </row>
    <row r="9347">
      <c r="A9347" s="13" t="n">
        <v>46030.48643518519</v>
      </c>
      <c r="B9347" t="inlineStr">
        <is>
          <t>MAP</t>
        </is>
      </c>
      <c r="C9347" t="inlineStr">
        <is>
          <t>SubPath=__Invoices</t>
        </is>
      </c>
    </row>
    <row r="9348">
      <c r="A9348" s="13" t="n">
        <v>46030.48643518519</v>
      </c>
      <c r="B9348" t="inlineStr">
        <is>
          <t>MAP</t>
        </is>
      </c>
      <c r="C9348" t="inlineStr">
        <is>
          <t>Combined=C:\Users\cschn\Documents\LIH (Personal)\OneDrive - Lawyers in House\__Invoices</t>
        </is>
      </c>
    </row>
    <row r="9349">
      <c r="A9349" s="13" t="n">
        <v>46030.48643518519</v>
      </c>
      <c r="B9349" t="inlineStr">
        <is>
          <t>MAP</t>
        </is>
      </c>
      <c r="C9349" t="inlineStr">
        <is>
          <t>Mapped local folder=C:\Users\cschn\Documents\LIH (Personal)\OneDrive - Lawyers in House\__Invoices</t>
        </is>
      </c>
    </row>
    <row r="9350">
      <c r="A9350" s="13" t="n">
        <v>46030.48828703703</v>
      </c>
      <c r="B9350" t="inlineStr">
        <is>
          <t>INFO</t>
        </is>
      </c>
      <c r="C9350" t="inlineStr">
        <is>
          <t>ThisWorkbook.Path (raw)=https://lawyersinhouse-my.sharepoint.com/personal/cory_schneider_lawyersinhouse_com/Documents/__Invoices</t>
        </is>
      </c>
    </row>
    <row r="9351">
      <c r="A9351" s="13" t="n">
        <v>46030.48828703703</v>
      </c>
      <c r="B9351" t="inlineStr">
        <is>
          <t>HIT</t>
        </is>
      </c>
      <c r="C9351" t="inlineStr">
        <is>
          <t>Folder? C:\Users\cschn\Documents\LIH (Personal)\OneDrive - Lawyers in House</t>
        </is>
      </c>
    </row>
    <row r="9352">
      <c r="A9352" s="13" t="n">
        <v>46030.48828703703</v>
      </c>
      <c r="B9352" t="inlineStr">
        <is>
          <t>MAP</t>
        </is>
      </c>
      <c r="C9352" t="inlineStr">
        <is>
          <t>CombineRoot=C:\Users\cschn\Documents\LIH (Personal)\OneDrive - Lawyers in House</t>
        </is>
      </c>
    </row>
    <row r="9353">
      <c r="A9353" s="13" t="n">
        <v>46030.48828703703</v>
      </c>
      <c r="B9353" t="inlineStr">
        <is>
          <t>MAP</t>
        </is>
      </c>
      <c r="C9353" t="inlineStr">
        <is>
          <t>SubPath=__Invoices</t>
        </is>
      </c>
    </row>
    <row r="9354">
      <c r="A9354" s="13" t="n">
        <v>46030.48828703703</v>
      </c>
      <c r="B9354" t="inlineStr">
        <is>
          <t>MAP</t>
        </is>
      </c>
      <c r="C9354" t="inlineStr">
        <is>
          <t>Combined=C:\Users\cschn\Documents\LIH (Personal)\OneDrive - Lawyers in House\__Invoices</t>
        </is>
      </c>
    </row>
    <row r="9355">
      <c r="A9355" s="13" t="n">
        <v>46030.48828703703</v>
      </c>
      <c r="B9355" t="inlineStr">
        <is>
          <t>MAP</t>
        </is>
      </c>
      <c r="C9355" t="inlineStr">
        <is>
          <t>Mapped local folder=C:\Users\cschn\Documents\LIH (Personal)\OneDrive - Lawyers in House\__Invoices</t>
        </is>
      </c>
    </row>
    <row r="9356">
      <c r="A9356" s="13" t="n">
        <v>46030.5253125</v>
      </c>
      <c r="B9356" t="inlineStr">
        <is>
          <t>INFO</t>
        </is>
      </c>
      <c r="C9356" t="inlineStr">
        <is>
          <t>ThisWorkbook.Path (raw)=https://lawyersinhouse-my.sharepoint.com/personal/cory_schneider_lawyersinhouse_com/Documents/__Invoices</t>
        </is>
      </c>
    </row>
    <row r="9357">
      <c r="A9357" s="13" t="n">
        <v>46030.5253125</v>
      </c>
      <c r="B9357" t="inlineStr">
        <is>
          <t>HIT</t>
        </is>
      </c>
      <c r="C9357" t="inlineStr">
        <is>
          <t>Folder? C:\Users\cschn\Documents\LIH (Personal)\OneDrive - Lawyers in House</t>
        </is>
      </c>
    </row>
    <row r="9358">
      <c r="A9358" s="13" t="n">
        <v>46030.5253125</v>
      </c>
      <c r="B9358" t="inlineStr">
        <is>
          <t>MAP</t>
        </is>
      </c>
      <c r="C9358" t="inlineStr">
        <is>
          <t>CombineRoot=C:\Users\cschn\Documents\LIH (Personal)\OneDrive - Lawyers in House</t>
        </is>
      </c>
    </row>
    <row r="9359">
      <c r="A9359" s="13" t="n">
        <v>46030.5253125</v>
      </c>
      <c r="B9359" t="inlineStr">
        <is>
          <t>MAP</t>
        </is>
      </c>
      <c r="C9359" t="inlineStr">
        <is>
          <t>SubPath=__Invoices</t>
        </is>
      </c>
    </row>
    <row r="9360">
      <c r="A9360" s="13" t="n">
        <v>46030.5253125</v>
      </c>
      <c r="B9360" t="inlineStr">
        <is>
          <t>MAP</t>
        </is>
      </c>
      <c r="C9360" t="inlineStr">
        <is>
          <t>Combined=C:\Users\cschn\Documents\LIH (Personal)\OneDrive - Lawyers in House\__Invoices</t>
        </is>
      </c>
    </row>
    <row r="9361">
      <c r="A9361" s="13" t="n">
        <v>46030.5253125</v>
      </c>
      <c r="B9361" t="inlineStr">
        <is>
          <t>MAP</t>
        </is>
      </c>
      <c r="C9361" t="inlineStr">
        <is>
          <t>Mapped local folder=C:\Users\cschn\Documents\LIH (Personal)\OneDrive - Lawyers in House\__Invoices</t>
        </is>
      </c>
    </row>
    <row r="9362">
      <c r="A9362" s="13" t="n">
        <v>46030.52768518519</v>
      </c>
      <c r="B9362" t="inlineStr">
        <is>
          <t>INFO</t>
        </is>
      </c>
      <c r="C9362" t="inlineStr">
        <is>
          <t>ThisWorkbook.Path (raw)=https://lawyersinhouse-my.sharepoint.com/personal/cory_schneider_lawyersinhouse_com/Documents/__Invoices</t>
        </is>
      </c>
    </row>
    <row r="9363">
      <c r="A9363" s="13" t="n">
        <v>46030.52768518519</v>
      </c>
      <c r="B9363" t="inlineStr">
        <is>
          <t>HIT</t>
        </is>
      </c>
      <c r="C9363" t="inlineStr">
        <is>
          <t>Folder? C:\Users\cschn\Documents\LIH (Personal)\OneDrive - Lawyers in House</t>
        </is>
      </c>
    </row>
    <row r="9364">
      <c r="A9364" s="13" t="n">
        <v>46030.52768518519</v>
      </c>
      <c r="B9364" t="inlineStr">
        <is>
          <t>MAP</t>
        </is>
      </c>
      <c r="C9364" t="inlineStr">
        <is>
          <t>CombineRoot=C:\Users\cschn\Documents\LIH (Personal)\OneDrive - Lawyers in House</t>
        </is>
      </c>
    </row>
    <row r="9365">
      <c r="A9365" s="13" t="n">
        <v>46030.52768518519</v>
      </c>
      <c r="B9365" t="inlineStr">
        <is>
          <t>MAP</t>
        </is>
      </c>
      <c r="C9365" t="inlineStr">
        <is>
          <t>SubPath=__Invoices</t>
        </is>
      </c>
    </row>
    <row r="9366">
      <c r="A9366" s="13" t="n">
        <v>46030.52768518519</v>
      </c>
      <c r="B9366" t="inlineStr">
        <is>
          <t>MAP</t>
        </is>
      </c>
      <c r="C9366" t="inlineStr">
        <is>
          <t>Combined=C:\Users\cschn\Documents\LIH (Personal)\OneDrive - Lawyers in House\__Invoices</t>
        </is>
      </c>
    </row>
    <row r="9367">
      <c r="A9367" s="13" t="n">
        <v>46030.52768518519</v>
      </c>
      <c r="B9367" t="inlineStr">
        <is>
          <t>MAP</t>
        </is>
      </c>
      <c r="C9367" t="inlineStr">
        <is>
          <t>Mapped local folder=C:\Users\cschn\Documents\LIH (Personal)\OneDrive - Lawyers in House\__Invoices</t>
        </is>
      </c>
    </row>
    <row r="9368">
      <c r="A9368" s="13" t="n">
        <v>46030.52793981481</v>
      </c>
      <c r="B9368" t="inlineStr">
        <is>
          <t>INFO</t>
        </is>
      </c>
      <c r="C9368" t="inlineStr">
        <is>
          <t>ThisWorkbook.Path (raw)=https://lawyersinhouse-my.sharepoint.com/personal/cory_schneider_lawyersinhouse_com/Documents/__Invoices</t>
        </is>
      </c>
    </row>
    <row r="9369">
      <c r="A9369" s="13" t="n">
        <v>46030.52793981481</v>
      </c>
      <c r="B9369" t="inlineStr">
        <is>
          <t>HIT</t>
        </is>
      </c>
      <c r="C9369" t="inlineStr">
        <is>
          <t>Folder? C:\Users\cschn\Documents\LIH (Personal)\OneDrive - Lawyers in House</t>
        </is>
      </c>
    </row>
    <row r="9370">
      <c r="A9370" s="13" t="n">
        <v>46030.52793981481</v>
      </c>
      <c r="B9370" t="inlineStr">
        <is>
          <t>MAP</t>
        </is>
      </c>
      <c r="C9370" t="inlineStr">
        <is>
          <t>CombineRoot=C:\Users\cschn\Documents\LIH (Personal)\OneDrive - Lawyers in House</t>
        </is>
      </c>
    </row>
    <row r="9371">
      <c r="A9371" s="13" t="n">
        <v>46030.52793981481</v>
      </c>
      <c r="B9371" t="inlineStr">
        <is>
          <t>MAP</t>
        </is>
      </c>
      <c r="C9371" t="inlineStr">
        <is>
          <t>SubPath=__Invoices</t>
        </is>
      </c>
    </row>
    <row r="9372">
      <c r="A9372" s="13" t="n">
        <v>46030.52793981481</v>
      </c>
      <c r="B9372" t="inlineStr">
        <is>
          <t>MAP</t>
        </is>
      </c>
      <c r="C9372" t="inlineStr">
        <is>
          <t>Combined=C:\Users\cschn\Documents\LIH (Personal)\OneDrive - Lawyers in House\__Invoices</t>
        </is>
      </c>
    </row>
    <row r="9373">
      <c r="A9373" s="13" t="n">
        <v>46030.52793981481</v>
      </c>
      <c r="B9373" t="inlineStr">
        <is>
          <t>MAP</t>
        </is>
      </c>
      <c r="C9373" t="inlineStr">
        <is>
          <t>Mapped local folder=C:\Users\cschn\Documents\LIH (Personal)\OneDrive - Lawyers in House\__Invoices</t>
        </is>
      </c>
    </row>
    <row r="9374">
      <c r="A9374" s="13" t="n">
        <v>46030.52953703704</v>
      </c>
      <c r="B9374" t="inlineStr">
        <is>
          <t>INFO</t>
        </is>
      </c>
      <c r="C9374" t="inlineStr">
        <is>
          <t>ThisWorkbook.Path (raw)=https://lawyersinhouse-my.sharepoint.com/personal/cory_schneider_lawyersinhouse_com/Documents/__Invoices</t>
        </is>
      </c>
    </row>
    <row r="9375">
      <c r="A9375" s="13" t="n">
        <v>46030.52953703704</v>
      </c>
      <c r="B9375" t="inlineStr">
        <is>
          <t>HIT</t>
        </is>
      </c>
      <c r="C9375" t="inlineStr">
        <is>
          <t>Folder? C:\Users\cschn\Documents\LIH (Personal)\OneDrive - Lawyers in House</t>
        </is>
      </c>
    </row>
    <row r="9376">
      <c r="A9376" s="13" t="n">
        <v>46030.52953703704</v>
      </c>
      <c r="B9376" t="inlineStr">
        <is>
          <t>MAP</t>
        </is>
      </c>
      <c r="C9376" t="inlineStr">
        <is>
          <t>CombineRoot=C:\Users\cschn\Documents\LIH (Personal)\OneDrive - Lawyers in House</t>
        </is>
      </c>
    </row>
    <row r="9377">
      <c r="A9377" s="13" t="n">
        <v>46030.52953703704</v>
      </c>
      <c r="B9377" t="inlineStr">
        <is>
          <t>MAP</t>
        </is>
      </c>
      <c r="C9377" t="inlineStr">
        <is>
          <t>SubPath=__Invoices</t>
        </is>
      </c>
    </row>
    <row r="9378">
      <c r="A9378" s="13" t="n">
        <v>46030.52953703704</v>
      </c>
      <c r="B9378" t="inlineStr">
        <is>
          <t>MAP</t>
        </is>
      </c>
      <c r="C9378" t="inlineStr">
        <is>
          <t>Combined=C:\Users\cschn\Documents\LIH (Personal)\OneDrive - Lawyers in House\__Invoices</t>
        </is>
      </c>
    </row>
    <row r="9379">
      <c r="A9379" s="13" t="n">
        <v>46030.52953703704</v>
      </c>
      <c r="B9379" t="inlineStr">
        <is>
          <t>MAP</t>
        </is>
      </c>
      <c r="C9379" t="inlineStr">
        <is>
          <t>Mapped local folder=C:\Users\cschn\Documents\LIH (Personal)\OneDrive - Lawyers in House\__Invoices</t>
        </is>
      </c>
    </row>
    <row r="9380">
      <c r="A9380" s="13" t="n">
        <v>46030.53034722222</v>
      </c>
      <c r="B9380" t="inlineStr">
        <is>
          <t>INFO</t>
        </is>
      </c>
      <c r="C9380" t="inlineStr">
        <is>
          <t>ThisWorkbook.Path (raw)=https://lawyersinhouse-my.sharepoint.com/personal/cory_schneider_lawyersinhouse_com/Documents/__Invoices</t>
        </is>
      </c>
    </row>
    <row r="9381">
      <c r="A9381" s="13" t="n">
        <v>46030.53034722222</v>
      </c>
      <c r="B9381" t="inlineStr">
        <is>
          <t>HIT</t>
        </is>
      </c>
      <c r="C9381" t="inlineStr">
        <is>
          <t>Folder? C:\Users\cschn\Documents\LIH (Personal)\OneDrive - Lawyers in House</t>
        </is>
      </c>
    </row>
    <row r="9382">
      <c r="A9382" s="13" t="n">
        <v>46030.53034722222</v>
      </c>
      <c r="B9382" t="inlineStr">
        <is>
          <t>MAP</t>
        </is>
      </c>
      <c r="C9382" t="inlineStr">
        <is>
          <t>CombineRoot=C:\Users\cschn\Documents\LIH (Personal)\OneDrive - Lawyers in House</t>
        </is>
      </c>
    </row>
    <row r="9383">
      <c r="A9383" s="13" t="n">
        <v>46030.53034722222</v>
      </c>
      <c r="B9383" t="inlineStr">
        <is>
          <t>MAP</t>
        </is>
      </c>
      <c r="C9383" t="inlineStr">
        <is>
          <t>SubPath=__Invoices</t>
        </is>
      </c>
    </row>
    <row r="9384">
      <c r="A9384" s="13" t="n">
        <v>46030.53034722222</v>
      </c>
      <c r="B9384" t="inlineStr">
        <is>
          <t>MAP</t>
        </is>
      </c>
      <c r="C9384" t="inlineStr">
        <is>
          <t>Combined=C:\Users\cschn\Documents\LIH (Personal)\OneDrive - Lawyers in House\__Invoices</t>
        </is>
      </c>
    </row>
    <row r="9385">
      <c r="A9385" s="13" t="n">
        <v>46030.53034722222</v>
      </c>
      <c r="B9385" t="inlineStr">
        <is>
          <t>MAP</t>
        </is>
      </c>
      <c r="C9385" t="inlineStr">
        <is>
          <t>Mapped local folder=C:\Users\cschn\Documents\LIH (Personal)\OneDrive - Lawyers in House\__Invoices</t>
        </is>
      </c>
    </row>
    <row r="9386">
      <c r="A9386" s="13" t="n">
        <v>46030.53046296296</v>
      </c>
      <c r="B9386" t="inlineStr">
        <is>
          <t>INFO</t>
        </is>
      </c>
      <c r="C9386" t="inlineStr">
        <is>
          <t>ThisWorkbook.Path (raw)=https://lawyersinhouse-my.sharepoint.com/personal/cory_schneider_lawyersinhouse_com/Documents/__Invoices</t>
        </is>
      </c>
    </row>
    <row r="9387">
      <c r="A9387" s="13" t="n">
        <v>46030.53046296296</v>
      </c>
      <c r="B9387" t="inlineStr">
        <is>
          <t>HIT</t>
        </is>
      </c>
      <c r="C9387" t="inlineStr">
        <is>
          <t>Folder? C:\Users\cschn\Documents\LIH (Personal)\OneDrive - Lawyers in House</t>
        </is>
      </c>
    </row>
    <row r="9388">
      <c r="A9388" s="13" t="n">
        <v>46030.53046296296</v>
      </c>
      <c r="B9388" t="inlineStr">
        <is>
          <t>MAP</t>
        </is>
      </c>
      <c r="C9388" t="inlineStr">
        <is>
          <t>CombineRoot=C:\Users\cschn\Documents\LIH (Personal)\OneDrive - Lawyers in House</t>
        </is>
      </c>
    </row>
    <row r="9389">
      <c r="A9389" s="13" t="n">
        <v>46030.53046296296</v>
      </c>
      <c r="B9389" t="inlineStr">
        <is>
          <t>MAP</t>
        </is>
      </c>
      <c r="C9389" t="inlineStr">
        <is>
          <t>SubPath=__Invoices</t>
        </is>
      </c>
    </row>
    <row r="9390">
      <c r="A9390" s="13" t="n">
        <v>46030.53046296296</v>
      </c>
      <c r="B9390" t="inlineStr">
        <is>
          <t>MAP</t>
        </is>
      </c>
      <c r="C9390" t="inlineStr">
        <is>
          <t>Combined=C:\Users\cschn\Documents\LIH (Personal)\OneDrive - Lawyers in House\__Invoices</t>
        </is>
      </c>
    </row>
    <row r="9391">
      <c r="A9391" s="13" t="n">
        <v>46030.53046296296</v>
      </c>
      <c r="B9391" t="inlineStr">
        <is>
          <t>MAP</t>
        </is>
      </c>
      <c r="C9391" t="inlineStr">
        <is>
          <t>Mapped local folder=C:\Users\cschn\Documents\LIH (Personal)\OneDrive - Lawyers in House\__Invoices</t>
        </is>
      </c>
    </row>
    <row r="9392">
      <c r="A9392" s="13" t="n">
        <v>46030.53260416666</v>
      </c>
      <c r="B9392" t="inlineStr">
        <is>
          <t>INFO</t>
        </is>
      </c>
      <c r="C9392" t="inlineStr">
        <is>
          <t>ThisWorkbook.Path (raw)=https://lawyersinhouse-my.sharepoint.com/personal/cory_schneider_lawyersinhouse_com/Documents/__Invoices</t>
        </is>
      </c>
    </row>
    <row r="9393">
      <c r="A9393" s="13" t="n">
        <v>46030.53260416666</v>
      </c>
      <c r="B9393" t="inlineStr">
        <is>
          <t>HIT</t>
        </is>
      </c>
      <c r="C9393" t="inlineStr">
        <is>
          <t>Folder? C:\Users\cschn\Documents\LIH (Personal)\OneDrive - Lawyers in House</t>
        </is>
      </c>
    </row>
    <row r="9394">
      <c r="A9394" s="13" t="n">
        <v>46030.53260416666</v>
      </c>
      <c r="B9394" t="inlineStr">
        <is>
          <t>MAP</t>
        </is>
      </c>
      <c r="C9394" t="inlineStr">
        <is>
          <t>CombineRoot=C:\Users\cschn\Documents\LIH (Personal)\OneDrive - Lawyers in House</t>
        </is>
      </c>
    </row>
    <row r="9395">
      <c r="A9395" s="13" t="n">
        <v>46030.53260416666</v>
      </c>
      <c r="B9395" t="inlineStr">
        <is>
          <t>MAP</t>
        </is>
      </c>
      <c r="C9395" t="inlineStr">
        <is>
          <t>SubPath=__Invoices</t>
        </is>
      </c>
    </row>
    <row r="9396">
      <c r="A9396" s="13" t="n">
        <v>46030.53260416666</v>
      </c>
      <c r="B9396" t="inlineStr">
        <is>
          <t>MAP</t>
        </is>
      </c>
      <c r="C9396" t="inlineStr">
        <is>
          <t>Combined=C:\Users\cschn\Documents\LIH (Personal)\OneDrive - Lawyers in House\__Invoices</t>
        </is>
      </c>
    </row>
    <row r="9397">
      <c r="A9397" s="13" t="n">
        <v>46030.53260416666</v>
      </c>
      <c r="B9397" t="inlineStr">
        <is>
          <t>MAP</t>
        </is>
      </c>
      <c r="C9397" t="inlineStr">
        <is>
          <t>Mapped local folder=C:\Users\cschn\Documents\LIH (Personal)\OneDrive - Lawyers in House\__Invoices</t>
        </is>
      </c>
    </row>
    <row r="9398">
      <c r="A9398" s="13" t="n">
        <v>46030.53520833333</v>
      </c>
      <c r="B9398" t="inlineStr">
        <is>
          <t>INFO</t>
        </is>
      </c>
      <c r="C9398" t="inlineStr">
        <is>
          <t>ThisWorkbook.Path (raw)=https://lawyersinhouse-my.sharepoint.com/personal/cory_schneider_lawyersinhouse_com/Documents/__Invoices</t>
        </is>
      </c>
    </row>
    <row r="9399">
      <c r="A9399" s="13" t="n">
        <v>46030.53520833333</v>
      </c>
      <c r="B9399" t="inlineStr">
        <is>
          <t>HIT</t>
        </is>
      </c>
      <c r="C9399" t="inlineStr">
        <is>
          <t>Folder? C:\Users\cschn\Documents\LIH (Personal)\OneDrive - Lawyers in House</t>
        </is>
      </c>
    </row>
    <row r="9400">
      <c r="A9400" s="13" t="n">
        <v>46030.53520833333</v>
      </c>
      <c r="B9400" t="inlineStr">
        <is>
          <t>MAP</t>
        </is>
      </c>
      <c r="C9400" t="inlineStr">
        <is>
          <t>CombineRoot=C:\Users\cschn\Documents\LIH (Personal)\OneDrive - Lawyers in House</t>
        </is>
      </c>
    </row>
    <row r="9401">
      <c r="A9401" s="13" t="n">
        <v>46030.53520833333</v>
      </c>
      <c r="B9401" t="inlineStr">
        <is>
          <t>MAP</t>
        </is>
      </c>
      <c r="C9401" t="inlineStr">
        <is>
          <t>SubPath=__Invoices</t>
        </is>
      </c>
    </row>
    <row r="9402">
      <c r="A9402" s="13" t="n">
        <v>46030.53520833333</v>
      </c>
      <c r="B9402" t="inlineStr">
        <is>
          <t>MAP</t>
        </is>
      </c>
      <c r="C9402" t="inlineStr">
        <is>
          <t>Combined=C:\Users\cschn\Documents\LIH (Personal)\OneDrive - Lawyers in House\__Invoices</t>
        </is>
      </c>
    </row>
    <row r="9403">
      <c r="A9403" s="13" t="n">
        <v>46030.53520833333</v>
      </c>
      <c r="B9403" t="inlineStr">
        <is>
          <t>MAP</t>
        </is>
      </c>
      <c r="C9403" t="inlineStr">
        <is>
          <t>Mapped local folder=C:\Users\cschn\Documents\LIH (Personal)\OneDrive - Lawyers in House\__Invoices</t>
        </is>
      </c>
    </row>
    <row r="9404">
      <c r="A9404" s="13" t="n">
        <v>46030.53884259259</v>
      </c>
      <c r="B9404" t="inlineStr">
        <is>
          <t>INFO</t>
        </is>
      </c>
      <c r="C9404" t="inlineStr">
        <is>
          <t>ThisWorkbook.Path (raw)=https://lawyersinhouse-my.sharepoint.com/personal/cory_schneider_lawyersinhouse_com/Documents/__Invoices</t>
        </is>
      </c>
    </row>
    <row r="9405">
      <c r="A9405" s="13" t="n">
        <v>46030.53884259259</v>
      </c>
      <c r="B9405" t="inlineStr">
        <is>
          <t>HIT</t>
        </is>
      </c>
      <c r="C9405" t="inlineStr">
        <is>
          <t>Folder? C:\Users\cschn\Documents\LIH (Personal)\OneDrive - Lawyers in House</t>
        </is>
      </c>
    </row>
    <row r="9406">
      <c r="A9406" s="13" t="n">
        <v>46030.53884259259</v>
      </c>
      <c r="B9406" t="inlineStr">
        <is>
          <t>MAP</t>
        </is>
      </c>
      <c r="C9406" t="inlineStr">
        <is>
          <t>CombineRoot=C:\Users\cschn\Documents\LIH (Personal)\OneDrive - Lawyers in House</t>
        </is>
      </c>
    </row>
    <row r="9407">
      <c r="A9407" s="13" t="n">
        <v>46030.53884259259</v>
      </c>
      <c r="B9407" t="inlineStr">
        <is>
          <t>MAP</t>
        </is>
      </c>
      <c r="C9407" t="inlineStr">
        <is>
          <t>SubPath=__Invoices</t>
        </is>
      </c>
    </row>
    <row r="9408">
      <c r="A9408" s="13" t="n">
        <v>46030.53884259259</v>
      </c>
      <c r="B9408" t="inlineStr">
        <is>
          <t>MAP</t>
        </is>
      </c>
      <c r="C9408" t="inlineStr">
        <is>
          <t>Combined=C:\Users\cschn\Documents\LIH (Personal)\OneDrive - Lawyers in House\__Invoices</t>
        </is>
      </c>
    </row>
    <row r="9409">
      <c r="A9409" s="13" t="n">
        <v>46030.53884259259</v>
      </c>
      <c r="B9409" t="inlineStr">
        <is>
          <t>MAP</t>
        </is>
      </c>
      <c r="C9409" t="inlineStr">
        <is>
          <t>Mapped local folder=C:\Users\cschn\Documents\LIH (Personal)\OneDrive - Lawyers in House\__Invoices</t>
        </is>
      </c>
    </row>
    <row r="9410">
      <c r="A9410" s="13" t="n">
        <v>46030.63795138889</v>
      </c>
      <c r="B9410" t="inlineStr">
        <is>
          <t>INFO</t>
        </is>
      </c>
      <c r="C9410" t="inlineStr">
        <is>
          <t>ThisWorkbook.Path (raw)=https://lawyersinhouse-my.sharepoint.com/personal/cory_schneider_lawyersinhouse_com/Documents/__Invoices</t>
        </is>
      </c>
    </row>
    <row r="9411">
      <c r="A9411" s="13" t="n">
        <v>46030.63795138889</v>
      </c>
      <c r="B9411" t="inlineStr">
        <is>
          <t>HIT</t>
        </is>
      </c>
      <c r="C9411" t="inlineStr">
        <is>
          <t>Folder? C:\Users\cschn\Documents\LIH (Personal)\OneDrive - Lawyers in House</t>
        </is>
      </c>
    </row>
    <row r="9412">
      <c r="A9412" s="13" t="n">
        <v>46030.63795138889</v>
      </c>
      <c r="B9412" t="inlineStr">
        <is>
          <t>MAP</t>
        </is>
      </c>
      <c r="C9412" t="inlineStr">
        <is>
          <t>CombineRoot=C:\Users\cschn\Documents\LIH (Personal)\OneDrive - Lawyers in House</t>
        </is>
      </c>
    </row>
    <row r="9413">
      <c r="A9413" s="13" t="n">
        <v>46030.63795138889</v>
      </c>
      <c r="B9413" t="inlineStr">
        <is>
          <t>MAP</t>
        </is>
      </c>
      <c r="C9413" t="inlineStr">
        <is>
          <t>SubPath=__Invoices</t>
        </is>
      </c>
    </row>
    <row r="9414">
      <c r="A9414" s="13" t="n">
        <v>46030.63795138889</v>
      </c>
      <c r="B9414" t="inlineStr">
        <is>
          <t>MAP</t>
        </is>
      </c>
      <c r="C9414" t="inlineStr">
        <is>
          <t>Combined=C:\Users\cschn\Documents\LIH (Personal)\OneDrive - Lawyers in House\__Invoices</t>
        </is>
      </c>
    </row>
    <row r="9415">
      <c r="A9415" s="13" t="n">
        <v>46030.63795138889</v>
      </c>
      <c r="B9415" t="inlineStr">
        <is>
          <t>MAP</t>
        </is>
      </c>
      <c r="C9415" t="inlineStr">
        <is>
          <t>Mapped local folder=C:\Users\cschn\Documents\LIH (Personal)\OneDrive - Lawyers in House\__Invoices</t>
        </is>
      </c>
    </row>
    <row r="9416">
      <c r="A9416" s="13" t="n">
        <v>46030.66678240741</v>
      </c>
      <c r="B9416" t="inlineStr">
        <is>
          <t>INFO</t>
        </is>
      </c>
      <c r="C9416" t="inlineStr">
        <is>
          <t>ThisWorkbook.Path (raw)=https://lawyersinhouse-my.sharepoint.com/personal/cory_schneider_lawyersinhouse_com/Documents/__Invoices</t>
        </is>
      </c>
    </row>
    <row r="9417">
      <c r="A9417" s="13" t="n">
        <v>46030.66678240741</v>
      </c>
      <c r="B9417" t="inlineStr">
        <is>
          <t>HIT</t>
        </is>
      </c>
      <c r="C9417" t="inlineStr">
        <is>
          <t>Folder? C:\Users\cschn\Documents\LIH (Personal)\OneDrive - Lawyers in House</t>
        </is>
      </c>
    </row>
    <row r="9418">
      <c r="A9418" s="13" t="n">
        <v>46030.66678240741</v>
      </c>
      <c r="B9418" t="inlineStr">
        <is>
          <t>MAP</t>
        </is>
      </c>
      <c r="C9418" t="inlineStr">
        <is>
          <t>CombineRoot=C:\Users\cschn\Documents\LIH (Personal)\OneDrive - Lawyers in House</t>
        </is>
      </c>
    </row>
    <row r="9419">
      <c r="A9419" s="13" t="n">
        <v>46030.66678240741</v>
      </c>
      <c r="B9419" t="inlineStr">
        <is>
          <t>MAP</t>
        </is>
      </c>
      <c r="C9419" t="inlineStr">
        <is>
          <t>SubPath=__Invoices</t>
        </is>
      </c>
    </row>
    <row r="9420">
      <c r="A9420" s="13" t="n">
        <v>46030.66678240741</v>
      </c>
      <c r="B9420" t="inlineStr">
        <is>
          <t>MAP</t>
        </is>
      </c>
      <c r="C9420" t="inlineStr">
        <is>
          <t>Combined=C:\Users\cschn\Documents\LIH (Personal)\OneDrive - Lawyers in House\__Invoices</t>
        </is>
      </c>
    </row>
    <row r="9421">
      <c r="A9421" s="13" t="n">
        <v>46030.66678240741</v>
      </c>
      <c r="B9421" t="inlineStr">
        <is>
          <t>MAP</t>
        </is>
      </c>
      <c r="C9421" t="inlineStr">
        <is>
          <t>Mapped local folder=C:\Users\cschn\Documents\LIH (Personal)\OneDrive - Lawyers in House\__Invoices</t>
        </is>
      </c>
    </row>
    <row r="9422">
      <c r="A9422" s="13" t="n">
        <v>46030.75013888889</v>
      </c>
      <c r="B9422" t="inlineStr">
        <is>
          <t>INFO</t>
        </is>
      </c>
      <c r="C9422" t="inlineStr">
        <is>
          <t>ThisWorkbook.Path (raw)=https://lawyersinhouse-my.sharepoint.com/personal/cory_schneider_lawyersinhouse_com/Documents/__Invoices</t>
        </is>
      </c>
    </row>
    <row r="9423">
      <c r="A9423" s="13" t="n">
        <v>46030.75013888889</v>
      </c>
      <c r="B9423" t="inlineStr">
        <is>
          <t>HIT</t>
        </is>
      </c>
      <c r="C9423" t="inlineStr">
        <is>
          <t>Folder? C:\Users\cschn\Documents\LIH (Personal)\OneDrive - Lawyers in House</t>
        </is>
      </c>
    </row>
    <row r="9424">
      <c r="A9424" s="13" t="n">
        <v>46030.75013888889</v>
      </c>
      <c r="B9424" t="inlineStr">
        <is>
          <t>MAP</t>
        </is>
      </c>
      <c r="C9424" t="inlineStr">
        <is>
          <t>CombineRoot=C:\Users\cschn\Documents\LIH (Personal)\OneDrive - Lawyers in House</t>
        </is>
      </c>
    </row>
    <row r="9425">
      <c r="A9425" s="13" t="n">
        <v>46030.75013888889</v>
      </c>
      <c r="B9425" t="inlineStr">
        <is>
          <t>MAP</t>
        </is>
      </c>
      <c r="C9425" t="inlineStr">
        <is>
          <t>SubPath=__Invoices</t>
        </is>
      </c>
    </row>
    <row r="9426">
      <c r="A9426" s="13" t="n">
        <v>46030.75013888889</v>
      </c>
      <c r="B9426" t="inlineStr">
        <is>
          <t>MAP</t>
        </is>
      </c>
      <c r="C9426" t="inlineStr">
        <is>
          <t>Combined=C:\Users\cschn\Documents\LIH (Personal)\OneDrive - Lawyers in House\__Invoices</t>
        </is>
      </c>
    </row>
    <row r="9427">
      <c r="A9427" s="13" t="n">
        <v>46030.75013888889</v>
      </c>
      <c r="B9427" t="inlineStr">
        <is>
          <t>MAP</t>
        </is>
      </c>
      <c r="C9427" t="inlineStr">
        <is>
          <t>Mapped local folder=C:\Users\cschn\Documents\LIH (Personal)\OneDrive - Lawyers in House\__Invoices</t>
        </is>
      </c>
    </row>
    <row r="9428">
      <c r="A9428" s="13" t="n">
        <v>46030.75016203704</v>
      </c>
      <c r="B9428" t="inlineStr">
        <is>
          <t>INFO</t>
        </is>
      </c>
      <c r="C9428" t="inlineStr">
        <is>
          <t>ThisWorkbook.Path (raw)=https://lawyersinhouse-my.sharepoint.com/personal/cory_schneider_lawyersinhouse_com/Documents/__Invoices</t>
        </is>
      </c>
    </row>
    <row r="9429">
      <c r="A9429" s="13" t="n">
        <v>46030.75016203704</v>
      </c>
      <c r="B9429" t="inlineStr">
        <is>
          <t>HIT</t>
        </is>
      </c>
      <c r="C9429" t="inlineStr">
        <is>
          <t>Folder? C:\Users\cschn\Documents\LIH (Personal)\OneDrive - Lawyers in House</t>
        </is>
      </c>
    </row>
    <row r="9430">
      <c r="A9430" s="13" t="n">
        <v>46030.75016203704</v>
      </c>
      <c r="B9430" t="inlineStr">
        <is>
          <t>MAP</t>
        </is>
      </c>
      <c r="C9430" t="inlineStr">
        <is>
          <t>CombineRoot=C:\Users\cschn\Documents\LIH (Personal)\OneDrive - Lawyers in House</t>
        </is>
      </c>
    </row>
    <row r="9431">
      <c r="A9431" s="13" t="n">
        <v>46030.75016203704</v>
      </c>
      <c r="B9431" t="inlineStr">
        <is>
          <t>MAP</t>
        </is>
      </c>
      <c r="C9431" t="inlineStr">
        <is>
          <t>SubPath=__Invoices</t>
        </is>
      </c>
    </row>
    <row r="9432">
      <c r="A9432" s="13" t="n">
        <v>46030.75016203704</v>
      </c>
      <c r="B9432" t="inlineStr">
        <is>
          <t>MAP</t>
        </is>
      </c>
      <c r="C9432" t="inlineStr">
        <is>
          <t>Combined=C:\Users\cschn\Documents\LIH (Personal)\OneDrive - Lawyers in House\__Invoices</t>
        </is>
      </c>
    </row>
    <row r="9433">
      <c r="A9433" s="13" t="n">
        <v>46030.75016203704</v>
      </c>
      <c r="B9433" t="inlineStr">
        <is>
          <t>MAP</t>
        </is>
      </c>
      <c r="C9433" t="inlineStr">
        <is>
          <t>Mapped local folder=C:\Users\cschn\Documents\LIH (Personal)\OneDrive - Lawyers in House\__Invoices</t>
        </is>
      </c>
    </row>
    <row r="9434">
      <c r="A9434" s="13" t="n">
        <v>46030.75016203704</v>
      </c>
      <c r="B9434" t="inlineStr">
        <is>
          <t>INFO</t>
        </is>
      </c>
      <c r="C9434" t="inlineStr">
        <is>
          <t>ThisWorkbook.Path (raw)=https://lawyersinhouse-my.sharepoint.com/personal/cory_schneider_lawyersinhouse_com/Documents/__Invoices</t>
        </is>
      </c>
    </row>
    <row r="9435">
      <c r="A9435" s="13" t="n">
        <v>46030.75016203704</v>
      </c>
      <c r="B9435" t="inlineStr">
        <is>
          <t>HIT</t>
        </is>
      </c>
      <c r="C9435" t="inlineStr">
        <is>
          <t>Folder? C:\Users\cschn\Documents\LIH (Personal)\OneDrive - Lawyers in House</t>
        </is>
      </c>
    </row>
    <row r="9436">
      <c r="A9436" s="13" t="n">
        <v>46030.75016203704</v>
      </c>
      <c r="B9436" t="inlineStr">
        <is>
          <t>MAP</t>
        </is>
      </c>
      <c r="C9436" t="inlineStr">
        <is>
          <t>CombineRoot=C:\Users\cschn\Documents\LIH (Personal)\OneDrive - Lawyers in House</t>
        </is>
      </c>
    </row>
    <row r="9437">
      <c r="A9437" s="13" t="n">
        <v>46030.75016203704</v>
      </c>
      <c r="B9437" t="inlineStr">
        <is>
          <t>MAP</t>
        </is>
      </c>
      <c r="C9437" t="inlineStr">
        <is>
          <t>SubPath=__Invoices</t>
        </is>
      </c>
    </row>
    <row r="9438">
      <c r="A9438" s="13" t="n">
        <v>46030.75016203704</v>
      </c>
      <c r="B9438" t="inlineStr">
        <is>
          <t>MAP</t>
        </is>
      </c>
      <c r="C9438" t="inlineStr">
        <is>
          <t>Combined=C:\Users\cschn\Documents\LIH (Personal)\OneDrive - Lawyers in House\__Invoices</t>
        </is>
      </c>
    </row>
    <row r="9439">
      <c r="A9439" s="13" t="n">
        <v>46030.75016203704</v>
      </c>
      <c r="B9439" t="inlineStr">
        <is>
          <t>MAP</t>
        </is>
      </c>
      <c r="C9439" t="inlineStr">
        <is>
          <t>Mapped local folder=C:\Users\cschn\Documents\LIH (Personal)\OneDrive - Lawyers in House\__Invoices</t>
        </is>
      </c>
    </row>
    <row r="9440">
      <c r="A9440" s="13" t="n">
        <v>46030.75799768518</v>
      </c>
      <c r="B9440" t="inlineStr">
        <is>
          <t>INFO</t>
        </is>
      </c>
      <c r="C9440" t="inlineStr">
        <is>
          <t>ThisWorkbook.Path (raw)=https://lawyersinhouse-my.sharepoint.com/personal/cory_schneider_lawyersinhouse_com/Documents/__Invoices</t>
        </is>
      </c>
    </row>
    <row r="9441">
      <c r="A9441" s="13" t="n">
        <v>46030.75799768518</v>
      </c>
      <c r="B9441" t="inlineStr">
        <is>
          <t>HIT</t>
        </is>
      </c>
      <c r="C9441" t="inlineStr">
        <is>
          <t>Folder? C:\Users\cschn\Documents\LIH (Personal)\OneDrive - Lawyers in House</t>
        </is>
      </c>
    </row>
    <row r="9442">
      <c r="A9442" s="13" t="n">
        <v>46030.75799768518</v>
      </c>
      <c r="B9442" t="inlineStr">
        <is>
          <t>MAP</t>
        </is>
      </c>
      <c r="C9442" t="inlineStr">
        <is>
          <t>CombineRoot=C:\Users\cschn\Documents\LIH (Personal)\OneDrive - Lawyers in House</t>
        </is>
      </c>
    </row>
    <row r="9443">
      <c r="A9443" s="13" t="n">
        <v>46030.75799768518</v>
      </c>
      <c r="B9443" t="inlineStr">
        <is>
          <t>MAP</t>
        </is>
      </c>
      <c r="C9443" t="inlineStr">
        <is>
          <t>SubPath=__Invoices</t>
        </is>
      </c>
    </row>
    <row r="9444">
      <c r="A9444" s="13" t="n">
        <v>46030.75799768518</v>
      </c>
      <c r="B9444" t="inlineStr">
        <is>
          <t>MAP</t>
        </is>
      </c>
      <c r="C9444" t="inlineStr">
        <is>
          <t>Combined=C:\Users\cschn\Documents\LIH (Personal)\OneDrive - Lawyers in House\__Invoices</t>
        </is>
      </c>
    </row>
    <row r="9445">
      <c r="A9445" s="13" t="n">
        <v>46030.75799768518</v>
      </c>
      <c r="B9445" t="inlineStr">
        <is>
          <t>MAP</t>
        </is>
      </c>
      <c r="C9445" t="inlineStr">
        <is>
          <t>Mapped local folder=C:\Users\cschn\Documents\LIH (Personal)\OneDrive - Lawyers in House\__Invoices</t>
        </is>
      </c>
    </row>
    <row r="9446">
      <c r="A9446" s="13" t="n">
        <v>46030.76248842593</v>
      </c>
      <c r="B9446" t="inlineStr">
        <is>
          <t>INFO</t>
        </is>
      </c>
      <c r="C9446" t="inlineStr">
        <is>
          <t>ThisWorkbook.Path (raw)=https://lawyersinhouse-my.sharepoint.com/personal/cory_schneider_lawyersinhouse_com/Documents/__Invoices</t>
        </is>
      </c>
    </row>
    <row r="9447">
      <c r="A9447" s="13" t="n">
        <v>46030.76248842593</v>
      </c>
      <c r="B9447" t="inlineStr">
        <is>
          <t>HIT</t>
        </is>
      </c>
      <c r="C9447" t="inlineStr">
        <is>
          <t>Folder? C:\Users\cschn\Documents\LIH (Personal)\OneDrive - Lawyers in House</t>
        </is>
      </c>
    </row>
    <row r="9448">
      <c r="A9448" s="13" t="n">
        <v>46030.76248842593</v>
      </c>
      <c r="B9448" t="inlineStr">
        <is>
          <t>MAP</t>
        </is>
      </c>
      <c r="C9448" t="inlineStr">
        <is>
          <t>CombineRoot=C:\Users\cschn\Documents\LIH (Personal)\OneDrive - Lawyers in House</t>
        </is>
      </c>
    </row>
    <row r="9449">
      <c r="A9449" s="13" t="n">
        <v>46030.76248842593</v>
      </c>
      <c r="B9449" t="inlineStr">
        <is>
          <t>MAP</t>
        </is>
      </c>
      <c r="C9449" t="inlineStr">
        <is>
          <t>SubPath=__Invoices</t>
        </is>
      </c>
    </row>
    <row r="9450">
      <c r="A9450" s="13" t="n">
        <v>46030.76248842593</v>
      </c>
      <c r="B9450" t="inlineStr">
        <is>
          <t>MAP</t>
        </is>
      </c>
      <c r="C9450" t="inlineStr">
        <is>
          <t>Combined=C:\Users\cschn\Documents\LIH (Personal)\OneDrive - Lawyers in House\__Invoices</t>
        </is>
      </c>
    </row>
    <row r="9451">
      <c r="A9451" s="13" t="n">
        <v>46030.76248842593</v>
      </c>
      <c r="B9451" t="inlineStr">
        <is>
          <t>MAP</t>
        </is>
      </c>
      <c r="C9451" t="inlineStr">
        <is>
          <t>Mapped local folder=C:\Users\cschn\Documents\LIH (Personal)\OneDrive - Lawyers in House\__Invoices</t>
        </is>
      </c>
    </row>
    <row r="9452">
      <c r="A9452" s="13" t="n">
        <v>46030.76702546296</v>
      </c>
      <c r="B9452" t="inlineStr">
        <is>
          <t>INFO</t>
        </is>
      </c>
      <c r="C9452" t="inlineStr">
        <is>
          <t>ThisWorkbook.Path (raw)=https://lawyersinhouse-my.sharepoint.com/personal/cory_schneider_lawyersinhouse_com/Documents/__Invoices</t>
        </is>
      </c>
    </row>
    <row r="9453">
      <c r="A9453" s="13" t="n">
        <v>46030.76702546296</v>
      </c>
      <c r="B9453" t="inlineStr">
        <is>
          <t>HIT</t>
        </is>
      </c>
      <c r="C9453" t="inlineStr">
        <is>
          <t>Folder? C:\Users\cschn\Documents\LIH (Personal)\OneDrive - Lawyers in House</t>
        </is>
      </c>
    </row>
    <row r="9454">
      <c r="A9454" s="13" t="n">
        <v>46030.76702546296</v>
      </c>
      <c r="B9454" t="inlineStr">
        <is>
          <t>MAP</t>
        </is>
      </c>
      <c r="C9454" t="inlineStr">
        <is>
          <t>CombineRoot=C:\Users\cschn\Documents\LIH (Personal)\OneDrive - Lawyers in House</t>
        </is>
      </c>
    </row>
    <row r="9455">
      <c r="A9455" s="13" t="n">
        <v>46030.76702546296</v>
      </c>
      <c r="B9455" t="inlineStr">
        <is>
          <t>MAP</t>
        </is>
      </c>
      <c r="C9455" t="inlineStr">
        <is>
          <t>SubPath=__Invoices</t>
        </is>
      </c>
    </row>
    <row r="9456">
      <c r="A9456" s="13" t="n">
        <v>46030.76702546296</v>
      </c>
      <c r="B9456" t="inlineStr">
        <is>
          <t>MAP</t>
        </is>
      </c>
      <c r="C9456" t="inlineStr">
        <is>
          <t>Combined=C:\Users\cschn\Documents\LIH (Personal)\OneDrive - Lawyers in House\__Invoices</t>
        </is>
      </c>
    </row>
    <row r="9457">
      <c r="A9457" s="13" t="n">
        <v>46030.76702546296</v>
      </c>
      <c r="B9457" t="inlineStr">
        <is>
          <t>MAP</t>
        </is>
      </c>
      <c r="C9457" t="inlineStr">
        <is>
          <t>Mapped local folder=C:\Users\cschn\Documents\LIH (Personal)\OneDrive - Lawyers in House\__Invoices</t>
        </is>
      </c>
    </row>
    <row r="9458">
      <c r="A9458" s="13" t="n">
        <v>46030.93584490741</v>
      </c>
      <c r="B9458" t="inlineStr">
        <is>
          <t>INFO</t>
        </is>
      </c>
      <c r="C9458" t="inlineStr">
        <is>
          <t>ThisWorkbook.Path (raw)=https://lawyersinhouse-my.sharepoint.com/personal/cory_schneider_lawyersinhouse_com/Documents/__Invoices</t>
        </is>
      </c>
    </row>
    <row r="9459">
      <c r="A9459" s="13" t="n">
        <v>46030.93584490741</v>
      </c>
      <c r="B9459" t="inlineStr">
        <is>
          <t>HIT</t>
        </is>
      </c>
      <c r="C9459" t="inlineStr">
        <is>
          <t>Folder? C:\Users\cschn\Documents\LIH (Personal)\OneDrive - Lawyers in House</t>
        </is>
      </c>
    </row>
    <row r="9460">
      <c r="A9460" s="13" t="n">
        <v>46030.93584490741</v>
      </c>
      <c r="B9460" t="inlineStr">
        <is>
          <t>MAP</t>
        </is>
      </c>
      <c r="C9460" t="inlineStr">
        <is>
          <t>CombineRoot=C:\Users\cschn\Documents\LIH (Personal)\OneDrive - Lawyers in House</t>
        </is>
      </c>
    </row>
    <row r="9461">
      <c r="A9461" s="13" t="n">
        <v>46030.93584490741</v>
      </c>
      <c r="B9461" t="inlineStr">
        <is>
          <t>MAP</t>
        </is>
      </c>
      <c r="C9461" t="inlineStr">
        <is>
          <t>SubPath=__Invoices</t>
        </is>
      </c>
    </row>
    <row r="9462">
      <c r="A9462" s="13" t="n">
        <v>46030.93584490741</v>
      </c>
      <c r="B9462" t="inlineStr">
        <is>
          <t>MAP</t>
        </is>
      </c>
      <c r="C9462" t="inlineStr">
        <is>
          <t>Combined=C:\Users\cschn\Documents\LIH (Personal)\OneDrive - Lawyers in House\__Invoices</t>
        </is>
      </c>
    </row>
    <row r="9463">
      <c r="A9463" s="13" t="n">
        <v>46030.93584490741</v>
      </c>
      <c r="B9463" t="inlineStr">
        <is>
          <t>MAP</t>
        </is>
      </c>
      <c r="C9463" t="inlineStr">
        <is>
          <t>Mapped local folder=C:\Users\cschn\Documents\LIH (Personal)\OneDrive - Lawyers in House\__Invoices</t>
        </is>
      </c>
    </row>
    <row r="9464">
      <c r="A9464" s="13" t="n">
        <v>46031.33168981481</v>
      </c>
      <c r="B9464" t="inlineStr">
        <is>
          <t>INFO</t>
        </is>
      </c>
      <c r="C9464" t="inlineStr">
        <is>
          <t>ThisWorkbook.Path (raw)=https://lawyersinhouse-my.sharepoint.com/personal/cory_schneider_lawyersinhouse_com/Documents/__Invoices</t>
        </is>
      </c>
    </row>
    <row r="9465">
      <c r="A9465" s="13" t="n">
        <v>46031.33168981481</v>
      </c>
      <c r="B9465" t="inlineStr">
        <is>
          <t>HIT</t>
        </is>
      </c>
      <c r="C9465" t="inlineStr">
        <is>
          <t>Folder? C:\Users\cschn\Documents\LIH (Personal)\OneDrive - Lawyers in House</t>
        </is>
      </c>
    </row>
    <row r="9466">
      <c r="A9466" s="13" t="n">
        <v>46031.33168981481</v>
      </c>
      <c r="B9466" t="inlineStr">
        <is>
          <t>MAP</t>
        </is>
      </c>
      <c r="C9466" t="inlineStr">
        <is>
          <t>CombineRoot=C:\Users\cschn\Documents\LIH (Personal)\OneDrive - Lawyers in House</t>
        </is>
      </c>
    </row>
    <row r="9467">
      <c r="A9467" s="13" t="n">
        <v>46031.33168981481</v>
      </c>
      <c r="B9467" t="inlineStr">
        <is>
          <t>MAP</t>
        </is>
      </c>
      <c r="C9467" t="inlineStr">
        <is>
          <t>SubPath=__Invoices</t>
        </is>
      </c>
    </row>
    <row r="9468">
      <c r="A9468" s="13" t="n">
        <v>46031.33168981481</v>
      </c>
      <c r="B9468" t="inlineStr">
        <is>
          <t>MAP</t>
        </is>
      </c>
      <c r="C9468" t="inlineStr">
        <is>
          <t>Combined=C:\Users\cschn\Documents\LIH (Personal)\OneDrive - Lawyers in House\__Invoices</t>
        </is>
      </c>
    </row>
    <row r="9469">
      <c r="A9469" s="13" t="n">
        <v>46031.33168981481</v>
      </c>
      <c r="B9469" t="inlineStr">
        <is>
          <t>MAP</t>
        </is>
      </c>
      <c r="C9469" t="inlineStr">
        <is>
          <t>Mapped local folder=C:\Users\cschn\Documents\LIH (Personal)\OneDrive - Lawyers in House\__Invoices</t>
        </is>
      </c>
    </row>
    <row r="9470">
      <c r="A9470" s="13" t="n">
        <v>46031.35827546296</v>
      </c>
      <c r="B9470" t="inlineStr">
        <is>
          <t>INFO</t>
        </is>
      </c>
      <c r="C9470" t="inlineStr">
        <is>
          <t>ThisWorkbook.Path (raw)=https://lawyersinhouse-my.sharepoint.com/personal/cory_schneider_lawyersinhouse_com/Documents/__Invoices</t>
        </is>
      </c>
    </row>
    <row r="9471">
      <c r="A9471" s="13" t="n">
        <v>46031.35827546296</v>
      </c>
      <c r="B9471" t="inlineStr">
        <is>
          <t>HIT</t>
        </is>
      </c>
      <c r="C9471" t="inlineStr">
        <is>
          <t>Folder? C:\Users\cschn\Documents\LIH (Personal)\OneDrive - Lawyers in House</t>
        </is>
      </c>
    </row>
    <row r="9472">
      <c r="A9472" s="13" t="n">
        <v>46031.35827546296</v>
      </c>
      <c r="B9472" t="inlineStr">
        <is>
          <t>MAP</t>
        </is>
      </c>
      <c r="C9472" t="inlineStr">
        <is>
          <t>CombineRoot=C:\Users\cschn\Documents\LIH (Personal)\OneDrive - Lawyers in House</t>
        </is>
      </c>
    </row>
    <row r="9473">
      <c r="A9473" s="13" t="n">
        <v>46031.35827546296</v>
      </c>
      <c r="B9473" t="inlineStr">
        <is>
          <t>MAP</t>
        </is>
      </c>
      <c r="C9473" t="inlineStr">
        <is>
          <t>SubPath=__Invoices</t>
        </is>
      </c>
    </row>
    <row r="9474">
      <c r="A9474" s="13" t="n">
        <v>46031.35827546296</v>
      </c>
      <c r="B9474" t="inlineStr">
        <is>
          <t>MAP</t>
        </is>
      </c>
      <c r="C9474" t="inlineStr">
        <is>
          <t>Combined=C:\Users\cschn\Documents\LIH (Personal)\OneDrive - Lawyers in House\__Invoices</t>
        </is>
      </c>
    </row>
    <row r="9475">
      <c r="A9475" s="13" t="n">
        <v>46031.35827546296</v>
      </c>
      <c r="B9475" t="inlineStr">
        <is>
          <t>MAP</t>
        </is>
      </c>
      <c r="C9475" t="inlineStr">
        <is>
          <t>Mapped local folder=C:\Users\cschn\Documents\LIH (Personal)\OneDrive - Lawyers in House\__Invoices</t>
        </is>
      </c>
    </row>
    <row r="9476">
      <c r="A9476" s="13" t="n">
        <v>46031.35922453704</v>
      </c>
      <c r="B9476" t="inlineStr">
        <is>
          <t>INFO</t>
        </is>
      </c>
      <c r="C9476" t="inlineStr">
        <is>
          <t>ThisWorkbook.Path (raw)=https://lawyersinhouse-my.sharepoint.com/personal/cory_schneider_lawyersinhouse_com/Documents/__Invoices</t>
        </is>
      </c>
    </row>
    <row r="9477">
      <c r="A9477" s="13" t="n">
        <v>46031.35922453704</v>
      </c>
      <c r="B9477" t="inlineStr">
        <is>
          <t>HIT</t>
        </is>
      </c>
      <c r="C9477" t="inlineStr">
        <is>
          <t>Folder? C:\Users\cschn\Documents\LIH (Personal)\OneDrive - Lawyers in House</t>
        </is>
      </c>
    </row>
    <row r="9478">
      <c r="A9478" s="13" t="n">
        <v>46031.35922453704</v>
      </c>
      <c r="B9478" t="inlineStr">
        <is>
          <t>MAP</t>
        </is>
      </c>
      <c r="C9478" t="inlineStr">
        <is>
          <t>CombineRoot=C:\Users\cschn\Documents\LIH (Personal)\OneDrive - Lawyers in House</t>
        </is>
      </c>
    </row>
    <row r="9479">
      <c r="A9479" s="13" t="n">
        <v>46031.35922453704</v>
      </c>
      <c r="B9479" t="inlineStr">
        <is>
          <t>MAP</t>
        </is>
      </c>
      <c r="C9479" t="inlineStr">
        <is>
          <t>SubPath=__Invoices</t>
        </is>
      </c>
    </row>
    <row r="9480">
      <c r="A9480" s="13" t="n">
        <v>46031.35922453704</v>
      </c>
      <c r="B9480" t="inlineStr">
        <is>
          <t>MAP</t>
        </is>
      </c>
      <c r="C9480" t="inlineStr">
        <is>
          <t>Combined=C:\Users\cschn\Documents\LIH (Personal)\OneDrive - Lawyers in House\__Invoices</t>
        </is>
      </c>
    </row>
    <row r="9481">
      <c r="A9481" s="13" t="n">
        <v>46031.35922453704</v>
      </c>
      <c r="B9481" t="inlineStr">
        <is>
          <t>MAP</t>
        </is>
      </c>
      <c r="C9481" t="inlineStr">
        <is>
          <t>Mapped local folder=C:\Users\cschn\Documents\LIH (Personal)\OneDrive - Lawyers in House\__Invoices</t>
        </is>
      </c>
    </row>
    <row r="9482">
      <c r="A9482" s="13" t="n">
        <v>46031.36082175926</v>
      </c>
      <c r="B9482" t="inlineStr">
        <is>
          <t>INFO</t>
        </is>
      </c>
      <c r="C9482" t="inlineStr">
        <is>
          <t>ThisWorkbook.Path (raw)=https://lawyersinhouse-my.sharepoint.com/personal/cory_schneider_lawyersinhouse_com/Documents/__Invoices</t>
        </is>
      </c>
    </row>
    <row r="9483">
      <c r="A9483" s="13" t="n">
        <v>46031.36082175926</v>
      </c>
      <c r="B9483" t="inlineStr">
        <is>
          <t>HIT</t>
        </is>
      </c>
      <c r="C9483" t="inlineStr">
        <is>
          <t>Folder? C:\Users\cschn\Documents\LIH (Personal)\OneDrive - Lawyers in House</t>
        </is>
      </c>
    </row>
    <row r="9484">
      <c r="A9484" s="13" t="n">
        <v>46031.36082175926</v>
      </c>
      <c r="B9484" t="inlineStr">
        <is>
          <t>MAP</t>
        </is>
      </c>
      <c r="C9484" t="inlineStr">
        <is>
          <t>CombineRoot=C:\Users\cschn\Documents\LIH (Personal)\OneDrive - Lawyers in House</t>
        </is>
      </c>
    </row>
    <row r="9485">
      <c r="A9485" s="13" t="n">
        <v>46031.36082175926</v>
      </c>
      <c r="B9485" t="inlineStr">
        <is>
          <t>MAP</t>
        </is>
      </c>
      <c r="C9485" t="inlineStr">
        <is>
          <t>SubPath=__Invoices</t>
        </is>
      </c>
    </row>
    <row r="9486">
      <c r="A9486" s="13" t="n">
        <v>46031.36082175926</v>
      </c>
      <c r="B9486" t="inlineStr">
        <is>
          <t>MAP</t>
        </is>
      </c>
      <c r="C9486" t="inlineStr">
        <is>
          <t>Combined=C:\Users\cschn\Documents\LIH (Personal)\OneDrive - Lawyers in House\__Invoices</t>
        </is>
      </c>
    </row>
    <row r="9487">
      <c r="A9487" s="13" t="n">
        <v>46031.36082175926</v>
      </c>
      <c r="B9487" t="inlineStr">
        <is>
          <t>MAP</t>
        </is>
      </c>
      <c r="C9487" t="inlineStr">
        <is>
          <t>Mapped local folder=C:\Users\cschn\Documents\LIH (Personal)\OneDrive - Lawyers in House\__Invoices</t>
        </is>
      </c>
    </row>
    <row r="9488">
      <c r="A9488" s="13" t="n">
        <v>46031.3625462963</v>
      </c>
      <c r="B9488" t="inlineStr">
        <is>
          <t>INFO</t>
        </is>
      </c>
      <c r="C9488" t="inlineStr">
        <is>
          <t>ThisWorkbook.Path (raw)=https://lawyersinhouse-my.sharepoint.com/personal/cory_schneider_lawyersinhouse_com/Documents/__Invoices</t>
        </is>
      </c>
    </row>
    <row r="9489">
      <c r="A9489" s="13" t="n">
        <v>46031.3625462963</v>
      </c>
      <c r="B9489" t="inlineStr">
        <is>
          <t>HIT</t>
        </is>
      </c>
      <c r="C9489" t="inlineStr">
        <is>
          <t>Folder? C:\Users\cschn\Documents\LIH (Personal)\OneDrive - Lawyers in House</t>
        </is>
      </c>
    </row>
    <row r="9490">
      <c r="A9490" s="13" t="n">
        <v>46031.3625462963</v>
      </c>
      <c r="B9490" t="inlineStr">
        <is>
          <t>MAP</t>
        </is>
      </c>
      <c r="C9490" t="inlineStr">
        <is>
          <t>CombineRoot=C:\Users\cschn\Documents\LIH (Personal)\OneDrive - Lawyers in House</t>
        </is>
      </c>
    </row>
    <row r="9491">
      <c r="A9491" s="13" t="n">
        <v>46031.3625462963</v>
      </c>
      <c r="B9491" t="inlineStr">
        <is>
          <t>MAP</t>
        </is>
      </c>
      <c r="C9491" t="inlineStr">
        <is>
          <t>SubPath=__Invoices</t>
        </is>
      </c>
    </row>
    <row r="9492">
      <c r="A9492" s="13" t="n">
        <v>46031.3625462963</v>
      </c>
      <c r="B9492" t="inlineStr">
        <is>
          <t>MAP</t>
        </is>
      </c>
      <c r="C9492" t="inlineStr">
        <is>
          <t>Combined=C:\Users\cschn\Documents\LIH (Personal)\OneDrive - Lawyers in House\__Invoices</t>
        </is>
      </c>
    </row>
    <row r="9493">
      <c r="A9493" s="13" t="n">
        <v>46031.3625462963</v>
      </c>
      <c r="B9493" t="inlineStr">
        <is>
          <t>MAP</t>
        </is>
      </c>
      <c r="C9493" t="inlineStr">
        <is>
          <t>Mapped local folder=C:\Users\cschn\Documents\LIH (Personal)\OneDrive - Lawyers in House\__Invoices</t>
        </is>
      </c>
    </row>
    <row r="9494">
      <c r="A9494" s="13" t="n">
        <v>46031.36452546297</v>
      </c>
      <c r="B9494" t="inlineStr">
        <is>
          <t>INFO</t>
        </is>
      </c>
      <c r="C9494" t="inlineStr">
        <is>
          <t>ThisWorkbook.Path (raw)=https://lawyersinhouse-my.sharepoint.com/personal/cory_schneider_lawyersinhouse_com/Documents/__Invoices</t>
        </is>
      </c>
    </row>
    <row r="9495">
      <c r="A9495" s="13" t="n">
        <v>46031.36452546297</v>
      </c>
      <c r="B9495" t="inlineStr">
        <is>
          <t>HIT</t>
        </is>
      </c>
      <c r="C9495" t="inlineStr">
        <is>
          <t>Folder? C:\Users\cschn\Documents\LIH (Personal)\OneDrive - Lawyers in House</t>
        </is>
      </c>
    </row>
    <row r="9496">
      <c r="A9496" s="13" t="n">
        <v>46031.36452546297</v>
      </c>
      <c r="B9496" t="inlineStr">
        <is>
          <t>MAP</t>
        </is>
      </c>
      <c r="C9496" t="inlineStr">
        <is>
          <t>CombineRoot=C:\Users\cschn\Documents\LIH (Personal)\OneDrive - Lawyers in House</t>
        </is>
      </c>
    </row>
    <row r="9497">
      <c r="A9497" s="13" t="n">
        <v>46031.36452546297</v>
      </c>
      <c r="B9497" t="inlineStr">
        <is>
          <t>MAP</t>
        </is>
      </c>
      <c r="C9497" t="inlineStr">
        <is>
          <t>SubPath=__Invoices</t>
        </is>
      </c>
    </row>
    <row r="9498">
      <c r="A9498" s="13" t="n">
        <v>46031.36452546297</v>
      </c>
      <c r="B9498" t="inlineStr">
        <is>
          <t>MAP</t>
        </is>
      </c>
      <c r="C9498" t="inlineStr">
        <is>
          <t>Combined=C:\Users\cschn\Documents\LIH (Personal)\OneDrive - Lawyers in House\__Invoices</t>
        </is>
      </c>
    </row>
    <row r="9499">
      <c r="A9499" s="13" t="n">
        <v>46031.36452546297</v>
      </c>
      <c r="B9499" t="inlineStr">
        <is>
          <t>MAP</t>
        </is>
      </c>
      <c r="C9499" t="inlineStr">
        <is>
          <t>Mapped local folder=C:\Users\cschn\Documents\LIH (Personal)\OneDrive - Lawyers in House\__Invoices</t>
        </is>
      </c>
    </row>
    <row r="9500">
      <c r="A9500" s="13" t="n">
        <v>46031.36842592592</v>
      </c>
      <c r="B9500" t="inlineStr">
        <is>
          <t>INFO</t>
        </is>
      </c>
      <c r="C9500" t="inlineStr">
        <is>
          <t>ThisWorkbook.Path (raw)=https://lawyersinhouse-my.sharepoint.com/personal/cory_schneider_lawyersinhouse_com/Documents/__Invoices</t>
        </is>
      </c>
    </row>
    <row r="9501">
      <c r="A9501" s="13" t="n">
        <v>46031.36842592592</v>
      </c>
      <c r="B9501" t="inlineStr">
        <is>
          <t>HIT</t>
        </is>
      </c>
      <c r="C9501" t="inlineStr">
        <is>
          <t>Folder? C:\Users\cschn\Documents\LIH (Personal)\OneDrive - Lawyers in House</t>
        </is>
      </c>
    </row>
    <row r="9502">
      <c r="A9502" s="13" t="n">
        <v>46031.36842592592</v>
      </c>
      <c r="B9502" t="inlineStr">
        <is>
          <t>MAP</t>
        </is>
      </c>
      <c r="C9502" t="inlineStr">
        <is>
          <t>CombineRoot=C:\Users\cschn\Documents\LIH (Personal)\OneDrive - Lawyers in House</t>
        </is>
      </c>
    </row>
    <row r="9503">
      <c r="A9503" s="13" t="n">
        <v>46031.36842592592</v>
      </c>
      <c r="B9503" t="inlineStr">
        <is>
          <t>MAP</t>
        </is>
      </c>
      <c r="C9503" t="inlineStr">
        <is>
          <t>SubPath=__Invoices</t>
        </is>
      </c>
    </row>
    <row r="9504">
      <c r="A9504" s="13" t="n">
        <v>46031.36842592592</v>
      </c>
      <c r="B9504" t="inlineStr">
        <is>
          <t>MAP</t>
        </is>
      </c>
      <c r="C9504" t="inlineStr">
        <is>
          <t>Combined=C:\Users\cschn\Documents\LIH (Personal)\OneDrive - Lawyers in House\__Invoices</t>
        </is>
      </c>
    </row>
    <row r="9505">
      <c r="A9505" s="13" t="n">
        <v>46031.36842592592</v>
      </c>
      <c r="B9505" t="inlineStr">
        <is>
          <t>MAP</t>
        </is>
      </c>
      <c r="C9505" t="inlineStr">
        <is>
          <t>Mapped local folder=C:\Users\cschn\Documents\LIH (Personal)\OneDrive - Lawyers in House\__Invoices</t>
        </is>
      </c>
    </row>
    <row r="9506">
      <c r="A9506" s="13" t="n">
        <v>46031.37450231481</v>
      </c>
      <c r="B9506" t="inlineStr">
        <is>
          <t>INFO</t>
        </is>
      </c>
      <c r="C9506" t="inlineStr">
        <is>
          <t>ThisWorkbook.Path (raw)=https://lawyersinhouse-my.sharepoint.com/personal/cory_schneider_lawyersinhouse_com/Documents/__Invoices</t>
        </is>
      </c>
    </row>
    <row r="9507">
      <c r="A9507" s="13" t="n">
        <v>46031.37450231481</v>
      </c>
      <c r="B9507" t="inlineStr">
        <is>
          <t>HIT</t>
        </is>
      </c>
      <c r="C9507" t="inlineStr">
        <is>
          <t>Folder? C:\Users\cschn\Documents\LIH (Personal)\OneDrive - Lawyers in House</t>
        </is>
      </c>
    </row>
    <row r="9508">
      <c r="A9508" s="13" t="n">
        <v>46031.37450231481</v>
      </c>
      <c r="B9508" t="inlineStr">
        <is>
          <t>MAP</t>
        </is>
      </c>
      <c r="C9508" t="inlineStr">
        <is>
          <t>CombineRoot=C:\Users\cschn\Documents\LIH (Personal)\OneDrive - Lawyers in House</t>
        </is>
      </c>
    </row>
    <row r="9509">
      <c r="A9509" s="13" t="n">
        <v>46031.37450231481</v>
      </c>
      <c r="B9509" t="inlineStr">
        <is>
          <t>MAP</t>
        </is>
      </c>
      <c r="C9509" t="inlineStr">
        <is>
          <t>SubPath=__Invoices</t>
        </is>
      </c>
    </row>
    <row r="9510">
      <c r="A9510" s="13" t="n">
        <v>46031.37450231481</v>
      </c>
      <c r="B9510" t="inlineStr">
        <is>
          <t>MAP</t>
        </is>
      </c>
      <c r="C9510" t="inlineStr">
        <is>
          <t>Combined=C:\Users\cschn\Documents\LIH (Personal)\OneDrive - Lawyers in House\__Invoices</t>
        </is>
      </c>
    </row>
    <row r="9511">
      <c r="A9511" s="13" t="n">
        <v>46031.37450231481</v>
      </c>
      <c r="B9511" t="inlineStr">
        <is>
          <t>MAP</t>
        </is>
      </c>
      <c r="C9511" t="inlineStr">
        <is>
          <t>Mapped local folder=C:\Users\cschn\Documents\LIH (Personal)\OneDrive - Lawyers in House\__Invoices</t>
        </is>
      </c>
    </row>
    <row r="9512">
      <c r="A9512" s="13" t="n">
        <v>46031.37574074074</v>
      </c>
      <c r="B9512" t="inlineStr">
        <is>
          <t>INFO</t>
        </is>
      </c>
      <c r="C9512" t="inlineStr">
        <is>
          <t>ThisWorkbook.Path (raw)=https://lawyersinhouse-my.sharepoint.com/personal/cory_schneider_lawyersinhouse_com/Documents/__Invoices</t>
        </is>
      </c>
    </row>
    <row r="9513">
      <c r="A9513" s="13" t="n">
        <v>46031.37574074074</v>
      </c>
      <c r="B9513" t="inlineStr">
        <is>
          <t>HIT</t>
        </is>
      </c>
      <c r="C9513" t="inlineStr">
        <is>
          <t>Folder? C:\Users\cschn\Documents\LIH (Personal)\OneDrive - Lawyers in House</t>
        </is>
      </c>
    </row>
    <row r="9514">
      <c r="A9514" s="13" t="n">
        <v>46031.37574074074</v>
      </c>
      <c r="B9514" t="inlineStr">
        <is>
          <t>MAP</t>
        </is>
      </c>
      <c r="C9514" t="inlineStr">
        <is>
          <t>CombineRoot=C:\Users\cschn\Documents\LIH (Personal)\OneDrive - Lawyers in House</t>
        </is>
      </c>
    </row>
    <row r="9515">
      <c r="A9515" s="13" t="n">
        <v>46031.37574074074</v>
      </c>
      <c r="B9515" t="inlineStr">
        <is>
          <t>MAP</t>
        </is>
      </c>
      <c r="C9515" t="inlineStr">
        <is>
          <t>SubPath=__Invoices</t>
        </is>
      </c>
    </row>
    <row r="9516">
      <c r="A9516" s="13" t="n">
        <v>46031.37574074074</v>
      </c>
      <c r="B9516" t="inlineStr">
        <is>
          <t>MAP</t>
        </is>
      </c>
      <c r="C9516" t="inlineStr">
        <is>
          <t>Combined=C:\Users\cschn\Documents\LIH (Personal)\OneDrive - Lawyers in House\__Invoices</t>
        </is>
      </c>
    </row>
    <row r="9517">
      <c r="A9517" s="13" t="n">
        <v>46031.37574074074</v>
      </c>
      <c r="B9517" t="inlineStr">
        <is>
          <t>MAP</t>
        </is>
      </c>
      <c r="C9517" t="inlineStr">
        <is>
          <t>Mapped local folder=C:\Users\cschn\Documents\LIH (Personal)\OneDrive - Lawyers in House\__Invoices</t>
        </is>
      </c>
    </row>
    <row r="9518">
      <c r="A9518" s="13" t="n">
        <v>46031.37958333334</v>
      </c>
      <c r="B9518" t="inlineStr">
        <is>
          <t>INFO</t>
        </is>
      </c>
      <c r="C9518" t="inlineStr">
        <is>
          <t>ThisWorkbook.Path (raw)=https://lawyersinhouse-my.sharepoint.com/personal/cory_schneider_lawyersinhouse_com/Documents/__Invoices</t>
        </is>
      </c>
    </row>
    <row r="9519">
      <c r="A9519" s="13" t="n">
        <v>46031.37958333334</v>
      </c>
      <c r="B9519" t="inlineStr">
        <is>
          <t>HIT</t>
        </is>
      </c>
      <c r="C9519" t="inlineStr">
        <is>
          <t>Folder? C:\Users\cschn\Documents\LIH (Personal)\OneDrive - Lawyers in House</t>
        </is>
      </c>
    </row>
    <row r="9520">
      <c r="A9520" s="13" t="n">
        <v>46031.37958333334</v>
      </c>
      <c r="B9520" t="inlineStr">
        <is>
          <t>MAP</t>
        </is>
      </c>
      <c r="C9520" t="inlineStr">
        <is>
          <t>CombineRoot=C:\Users\cschn\Documents\LIH (Personal)\OneDrive - Lawyers in House</t>
        </is>
      </c>
    </row>
    <row r="9521">
      <c r="A9521" s="13" t="n">
        <v>46031.37958333334</v>
      </c>
      <c r="B9521" t="inlineStr">
        <is>
          <t>MAP</t>
        </is>
      </c>
      <c r="C9521" t="inlineStr">
        <is>
          <t>SubPath=__Invoices</t>
        </is>
      </c>
    </row>
    <row r="9522">
      <c r="A9522" s="13" t="n">
        <v>46031.37958333334</v>
      </c>
      <c r="B9522" t="inlineStr">
        <is>
          <t>MAP</t>
        </is>
      </c>
      <c r="C9522" t="inlineStr">
        <is>
          <t>Combined=C:\Users\cschn\Documents\LIH (Personal)\OneDrive - Lawyers in House\__Invoices</t>
        </is>
      </c>
    </row>
    <row r="9523">
      <c r="A9523" s="13" t="n">
        <v>46031.37958333334</v>
      </c>
      <c r="B9523" t="inlineStr">
        <is>
          <t>MAP</t>
        </is>
      </c>
      <c r="C9523" t="inlineStr">
        <is>
          <t>Mapped local folder=C:\Users\cschn\Documents\LIH (Personal)\OneDrive - Lawyers in House\__Invoices</t>
        </is>
      </c>
    </row>
    <row r="9524">
      <c r="A9524" s="13" t="n">
        <v>46031.37975694444</v>
      </c>
      <c r="B9524" t="inlineStr">
        <is>
          <t>INFO</t>
        </is>
      </c>
      <c r="C9524" t="inlineStr">
        <is>
          <t>ThisWorkbook.Path (raw)=https://lawyersinhouse-my.sharepoint.com/personal/cory_schneider_lawyersinhouse_com/Documents/__Invoices</t>
        </is>
      </c>
    </row>
    <row r="9525">
      <c r="A9525" s="13" t="n">
        <v>46031.37975694444</v>
      </c>
      <c r="B9525" t="inlineStr">
        <is>
          <t>HIT</t>
        </is>
      </c>
      <c r="C9525" t="inlineStr">
        <is>
          <t>Folder? C:\Users\cschn\Documents\LIH (Personal)\OneDrive - Lawyers in House</t>
        </is>
      </c>
    </row>
    <row r="9526">
      <c r="A9526" s="13" t="n">
        <v>46031.37975694444</v>
      </c>
      <c r="B9526" t="inlineStr">
        <is>
          <t>MAP</t>
        </is>
      </c>
      <c r="C9526" t="inlineStr">
        <is>
          <t>CombineRoot=C:\Users\cschn\Documents\LIH (Personal)\OneDrive - Lawyers in House</t>
        </is>
      </c>
    </row>
    <row r="9527">
      <c r="A9527" s="13" t="n">
        <v>46031.37975694444</v>
      </c>
      <c r="B9527" t="inlineStr">
        <is>
          <t>MAP</t>
        </is>
      </c>
      <c r="C9527" t="inlineStr">
        <is>
          <t>SubPath=__Invoices</t>
        </is>
      </c>
    </row>
    <row r="9528">
      <c r="A9528" s="13" t="n">
        <v>46031.37975694444</v>
      </c>
      <c r="B9528" t="inlineStr">
        <is>
          <t>MAP</t>
        </is>
      </c>
      <c r="C9528" t="inlineStr">
        <is>
          <t>Combined=C:\Users\cschn\Documents\LIH (Personal)\OneDrive - Lawyers in House\__Invoices</t>
        </is>
      </c>
    </row>
    <row r="9529">
      <c r="A9529" s="13" t="n">
        <v>46031.37975694444</v>
      </c>
      <c r="B9529" t="inlineStr">
        <is>
          <t>MAP</t>
        </is>
      </c>
      <c r="C9529" t="inlineStr">
        <is>
          <t>Mapped local folder=C:\Users\cschn\Documents\LIH (Personal)\OneDrive - Lawyers in House\__Invoices</t>
        </is>
      </c>
    </row>
    <row r="9530">
      <c r="A9530" s="13" t="n">
        <v>46031.72501157408</v>
      </c>
      <c r="B9530" t="inlineStr">
        <is>
          <t>INFO</t>
        </is>
      </c>
      <c r="C9530" t="inlineStr">
        <is>
          <t>ThisWorkbook.Path (raw)=https://lawyersinhouse-my.sharepoint.com/personal/cory_schneider_lawyersinhouse_com/Documents/__Invoices</t>
        </is>
      </c>
    </row>
    <row r="9531">
      <c r="A9531" s="13" t="n">
        <v>46031.72501157408</v>
      </c>
      <c r="B9531" t="inlineStr">
        <is>
          <t>HIT</t>
        </is>
      </c>
      <c r="C9531" t="inlineStr">
        <is>
          <t>Folder? C:\Users\cschn\Documents\LIH (Personal)\OneDrive - Lawyers in House</t>
        </is>
      </c>
    </row>
    <row r="9532">
      <c r="A9532" s="13" t="n">
        <v>46031.72501157408</v>
      </c>
      <c r="B9532" t="inlineStr">
        <is>
          <t>MAP</t>
        </is>
      </c>
      <c r="C9532" t="inlineStr">
        <is>
          <t>CombineRoot=C:\Users\cschn\Documents\LIH (Personal)\OneDrive - Lawyers in House</t>
        </is>
      </c>
    </row>
    <row r="9533">
      <c r="A9533" s="13" t="n">
        <v>46031.72501157408</v>
      </c>
      <c r="B9533" t="inlineStr">
        <is>
          <t>MAP</t>
        </is>
      </c>
      <c r="C9533" t="inlineStr">
        <is>
          <t>SubPath=__Invoices</t>
        </is>
      </c>
    </row>
    <row r="9534">
      <c r="A9534" s="13" t="n">
        <v>46031.72501157408</v>
      </c>
      <c r="B9534" t="inlineStr">
        <is>
          <t>MAP</t>
        </is>
      </c>
      <c r="C9534" t="inlineStr">
        <is>
          <t>Combined=C:\Users\cschn\Documents\LIH (Personal)\OneDrive - Lawyers in House\__Invoices</t>
        </is>
      </c>
    </row>
    <row r="9535">
      <c r="A9535" s="13" t="n">
        <v>46031.72501157408</v>
      </c>
      <c r="B9535" t="inlineStr">
        <is>
          <t>MAP</t>
        </is>
      </c>
      <c r="C9535" t="inlineStr">
        <is>
          <t>Mapped local folder=C:\Users\cschn\Documents\LIH (Personal)\OneDrive - Lawyers in House\__Invoices</t>
        </is>
      </c>
    </row>
    <row r="9536">
      <c r="A9536" s="13" t="n">
        <v>46031.74438657407</v>
      </c>
      <c r="B9536" t="inlineStr">
        <is>
          <t>INFO</t>
        </is>
      </c>
      <c r="C9536" t="inlineStr">
        <is>
          <t>ThisWorkbook.Path (raw)=https://lawyersinhouse-my.sharepoint.com/personal/cory_schneider_lawyersinhouse_com/Documents/__Invoices</t>
        </is>
      </c>
    </row>
    <row r="9537">
      <c r="A9537" s="13" t="n">
        <v>46031.74438657407</v>
      </c>
      <c r="B9537" t="inlineStr">
        <is>
          <t>HIT</t>
        </is>
      </c>
      <c r="C9537" t="inlineStr">
        <is>
          <t>Folder? C:\Users\cschn\Documents\LIH (Personal)\OneDrive - Lawyers in House</t>
        </is>
      </c>
    </row>
    <row r="9538">
      <c r="A9538" s="13" t="n">
        <v>46031.74438657407</v>
      </c>
      <c r="B9538" t="inlineStr">
        <is>
          <t>MAP</t>
        </is>
      </c>
      <c r="C9538" t="inlineStr">
        <is>
          <t>CombineRoot=C:\Users\cschn\Documents\LIH (Personal)\OneDrive - Lawyers in House</t>
        </is>
      </c>
    </row>
    <row r="9539">
      <c r="A9539" s="13" t="n">
        <v>46031.74438657407</v>
      </c>
      <c r="B9539" t="inlineStr">
        <is>
          <t>MAP</t>
        </is>
      </c>
      <c r="C9539" t="inlineStr">
        <is>
          <t>SubPath=__Invoices</t>
        </is>
      </c>
    </row>
    <row r="9540">
      <c r="A9540" s="13" t="n">
        <v>46031.74438657407</v>
      </c>
      <c r="B9540" t="inlineStr">
        <is>
          <t>MAP</t>
        </is>
      </c>
      <c r="C9540" t="inlineStr">
        <is>
          <t>Combined=C:\Users\cschn\Documents\LIH (Personal)\OneDrive - Lawyers in House\__Invoices</t>
        </is>
      </c>
    </row>
    <row r="9541">
      <c r="A9541" s="13" t="n">
        <v>46031.74438657407</v>
      </c>
      <c r="B9541" t="inlineStr">
        <is>
          <t>MAP</t>
        </is>
      </c>
      <c r="C9541" t="inlineStr">
        <is>
          <t>Mapped local folder=C:\Users\cschn\Documents\LIH (Personal)\OneDrive - Lawyers in House\__Invoices</t>
        </is>
      </c>
    </row>
    <row r="9542">
      <c r="A9542" s="13" t="n">
        <v>46031.76401620371</v>
      </c>
      <c r="B9542" t="inlineStr">
        <is>
          <t>INFO</t>
        </is>
      </c>
      <c r="C9542" t="inlineStr">
        <is>
          <t>ThisWorkbook.Path (raw)=https://lawyersinhouse-my.sharepoint.com/personal/cory_schneider_lawyersinhouse_com/Documents/__Invoices</t>
        </is>
      </c>
    </row>
    <row r="9543">
      <c r="A9543" s="13" t="n">
        <v>46031.76401620371</v>
      </c>
      <c r="B9543" t="inlineStr">
        <is>
          <t>HIT</t>
        </is>
      </c>
      <c r="C9543" t="inlineStr">
        <is>
          <t>Folder? C:\Users\cschn\Documents\LIH (Personal)\OneDrive - Lawyers in House</t>
        </is>
      </c>
    </row>
    <row r="9544">
      <c r="A9544" s="13" t="n">
        <v>46031.76401620371</v>
      </c>
      <c r="B9544" t="inlineStr">
        <is>
          <t>MAP</t>
        </is>
      </c>
      <c r="C9544" t="inlineStr">
        <is>
          <t>CombineRoot=C:\Users\cschn\Documents\LIH (Personal)\OneDrive - Lawyers in House</t>
        </is>
      </c>
    </row>
    <row r="9545">
      <c r="A9545" s="13" t="n">
        <v>46031.76401620371</v>
      </c>
      <c r="B9545" t="inlineStr">
        <is>
          <t>MAP</t>
        </is>
      </c>
      <c r="C9545" t="inlineStr">
        <is>
          <t>SubPath=__Invoices</t>
        </is>
      </c>
    </row>
    <row r="9546">
      <c r="A9546" s="13" t="n">
        <v>46031.76401620371</v>
      </c>
      <c r="B9546" t="inlineStr">
        <is>
          <t>MAP</t>
        </is>
      </c>
      <c r="C9546" t="inlineStr">
        <is>
          <t>Combined=C:\Users\cschn\Documents\LIH (Personal)\OneDrive - Lawyers in House\__Invoices</t>
        </is>
      </c>
    </row>
    <row r="9547">
      <c r="A9547" s="13" t="n">
        <v>46031.76401620371</v>
      </c>
      <c r="B9547" t="inlineStr">
        <is>
          <t>MAP</t>
        </is>
      </c>
      <c r="C9547" t="inlineStr">
        <is>
          <t>Mapped local folder=C:\Users\cschn\Documents\LIH (Personal)\OneDrive - Lawyers in House\__Invoices</t>
        </is>
      </c>
    </row>
    <row r="9548">
      <c r="A9548" s="13" t="n">
        <v>46031.77476851852</v>
      </c>
      <c r="B9548" t="inlineStr">
        <is>
          <t>INFO</t>
        </is>
      </c>
      <c r="C9548" t="inlineStr">
        <is>
          <t>ThisWorkbook.Path (raw)=https://lawyersinhouse-my.sharepoint.com/personal/cory_schneider_lawyersinhouse_com/Documents/__Invoices</t>
        </is>
      </c>
    </row>
    <row r="9549">
      <c r="A9549" s="13" t="n">
        <v>46031.77476851852</v>
      </c>
      <c r="B9549" t="inlineStr">
        <is>
          <t>HIT</t>
        </is>
      </c>
      <c r="C9549" t="inlineStr">
        <is>
          <t>Folder? C:\Users\cschn\Documents\LIH (Personal)\OneDrive - Lawyers in House</t>
        </is>
      </c>
    </row>
    <row r="9550">
      <c r="A9550" s="13" t="n">
        <v>46031.77476851852</v>
      </c>
      <c r="B9550" t="inlineStr">
        <is>
          <t>MAP</t>
        </is>
      </c>
      <c r="C9550" t="inlineStr">
        <is>
          <t>CombineRoot=C:\Users\cschn\Documents\LIH (Personal)\OneDrive - Lawyers in House</t>
        </is>
      </c>
    </row>
    <row r="9551">
      <c r="A9551" s="13" t="n">
        <v>46031.77476851852</v>
      </c>
      <c r="B9551" t="inlineStr">
        <is>
          <t>MAP</t>
        </is>
      </c>
      <c r="C9551" t="inlineStr">
        <is>
          <t>SubPath=__Invoices</t>
        </is>
      </c>
    </row>
    <row r="9552">
      <c r="A9552" s="13" t="n">
        <v>46031.77476851852</v>
      </c>
      <c r="B9552" t="inlineStr">
        <is>
          <t>MAP</t>
        </is>
      </c>
      <c r="C9552" t="inlineStr">
        <is>
          <t>Combined=C:\Users\cschn\Documents\LIH (Personal)\OneDrive - Lawyers in House\__Invoices</t>
        </is>
      </c>
    </row>
    <row r="9553">
      <c r="A9553" s="13" t="n">
        <v>46031.77476851852</v>
      </c>
      <c r="B9553" t="inlineStr">
        <is>
          <t>MAP</t>
        </is>
      </c>
      <c r="C9553" t="inlineStr">
        <is>
          <t>Mapped local folder=C:\Users\cschn\Documents\LIH (Personal)\OneDrive - Lawyers in House\__Invoices</t>
        </is>
      </c>
    </row>
    <row r="9554">
      <c r="A9554" s="13" t="n">
        <v>46031.78542824074</v>
      </c>
      <c r="B9554" t="inlineStr">
        <is>
          <t>INFO</t>
        </is>
      </c>
      <c r="C9554" t="inlineStr">
        <is>
          <t>ThisWorkbook.Path (raw)=https://lawyersinhouse-my.sharepoint.com/personal/cory_schneider_lawyersinhouse_com/Documents/__Invoices</t>
        </is>
      </c>
    </row>
    <row r="9555">
      <c r="A9555" s="13" t="n">
        <v>46031.78542824074</v>
      </c>
      <c r="B9555" t="inlineStr">
        <is>
          <t>HIT</t>
        </is>
      </c>
      <c r="C9555" t="inlineStr">
        <is>
          <t>Folder? C:\Users\cschn\Documents\LIH (Personal)\OneDrive - Lawyers in House</t>
        </is>
      </c>
    </row>
    <row r="9556">
      <c r="A9556" s="13" t="n">
        <v>46031.78542824074</v>
      </c>
      <c r="B9556" t="inlineStr">
        <is>
          <t>MAP</t>
        </is>
      </c>
      <c r="C9556" t="inlineStr">
        <is>
          <t>CombineRoot=C:\Users\cschn\Documents\LIH (Personal)\OneDrive - Lawyers in House</t>
        </is>
      </c>
    </row>
    <row r="9557">
      <c r="A9557" s="13" t="n">
        <v>46031.78542824074</v>
      </c>
      <c r="B9557" t="inlineStr">
        <is>
          <t>MAP</t>
        </is>
      </c>
      <c r="C9557" t="inlineStr">
        <is>
          <t>SubPath=__Invoices</t>
        </is>
      </c>
    </row>
    <row r="9558">
      <c r="A9558" s="13" t="n">
        <v>46031.78542824074</v>
      </c>
      <c r="B9558" t="inlineStr">
        <is>
          <t>MAP</t>
        </is>
      </c>
      <c r="C9558" t="inlineStr">
        <is>
          <t>Combined=C:\Users\cschn\Documents\LIH (Personal)\OneDrive - Lawyers in House\__Invoices</t>
        </is>
      </c>
    </row>
    <row r="9559">
      <c r="A9559" s="13" t="n">
        <v>46031.78542824074</v>
      </c>
      <c r="B9559" t="inlineStr">
        <is>
          <t>MAP</t>
        </is>
      </c>
      <c r="C9559" t="inlineStr">
        <is>
          <t>Mapped local folder=C:\Users\cschn\Documents\LIH (Personal)\OneDrive - Lawyers in House\__Invoices</t>
        </is>
      </c>
    </row>
    <row r="9560">
      <c r="A9560" s="13" t="n">
        <v>46031.90041666666</v>
      </c>
    </row>
    <row r="9561">
      <c r="A9561" s="13" t="n">
        <v>46031.90112268519</v>
      </c>
      <c r="B9561" t="inlineStr">
        <is>
          <t>INFO</t>
        </is>
      </c>
      <c r="C9561" t="inlineStr">
        <is>
          <t>ThisWorkbook.Path (raw)=https://lawyersinhouse-my.sharepoint.com/personal/cory_schneider_lawyersinhouse_com/Documents/__Invoices</t>
        </is>
      </c>
    </row>
    <row r="9562">
      <c r="A9562" s="13" t="n">
        <v>46031.90112268519</v>
      </c>
      <c r="B9562" t="inlineStr">
        <is>
          <t>HIT</t>
        </is>
      </c>
      <c r="C9562" t="inlineStr">
        <is>
          <t>Folder? C:\Users\cschn\Documents\LIH (Personal)\OneDrive - Lawyers in House</t>
        </is>
      </c>
    </row>
    <row r="9563">
      <c r="A9563" s="13" t="n">
        <v>46031.90112268519</v>
      </c>
      <c r="B9563" t="inlineStr">
        <is>
          <t>MAP</t>
        </is>
      </c>
      <c r="C9563" t="inlineStr">
        <is>
          <t>CombineRoot=C:\Users\cschn\Documents\LIH (Personal)\OneDrive - Lawyers in House</t>
        </is>
      </c>
    </row>
    <row r="9564">
      <c r="A9564" s="13" t="n">
        <v>46031.90112268519</v>
      </c>
      <c r="B9564" t="inlineStr">
        <is>
          <t>MAP</t>
        </is>
      </c>
      <c r="C9564" t="inlineStr">
        <is>
          <t>SubPath=__Invoices</t>
        </is>
      </c>
    </row>
    <row r="9565">
      <c r="A9565" s="13" t="n">
        <v>46031.90112268519</v>
      </c>
      <c r="B9565" t="inlineStr">
        <is>
          <t>MAP</t>
        </is>
      </c>
      <c r="C9565" t="inlineStr">
        <is>
          <t>Combined=C:\Users\cschn\Documents\LIH (Personal)\OneDrive - Lawyers in House\__Invoices</t>
        </is>
      </c>
    </row>
    <row r="9566">
      <c r="A9566" s="13" t="n">
        <v>46031.90112268519</v>
      </c>
      <c r="B9566" t="inlineStr">
        <is>
          <t>MAP</t>
        </is>
      </c>
      <c r="C9566" t="inlineStr">
        <is>
          <t>Mapped local folder=C:\Users\cschn\Documents\LIH (Personal)\OneDrive - Lawyers in House\__Invoices</t>
        </is>
      </c>
    </row>
    <row r="9567">
      <c r="A9567" s="13" t="n">
        <v>46031.9028125</v>
      </c>
      <c r="B9567" t="inlineStr">
        <is>
          <t>INFO</t>
        </is>
      </c>
      <c r="C9567" t="inlineStr">
        <is>
          <t>ThisWorkbook.Path (raw)=https://lawyersinhouse-my.sharepoint.com/personal/cory_schneider_lawyersinhouse_com/Documents/__Invoices</t>
        </is>
      </c>
    </row>
    <row r="9568">
      <c r="A9568" s="13" t="n">
        <v>46031.9028125</v>
      </c>
      <c r="B9568" t="inlineStr">
        <is>
          <t>HIT</t>
        </is>
      </c>
      <c r="C9568" t="inlineStr">
        <is>
          <t>Folder? C:\Users\cschn\Documents\LIH (Personal)\OneDrive - Lawyers in House</t>
        </is>
      </c>
    </row>
    <row r="9569">
      <c r="A9569" s="13" t="n">
        <v>46031.9028125</v>
      </c>
      <c r="B9569" t="inlineStr">
        <is>
          <t>MAP</t>
        </is>
      </c>
      <c r="C9569" t="inlineStr">
        <is>
          <t>CombineRoot=C:\Users\cschn\Documents\LIH (Personal)\OneDrive - Lawyers in House</t>
        </is>
      </c>
    </row>
    <row r="9570">
      <c r="A9570" s="13" t="n">
        <v>46031.9028125</v>
      </c>
      <c r="B9570" t="inlineStr">
        <is>
          <t>MAP</t>
        </is>
      </c>
      <c r="C9570" t="inlineStr">
        <is>
          <t>SubPath=__Invoices</t>
        </is>
      </c>
    </row>
    <row r="9571">
      <c r="A9571" s="13" t="n">
        <v>46031.9028125</v>
      </c>
      <c r="B9571" t="inlineStr">
        <is>
          <t>MAP</t>
        </is>
      </c>
      <c r="C9571" t="inlineStr">
        <is>
          <t>Combined=C:\Users\cschn\Documents\LIH (Personal)\OneDrive - Lawyers in House\__Invoices</t>
        </is>
      </c>
    </row>
    <row r="9572">
      <c r="A9572" s="13" t="n">
        <v>46031.9028125</v>
      </c>
      <c r="B9572" t="inlineStr">
        <is>
          <t>MAP</t>
        </is>
      </c>
      <c r="C9572" t="inlineStr">
        <is>
          <t>Mapped local folder=C:\Users\cschn\Documents\LIH (Personal)\OneDrive - Lawyers in House\__Invoices</t>
        </is>
      </c>
    </row>
    <row r="9573">
      <c r="A9573" s="13" t="n">
        <v>46031.92049768518</v>
      </c>
      <c r="B9573" t="inlineStr">
        <is>
          <t>INFO</t>
        </is>
      </c>
      <c r="C9573" t="inlineStr">
        <is>
          <t>ThisWorkbook.Path (raw)=https://lawyersinhouse-my.sharepoint.com/personal/cory_schneider_lawyersinhouse_com/Documents/__Invoices</t>
        </is>
      </c>
    </row>
    <row r="9574">
      <c r="A9574" s="13" t="n">
        <v>46031.92049768518</v>
      </c>
      <c r="B9574" t="inlineStr">
        <is>
          <t>HIT</t>
        </is>
      </c>
      <c r="C9574" t="inlineStr">
        <is>
          <t>Folder? C:\Users\cschn\Documents\LIH (Personal)\OneDrive - Lawyers in House</t>
        </is>
      </c>
    </row>
    <row r="9575">
      <c r="A9575" s="13" t="n">
        <v>46031.92049768518</v>
      </c>
      <c r="B9575" t="inlineStr">
        <is>
          <t>MAP</t>
        </is>
      </c>
      <c r="C9575" t="inlineStr">
        <is>
          <t>CombineRoot=C:\Users\cschn\Documents\LIH (Personal)\OneDrive - Lawyers in House</t>
        </is>
      </c>
    </row>
    <row r="9576">
      <c r="A9576" s="13" t="n">
        <v>46031.92049768518</v>
      </c>
      <c r="B9576" t="inlineStr">
        <is>
          <t>MAP</t>
        </is>
      </c>
      <c r="C9576" t="inlineStr">
        <is>
          <t>SubPath=__Invoices</t>
        </is>
      </c>
    </row>
    <row r="9577">
      <c r="A9577" s="13" t="n">
        <v>46031.92049768518</v>
      </c>
      <c r="B9577" t="inlineStr">
        <is>
          <t>MAP</t>
        </is>
      </c>
      <c r="C9577" t="inlineStr">
        <is>
          <t>Combined=C:\Users\cschn\Documents\LIH (Personal)\OneDrive - Lawyers in House\__Invoices</t>
        </is>
      </c>
    </row>
    <row r="9578">
      <c r="A9578" s="13" t="n">
        <v>46031.92049768518</v>
      </c>
      <c r="B9578" t="inlineStr">
        <is>
          <t>MAP</t>
        </is>
      </c>
      <c r="C9578" t="inlineStr">
        <is>
          <t>Mapped local folder=C:\Users\cschn\Documents\LIH (Personal)\OneDrive - Lawyers in House\__Invoices</t>
        </is>
      </c>
    </row>
    <row r="9579">
      <c r="A9579" s="13" t="n">
        <v>46031.92684027777</v>
      </c>
      <c r="B9579" t="inlineStr">
        <is>
          <t>INFO</t>
        </is>
      </c>
      <c r="C9579" t="inlineStr">
        <is>
          <t>ThisWorkbook.Path (raw)=https://lawyersinhouse-my.sharepoint.com/personal/cory_schneider_lawyersinhouse_com/Documents/__Invoices</t>
        </is>
      </c>
    </row>
    <row r="9580">
      <c r="A9580" s="13" t="n">
        <v>46031.92684027777</v>
      </c>
      <c r="B9580" t="inlineStr">
        <is>
          <t>HIT</t>
        </is>
      </c>
      <c r="C9580" t="inlineStr">
        <is>
          <t>Folder? C:\Users\cschn\Documents\LIH (Personal)\OneDrive - Lawyers in House</t>
        </is>
      </c>
    </row>
    <row r="9581">
      <c r="A9581" s="13" t="n">
        <v>46031.92685185185</v>
      </c>
      <c r="B9581" t="inlineStr">
        <is>
          <t>MAP</t>
        </is>
      </c>
      <c r="C9581" t="inlineStr">
        <is>
          <t>CombineRoot=C:\Users\cschn\Documents\LIH (Personal)\OneDrive - Lawyers in House</t>
        </is>
      </c>
    </row>
    <row r="9582">
      <c r="A9582" s="13" t="n">
        <v>46031.92685185185</v>
      </c>
      <c r="B9582" t="inlineStr">
        <is>
          <t>MAP</t>
        </is>
      </c>
      <c r="C9582" t="inlineStr">
        <is>
          <t>SubPath=__Invoices</t>
        </is>
      </c>
    </row>
    <row r="9583">
      <c r="A9583" s="13" t="n">
        <v>46031.92685185185</v>
      </c>
      <c r="B9583" t="inlineStr">
        <is>
          <t>MAP</t>
        </is>
      </c>
      <c r="C9583" t="inlineStr">
        <is>
          <t>Combined=C:\Users\cschn\Documents\LIH (Personal)\OneDrive - Lawyers in House\__Invoices</t>
        </is>
      </c>
    </row>
    <row r="9584">
      <c r="A9584" s="13" t="n">
        <v>46031.92685185185</v>
      </c>
      <c r="B9584" t="inlineStr">
        <is>
          <t>MAP</t>
        </is>
      </c>
      <c r="C9584" t="inlineStr">
        <is>
          <t>Mapped local folder=C:\Users\cschn\Documents\LIH (Personal)\OneDrive - Lawyers in House\__Invoices</t>
        </is>
      </c>
    </row>
    <row r="9585">
      <c r="A9585" s="13" t="n">
        <v>46031.93744212963</v>
      </c>
      <c r="B9585" t="inlineStr">
        <is>
          <t>INFO</t>
        </is>
      </c>
      <c r="C9585" t="inlineStr">
        <is>
          <t>ThisWorkbook.Path (raw)=https://lawyersinhouse-my.sharepoint.com/personal/cory_schneider_lawyersinhouse_com/Documents/__Invoices</t>
        </is>
      </c>
    </row>
    <row r="9586">
      <c r="A9586" s="13" t="n">
        <v>46031.93744212963</v>
      </c>
      <c r="B9586" t="inlineStr">
        <is>
          <t>HIT</t>
        </is>
      </c>
      <c r="C9586" t="inlineStr">
        <is>
          <t>Folder? C:\Users\cschn\Documents\LIH (Personal)\OneDrive - Lawyers in House</t>
        </is>
      </c>
    </row>
    <row r="9587">
      <c r="A9587" s="13" t="n">
        <v>46031.93744212963</v>
      </c>
      <c r="B9587" t="inlineStr">
        <is>
          <t>MAP</t>
        </is>
      </c>
      <c r="C9587" t="inlineStr">
        <is>
          <t>CombineRoot=C:\Users\cschn\Documents\LIH (Personal)\OneDrive - Lawyers in House</t>
        </is>
      </c>
    </row>
    <row r="9588">
      <c r="A9588" s="13" t="n">
        <v>46031.93744212963</v>
      </c>
      <c r="B9588" t="inlineStr">
        <is>
          <t>MAP</t>
        </is>
      </c>
      <c r="C9588" t="inlineStr">
        <is>
          <t>SubPath=__Invoices</t>
        </is>
      </c>
    </row>
    <row r="9589">
      <c r="A9589" s="13" t="n">
        <v>46031.93744212963</v>
      </c>
      <c r="B9589" t="inlineStr">
        <is>
          <t>MAP</t>
        </is>
      </c>
      <c r="C9589" t="inlineStr">
        <is>
          <t>Combined=C:\Users\cschn\Documents\LIH (Personal)\OneDrive - Lawyers in House\__Invoices</t>
        </is>
      </c>
    </row>
    <row r="9590">
      <c r="A9590" s="13" t="n">
        <v>46031.93744212963</v>
      </c>
      <c r="B9590" t="inlineStr">
        <is>
          <t>MAP</t>
        </is>
      </c>
      <c r="C9590" t="inlineStr">
        <is>
          <t>Mapped local folder=C:\Users\cschn\Documents\LIH (Personal)\OneDrive - Lawyers in House\__Invoices</t>
        </is>
      </c>
    </row>
    <row r="9591">
      <c r="A9591" s="13" t="n">
        <v>46031.96048611111</v>
      </c>
      <c r="B9591" t="inlineStr">
        <is>
          <t>INFO</t>
        </is>
      </c>
      <c r="C9591" t="inlineStr">
        <is>
          <t>ThisWorkbook.Path (raw)=https://lawyersinhouse-my.sharepoint.com/personal/cory_schneider_lawyersinhouse_com/Documents/__Invoices</t>
        </is>
      </c>
    </row>
    <row r="9592">
      <c r="A9592" s="13" t="n">
        <v>46031.96048611111</v>
      </c>
      <c r="B9592" t="inlineStr">
        <is>
          <t>HIT</t>
        </is>
      </c>
      <c r="C9592" t="inlineStr">
        <is>
          <t>Folder? C:\Users\cschn\Documents\LIH (Personal)\OneDrive - Lawyers in House</t>
        </is>
      </c>
    </row>
    <row r="9593">
      <c r="A9593" s="13" t="n">
        <v>46031.96048611111</v>
      </c>
      <c r="B9593" t="inlineStr">
        <is>
          <t>MAP</t>
        </is>
      </c>
      <c r="C9593" t="inlineStr">
        <is>
          <t>CombineRoot=C:\Users\cschn\Documents\LIH (Personal)\OneDrive - Lawyers in House</t>
        </is>
      </c>
    </row>
    <row r="9594">
      <c r="A9594" s="13" t="n">
        <v>46031.96048611111</v>
      </c>
      <c r="B9594" t="inlineStr">
        <is>
          <t>MAP</t>
        </is>
      </c>
      <c r="C9594" t="inlineStr">
        <is>
          <t>SubPath=__Invoices</t>
        </is>
      </c>
    </row>
    <row r="9595">
      <c r="A9595" s="13" t="n">
        <v>46031.96048611111</v>
      </c>
      <c r="B9595" t="inlineStr">
        <is>
          <t>MAP</t>
        </is>
      </c>
      <c r="C9595" t="inlineStr">
        <is>
          <t>Combined=C:\Users\cschn\Documents\LIH (Personal)\OneDrive - Lawyers in House\__Invoices</t>
        </is>
      </c>
    </row>
    <row r="9596">
      <c r="A9596" s="13" t="n">
        <v>46031.96048611111</v>
      </c>
      <c r="B9596" t="inlineStr">
        <is>
          <t>MAP</t>
        </is>
      </c>
      <c r="C9596" t="inlineStr">
        <is>
          <t>Mapped local folder=C:\Users\cschn\Documents\LIH (Personal)\OneDrive - Lawyers in House\__Invoices</t>
        </is>
      </c>
    </row>
    <row r="9597">
      <c r="A9597" s="13" t="n">
        <v>46031.96310185185</v>
      </c>
      <c r="B9597" t="inlineStr">
        <is>
          <t>INFO</t>
        </is>
      </c>
      <c r="C9597" t="inlineStr">
        <is>
          <t>ThisWorkbook.Path (raw)=https://lawyersinhouse-my.sharepoint.com/personal/cory_schneider_lawyersinhouse_com/Documents/__Invoices</t>
        </is>
      </c>
    </row>
    <row r="9598">
      <c r="A9598" s="13" t="n">
        <v>46031.96310185185</v>
      </c>
      <c r="B9598" t="inlineStr">
        <is>
          <t>HIT</t>
        </is>
      </c>
      <c r="C9598" t="inlineStr">
        <is>
          <t>Folder? C:\Users\cschn\Documents\LIH (Personal)\OneDrive - Lawyers in House</t>
        </is>
      </c>
    </row>
    <row r="9599">
      <c r="A9599" s="13" t="n">
        <v>46031.96310185185</v>
      </c>
      <c r="B9599" t="inlineStr">
        <is>
          <t>MAP</t>
        </is>
      </c>
      <c r="C9599" t="inlineStr">
        <is>
          <t>CombineRoot=C:\Users\cschn\Documents\LIH (Personal)\OneDrive - Lawyers in House</t>
        </is>
      </c>
    </row>
    <row r="9600">
      <c r="A9600" s="13" t="n">
        <v>46031.96310185185</v>
      </c>
      <c r="B9600" t="inlineStr">
        <is>
          <t>MAP</t>
        </is>
      </c>
      <c r="C9600" t="inlineStr">
        <is>
          <t>SubPath=__Invoices</t>
        </is>
      </c>
    </row>
    <row r="9601">
      <c r="A9601" s="13" t="n">
        <v>46031.96310185185</v>
      </c>
      <c r="B9601" t="inlineStr">
        <is>
          <t>MAP</t>
        </is>
      </c>
      <c r="C9601" t="inlineStr">
        <is>
          <t>Combined=C:\Users\cschn\Documents\LIH (Personal)\OneDrive - Lawyers in House\__Invoices</t>
        </is>
      </c>
    </row>
    <row r="9602">
      <c r="A9602" s="13" t="n">
        <v>46031.96310185185</v>
      </c>
      <c r="B9602" t="inlineStr">
        <is>
          <t>MAP</t>
        </is>
      </c>
      <c r="C9602" t="inlineStr">
        <is>
          <t>Mapped local folder=C:\Users\cschn\Documents\LIH (Personal)\OneDrive - Lawyers in House\__Invoices</t>
        </is>
      </c>
    </row>
    <row r="9603">
      <c r="A9603" s="13" t="n">
        <v>46031.97184027778</v>
      </c>
      <c r="B9603" t="inlineStr">
        <is>
          <t>INFO</t>
        </is>
      </c>
      <c r="C9603" t="inlineStr">
        <is>
          <t>ThisWorkbook.Path (raw)=https://lawyersinhouse-my.sharepoint.com/personal/cory_schneider_lawyersinhouse_com/Documents/__Invoices</t>
        </is>
      </c>
    </row>
    <row r="9604">
      <c r="A9604" s="13" t="n">
        <v>46031.97184027778</v>
      </c>
      <c r="B9604" t="inlineStr">
        <is>
          <t>HIT</t>
        </is>
      </c>
      <c r="C9604" t="inlineStr">
        <is>
          <t>Folder? C:\Users\cschn\Documents\LIH (Personal)\OneDrive - Lawyers in House</t>
        </is>
      </c>
    </row>
    <row r="9605">
      <c r="A9605" s="13" t="n">
        <v>46031.97184027778</v>
      </c>
      <c r="B9605" t="inlineStr">
        <is>
          <t>MAP</t>
        </is>
      </c>
      <c r="C9605" t="inlineStr">
        <is>
          <t>CombineRoot=C:\Users\cschn\Documents\LIH (Personal)\OneDrive - Lawyers in House</t>
        </is>
      </c>
    </row>
    <row r="9606">
      <c r="A9606" s="13" t="n">
        <v>46031.97184027778</v>
      </c>
      <c r="B9606" t="inlineStr">
        <is>
          <t>MAP</t>
        </is>
      </c>
      <c r="C9606" t="inlineStr">
        <is>
          <t>SubPath=__Invoices</t>
        </is>
      </c>
    </row>
    <row r="9607">
      <c r="A9607" s="13" t="n">
        <v>46031.97184027778</v>
      </c>
      <c r="B9607" t="inlineStr">
        <is>
          <t>MAP</t>
        </is>
      </c>
      <c r="C9607" t="inlineStr">
        <is>
          <t>Combined=C:\Users\cschn\Documents\LIH (Personal)\OneDrive - Lawyers in House\__Invoices</t>
        </is>
      </c>
    </row>
    <row r="9608">
      <c r="A9608" s="13" t="n">
        <v>46031.97184027778</v>
      </c>
      <c r="B9608" t="inlineStr">
        <is>
          <t>MAP</t>
        </is>
      </c>
      <c r="C9608" t="inlineStr">
        <is>
          <t>Mapped local folder=C:\Users\cschn\Documents\LIH (Personal)\OneDrive - Lawyers in House\__Invoices</t>
        </is>
      </c>
    </row>
    <row r="9609">
      <c r="A9609" s="13" t="n">
        <v>46031.97469907408</v>
      </c>
      <c r="B9609" t="inlineStr">
        <is>
          <t>INFO</t>
        </is>
      </c>
      <c r="C9609" t="inlineStr">
        <is>
          <t>ThisWorkbook.Path (raw)=https://lawyersinhouse-my.sharepoint.com/personal/cory_schneider_lawyersinhouse_com/Documents/__Invoices</t>
        </is>
      </c>
    </row>
    <row r="9610">
      <c r="A9610" s="13" t="n">
        <v>46031.97469907408</v>
      </c>
      <c r="B9610" t="inlineStr">
        <is>
          <t>HIT</t>
        </is>
      </c>
      <c r="C9610" t="inlineStr">
        <is>
          <t>Folder? C:\Users\cschn\Documents\LIH (Personal)\OneDrive - Lawyers in House</t>
        </is>
      </c>
    </row>
    <row r="9611">
      <c r="A9611" s="13" t="n">
        <v>46031.97469907408</v>
      </c>
      <c r="B9611" t="inlineStr">
        <is>
          <t>MAP</t>
        </is>
      </c>
      <c r="C9611" t="inlineStr">
        <is>
          <t>CombineRoot=C:\Users\cschn\Documents\LIH (Personal)\OneDrive - Lawyers in House</t>
        </is>
      </c>
    </row>
    <row r="9612">
      <c r="A9612" s="13" t="n">
        <v>46031.97469907408</v>
      </c>
      <c r="B9612" t="inlineStr">
        <is>
          <t>MAP</t>
        </is>
      </c>
      <c r="C9612" t="inlineStr">
        <is>
          <t>SubPath=__Invoices</t>
        </is>
      </c>
    </row>
    <row r="9613">
      <c r="A9613" s="13" t="n">
        <v>46031.97469907408</v>
      </c>
      <c r="B9613" t="inlineStr">
        <is>
          <t>MAP</t>
        </is>
      </c>
      <c r="C9613" t="inlineStr">
        <is>
          <t>Combined=C:\Users\cschn\Documents\LIH (Personal)\OneDrive - Lawyers in House\__Invoices</t>
        </is>
      </c>
    </row>
    <row r="9614">
      <c r="A9614" s="13" t="n">
        <v>46031.97469907408</v>
      </c>
      <c r="B9614" t="inlineStr">
        <is>
          <t>MAP</t>
        </is>
      </c>
      <c r="C9614" t="inlineStr">
        <is>
          <t>Mapped local folder=C:\Users\cschn\Documents\LIH (Personal)\OneDrive - Lawyers in House\__Invoices</t>
        </is>
      </c>
    </row>
    <row r="9615">
      <c r="A9615" s="13" t="n">
        <v>46031.9778125</v>
      </c>
      <c r="B9615" t="inlineStr">
        <is>
          <t>INFO</t>
        </is>
      </c>
      <c r="C9615" t="inlineStr">
        <is>
          <t>ThisWorkbook.Path (raw)=https://lawyersinhouse-my.sharepoint.com/personal/cory_schneider_lawyersinhouse_com/Documents/__Invoices</t>
        </is>
      </c>
    </row>
    <row r="9616">
      <c r="A9616" s="13" t="n">
        <v>46031.9778125</v>
      </c>
      <c r="B9616" t="inlineStr">
        <is>
          <t>HIT</t>
        </is>
      </c>
      <c r="C9616" t="inlineStr">
        <is>
          <t>Folder? C:\Users\cschn\Documents\LIH (Personal)\OneDrive - Lawyers in House</t>
        </is>
      </c>
    </row>
    <row r="9617">
      <c r="A9617" s="13" t="n">
        <v>46031.9778125</v>
      </c>
      <c r="B9617" t="inlineStr">
        <is>
          <t>MAP</t>
        </is>
      </c>
      <c r="C9617" t="inlineStr">
        <is>
          <t>CombineRoot=C:\Users\cschn\Documents\LIH (Personal)\OneDrive - Lawyers in House</t>
        </is>
      </c>
    </row>
    <row r="9618">
      <c r="A9618" s="13" t="n">
        <v>46031.9778125</v>
      </c>
      <c r="B9618" t="inlineStr">
        <is>
          <t>MAP</t>
        </is>
      </c>
      <c r="C9618" t="inlineStr">
        <is>
          <t>SubPath=__Invoices</t>
        </is>
      </c>
    </row>
    <row r="9619">
      <c r="A9619" s="13" t="n">
        <v>46031.9778125</v>
      </c>
      <c r="B9619" t="inlineStr">
        <is>
          <t>MAP</t>
        </is>
      </c>
      <c r="C9619" t="inlineStr">
        <is>
          <t>Combined=C:\Users\cschn\Documents\LIH (Personal)\OneDrive - Lawyers in House\__Invoices</t>
        </is>
      </c>
    </row>
    <row r="9620">
      <c r="A9620" s="13" t="n">
        <v>46031.9778125</v>
      </c>
      <c r="B9620" t="inlineStr">
        <is>
          <t>MAP</t>
        </is>
      </c>
      <c r="C9620" t="inlineStr">
        <is>
          <t>Mapped local folder=C:\Users\cschn\Documents\LIH (Personal)\OneDrive - Lawyers in House\__Invoices</t>
        </is>
      </c>
    </row>
    <row r="9621">
      <c r="A9621" s="13" t="n">
        <v>46031.98717592593</v>
      </c>
      <c r="B9621" t="inlineStr">
        <is>
          <t>INFO</t>
        </is>
      </c>
      <c r="C9621" t="inlineStr">
        <is>
          <t>ThisWorkbook.Path (raw)=https://lawyersinhouse-my.sharepoint.com/personal/cory_schneider_lawyersinhouse_com/Documents/__Invoices</t>
        </is>
      </c>
    </row>
    <row r="9622">
      <c r="A9622" s="13" t="n">
        <v>46031.98717592593</v>
      </c>
      <c r="B9622" t="inlineStr">
        <is>
          <t>HIT</t>
        </is>
      </c>
      <c r="C9622" t="inlineStr">
        <is>
          <t>Folder? C:\Users\cschn\Documents\LIH (Personal)\OneDrive - Lawyers in House</t>
        </is>
      </c>
    </row>
    <row r="9623">
      <c r="A9623" s="13" t="n">
        <v>46031.98717592593</v>
      </c>
      <c r="B9623" t="inlineStr">
        <is>
          <t>MAP</t>
        </is>
      </c>
      <c r="C9623" t="inlineStr">
        <is>
          <t>CombineRoot=C:\Users\cschn\Documents\LIH (Personal)\OneDrive - Lawyers in House</t>
        </is>
      </c>
    </row>
    <row r="9624">
      <c r="A9624" s="13" t="n">
        <v>46031.98717592593</v>
      </c>
      <c r="B9624" t="inlineStr">
        <is>
          <t>MAP</t>
        </is>
      </c>
      <c r="C9624" t="inlineStr">
        <is>
          <t>SubPath=__Invoices</t>
        </is>
      </c>
    </row>
    <row r="9625">
      <c r="A9625" s="13" t="n">
        <v>46031.98717592593</v>
      </c>
      <c r="B9625" t="inlineStr">
        <is>
          <t>MAP</t>
        </is>
      </c>
      <c r="C9625" t="inlineStr">
        <is>
          <t>Combined=C:\Users\cschn\Documents\LIH (Personal)\OneDrive - Lawyers in House\__Invoices</t>
        </is>
      </c>
    </row>
    <row r="9626">
      <c r="A9626" s="13" t="n">
        <v>46031.98717592593</v>
      </c>
      <c r="B9626" t="inlineStr">
        <is>
          <t>MAP</t>
        </is>
      </c>
      <c r="C9626" t="inlineStr">
        <is>
          <t>Mapped local folder=C:\Users\cschn\Documents\LIH (Personal)\OneDrive - Lawyers in House\__Invoices</t>
        </is>
      </c>
    </row>
    <row r="9627">
      <c r="A9627" s="13" t="n">
        <v>46031.99138888889</v>
      </c>
      <c r="B9627" t="inlineStr">
        <is>
          <t>INFO</t>
        </is>
      </c>
      <c r="C9627" t="inlineStr">
        <is>
          <t>ThisWorkbook.Path (raw)=https://lawyersinhouse-my.sharepoint.com/personal/cory_schneider_lawyersinhouse_com/Documents/__Invoices</t>
        </is>
      </c>
    </row>
    <row r="9628">
      <c r="A9628" s="13" t="n">
        <v>46031.99138888889</v>
      </c>
      <c r="B9628" t="inlineStr">
        <is>
          <t>HIT</t>
        </is>
      </c>
      <c r="C9628" t="inlineStr">
        <is>
          <t>Folder? C:\Users\cschn\Documents\LIH (Personal)\OneDrive - Lawyers in House</t>
        </is>
      </c>
    </row>
    <row r="9629">
      <c r="A9629" s="13" t="n">
        <v>46031.99138888889</v>
      </c>
      <c r="B9629" t="inlineStr">
        <is>
          <t>MAP</t>
        </is>
      </c>
      <c r="C9629" t="inlineStr">
        <is>
          <t>CombineRoot=C:\Users\cschn\Documents\LIH (Personal)\OneDrive - Lawyers in House</t>
        </is>
      </c>
    </row>
    <row r="9630">
      <c r="A9630" s="13" t="n">
        <v>46031.99138888889</v>
      </c>
      <c r="B9630" t="inlineStr">
        <is>
          <t>MAP</t>
        </is>
      </c>
      <c r="C9630" t="inlineStr">
        <is>
          <t>SubPath=__Invoices</t>
        </is>
      </c>
    </row>
    <row r="9631">
      <c r="A9631" s="13" t="n">
        <v>46031.99138888889</v>
      </c>
      <c r="B9631" t="inlineStr">
        <is>
          <t>MAP</t>
        </is>
      </c>
      <c r="C9631" t="inlineStr">
        <is>
          <t>Combined=C:\Users\cschn\Documents\LIH (Personal)\OneDrive - Lawyers in House\__Invoices</t>
        </is>
      </c>
    </row>
    <row r="9632">
      <c r="A9632" s="13" t="n">
        <v>46031.99138888889</v>
      </c>
      <c r="B9632" t="inlineStr">
        <is>
          <t>MAP</t>
        </is>
      </c>
      <c r="C9632" t="inlineStr">
        <is>
          <t>Mapped local folder=C:\Users\cschn\Documents\LIH (Personal)\OneDrive - Lawyers in House\__Invoices</t>
        </is>
      </c>
    </row>
    <row r="9633">
      <c r="A9633" s="13" t="n">
        <v>46031.9930787037</v>
      </c>
      <c r="B9633" t="inlineStr">
        <is>
          <t>INFO</t>
        </is>
      </c>
      <c r="C9633" t="inlineStr">
        <is>
          <t>ThisWorkbook.Path (raw)=https://lawyersinhouse-my.sharepoint.com/personal/cory_schneider_lawyersinhouse_com/Documents/__Invoices</t>
        </is>
      </c>
    </row>
    <row r="9634">
      <c r="A9634" s="13" t="n">
        <v>46031.9930787037</v>
      </c>
      <c r="B9634" t="inlineStr">
        <is>
          <t>HIT</t>
        </is>
      </c>
      <c r="C9634" t="inlineStr">
        <is>
          <t>Folder? C:\Users\cschn\Documents\LIH (Personal)\OneDrive - Lawyers in House</t>
        </is>
      </c>
    </row>
    <row r="9635">
      <c r="A9635" s="13" t="n">
        <v>46031.9930787037</v>
      </c>
      <c r="B9635" t="inlineStr">
        <is>
          <t>MAP</t>
        </is>
      </c>
      <c r="C9635" t="inlineStr">
        <is>
          <t>CombineRoot=C:\Users\cschn\Documents\LIH (Personal)\OneDrive - Lawyers in House</t>
        </is>
      </c>
    </row>
    <row r="9636">
      <c r="A9636" s="13" t="n">
        <v>46031.9930787037</v>
      </c>
      <c r="B9636" t="inlineStr">
        <is>
          <t>MAP</t>
        </is>
      </c>
      <c r="C9636" t="inlineStr">
        <is>
          <t>SubPath=__Invoices</t>
        </is>
      </c>
    </row>
    <row r="9637">
      <c r="A9637" s="13" t="n">
        <v>46031.9930787037</v>
      </c>
      <c r="B9637" t="inlineStr">
        <is>
          <t>MAP</t>
        </is>
      </c>
      <c r="C9637" t="inlineStr">
        <is>
          <t>Combined=C:\Users\cschn\Documents\LIH (Personal)\OneDrive - Lawyers in House\__Invoices</t>
        </is>
      </c>
    </row>
    <row r="9638">
      <c r="A9638" s="13" t="n">
        <v>46031.9930787037</v>
      </c>
      <c r="B9638" t="inlineStr">
        <is>
          <t>MAP</t>
        </is>
      </c>
      <c r="C9638" t="inlineStr">
        <is>
          <t>Mapped local folder=C:\Users\cschn\Documents\LIH (Personal)\OneDrive - Lawyers in House\__Invoices</t>
        </is>
      </c>
    </row>
    <row r="9639">
      <c r="A9639" s="13" t="n">
        <v>46032.42246527778</v>
      </c>
      <c r="B9639" t="inlineStr">
        <is>
          <t>INFO</t>
        </is>
      </c>
      <c r="C9639" t="inlineStr">
        <is>
          <t>ThisWorkbook.Path (raw)=https://lawyersinhouse-my.sharepoint.com/personal/cory_schneider_lawyersinhouse_com/Documents/__Invoices</t>
        </is>
      </c>
    </row>
    <row r="9640">
      <c r="A9640" s="13" t="n">
        <v>46032.42246527778</v>
      </c>
      <c r="B9640" t="inlineStr">
        <is>
          <t>HIT</t>
        </is>
      </c>
      <c r="C9640" t="inlineStr">
        <is>
          <t>Folder? C:\Users\cschn\Documents\LIH (Personal)\OneDrive - Lawyers in House</t>
        </is>
      </c>
    </row>
    <row r="9641">
      <c r="A9641" s="13" t="n">
        <v>46032.42246527778</v>
      </c>
      <c r="B9641" t="inlineStr">
        <is>
          <t>MAP</t>
        </is>
      </c>
      <c r="C9641" t="inlineStr">
        <is>
          <t>CombineRoot=C:\Users\cschn\Documents\LIH (Personal)\OneDrive - Lawyers in House</t>
        </is>
      </c>
    </row>
    <row r="9642">
      <c r="A9642" s="13" t="n">
        <v>46032.42246527778</v>
      </c>
      <c r="B9642" t="inlineStr">
        <is>
          <t>MAP</t>
        </is>
      </c>
      <c r="C9642" t="inlineStr">
        <is>
          <t>SubPath=__Invoices</t>
        </is>
      </c>
    </row>
    <row r="9643">
      <c r="A9643" s="13" t="n">
        <v>46032.42246527778</v>
      </c>
      <c r="B9643" t="inlineStr">
        <is>
          <t>MAP</t>
        </is>
      </c>
      <c r="C9643" t="inlineStr">
        <is>
          <t>Combined=C:\Users\cschn\Documents\LIH (Personal)\OneDrive - Lawyers in House\__Invoices</t>
        </is>
      </c>
    </row>
    <row r="9644">
      <c r="A9644" s="13" t="n">
        <v>46032.42246527778</v>
      </c>
      <c r="B9644" t="inlineStr">
        <is>
          <t>MAP</t>
        </is>
      </c>
      <c r="C9644" t="inlineStr">
        <is>
          <t>Mapped local folder=C:\Users\cschn\Documents\LIH (Personal)\OneDrive - Lawyers in House\__Invoices</t>
        </is>
      </c>
    </row>
    <row r="9645">
      <c r="A9645" s="13" t="n">
        <v>46032.42586805556</v>
      </c>
      <c r="B9645" t="inlineStr">
        <is>
          <t>INFO</t>
        </is>
      </c>
      <c r="C9645" t="inlineStr">
        <is>
          <t>ThisWorkbook.Path (raw)=https://lawyersinhouse-my.sharepoint.com/personal/cory_schneider_lawyersinhouse_com/Documents/__Invoices</t>
        </is>
      </c>
    </row>
    <row r="9646">
      <c r="A9646" s="13" t="n">
        <v>46032.42586805556</v>
      </c>
      <c r="B9646" t="inlineStr">
        <is>
          <t>HIT</t>
        </is>
      </c>
      <c r="C9646" t="inlineStr">
        <is>
          <t>Folder? C:\Users\cschn\Documents\LIH (Personal)\OneDrive - Lawyers in House</t>
        </is>
      </c>
    </row>
    <row r="9647">
      <c r="A9647" s="13" t="n">
        <v>46032.42586805556</v>
      </c>
      <c r="B9647" t="inlineStr">
        <is>
          <t>MAP</t>
        </is>
      </c>
      <c r="C9647" t="inlineStr">
        <is>
          <t>CombineRoot=C:\Users\cschn\Documents\LIH (Personal)\OneDrive - Lawyers in House</t>
        </is>
      </c>
    </row>
    <row r="9648">
      <c r="A9648" s="13" t="n">
        <v>46032.42586805556</v>
      </c>
      <c r="B9648" t="inlineStr">
        <is>
          <t>MAP</t>
        </is>
      </c>
      <c r="C9648" t="inlineStr">
        <is>
          <t>SubPath=__Invoices</t>
        </is>
      </c>
    </row>
    <row r="9649">
      <c r="A9649" s="13" t="n">
        <v>46032.42586805556</v>
      </c>
      <c r="B9649" t="inlineStr">
        <is>
          <t>MAP</t>
        </is>
      </c>
      <c r="C9649" t="inlineStr">
        <is>
          <t>Combined=C:\Users\cschn\Documents\LIH (Personal)\OneDrive - Lawyers in House\__Invoices</t>
        </is>
      </c>
    </row>
    <row r="9650">
      <c r="A9650" s="13" t="n">
        <v>46032.42586805556</v>
      </c>
      <c r="B9650" t="inlineStr">
        <is>
          <t>MAP</t>
        </is>
      </c>
      <c r="C9650" t="inlineStr">
        <is>
          <t>Mapped local folder=C:\Users\cschn\Documents\LIH (Personal)\OneDrive - Lawyers in House\__Invoices</t>
        </is>
      </c>
    </row>
    <row r="9651">
      <c r="A9651" s="13" t="n">
        <v>46032.42814814814</v>
      </c>
      <c r="B9651" t="inlineStr">
        <is>
          <t>INFO</t>
        </is>
      </c>
      <c r="C9651" t="inlineStr">
        <is>
          <t>ThisWorkbook.Path (raw)=https://lawyersinhouse-my.sharepoint.com/personal/cory_schneider_lawyersinhouse_com/Documents/__Invoices</t>
        </is>
      </c>
    </row>
    <row r="9652">
      <c r="A9652" s="13" t="n">
        <v>46032.42814814814</v>
      </c>
      <c r="B9652" t="inlineStr">
        <is>
          <t>HIT</t>
        </is>
      </c>
      <c r="C9652" t="inlineStr">
        <is>
          <t>Folder? C:\Users\cschn\Documents\LIH (Personal)\OneDrive - Lawyers in House</t>
        </is>
      </c>
    </row>
    <row r="9653">
      <c r="A9653" s="13" t="n">
        <v>46032.42814814814</v>
      </c>
      <c r="B9653" t="inlineStr">
        <is>
          <t>MAP</t>
        </is>
      </c>
      <c r="C9653" t="inlineStr">
        <is>
          <t>CombineRoot=C:\Users\cschn\Documents\LIH (Personal)\OneDrive - Lawyers in House</t>
        </is>
      </c>
    </row>
    <row r="9654">
      <c r="A9654" s="13" t="n">
        <v>46032.42814814814</v>
      </c>
      <c r="B9654" t="inlineStr">
        <is>
          <t>MAP</t>
        </is>
      </c>
      <c r="C9654" t="inlineStr">
        <is>
          <t>SubPath=__Invoices</t>
        </is>
      </c>
    </row>
    <row r="9655">
      <c r="A9655" s="13" t="n">
        <v>46032.42814814814</v>
      </c>
      <c r="B9655" t="inlineStr">
        <is>
          <t>MAP</t>
        </is>
      </c>
      <c r="C9655" t="inlineStr">
        <is>
          <t>Combined=C:\Users\cschn\Documents\LIH (Personal)\OneDrive - Lawyers in House\__Invoices</t>
        </is>
      </c>
    </row>
    <row r="9656">
      <c r="A9656" s="13" t="n">
        <v>46032.42814814814</v>
      </c>
      <c r="B9656" t="inlineStr">
        <is>
          <t>MAP</t>
        </is>
      </c>
      <c r="C9656" t="inlineStr">
        <is>
          <t>Mapped local folder=C:\Users\cschn\Documents\LIH (Personal)\OneDrive - Lawyers in House\__Invoices</t>
        </is>
      </c>
    </row>
    <row r="9657">
      <c r="A9657" s="13" t="n">
        <v>46032.4309375</v>
      </c>
      <c r="B9657" t="inlineStr">
        <is>
          <t>INFO</t>
        </is>
      </c>
      <c r="C9657" t="inlineStr">
        <is>
          <t>ThisWorkbook.Path (raw)=https://lawyersinhouse-my.sharepoint.com/personal/cory_schneider_lawyersinhouse_com/Documents/__Invoices</t>
        </is>
      </c>
    </row>
    <row r="9658">
      <c r="A9658" s="13" t="n">
        <v>46032.4309375</v>
      </c>
      <c r="B9658" t="inlineStr">
        <is>
          <t>HIT</t>
        </is>
      </c>
      <c r="C9658" t="inlineStr">
        <is>
          <t>Folder? C:\Users\cschn\Documents\LIH (Personal)\OneDrive - Lawyers in House</t>
        </is>
      </c>
    </row>
    <row r="9659">
      <c r="A9659" s="13" t="n">
        <v>46032.4309375</v>
      </c>
      <c r="B9659" t="inlineStr">
        <is>
          <t>MAP</t>
        </is>
      </c>
      <c r="C9659" t="inlineStr">
        <is>
          <t>CombineRoot=C:\Users\cschn\Documents\LIH (Personal)\OneDrive - Lawyers in House</t>
        </is>
      </c>
    </row>
    <row r="9660">
      <c r="A9660" s="13" t="n">
        <v>46032.4309375</v>
      </c>
      <c r="B9660" t="inlineStr">
        <is>
          <t>MAP</t>
        </is>
      </c>
      <c r="C9660" t="inlineStr">
        <is>
          <t>SubPath=__Invoices</t>
        </is>
      </c>
    </row>
    <row r="9661">
      <c r="A9661" s="13" t="n">
        <v>46032.4309375</v>
      </c>
      <c r="B9661" t="inlineStr">
        <is>
          <t>MAP</t>
        </is>
      </c>
      <c r="C9661" t="inlineStr">
        <is>
          <t>Combined=C:\Users\cschn\Documents\LIH (Personal)\OneDrive - Lawyers in House\__Invoices</t>
        </is>
      </c>
    </row>
    <row r="9662">
      <c r="A9662" s="13" t="n">
        <v>46032.4309375</v>
      </c>
      <c r="B9662" t="inlineStr">
        <is>
          <t>MAP</t>
        </is>
      </c>
      <c r="C9662" t="inlineStr">
        <is>
          <t>Mapped local folder=C:\Users\cschn\Documents\LIH (Personal)\OneDrive - Lawyers in House\__Invoices</t>
        </is>
      </c>
    </row>
    <row r="9663">
      <c r="A9663" s="13" t="n">
        <v>46032.43561342593</v>
      </c>
      <c r="B9663" t="inlineStr">
        <is>
          <t>INFO</t>
        </is>
      </c>
      <c r="C9663" t="inlineStr">
        <is>
          <t>ThisWorkbook.Path (raw)=https://lawyersinhouse-my.sharepoint.com/personal/cory_schneider_lawyersinhouse_com/Documents/__Invoices</t>
        </is>
      </c>
    </row>
    <row r="9664">
      <c r="A9664" s="13" t="n">
        <v>46032.43561342593</v>
      </c>
      <c r="B9664" t="inlineStr">
        <is>
          <t>HIT</t>
        </is>
      </c>
      <c r="C9664" t="inlineStr">
        <is>
          <t>Folder? C:\Users\cschn\Documents\LIH (Personal)\OneDrive - Lawyers in House</t>
        </is>
      </c>
    </row>
    <row r="9665">
      <c r="A9665" s="13" t="n">
        <v>46032.43561342593</v>
      </c>
      <c r="B9665" t="inlineStr">
        <is>
          <t>MAP</t>
        </is>
      </c>
      <c r="C9665" t="inlineStr">
        <is>
          <t>CombineRoot=C:\Users\cschn\Documents\LIH (Personal)\OneDrive - Lawyers in House</t>
        </is>
      </c>
    </row>
    <row r="9666">
      <c r="A9666" s="13" t="n">
        <v>46032.43561342593</v>
      </c>
      <c r="B9666" t="inlineStr">
        <is>
          <t>MAP</t>
        </is>
      </c>
      <c r="C9666" t="inlineStr">
        <is>
          <t>SubPath=__Invoices</t>
        </is>
      </c>
    </row>
    <row r="9667">
      <c r="A9667" s="13" t="n">
        <v>46032.43561342593</v>
      </c>
      <c r="B9667" t="inlineStr">
        <is>
          <t>MAP</t>
        </is>
      </c>
      <c r="C9667" t="inlineStr">
        <is>
          <t>Combined=C:\Users\cschn\Documents\LIH (Personal)\OneDrive - Lawyers in House\__Invoices</t>
        </is>
      </c>
    </row>
    <row r="9668">
      <c r="A9668" s="13" t="n">
        <v>46032.43561342593</v>
      </c>
      <c r="B9668" t="inlineStr">
        <is>
          <t>MAP</t>
        </is>
      </c>
      <c r="C9668" t="inlineStr">
        <is>
          <t>Mapped local folder=C:\Users\cschn\Documents\LIH (Personal)\OneDrive - Lawyers in House\__Invoices</t>
        </is>
      </c>
    </row>
    <row r="9669">
      <c r="A9669" s="13" t="n">
        <v>46032.44431712963</v>
      </c>
      <c r="B9669" t="inlineStr">
        <is>
          <t>INFO</t>
        </is>
      </c>
      <c r="C9669" t="inlineStr">
        <is>
          <t>ThisWorkbook.Path (raw)=https://lawyersinhouse-my.sharepoint.com/personal/cory_schneider_lawyersinhouse_com/Documents/__Invoices</t>
        </is>
      </c>
    </row>
    <row r="9670">
      <c r="A9670" s="13" t="n">
        <v>46032.44431712963</v>
      </c>
      <c r="B9670" t="inlineStr">
        <is>
          <t>HIT</t>
        </is>
      </c>
      <c r="C9670" t="inlineStr">
        <is>
          <t>Folder? C:\Users\cschn\Documents\LIH (Personal)\OneDrive - Lawyers in House</t>
        </is>
      </c>
    </row>
    <row r="9671">
      <c r="A9671" s="13" t="n">
        <v>46032.44431712963</v>
      </c>
      <c r="B9671" t="inlineStr">
        <is>
          <t>MAP</t>
        </is>
      </c>
      <c r="C9671" t="inlineStr">
        <is>
          <t>CombineRoot=C:\Users\cschn\Documents\LIH (Personal)\OneDrive - Lawyers in House</t>
        </is>
      </c>
    </row>
    <row r="9672">
      <c r="A9672" s="13" t="n">
        <v>46032.44431712963</v>
      </c>
      <c r="B9672" t="inlineStr">
        <is>
          <t>MAP</t>
        </is>
      </c>
      <c r="C9672" t="inlineStr">
        <is>
          <t>SubPath=__Invoices</t>
        </is>
      </c>
    </row>
    <row r="9673">
      <c r="A9673" s="13" t="n">
        <v>46032.44431712963</v>
      </c>
      <c r="B9673" t="inlineStr">
        <is>
          <t>MAP</t>
        </is>
      </c>
      <c r="C9673" t="inlineStr">
        <is>
          <t>Combined=C:\Users\cschn\Documents\LIH (Personal)\OneDrive - Lawyers in House\__Invoices</t>
        </is>
      </c>
    </row>
    <row r="9674">
      <c r="A9674" s="13" t="n">
        <v>46032.44431712963</v>
      </c>
      <c r="B9674" t="inlineStr">
        <is>
          <t>MAP</t>
        </is>
      </c>
      <c r="C9674" t="inlineStr">
        <is>
          <t>Mapped local folder=C:\Users\cschn\Documents\LIH (Personal)\OneDrive - Lawyers in House\__Invoices</t>
        </is>
      </c>
    </row>
    <row r="9675">
      <c r="A9675" s="13" t="n">
        <v>46032.44540509259</v>
      </c>
      <c r="B9675" t="inlineStr">
        <is>
          <t>INFO</t>
        </is>
      </c>
      <c r="C9675" t="inlineStr">
        <is>
          <t>ThisWorkbook.Path (raw)=https://lawyersinhouse-my.sharepoint.com/personal/cory_schneider_lawyersinhouse_com/Documents/__Invoices</t>
        </is>
      </c>
    </row>
    <row r="9676">
      <c r="A9676" s="13" t="n">
        <v>46032.44540509259</v>
      </c>
      <c r="B9676" t="inlineStr">
        <is>
          <t>HIT</t>
        </is>
      </c>
      <c r="C9676" t="inlineStr">
        <is>
          <t>Folder? C:\Users\cschn\Documents\LIH (Personal)\OneDrive - Lawyers in House</t>
        </is>
      </c>
    </row>
    <row r="9677">
      <c r="A9677" s="13" t="n">
        <v>46032.44540509259</v>
      </c>
      <c r="B9677" t="inlineStr">
        <is>
          <t>MAP</t>
        </is>
      </c>
      <c r="C9677" t="inlineStr">
        <is>
          <t>CombineRoot=C:\Users\cschn\Documents\LIH (Personal)\OneDrive - Lawyers in House</t>
        </is>
      </c>
    </row>
    <row r="9678">
      <c r="A9678" s="13" t="n">
        <v>46032.44540509259</v>
      </c>
      <c r="B9678" t="inlineStr">
        <is>
          <t>MAP</t>
        </is>
      </c>
      <c r="C9678" t="inlineStr">
        <is>
          <t>SubPath=__Invoices</t>
        </is>
      </c>
    </row>
    <row r="9679">
      <c r="A9679" s="13" t="n">
        <v>46032.44540509259</v>
      </c>
      <c r="B9679" t="inlineStr">
        <is>
          <t>MAP</t>
        </is>
      </c>
      <c r="C9679" t="inlineStr">
        <is>
          <t>Combined=C:\Users\cschn\Documents\LIH (Personal)\OneDrive - Lawyers in House\__Invoices</t>
        </is>
      </c>
    </row>
    <row r="9680">
      <c r="A9680" s="13" t="n">
        <v>46032.44540509259</v>
      </c>
      <c r="B9680" t="inlineStr">
        <is>
          <t>MAP</t>
        </is>
      </c>
      <c r="C9680" t="inlineStr">
        <is>
          <t>Mapped local folder=C:\Users\cschn\Documents\LIH (Personal)\OneDrive - Lawyers in House\__Invoices</t>
        </is>
      </c>
    </row>
    <row r="9681">
      <c r="A9681" s="13" t="n">
        <v>46032.44614583333</v>
      </c>
      <c r="B9681" t="inlineStr">
        <is>
          <t>INFO</t>
        </is>
      </c>
      <c r="C9681" t="inlineStr">
        <is>
          <t>ThisWorkbook.Path (raw)=https://lawyersinhouse-my.sharepoint.com/personal/cory_schneider_lawyersinhouse_com/Documents/__Invoices</t>
        </is>
      </c>
    </row>
    <row r="9682">
      <c r="A9682" s="13" t="n">
        <v>46032.44614583333</v>
      </c>
      <c r="B9682" t="inlineStr">
        <is>
          <t>HIT</t>
        </is>
      </c>
      <c r="C9682" t="inlineStr">
        <is>
          <t>Folder? C:\Users\cschn\Documents\LIH (Personal)\OneDrive - Lawyers in House</t>
        </is>
      </c>
    </row>
    <row r="9683">
      <c r="A9683" s="13" t="n">
        <v>46032.44614583333</v>
      </c>
      <c r="B9683" t="inlineStr">
        <is>
          <t>MAP</t>
        </is>
      </c>
      <c r="C9683" t="inlineStr">
        <is>
          <t>CombineRoot=C:\Users\cschn\Documents\LIH (Personal)\OneDrive - Lawyers in House</t>
        </is>
      </c>
    </row>
    <row r="9684">
      <c r="A9684" s="13" t="n">
        <v>46032.44614583333</v>
      </c>
      <c r="B9684" t="inlineStr">
        <is>
          <t>MAP</t>
        </is>
      </c>
      <c r="C9684" t="inlineStr">
        <is>
          <t>SubPath=__Invoices</t>
        </is>
      </c>
    </row>
    <row r="9685">
      <c r="A9685" s="13" t="n">
        <v>46032.44614583333</v>
      </c>
      <c r="B9685" t="inlineStr">
        <is>
          <t>MAP</t>
        </is>
      </c>
      <c r="C9685" t="inlineStr">
        <is>
          <t>Combined=C:\Users\cschn\Documents\LIH (Personal)\OneDrive - Lawyers in House\__Invoices</t>
        </is>
      </c>
    </row>
    <row r="9686">
      <c r="A9686" s="13" t="n">
        <v>46032.44614583333</v>
      </c>
      <c r="B9686" t="inlineStr">
        <is>
          <t>MAP</t>
        </is>
      </c>
      <c r="C9686" t="inlineStr">
        <is>
          <t>Mapped local folder=C:\Users\cschn\Documents\LIH (Personal)\OneDrive - Lawyers in House\__Invoices</t>
        </is>
      </c>
    </row>
    <row r="9687">
      <c r="A9687" s="13" t="n">
        <v>46032.44746527778</v>
      </c>
      <c r="B9687" t="inlineStr">
        <is>
          <t>INFO</t>
        </is>
      </c>
      <c r="C9687" t="inlineStr">
        <is>
          <t>ThisWorkbook.Path (raw)=https://lawyersinhouse-my.sharepoint.com/personal/cory_schneider_lawyersinhouse_com/Documents/__Invoices</t>
        </is>
      </c>
    </row>
    <row r="9688">
      <c r="A9688" s="13" t="n">
        <v>46032.44746527778</v>
      </c>
      <c r="B9688" t="inlineStr">
        <is>
          <t>HIT</t>
        </is>
      </c>
      <c r="C9688" t="inlineStr">
        <is>
          <t>Folder? C:\Users\cschn\Documents\LIH (Personal)\OneDrive - Lawyers in House</t>
        </is>
      </c>
    </row>
    <row r="9689">
      <c r="A9689" s="13" t="n">
        <v>46032.44746527778</v>
      </c>
      <c r="B9689" t="inlineStr">
        <is>
          <t>MAP</t>
        </is>
      </c>
      <c r="C9689" t="inlineStr">
        <is>
          <t>CombineRoot=C:\Users\cschn\Documents\LIH (Personal)\OneDrive - Lawyers in House</t>
        </is>
      </c>
    </row>
    <row r="9690">
      <c r="A9690" s="13" t="n">
        <v>46032.44746527778</v>
      </c>
      <c r="B9690" t="inlineStr">
        <is>
          <t>MAP</t>
        </is>
      </c>
      <c r="C9690" t="inlineStr">
        <is>
          <t>SubPath=__Invoices</t>
        </is>
      </c>
    </row>
    <row r="9691">
      <c r="A9691" s="13" t="n">
        <v>46032.44746527778</v>
      </c>
      <c r="B9691" t="inlineStr">
        <is>
          <t>MAP</t>
        </is>
      </c>
      <c r="C9691" t="inlineStr">
        <is>
          <t>Combined=C:\Users\cschn\Documents\LIH (Personal)\OneDrive - Lawyers in House\__Invoices</t>
        </is>
      </c>
    </row>
    <row r="9692">
      <c r="A9692" s="13" t="n">
        <v>46032.44746527778</v>
      </c>
      <c r="B9692" t="inlineStr">
        <is>
          <t>MAP</t>
        </is>
      </c>
      <c r="C9692" t="inlineStr">
        <is>
          <t>Mapped local folder=C:\Users\cschn\Documents\LIH (Personal)\OneDrive - Lawyers in House\__Invoices</t>
        </is>
      </c>
    </row>
    <row r="9693">
      <c r="A9693" s="13" t="n">
        <v>46032.57233796296</v>
      </c>
      <c r="B9693" t="inlineStr">
        <is>
          <t>INFO</t>
        </is>
      </c>
      <c r="C9693" t="inlineStr">
        <is>
          <t>ThisWorkbook.Path (raw)=https://lawyersinhouse-my.sharepoint.com/personal/cory_schneider_lawyersinhouse_com/Documents/__Invoices</t>
        </is>
      </c>
    </row>
    <row r="9694">
      <c r="A9694" s="13" t="n">
        <v>46032.57233796296</v>
      </c>
      <c r="B9694" t="inlineStr">
        <is>
          <t>HIT</t>
        </is>
      </c>
      <c r="C9694" t="inlineStr">
        <is>
          <t>Folder? C:\Users\cschn\Documents\LIH (Personal)\OneDrive - Lawyers in House</t>
        </is>
      </c>
    </row>
    <row r="9695">
      <c r="A9695" s="13" t="n">
        <v>46032.57233796296</v>
      </c>
      <c r="B9695" t="inlineStr">
        <is>
          <t>MAP</t>
        </is>
      </c>
      <c r="C9695" t="inlineStr">
        <is>
          <t>CombineRoot=C:\Users\cschn\Documents\LIH (Personal)\OneDrive - Lawyers in House</t>
        </is>
      </c>
    </row>
    <row r="9696">
      <c r="A9696" s="13" t="n">
        <v>46032.57233796296</v>
      </c>
      <c r="B9696" t="inlineStr">
        <is>
          <t>MAP</t>
        </is>
      </c>
      <c r="C9696" t="inlineStr">
        <is>
          <t>SubPath=__Invoices</t>
        </is>
      </c>
    </row>
    <row r="9697">
      <c r="A9697" s="13" t="n">
        <v>46032.57233796296</v>
      </c>
      <c r="B9697" t="inlineStr">
        <is>
          <t>MAP</t>
        </is>
      </c>
      <c r="C9697" t="inlineStr">
        <is>
          <t>Combined=C:\Users\cschn\Documents\LIH (Personal)\OneDrive - Lawyers in House\__Invoices</t>
        </is>
      </c>
    </row>
    <row r="9698">
      <c r="A9698" s="13" t="n">
        <v>46032.57233796296</v>
      </c>
      <c r="B9698" t="inlineStr">
        <is>
          <t>MAP</t>
        </is>
      </c>
      <c r="C9698" t="inlineStr">
        <is>
          <t>Mapped local folder=C:\Users\cschn\Documents\LIH (Personal)\OneDrive - Lawyers in House\__Invoices</t>
        </is>
      </c>
    </row>
    <row r="9699">
      <c r="A9699" s="13" t="n">
        <v>46032.57962962963</v>
      </c>
      <c r="B9699" t="inlineStr">
        <is>
          <t>INFO</t>
        </is>
      </c>
      <c r="C9699" t="inlineStr">
        <is>
          <t>ThisWorkbook.Path (raw)=https://lawyersinhouse-my.sharepoint.com/personal/cory_schneider_lawyersinhouse_com/Documents/__Invoices</t>
        </is>
      </c>
    </row>
    <row r="9700">
      <c r="A9700" s="13" t="n">
        <v>46032.57962962963</v>
      </c>
      <c r="B9700" t="inlineStr">
        <is>
          <t>HIT</t>
        </is>
      </c>
      <c r="C9700" t="inlineStr">
        <is>
          <t>Folder? C:\Users\cschn\Documents\LIH (Personal)\OneDrive - Lawyers in House</t>
        </is>
      </c>
    </row>
    <row r="9701">
      <c r="A9701" s="13" t="n">
        <v>46032.57962962963</v>
      </c>
      <c r="B9701" t="inlineStr">
        <is>
          <t>MAP</t>
        </is>
      </c>
      <c r="C9701" t="inlineStr">
        <is>
          <t>CombineRoot=C:\Users\cschn\Documents\LIH (Personal)\OneDrive - Lawyers in House</t>
        </is>
      </c>
    </row>
    <row r="9702">
      <c r="A9702" s="13" t="n">
        <v>46032.57962962963</v>
      </c>
      <c r="B9702" t="inlineStr">
        <is>
          <t>MAP</t>
        </is>
      </c>
      <c r="C9702" t="inlineStr">
        <is>
          <t>SubPath=__Invoices</t>
        </is>
      </c>
    </row>
    <row r="9703">
      <c r="A9703" s="13" t="n">
        <v>46032.57962962963</v>
      </c>
      <c r="B9703" t="inlineStr">
        <is>
          <t>MAP</t>
        </is>
      </c>
      <c r="C9703" t="inlineStr">
        <is>
          <t>Combined=C:\Users\cschn\Documents\LIH (Personal)\OneDrive - Lawyers in House\__Invoices</t>
        </is>
      </c>
    </row>
    <row r="9704">
      <c r="A9704" s="13" t="n">
        <v>46032.57962962963</v>
      </c>
      <c r="B9704" t="inlineStr">
        <is>
          <t>MAP</t>
        </is>
      </c>
      <c r="C9704" t="inlineStr">
        <is>
          <t>Mapped local folder=C:\Users\cschn\Documents\LIH (Personal)\OneDrive - Lawyers in House\__Invoices</t>
        </is>
      </c>
    </row>
    <row r="9705">
      <c r="A9705" s="13" t="n">
        <v>46032.58371527777</v>
      </c>
      <c r="B9705" t="inlineStr">
        <is>
          <t>INFO</t>
        </is>
      </c>
      <c r="C9705" t="inlineStr">
        <is>
          <t>ThisWorkbook.Path (raw)=https://lawyersinhouse-my.sharepoint.com/personal/cory_schneider_lawyersinhouse_com/Documents/__Invoices</t>
        </is>
      </c>
    </row>
    <row r="9706">
      <c r="A9706" s="13" t="n">
        <v>46032.58371527777</v>
      </c>
      <c r="B9706" t="inlineStr">
        <is>
          <t>HIT</t>
        </is>
      </c>
      <c r="C9706" t="inlineStr">
        <is>
          <t>Folder? C:\Users\cschn\Documents\LIH (Personal)\OneDrive - Lawyers in House</t>
        </is>
      </c>
    </row>
    <row r="9707">
      <c r="A9707" s="13" t="n">
        <v>46032.58371527777</v>
      </c>
      <c r="B9707" t="inlineStr">
        <is>
          <t>MAP</t>
        </is>
      </c>
      <c r="C9707" t="inlineStr">
        <is>
          <t>CombineRoot=C:\Users\cschn\Documents\LIH (Personal)\OneDrive - Lawyers in House</t>
        </is>
      </c>
    </row>
    <row r="9708">
      <c r="A9708" s="13" t="n">
        <v>46032.58371527777</v>
      </c>
      <c r="B9708" t="inlineStr">
        <is>
          <t>MAP</t>
        </is>
      </c>
      <c r="C9708" t="inlineStr">
        <is>
          <t>SubPath=__Invoices</t>
        </is>
      </c>
    </row>
    <row r="9709">
      <c r="A9709" s="13" t="n">
        <v>46032.58371527777</v>
      </c>
      <c r="B9709" t="inlineStr">
        <is>
          <t>MAP</t>
        </is>
      </c>
      <c r="C9709" t="inlineStr">
        <is>
          <t>Combined=C:\Users\cschn\Documents\LIH (Personal)\OneDrive - Lawyers in House\__Invoices</t>
        </is>
      </c>
    </row>
    <row r="9710">
      <c r="A9710" s="13" t="n">
        <v>46032.58371527777</v>
      </c>
      <c r="B9710" t="inlineStr">
        <is>
          <t>MAP</t>
        </is>
      </c>
      <c r="C9710" t="inlineStr">
        <is>
          <t>Mapped local folder=C:\Users\cschn\Documents\LIH (Personal)\OneDrive - Lawyers in House\__Invoices</t>
        </is>
      </c>
    </row>
    <row r="9711">
      <c r="A9711" s="13" t="n">
        <v>46032.60694444444</v>
      </c>
      <c r="B9711" t="inlineStr">
        <is>
          <t>INFO</t>
        </is>
      </c>
      <c r="C9711" t="inlineStr">
        <is>
          <t>ThisWorkbook.Path (raw)=https://lawyersinhouse-my.sharepoint.com/personal/cory_schneider_lawyersinhouse_com/Documents/__Invoices</t>
        </is>
      </c>
    </row>
    <row r="9712">
      <c r="A9712" s="13" t="n">
        <v>46032.60694444444</v>
      </c>
      <c r="B9712" t="inlineStr">
        <is>
          <t>HIT</t>
        </is>
      </c>
      <c r="C9712" t="inlineStr">
        <is>
          <t>Folder? C:\Users\cschn\Documents\LIH (Personal)\OneDrive - Lawyers in House</t>
        </is>
      </c>
    </row>
    <row r="9713">
      <c r="A9713" s="13" t="n">
        <v>46032.60694444444</v>
      </c>
      <c r="B9713" t="inlineStr">
        <is>
          <t>MAP</t>
        </is>
      </c>
      <c r="C9713" t="inlineStr">
        <is>
          <t>CombineRoot=C:\Users\cschn\Documents\LIH (Personal)\OneDrive - Lawyers in House</t>
        </is>
      </c>
    </row>
    <row r="9714">
      <c r="A9714" s="13" t="n">
        <v>46032.60694444444</v>
      </c>
      <c r="B9714" t="inlineStr">
        <is>
          <t>MAP</t>
        </is>
      </c>
      <c r="C9714" t="inlineStr">
        <is>
          <t>SubPath=__Invoices</t>
        </is>
      </c>
    </row>
    <row r="9715">
      <c r="A9715" s="13" t="n">
        <v>46032.60694444444</v>
      </c>
      <c r="B9715" t="inlineStr">
        <is>
          <t>MAP</t>
        </is>
      </c>
      <c r="C9715" t="inlineStr">
        <is>
          <t>Combined=C:\Users\cschn\Documents\LIH (Personal)\OneDrive - Lawyers in House\__Invoices</t>
        </is>
      </c>
    </row>
    <row r="9716">
      <c r="A9716" s="13" t="n">
        <v>46032.60694444444</v>
      </c>
      <c r="B9716" t="inlineStr">
        <is>
          <t>MAP</t>
        </is>
      </c>
      <c r="C9716" t="inlineStr">
        <is>
          <t>Mapped local folder=C:\Users\cschn\Documents\LIH (Personal)\OneDrive - Lawyers in House\__Invoices</t>
        </is>
      </c>
    </row>
    <row r="9717">
      <c r="A9717" s="13" t="n">
        <v>46032.60866898148</v>
      </c>
      <c r="B9717" t="inlineStr">
        <is>
          <t>INFO</t>
        </is>
      </c>
      <c r="C9717" t="inlineStr">
        <is>
          <t>ThisWorkbook.Path (raw)=https://lawyersinhouse-my.sharepoint.com/personal/cory_schneider_lawyersinhouse_com/Documents/__Invoices</t>
        </is>
      </c>
    </row>
    <row r="9718">
      <c r="A9718" s="13" t="n">
        <v>46032.60866898148</v>
      </c>
      <c r="B9718" t="inlineStr">
        <is>
          <t>HIT</t>
        </is>
      </c>
      <c r="C9718" t="inlineStr">
        <is>
          <t>Folder? C:\Users\cschn\Documents\LIH (Personal)\OneDrive - Lawyers in House</t>
        </is>
      </c>
    </row>
    <row r="9719">
      <c r="A9719" s="13" t="n">
        <v>46032.60866898148</v>
      </c>
      <c r="B9719" t="inlineStr">
        <is>
          <t>MAP</t>
        </is>
      </c>
      <c r="C9719" t="inlineStr">
        <is>
          <t>CombineRoot=C:\Users\cschn\Documents\LIH (Personal)\OneDrive - Lawyers in House</t>
        </is>
      </c>
    </row>
    <row r="9720">
      <c r="A9720" s="13" t="n">
        <v>46032.60866898148</v>
      </c>
      <c r="B9720" t="inlineStr">
        <is>
          <t>MAP</t>
        </is>
      </c>
      <c r="C9720" t="inlineStr">
        <is>
          <t>SubPath=__Invoices</t>
        </is>
      </c>
    </row>
    <row r="9721">
      <c r="A9721" s="13" t="n">
        <v>46032.60866898148</v>
      </c>
      <c r="B9721" t="inlineStr">
        <is>
          <t>MAP</t>
        </is>
      </c>
      <c r="C9721" t="inlineStr">
        <is>
          <t>Combined=C:\Users\cschn\Documents\LIH (Personal)\OneDrive - Lawyers in House\__Invoices</t>
        </is>
      </c>
    </row>
    <row r="9722">
      <c r="A9722" s="13" t="n">
        <v>46032.60866898148</v>
      </c>
      <c r="B9722" t="inlineStr">
        <is>
          <t>MAP</t>
        </is>
      </c>
      <c r="C9722" t="inlineStr">
        <is>
          <t>Mapped local folder=C:\Users\cschn\Documents\LIH (Personal)\OneDrive - Lawyers in House\__Invoices</t>
        </is>
      </c>
    </row>
    <row r="9723">
      <c r="A9723" s="13" t="n">
        <v>46032.60870370371</v>
      </c>
      <c r="B9723" t="inlineStr">
        <is>
          <t>INFO</t>
        </is>
      </c>
      <c r="C9723" t="inlineStr">
        <is>
          <t>ThisWorkbook.Path (raw)=https://lawyersinhouse-my.sharepoint.com/personal/cory_schneider_lawyersinhouse_com/Documents/__Invoices</t>
        </is>
      </c>
    </row>
    <row r="9724">
      <c r="A9724" s="13" t="n">
        <v>46032.60870370371</v>
      </c>
      <c r="B9724" t="inlineStr">
        <is>
          <t>HIT</t>
        </is>
      </c>
      <c r="C9724" t="inlineStr">
        <is>
          <t>Folder? C:\Users\cschn\Documents\LIH (Personal)\OneDrive - Lawyers in House</t>
        </is>
      </c>
    </row>
    <row r="9725">
      <c r="A9725" s="13" t="n">
        <v>46032.60870370371</v>
      </c>
      <c r="B9725" t="inlineStr">
        <is>
          <t>MAP</t>
        </is>
      </c>
      <c r="C9725" t="inlineStr">
        <is>
          <t>CombineRoot=C:\Users\cschn\Documents\LIH (Personal)\OneDrive - Lawyers in House</t>
        </is>
      </c>
    </row>
    <row r="9726">
      <c r="A9726" s="13" t="n">
        <v>46032.60870370371</v>
      </c>
      <c r="B9726" t="inlineStr">
        <is>
          <t>MAP</t>
        </is>
      </c>
      <c r="C9726" t="inlineStr">
        <is>
          <t>SubPath=__Invoices</t>
        </is>
      </c>
    </row>
    <row r="9727">
      <c r="A9727" s="13" t="n">
        <v>46032.60870370371</v>
      </c>
      <c r="B9727" t="inlineStr">
        <is>
          <t>MAP</t>
        </is>
      </c>
      <c r="C9727" t="inlineStr">
        <is>
          <t>Combined=C:\Users\cschn\Documents\LIH (Personal)\OneDrive - Lawyers in House\__Invoices</t>
        </is>
      </c>
    </row>
    <row r="9728">
      <c r="A9728" s="13" t="n">
        <v>46032.60870370371</v>
      </c>
      <c r="B9728" t="inlineStr">
        <is>
          <t>MAP</t>
        </is>
      </c>
      <c r="C9728" t="inlineStr">
        <is>
          <t>Mapped local folder=C:\Users\cschn\Documents\LIH (Personal)\OneDrive - Lawyers in House\__Invoices</t>
        </is>
      </c>
    </row>
    <row r="9729">
      <c r="A9729" s="13" t="n">
        <v>46032.60967592592</v>
      </c>
      <c r="B9729" t="inlineStr">
        <is>
          <t>INFO</t>
        </is>
      </c>
      <c r="C9729" t="inlineStr">
        <is>
          <t>ThisWorkbook.Path (raw)=https://lawyersinhouse-my.sharepoint.com/personal/cory_schneider_lawyersinhouse_com/Documents/__Invoices</t>
        </is>
      </c>
    </row>
    <row r="9730">
      <c r="A9730" s="13" t="n">
        <v>46032.60967592592</v>
      </c>
      <c r="B9730" t="inlineStr">
        <is>
          <t>HIT</t>
        </is>
      </c>
      <c r="C9730" t="inlineStr">
        <is>
          <t>Folder? C:\Users\cschn\Documents\LIH (Personal)\OneDrive - Lawyers in House</t>
        </is>
      </c>
    </row>
    <row r="9731">
      <c r="A9731" s="13" t="n">
        <v>46032.60967592592</v>
      </c>
      <c r="B9731" t="inlineStr">
        <is>
          <t>MAP</t>
        </is>
      </c>
      <c r="C9731" t="inlineStr">
        <is>
          <t>CombineRoot=C:\Users\cschn\Documents\LIH (Personal)\OneDrive - Lawyers in House</t>
        </is>
      </c>
    </row>
    <row r="9732">
      <c r="A9732" s="13" t="n">
        <v>46032.60967592592</v>
      </c>
      <c r="B9732" t="inlineStr">
        <is>
          <t>MAP</t>
        </is>
      </c>
      <c r="C9732" t="inlineStr">
        <is>
          <t>SubPath=__Invoices</t>
        </is>
      </c>
    </row>
    <row r="9733">
      <c r="A9733" s="13" t="n">
        <v>46032.60967592592</v>
      </c>
      <c r="B9733" t="inlineStr">
        <is>
          <t>MAP</t>
        </is>
      </c>
      <c r="C9733" t="inlineStr">
        <is>
          <t>Combined=C:\Users\cschn\Documents\LIH (Personal)\OneDrive - Lawyers in House\__Invoices</t>
        </is>
      </c>
    </row>
    <row r="9734">
      <c r="A9734" s="13" t="n">
        <v>46032.60967592592</v>
      </c>
      <c r="B9734" t="inlineStr">
        <is>
          <t>MAP</t>
        </is>
      </c>
      <c r="C9734" t="inlineStr">
        <is>
          <t>Mapped local folder=C:\Users\cschn\Documents\LIH (Personal)\OneDrive - Lawyers in House\__Invoices</t>
        </is>
      </c>
    </row>
    <row r="9735">
      <c r="A9735" s="13" t="n">
        <v>46032.67548611111</v>
      </c>
      <c r="B9735" t="inlineStr">
        <is>
          <t>INFO</t>
        </is>
      </c>
      <c r="C9735" t="inlineStr">
        <is>
          <t>ThisWorkbook.Path (raw)=https://lawyersinhouse-my.sharepoint.com/personal/cory_schneider_lawyersinhouse_com/Documents/__Invoices</t>
        </is>
      </c>
    </row>
    <row r="9736">
      <c r="A9736" s="13" t="n">
        <v>46032.67548611111</v>
      </c>
      <c r="B9736" t="inlineStr">
        <is>
          <t>HIT</t>
        </is>
      </c>
      <c r="C9736" t="inlineStr">
        <is>
          <t>Folder? C:\Users\cschn\Documents\LIH (Personal)\OneDrive - Lawyers in House</t>
        </is>
      </c>
    </row>
    <row r="9737">
      <c r="A9737" s="13" t="n">
        <v>46032.67548611111</v>
      </c>
      <c r="B9737" t="inlineStr">
        <is>
          <t>MAP</t>
        </is>
      </c>
      <c r="C9737" t="inlineStr">
        <is>
          <t>CombineRoot=C:\Users\cschn\Documents\LIH (Personal)\OneDrive - Lawyers in House</t>
        </is>
      </c>
    </row>
    <row r="9738">
      <c r="A9738" s="13" t="n">
        <v>46032.67548611111</v>
      </c>
      <c r="B9738" t="inlineStr">
        <is>
          <t>MAP</t>
        </is>
      </c>
      <c r="C9738" t="inlineStr">
        <is>
          <t>SubPath=__Invoices</t>
        </is>
      </c>
    </row>
    <row r="9739">
      <c r="A9739" s="13" t="n">
        <v>46032.67548611111</v>
      </c>
      <c r="B9739" t="inlineStr">
        <is>
          <t>MAP</t>
        </is>
      </c>
      <c r="C9739" t="inlineStr">
        <is>
          <t>Combined=C:\Users\cschn\Documents\LIH (Personal)\OneDrive - Lawyers in House\__Invoices</t>
        </is>
      </c>
    </row>
    <row r="9740">
      <c r="A9740" s="13" t="n">
        <v>46032.67548611111</v>
      </c>
      <c r="B9740" t="inlineStr">
        <is>
          <t>MAP</t>
        </is>
      </c>
      <c r="C9740" t="inlineStr">
        <is>
          <t>Mapped local folder=C:\Users\cschn\Documents\LIH (Personal)\OneDrive - Lawyers in House\__Invoices</t>
        </is>
      </c>
    </row>
    <row r="9741">
      <c r="A9741" s="13" t="n">
        <v>46032.7265625</v>
      </c>
      <c r="B9741" t="inlineStr">
        <is>
          <t>INFO</t>
        </is>
      </c>
      <c r="C9741" t="inlineStr">
        <is>
          <t>ThisWorkbook.Path (raw)=https://lawyersinhouse-my.sharepoint.com/personal/cory_schneider_lawyersinhouse_com/Documents/__Invoices</t>
        </is>
      </c>
    </row>
    <row r="9742">
      <c r="A9742" s="13" t="n">
        <v>46032.7265625</v>
      </c>
      <c r="B9742" t="inlineStr">
        <is>
          <t>HIT</t>
        </is>
      </c>
      <c r="C9742" t="inlineStr">
        <is>
          <t>Folder? C:\Users\cschn\Documents\LIH (Personal)\OneDrive - Lawyers in House</t>
        </is>
      </c>
    </row>
    <row r="9743">
      <c r="A9743" s="13" t="n">
        <v>46032.7265625</v>
      </c>
      <c r="B9743" t="inlineStr">
        <is>
          <t>MAP</t>
        </is>
      </c>
      <c r="C9743" t="inlineStr">
        <is>
          <t>CombineRoot=C:\Users\cschn\Documents\LIH (Personal)\OneDrive - Lawyers in House</t>
        </is>
      </c>
    </row>
    <row r="9744">
      <c r="A9744" s="13" t="n">
        <v>46032.7265625</v>
      </c>
      <c r="B9744" t="inlineStr">
        <is>
          <t>MAP</t>
        </is>
      </c>
      <c r="C9744" t="inlineStr">
        <is>
          <t>SubPath=__Invoices</t>
        </is>
      </c>
    </row>
    <row r="9745">
      <c r="A9745" s="13" t="n">
        <v>46032.7265625</v>
      </c>
      <c r="B9745" t="inlineStr">
        <is>
          <t>MAP</t>
        </is>
      </c>
      <c r="C9745" t="inlineStr">
        <is>
          <t>Combined=C:\Users\cschn\Documents\LIH (Personal)\OneDrive - Lawyers in House\__Invoices</t>
        </is>
      </c>
    </row>
    <row r="9746">
      <c r="A9746" s="13" t="n">
        <v>46032.7265625</v>
      </c>
      <c r="B9746" t="inlineStr">
        <is>
          <t>MAP</t>
        </is>
      </c>
      <c r="C9746" t="inlineStr">
        <is>
          <t>Mapped local folder=C:\Users\cschn\Documents\LIH (Personal)\OneDrive - Lawyers in House\__Invoices</t>
        </is>
      </c>
    </row>
    <row r="9747">
      <c r="A9747" s="13" t="n">
        <v>46032.74892361111</v>
      </c>
      <c r="B9747" t="inlineStr">
        <is>
          <t>INFO</t>
        </is>
      </c>
      <c r="C9747" t="inlineStr">
        <is>
          <t>ThisWorkbook.Path (raw)=https://lawyersinhouse-my.sharepoint.com/personal/cory_schneider_lawyersinhouse_com/Documents/__Invoices</t>
        </is>
      </c>
    </row>
    <row r="9748">
      <c r="A9748" s="13" t="n">
        <v>46032.74892361111</v>
      </c>
      <c r="B9748" t="inlineStr">
        <is>
          <t>HIT</t>
        </is>
      </c>
      <c r="C9748" t="inlineStr">
        <is>
          <t>Folder? C:\Users\cschn\Documents\LIH (Personal)\OneDrive - Lawyers in House</t>
        </is>
      </c>
    </row>
    <row r="9749">
      <c r="A9749" s="13" t="n">
        <v>46032.74892361111</v>
      </c>
      <c r="B9749" t="inlineStr">
        <is>
          <t>MAP</t>
        </is>
      </c>
      <c r="C9749" t="inlineStr">
        <is>
          <t>CombineRoot=C:\Users\cschn\Documents\LIH (Personal)\OneDrive - Lawyers in House</t>
        </is>
      </c>
    </row>
    <row r="9750">
      <c r="A9750" s="13" t="n">
        <v>46032.74892361111</v>
      </c>
      <c r="B9750" t="inlineStr">
        <is>
          <t>MAP</t>
        </is>
      </c>
      <c r="C9750" t="inlineStr">
        <is>
          <t>SubPath=__Invoices</t>
        </is>
      </c>
    </row>
    <row r="9751">
      <c r="A9751" s="13" t="n">
        <v>46032.74892361111</v>
      </c>
      <c r="B9751" t="inlineStr">
        <is>
          <t>MAP</t>
        </is>
      </c>
      <c r="C9751" t="inlineStr">
        <is>
          <t>Combined=C:\Users\cschn\Documents\LIH (Personal)\OneDrive - Lawyers in House\__Invoices</t>
        </is>
      </c>
    </row>
    <row r="9752">
      <c r="A9752" s="13" t="n">
        <v>46032.74892361111</v>
      </c>
      <c r="B9752" t="inlineStr">
        <is>
          <t>MAP</t>
        </is>
      </c>
      <c r="C9752" t="inlineStr">
        <is>
          <t>Mapped local folder=C:\Users\cschn\Documents\LIH (Personal)\OneDrive - Lawyers in House\__Invoices</t>
        </is>
      </c>
    </row>
    <row r="9753">
      <c r="A9753" s="13" t="n">
        <v>46033.53273148148</v>
      </c>
      <c r="B9753" t="inlineStr">
        <is>
          <t>INFO</t>
        </is>
      </c>
      <c r="C9753" t="inlineStr">
        <is>
          <t>ThisWorkbook.Path (raw)=https://lawyersinhouse-my.sharepoint.com/personal/cory_schneider_lawyersinhouse_com/Documents/__Invoices</t>
        </is>
      </c>
    </row>
    <row r="9754">
      <c r="A9754" s="13" t="n">
        <v>46033.53273148148</v>
      </c>
      <c r="B9754" t="inlineStr">
        <is>
          <t>HIT</t>
        </is>
      </c>
      <c r="C9754" t="inlineStr">
        <is>
          <t>Folder? C:\Users\cschn\Documents\LIH (Personal)\OneDrive - Lawyers in House</t>
        </is>
      </c>
    </row>
    <row r="9755">
      <c r="A9755" s="13" t="n">
        <v>46033.53273148148</v>
      </c>
      <c r="B9755" t="inlineStr">
        <is>
          <t>MAP</t>
        </is>
      </c>
      <c r="C9755" t="inlineStr">
        <is>
          <t>CombineRoot=C:\Users\cschn\Documents\LIH (Personal)\OneDrive - Lawyers in House</t>
        </is>
      </c>
    </row>
    <row r="9756">
      <c r="A9756" s="13" t="n">
        <v>46033.53273148148</v>
      </c>
      <c r="B9756" t="inlineStr">
        <is>
          <t>MAP</t>
        </is>
      </c>
      <c r="C9756" t="inlineStr">
        <is>
          <t>SubPath=__Invoices</t>
        </is>
      </c>
    </row>
    <row r="9757">
      <c r="A9757" s="13" t="n">
        <v>46033.53273148148</v>
      </c>
      <c r="B9757" t="inlineStr">
        <is>
          <t>MAP</t>
        </is>
      </c>
      <c r="C9757" t="inlineStr">
        <is>
          <t>Combined=C:\Users\cschn\Documents\LIH (Personal)\OneDrive - Lawyers in House\__Invoices</t>
        </is>
      </c>
    </row>
    <row r="9758">
      <c r="A9758" s="13" t="n">
        <v>46033.53273148148</v>
      </c>
      <c r="B9758" t="inlineStr">
        <is>
          <t>MAP</t>
        </is>
      </c>
      <c r="C9758" t="inlineStr">
        <is>
          <t>Mapped local folder=C:\Users\cschn\Documents\LIH (Personal)\OneDrive - Lawyers in House\__Invoices</t>
        </is>
      </c>
    </row>
    <row r="9759">
      <c r="A9759" s="13" t="n">
        <v>46033.53519675926</v>
      </c>
      <c r="B9759" t="inlineStr">
        <is>
          <t>INFO</t>
        </is>
      </c>
      <c r="C9759" t="inlineStr">
        <is>
          <t>ThisWorkbook.Path (raw)=https://lawyersinhouse-my.sharepoint.com/personal/cory_schneider_lawyersinhouse_com/Documents/__Invoices</t>
        </is>
      </c>
    </row>
    <row r="9760">
      <c r="A9760" s="13" t="n">
        <v>46033.53519675926</v>
      </c>
      <c r="B9760" t="inlineStr">
        <is>
          <t>HIT</t>
        </is>
      </c>
      <c r="C9760" t="inlineStr">
        <is>
          <t>Folder? C:\Users\cschn\Documents\LIH (Personal)\OneDrive - Lawyers in House</t>
        </is>
      </c>
    </row>
    <row r="9761">
      <c r="A9761" s="13" t="n">
        <v>46033.53519675926</v>
      </c>
      <c r="B9761" t="inlineStr">
        <is>
          <t>MAP</t>
        </is>
      </c>
      <c r="C9761" t="inlineStr">
        <is>
          <t>CombineRoot=C:\Users\cschn\Documents\LIH (Personal)\OneDrive - Lawyers in House</t>
        </is>
      </c>
    </row>
    <row r="9762">
      <c r="A9762" s="13" t="n">
        <v>46033.53519675926</v>
      </c>
      <c r="B9762" t="inlineStr">
        <is>
          <t>MAP</t>
        </is>
      </c>
      <c r="C9762" t="inlineStr">
        <is>
          <t>SubPath=__Invoices</t>
        </is>
      </c>
    </row>
    <row r="9763">
      <c r="A9763" s="13" t="n">
        <v>46033.53519675926</v>
      </c>
      <c r="B9763" t="inlineStr">
        <is>
          <t>MAP</t>
        </is>
      </c>
      <c r="C9763" t="inlineStr">
        <is>
          <t>Combined=C:\Users\cschn\Documents\LIH (Personal)\OneDrive - Lawyers in House\__Invoices</t>
        </is>
      </c>
    </row>
    <row r="9764">
      <c r="A9764" s="13" t="n">
        <v>46033.53519675926</v>
      </c>
      <c r="B9764" t="inlineStr">
        <is>
          <t>MAP</t>
        </is>
      </c>
      <c r="C9764" t="inlineStr">
        <is>
          <t>Mapped local folder=C:\Users\cschn\Documents\LIH (Personal)\OneDrive - Lawyers in House\__Invoices</t>
        </is>
      </c>
    </row>
    <row r="9765">
      <c r="A9765" s="13" t="n">
        <v>46033.5375462963</v>
      </c>
      <c r="B9765" t="inlineStr">
        <is>
          <t>INFO</t>
        </is>
      </c>
      <c r="C9765" t="inlineStr">
        <is>
          <t>ThisWorkbook.Path (raw)=https://lawyersinhouse-my.sharepoint.com/personal/cory_schneider_lawyersinhouse_com/Documents/__Invoices</t>
        </is>
      </c>
    </row>
    <row r="9766">
      <c r="A9766" s="13" t="n">
        <v>46033.5375462963</v>
      </c>
      <c r="B9766" t="inlineStr">
        <is>
          <t>HIT</t>
        </is>
      </c>
      <c r="C9766" t="inlineStr">
        <is>
          <t>Folder? C:\Users\cschn\Documents\LIH (Personal)\OneDrive - Lawyers in House</t>
        </is>
      </c>
    </row>
    <row r="9767">
      <c r="A9767" s="13" t="n">
        <v>46033.5375462963</v>
      </c>
      <c r="B9767" t="inlineStr">
        <is>
          <t>MAP</t>
        </is>
      </c>
      <c r="C9767" t="inlineStr">
        <is>
          <t>CombineRoot=C:\Users\cschn\Documents\LIH (Personal)\OneDrive - Lawyers in House</t>
        </is>
      </c>
    </row>
    <row r="9768">
      <c r="A9768" s="13" t="n">
        <v>46033.5375462963</v>
      </c>
      <c r="B9768" t="inlineStr">
        <is>
          <t>MAP</t>
        </is>
      </c>
      <c r="C9768" t="inlineStr">
        <is>
          <t>SubPath=__Invoices</t>
        </is>
      </c>
    </row>
    <row r="9769">
      <c r="A9769" s="13" t="n">
        <v>46033.5375462963</v>
      </c>
      <c r="B9769" t="inlineStr">
        <is>
          <t>MAP</t>
        </is>
      </c>
      <c r="C9769" t="inlineStr">
        <is>
          <t>Combined=C:\Users\cschn\Documents\LIH (Personal)\OneDrive - Lawyers in House\__Invoices</t>
        </is>
      </c>
    </row>
    <row r="9770">
      <c r="A9770" s="13" t="n">
        <v>46033.5375462963</v>
      </c>
      <c r="B9770" t="inlineStr">
        <is>
          <t>MAP</t>
        </is>
      </c>
      <c r="C9770" t="inlineStr">
        <is>
          <t>Mapped local folder=C:\Users\cschn\Documents\LIH (Personal)\OneDrive - Lawyers in House\__Invoices</t>
        </is>
      </c>
    </row>
    <row r="9771">
      <c r="A9771" s="13" t="n">
        <v>46033.59097222222</v>
      </c>
      <c r="B9771" t="inlineStr">
        <is>
          <t>INFO</t>
        </is>
      </c>
      <c r="C9771" t="inlineStr">
        <is>
          <t>ThisWorkbook.Path (raw)=https://lawyersinhouse-my.sharepoint.com/personal/cory_schneider_lawyersinhouse_com/Documents/__Invoices</t>
        </is>
      </c>
    </row>
    <row r="9772">
      <c r="A9772" s="13" t="n">
        <v>46033.59097222222</v>
      </c>
      <c r="B9772" t="inlineStr">
        <is>
          <t>HIT</t>
        </is>
      </c>
      <c r="C9772" t="inlineStr">
        <is>
          <t>Folder? C:\Users\cschn\Documents\LIH (Personal)\OneDrive - Lawyers in House</t>
        </is>
      </c>
    </row>
    <row r="9773">
      <c r="A9773" s="13" t="n">
        <v>46033.59097222222</v>
      </c>
      <c r="B9773" t="inlineStr">
        <is>
          <t>MAP</t>
        </is>
      </c>
      <c r="C9773" t="inlineStr">
        <is>
          <t>CombineRoot=C:\Users\cschn\Documents\LIH (Personal)\OneDrive - Lawyers in House</t>
        </is>
      </c>
    </row>
    <row r="9774">
      <c r="A9774" s="13" t="n">
        <v>46033.59097222222</v>
      </c>
      <c r="B9774" t="inlineStr">
        <is>
          <t>MAP</t>
        </is>
      </c>
      <c r="C9774" t="inlineStr">
        <is>
          <t>SubPath=__Invoices</t>
        </is>
      </c>
    </row>
    <row r="9775">
      <c r="A9775" s="13" t="n">
        <v>46033.59097222222</v>
      </c>
      <c r="B9775" t="inlineStr">
        <is>
          <t>MAP</t>
        </is>
      </c>
      <c r="C9775" t="inlineStr">
        <is>
          <t>Combined=C:\Users\cschn\Documents\LIH (Personal)\OneDrive - Lawyers in House\__Invoices</t>
        </is>
      </c>
    </row>
    <row r="9776">
      <c r="A9776" s="13" t="n">
        <v>46033.59097222222</v>
      </c>
      <c r="B9776" t="inlineStr">
        <is>
          <t>MAP</t>
        </is>
      </c>
      <c r="C9776" t="inlineStr">
        <is>
          <t>Mapped local folder=C:\Users\cschn\Documents\LIH (Personal)\OneDrive - Lawyers in House\__Invoices</t>
        </is>
      </c>
    </row>
    <row r="9777">
      <c r="A9777" s="13" t="n">
        <v>46033.59333333333</v>
      </c>
      <c r="B9777" t="inlineStr">
        <is>
          <t>INFO</t>
        </is>
      </c>
      <c r="C9777" t="inlineStr">
        <is>
          <t>ThisWorkbook.Path (raw)=https://lawyersinhouse-my.sharepoint.com/personal/cory_schneider_lawyersinhouse_com/Documents/__Invoices</t>
        </is>
      </c>
    </row>
    <row r="9778">
      <c r="A9778" s="13" t="n">
        <v>46033.59333333333</v>
      </c>
      <c r="B9778" t="inlineStr">
        <is>
          <t>HIT</t>
        </is>
      </c>
      <c r="C9778" t="inlineStr">
        <is>
          <t>Folder? C:\Users\cschn\Documents\LIH (Personal)\OneDrive - Lawyers in House</t>
        </is>
      </c>
    </row>
    <row r="9779">
      <c r="A9779" s="13" t="n">
        <v>46033.59333333333</v>
      </c>
      <c r="B9779" t="inlineStr">
        <is>
          <t>MAP</t>
        </is>
      </c>
      <c r="C9779" t="inlineStr">
        <is>
          <t>CombineRoot=C:\Users\cschn\Documents\LIH (Personal)\OneDrive - Lawyers in House</t>
        </is>
      </c>
    </row>
    <row r="9780">
      <c r="A9780" s="13" t="n">
        <v>46033.59333333333</v>
      </c>
      <c r="B9780" t="inlineStr">
        <is>
          <t>MAP</t>
        </is>
      </c>
      <c r="C9780" t="inlineStr">
        <is>
          <t>SubPath=__Invoices</t>
        </is>
      </c>
    </row>
    <row r="9781">
      <c r="A9781" s="13" t="n">
        <v>46033.59333333333</v>
      </c>
      <c r="B9781" t="inlineStr">
        <is>
          <t>MAP</t>
        </is>
      </c>
      <c r="C9781" t="inlineStr">
        <is>
          <t>Combined=C:\Users\cschn\Documents\LIH (Personal)\OneDrive - Lawyers in House\__Invoices</t>
        </is>
      </c>
    </row>
    <row r="9782">
      <c r="A9782" s="13" t="n">
        <v>46033.59333333333</v>
      </c>
      <c r="B9782" t="inlineStr">
        <is>
          <t>MAP</t>
        </is>
      </c>
      <c r="C9782" t="inlineStr">
        <is>
          <t>Mapped local folder=C:\Users\cschn\Documents\LIH (Personal)\OneDrive - Lawyers in House\__Invoices</t>
        </is>
      </c>
    </row>
    <row r="9783">
      <c r="A9783" s="13" t="n">
        <v>46033.59607638889</v>
      </c>
      <c r="B9783" t="inlineStr">
        <is>
          <t>INFO</t>
        </is>
      </c>
      <c r="C9783" t="inlineStr">
        <is>
          <t>ThisWorkbook.Path (raw)=https://lawyersinhouse-my.sharepoint.com/personal/cory_schneider_lawyersinhouse_com/Documents/__Invoices</t>
        </is>
      </c>
    </row>
    <row r="9784">
      <c r="A9784" s="13" t="n">
        <v>46033.59607638889</v>
      </c>
      <c r="B9784" t="inlineStr">
        <is>
          <t>HIT</t>
        </is>
      </c>
      <c r="C9784" t="inlineStr">
        <is>
          <t>Folder? C:\Users\cschn\Documents\LIH (Personal)\OneDrive - Lawyers in House</t>
        </is>
      </c>
    </row>
    <row r="9785">
      <c r="A9785" s="13" t="n">
        <v>46033.59607638889</v>
      </c>
      <c r="B9785" t="inlineStr">
        <is>
          <t>MAP</t>
        </is>
      </c>
      <c r="C9785" t="inlineStr">
        <is>
          <t>CombineRoot=C:\Users\cschn\Documents\LIH (Personal)\OneDrive - Lawyers in House</t>
        </is>
      </c>
    </row>
    <row r="9786">
      <c r="A9786" s="13" t="n">
        <v>46033.59607638889</v>
      </c>
      <c r="B9786" t="inlineStr">
        <is>
          <t>MAP</t>
        </is>
      </c>
      <c r="C9786" t="inlineStr">
        <is>
          <t>SubPath=__Invoices</t>
        </is>
      </c>
    </row>
    <row r="9787">
      <c r="A9787" s="13" t="n">
        <v>46033.59607638889</v>
      </c>
      <c r="B9787" t="inlineStr">
        <is>
          <t>MAP</t>
        </is>
      </c>
      <c r="C9787" t="inlineStr">
        <is>
          <t>Combined=C:\Users\cschn\Documents\LIH (Personal)\OneDrive - Lawyers in House\__Invoices</t>
        </is>
      </c>
    </row>
    <row r="9788">
      <c r="A9788" s="13" t="n">
        <v>46033.59607638889</v>
      </c>
      <c r="B9788" t="inlineStr">
        <is>
          <t>MAP</t>
        </is>
      </c>
      <c r="C9788" t="inlineStr">
        <is>
          <t>Mapped local folder=C:\Users\cschn\Documents\LIH (Personal)\OneDrive - Lawyers in House\__Invoices</t>
        </is>
      </c>
    </row>
    <row r="9789">
      <c r="A9789" s="13" t="n">
        <v>46033.59774305556</v>
      </c>
      <c r="B9789" t="inlineStr">
        <is>
          <t>INFO</t>
        </is>
      </c>
      <c r="C9789" t="inlineStr">
        <is>
          <t>ThisWorkbook.Path (raw)=https://lawyersinhouse-my.sharepoint.com/personal/cory_schneider_lawyersinhouse_com/Documents/__Invoices</t>
        </is>
      </c>
    </row>
    <row r="9790">
      <c r="A9790" s="13" t="n">
        <v>46033.59774305556</v>
      </c>
      <c r="B9790" t="inlineStr">
        <is>
          <t>HIT</t>
        </is>
      </c>
      <c r="C9790" t="inlineStr">
        <is>
          <t>Folder? C:\Users\cschn\Documents\LIH (Personal)\OneDrive - Lawyers in House</t>
        </is>
      </c>
    </row>
    <row r="9791">
      <c r="A9791" s="13" t="n">
        <v>46033.59774305556</v>
      </c>
      <c r="B9791" t="inlineStr">
        <is>
          <t>MAP</t>
        </is>
      </c>
      <c r="C9791" t="inlineStr">
        <is>
          <t>CombineRoot=C:\Users\cschn\Documents\LIH (Personal)\OneDrive - Lawyers in House</t>
        </is>
      </c>
    </row>
    <row r="9792">
      <c r="A9792" s="13" t="n">
        <v>46033.59774305556</v>
      </c>
      <c r="B9792" t="inlineStr">
        <is>
          <t>MAP</t>
        </is>
      </c>
      <c r="C9792" t="inlineStr">
        <is>
          <t>SubPath=__Invoices</t>
        </is>
      </c>
    </row>
    <row r="9793">
      <c r="A9793" s="13" t="n">
        <v>46033.59774305556</v>
      </c>
      <c r="B9793" t="inlineStr">
        <is>
          <t>MAP</t>
        </is>
      </c>
      <c r="C9793" t="inlineStr">
        <is>
          <t>Combined=C:\Users\cschn\Documents\LIH (Personal)\OneDrive - Lawyers in House\__Invoices</t>
        </is>
      </c>
    </row>
    <row r="9794">
      <c r="A9794" s="13" t="n">
        <v>46033.59774305556</v>
      </c>
      <c r="B9794" t="inlineStr">
        <is>
          <t>MAP</t>
        </is>
      </c>
      <c r="C9794" t="inlineStr">
        <is>
          <t>Mapped local folder=C:\Users\cschn\Documents\LIH (Personal)\OneDrive - Lawyers in House\__Invoices</t>
        </is>
      </c>
    </row>
    <row r="9795">
      <c r="A9795" s="13" t="n">
        <v>46033.59866898148</v>
      </c>
      <c r="B9795" t="inlineStr">
        <is>
          <t>INFO</t>
        </is>
      </c>
      <c r="C9795" t="inlineStr">
        <is>
          <t>ThisWorkbook.Path (raw)=https://lawyersinhouse-my.sharepoint.com/personal/cory_schneider_lawyersinhouse_com/Documents/__Invoices</t>
        </is>
      </c>
    </row>
    <row r="9796">
      <c r="A9796" s="13" t="n">
        <v>46033.59866898148</v>
      </c>
      <c r="B9796" t="inlineStr">
        <is>
          <t>HIT</t>
        </is>
      </c>
      <c r="C9796" t="inlineStr">
        <is>
          <t>Folder? C:\Users\cschn\Documents\LIH (Personal)\OneDrive - Lawyers in House</t>
        </is>
      </c>
    </row>
    <row r="9797">
      <c r="A9797" s="13" t="n">
        <v>46033.59866898148</v>
      </c>
      <c r="B9797" t="inlineStr">
        <is>
          <t>MAP</t>
        </is>
      </c>
      <c r="C9797" t="inlineStr">
        <is>
          <t>CombineRoot=C:\Users\cschn\Documents\LIH (Personal)\OneDrive - Lawyers in House</t>
        </is>
      </c>
    </row>
    <row r="9798">
      <c r="A9798" s="13" t="n">
        <v>46033.59866898148</v>
      </c>
      <c r="B9798" t="inlineStr">
        <is>
          <t>MAP</t>
        </is>
      </c>
      <c r="C9798" t="inlineStr">
        <is>
          <t>SubPath=__Invoices</t>
        </is>
      </c>
    </row>
    <row r="9799">
      <c r="A9799" s="13" t="n">
        <v>46033.59866898148</v>
      </c>
      <c r="B9799" t="inlineStr">
        <is>
          <t>MAP</t>
        </is>
      </c>
      <c r="C9799" t="inlineStr">
        <is>
          <t>Combined=C:\Users\cschn\Documents\LIH (Personal)\OneDrive - Lawyers in House\__Invoices</t>
        </is>
      </c>
    </row>
    <row r="9800">
      <c r="A9800" s="13" t="n">
        <v>46033.59866898148</v>
      </c>
      <c r="B9800" t="inlineStr">
        <is>
          <t>MAP</t>
        </is>
      </c>
      <c r="C9800" t="inlineStr">
        <is>
          <t>Mapped local folder=C:\Users\cschn\Documents\LIH (Personal)\OneDrive - Lawyers in House\__Invoices</t>
        </is>
      </c>
    </row>
    <row r="9801">
      <c r="A9801" s="13" t="n">
        <v>46033.59975694444</v>
      </c>
      <c r="B9801" t="inlineStr">
        <is>
          <t>INFO</t>
        </is>
      </c>
      <c r="C9801" t="inlineStr">
        <is>
          <t>ThisWorkbook.Path (raw)=https://lawyersinhouse-my.sharepoint.com/personal/cory_schneider_lawyersinhouse_com/Documents/__Invoices</t>
        </is>
      </c>
    </row>
    <row r="9802">
      <c r="A9802" s="13" t="n">
        <v>46033.59975694444</v>
      </c>
      <c r="B9802" t="inlineStr">
        <is>
          <t>HIT</t>
        </is>
      </c>
      <c r="C9802" t="inlineStr">
        <is>
          <t>Folder? C:\Users\cschn\Documents\LIH (Personal)\OneDrive - Lawyers in House</t>
        </is>
      </c>
    </row>
    <row r="9803">
      <c r="A9803" s="13" t="n">
        <v>46033.59975694444</v>
      </c>
      <c r="B9803" t="inlineStr">
        <is>
          <t>MAP</t>
        </is>
      </c>
      <c r="C9803" t="inlineStr">
        <is>
          <t>CombineRoot=C:\Users\cschn\Documents\LIH (Personal)\OneDrive - Lawyers in House</t>
        </is>
      </c>
    </row>
    <row r="9804">
      <c r="A9804" s="13" t="n">
        <v>46033.59975694444</v>
      </c>
      <c r="B9804" t="inlineStr">
        <is>
          <t>MAP</t>
        </is>
      </c>
      <c r="C9804" t="inlineStr">
        <is>
          <t>SubPath=__Invoices</t>
        </is>
      </c>
    </row>
    <row r="9805">
      <c r="A9805" s="13" t="n">
        <v>46033.59975694444</v>
      </c>
      <c r="B9805" t="inlineStr">
        <is>
          <t>MAP</t>
        </is>
      </c>
      <c r="C9805" t="inlineStr">
        <is>
          <t>Combined=C:\Users\cschn\Documents\LIH (Personal)\OneDrive - Lawyers in House\__Invoices</t>
        </is>
      </c>
    </row>
    <row r="9806">
      <c r="A9806" s="13" t="n">
        <v>46033.59975694444</v>
      </c>
      <c r="B9806" t="inlineStr">
        <is>
          <t>MAP</t>
        </is>
      </c>
      <c r="C9806" t="inlineStr">
        <is>
          <t>Mapped local folder=C:\Users\cschn\Documents\LIH (Personal)\OneDrive - Lawyers in House\__Invoices</t>
        </is>
      </c>
    </row>
    <row r="9807">
      <c r="A9807" s="13" t="n">
        <v>46033.60865740741</v>
      </c>
      <c r="B9807" t="inlineStr">
        <is>
          <t>INFO</t>
        </is>
      </c>
      <c r="C9807" t="inlineStr">
        <is>
          <t>ThisWorkbook.Path (raw)=https://lawyersinhouse-my.sharepoint.com/personal/cory_schneider_lawyersinhouse_com/Documents/__Invoices</t>
        </is>
      </c>
    </row>
    <row r="9808">
      <c r="A9808" s="13" t="n">
        <v>46033.60865740741</v>
      </c>
      <c r="B9808" t="inlineStr">
        <is>
          <t>HIT</t>
        </is>
      </c>
      <c r="C9808" t="inlineStr">
        <is>
          <t>Folder? C:\Users\cschn\Documents\LIH (Personal)\OneDrive - Lawyers in House</t>
        </is>
      </c>
    </row>
    <row r="9809">
      <c r="A9809" s="13" t="n">
        <v>46033.60865740741</v>
      </c>
      <c r="B9809" t="inlineStr">
        <is>
          <t>MAP</t>
        </is>
      </c>
      <c r="C9809" t="inlineStr">
        <is>
          <t>CombineRoot=C:\Users\cschn\Documents\LIH (Personal)\OneDrive - Lawyers in House</t>
        </is>
      </c>
    </row>
    <row r="9810">
      <c r="A9810" s="13" t="n">
        <v>46033.60865740741</v>
      </c>
      <c r="B9810" t="inlineStr">
        <is>
          <t>MAP</t>
        </is>
      </c>
      <c r="C9810" t="inlineStr">
        <is>
          <t>SubPath=__Invoices</t>
        </is>
      </c>
    </row>
    <row r="9811">
      <c r="A9811" s="13" t="n">
        <v>46033.60865740741</v>
      </c>
      <c r="B9811" t="inlineStr">
        <is>
          <t>MAP</t>
        </is>
      </c>
      <c r="C9811" t="inlineStr">
        <is>
          <t>Combined=C:\Users\cschn\Documents\LIH (Personal)\OneDrive - Lawyers in House\__Invoices</t>
        </is>
      </c>
    </row>
    <row r="9812">
      <c r="A9812" s="13" t="n">
        <v>46033.60865740741</v>
      </c>
      <c r="B9812" t="inlineStr">
        <is>
          <t>MAP</t>
        </is>
      </c>
      <c r="C9812" t="inlineStr">
        <is>
          <t>Mapped local folder=C:\Users\cschn\Documents\LIH (Personal)\OneDrive - Lawyers in House\__Invoices</t>
        </is>
      </c>
    </row>
    <row r="9813">
      <c r="A9813" s="13" t="n">
        <v>46033.60953703704</v>
      </c>
      <c r="B9813" t="inlineStr">
        <is>
          <t>INFO</t>
        </is>
      </c>
      <c r="C9813" t="inlineStr">
        <is>
          <t>ThisWorkbook.Path (raw)=https://lawyersinhouse-my.sharepoint.com/personal/cory_schneider_lawyersinhouse_com/Documents/__Invoices</t>
        </is>
      </c>
    </row>
    <row r="9814">
      <c r="A9814" s="13" t="n">
        <v>46033.60953703704</v>
      </c>
      <c r="B9814" t="inlineStr">
        <is>
          <t>HIT</t>
        </is>
      </c>
      <c r="C9814" t="inlineStr">
        <is>
          <t>Folder? C:\Users\cschn\Documents\LIH (Personal)\OneDrive - Lawyers in House</t>
        </is>
      </c>
    </row>
    <row r="9815">
      <c r="A9815" s="13" t="n">
        <v>46033.60953703704</v>
      </c>
      <c r="B9815" t="inlineStr">
        <is>
          <t>MAP</t>
        </is>
      </c>
      <c r="C9815" t="inlineStr">
        <is>
          <t>CombineRoot=C:\Users\cschn\Documents\LIH (Personal)\OneDrive - Lawyers in House</t>
        </is>
      </c>
    </row>
    <row r="9816">
      <c r="A9816" s="13" t="n">
        <v>46033.60953703704</v>
      </c>
      <c r="B9816" t="inlineStr">
        <is>
          <t>MAP</t>
        </is>
      </c>
      <c r="C9816" t="inlineStr">
        <is>
          <t>SubPath=__Invoices</t>
        </is>
      </c>
    </row>
    <row r="9817">
      <c r="A9817" s="13" t="n">
        <v>46033.60953703704</v>
      </c>
      <c r="B9817" t="inlineStr">
        <is>
          <t>MAP</t>
        </is>
      </c>
      <c r="C9817" t="inlineStr">
        <is>
          <t>Combined=C:\Users\cschn\Documents\LIH (Personal)\OneDrive - Lawyers in House\__Invoices</t>
        </is>
      </c>
    </row>
    <row r="9818">
      <c r="A9818" s="13" t="n">
        <v>46033.60953703704</v>
      </c>
      <c r="B9818" t="inlineStr">
        <is>
          <t>MAP</t>
        </is>
      </c>
      <c r="C9818" t="inlineStr">
        <is>
          <t>Mapped local folder=C:\Users\cschn\Documents\LIH (Personal)\OneDrive - Lawyers in House\__Invoices</t>
        </is>
      </c>
    </row>
    <row r="9819">
      <c r="A9819" s="13" t="n">
        <v>46033.6096412037</v>
      </c>
      <c r="B9819" t="inlineStr">
        <is>
          <t>INFO</t>
        </is>
      </c>
      <c r="C9819" t="inlineStr">
        <is>
          <t>ThisWorkbook.Path (raw)=https://lawyersinhouse-my.sharepoint.com/personal/cory_schneider_lawyersinhouse_com/Documents/__Invoices</t>
        </is>
      </c>
    </row>
    <row r="9820">
      <c r="A9820" s="13" t="n">
        <v>46033.6096412037</v>
      </c>
      <c r="B9820" t="inlineStr">
        <is>
          <t>HIT</t>
        </is>
      </c>
      <c r="C9820" t="inlineStr">
        <is>
          <t>Folder? C:\Users\cschn\Documents\LIH (Personal)\OneDrive - Lawyers in House</t>
        </is>
      </c>
    </row>
    <row r="9821">
      <c r="A9821" s="13" t="n">
        <v>46033.6096412037</v>
      </c>
      <c r="B9821" t="inlineStr">
        <is>
          <t>MAP</t>
        </is>
      </c>
      <c r="C9821" t="inlineStr">
        <is>
          <t>CombineRoot=C:\Users\cschn\Documents\LIH (Personal)\OneDrive - Lawyers in House</t>
        </is>
      </c>
    </row>
    <row r="9822">
      <c r="A9822" s="13" t="n">
        <v>46033.6096412037</v>
      </c>
      <c r="B9822" t="inlineStr">
        <is>
          <t>MAP</t>
        </is>
      </c>
      <c r="C9822" t="inlineStr">
        <is>
          <t>SubPath=__Invoices</t>
        </is>
      </c>
    </row>
    <row r="9823">
      <c r="A9823" s="13" t="n">
        <v>46033.6096412037</v>
      </c>
      <c r="B9823" t="inlineStr">
        <is>
          <t>MAP</t>
        </is>
      </c>
      <c r="C9823" t="inlineStr">
        <is>
          <t>Combined=C:\Users\cschn\Documents\LIH (Personal)\OneDrive - Lawyers in House\__Invoices</t>
        </is>
      </c>
    </row>
    <row r="9824">
      <c r="A9824" s="13" t="n">
        <v>46033.6096412037</v>
      </c>
      <c r="B9824" t="inlineStr">
        <is>
          <t>MAP</t>
        </is>
      </c>
      <c r="C9824" t="inlineStr">
        <is>
          <t>Mapped local folder=C:\Users\cschn\Documents\LIH (Personal)\OneDrive - Lawyers in House\__Invoices</t>
        </is>
      </c>
    </row>
    <row r="9825">
      <c r="A9825" s="13" t="n">
        <v>46033.6096412037</v>
      </c>
      <c r="B9825" t="inlineStr">
        <is>
          <t>INFO</t>
        </is>
      </c>
      <c r="C9825" t="inlineStr">
        <is>
          <t>ThisWorkbook.Path (raw)=https://lawyersinhouse-my.sharepoint.com/personal/cory_schneider_lawyersinhouse_com/Documents/__Invoices</t>
        </is>
      </c>
    </row>
    <row r="9826">
      <c r="A9826" s="13" t="n">
        <v>46033.6096412037</v>
      </c>
      <c r="B9826" t="inlineStr">
        <is>
          <t>HIT</t>
        </is>
      </c>
      <c r="C9826" t="inlineStr">
        <is>
          <t>Folder? C:\Users\cschn\Documents\LIH (Personal)\OneDrive - Lawyers in House</t>
        </is>
      </c>
    </row>
    <row r="9827">
      <c r="A9827" s="13" t="n">
        <v>46033.6096412037</v>
      </c>
      <c r="B9827" t="inlineStr">
        <is>
          <t>MAP</t>
        </is>
      </c>
      <c r="C9827" t="inlineStr">
        <is>
          <t>CombineRoot=C:\Users\cschn\Documents\LIH (Personal)\OneDrive - Lawyers in House</t>
        </is>
      </c>
    </row>
    <row r="9828">
      <c r="A9828" s="13" t="n">
        <v>46033.6096412037</v>
      </c>
      <c r="B9828" t="inlineStr">
        <is>
          <t>MAP</t>
        </is>
      </c>
      <c r="C9828" t="inlineStr">
        <is>
          <t>SubPath=__Invoices</t>
        </is>
      </c>
    </row>
    <row r="9829">
      <c r="A9829" s="13" t="n">
        <v>46033.6096412037</v>
      </c>
      <c r="B9829" t="inlineStr">
        <is>
          <t>MAP</t>
        </is>
      </c>
      <c r="C9829" t="inlineStr">
        <is>
          <t>Combined=C:\Users\cschn\Documents\LIH (Personal)\OneDrive - Lawyers in House\__Invoices</t>
        </is>
      </c>
    </row>
    <row r="9830">
      <c r="A9830" s="13" t="n">
        <v>46033.6096412037</v>
      </c>
      <c r="B9830" t="inlineStr">
        <is>
          <t>MAP</t>
        </is>
      </c>
      <c r="C9830" t="inlineStr">
        <is>
          <t>Mapped local folder=C:\Users\cschn\Documents\LIH (Personal)\OneDrive - Lawyers in House\__Invoices</t>
        </is>
      </c>
    </row>
    <row r="9831">
      <c r="A9831" s="13" t="n">
        <v>46033.6096412037</v>
      </c>
      <c r="B9831" t="inlineStr">
        <is>
          <t>INFO</t>
        </is>
      </c>
      <c r="C9831" t="inlineStr">
        <is>
          <t>ThisWorkbook.Path (raw)=https://lawyersinhouse-my.sharepoint.com/personal/cory_schneider_lawyersinhouse_com/Documents/__Invoices</t>
        </is>
      </c>
    </row>
    <row r="9832">
      <c r="A9832" s="13" t="n">
        <v>46033.6096412037</v>
      </c>
      <c r="B9832" t="inlineStr">
        <is>
          <t>HIT</t>
        </is>
      </c>
      <c r="C9832" t="inlineStr">
        <is>
          <t>Folder? C:\Users\cschn\Documents\LIH (Personal)\OneDrive - Lawyers in House</t>
        </is>
      </c>
    </row>
    <row r="9833">
      <c r="A9833" s="13" t="n">
        <v>46033.6096412037</v>
      </c>
      <c r="B9833" t="inlineStr">
        <is>
          <t>MAP</t>
        </is>
      </c>
      <c r="C9833" t="inlineStr">
        <is>
          <t>CombineRoot=C:\Users\cschn\Documents\LIH (Personal)\OneDrive - Lawyers in House</t>
        </is>
      </c>
    </row>
    <row r="9834">
      <c r="A9834" s="13" t="n">
        <v>46033.6096412037</v>
      </c>
      <c r="B9834" t="inlineStr">
        <is>
          <t>MAP</t>
        </is>
      </c>
      <c r="C9834" t="inlineStr">
        <is>
          <t>SubPath=__Invoices</t>
        </is>
      </c>
    </row>
    <row r="9835">
      <c r="A9835" s="13" t="n">
        <v>46033.6096412037</v>
      </c>
      <c r="B9835" t="inlineStr">
        <is>
          <t>MAP</t>
        </is>
      </c>
      <c r="C9835" t="inlineStr">
        <is>
          <t>Combined=C:\Users\cschn\Documents\LIH (Personal)\OneDrive - Lawyers in House\__Invoices</t>
        </is>
      </c>
    </row>
    <row r="9836">
      <c r="A9836" s="13" t="n">
        <v>46033.6096412037</v>
      </c>
      <c r="B9836" t="inlineStr">
        <is>
          <t>MAP</t>
        </is>
      </c>
      <c r="C9836" t="inlineStr">
        <is>
          <t>Mapped local folder=C:\Users\cschn\Documents\LIH (Personal)\OneDrive - Lawyers in House\__Invoices</t>
        </is>
      </c>
    </row>
    <row r="9837">
      <c r="A9837" s="13" t="n">
        <v>46033.6096412037</v>
      </c>
      <c r="B9837" t="inlineStr">
        <is>
          <t>INFO</t>
        </is>
      </c>
      <c r="C9837" t="inlineStr">
        <is>
          <t>ThisWorkbook.Path (raw)=https://lawyersinhouse-my.sharepoint.com/personal/cory_schneider_lawyersinhouse_com/Documents/__Invoices</t>
        </is>
      </c>
    </row>
    <row r="9838">
      <c r="A9838" s="13" t="n">
        <v>46033.6096412037</v>
      </c>
      <c r="B9838" t="inlineStr">
        <is>
          <t>HIT</t>
        </is>
      </c>
      <c r="C9838" t="inlineStr">
        <is>
          <t>Folder? C:\Users\cschn\Documents\LIH (Personal)\OneDrive - Lawyers in House</t>
        </is>
      </c>
    </row>
    <row r="9839">
      <c r="A9839" s="13" t="n">
        <v>46033.6096412037</v>
      </c>
      <c r="B9839" t="inlineStr">
        <is>
          <t>MAP</t>
        </is>
      </c>
      <c r="C9839" t="inlineStr">
        <is>
          <t>CombineRoot=C:\Users\cschn\Documents\LIH (Personal)\OneDrive - Lawyers in House</t>
        </is>
      </c>
    </row>
    <row r="9840">
      <c r="A9840" s="13" t="n">
        <v>46033.6096412037</v>
      </c>
      <c r="B9840" t="inlineStr">
        <is>
          <t>MAP</t>
        </is>
      </c>
      <c r="C9840" t="inlineStr">
        <is>
          <t>SubPath=__Invoices</t>
        </is>
      </c>
    </row>
    <row r="9841">
      <c r="A9841" s="13" t="n">
        <v>46033.6096412037</v>
      </c>
      <c r="B9841" t="inlineStr">
        <is>
          <t>MAP</t>
        </is>
      </c>
      <c r="C9841" t="inlineStr">
        <is>
          <t>Combined=C:\Users\cschn\Documents\LIH (Personal)\OneDrive - Lawyers in House\__Invoices</t>
        </is>
      </c>
    </row>
    <row r="9842">
      <c r="A9842" s="13" t="n">
        <v>46033.6096412037</v>
      </c>
      <c r="B9842" t="inlineStr">
        <is>
          <t>MAP</t>
        </is>
      </c>
      <c r="C9842" t="inlineStr">
        <is>
          <t>Mapped local folder=C:\Users\cschn\Documents\LIH (Personal)\OneDrive - Lawyers in House\__Invoices</t>
        </is>
      </c>
    </row>
    <row r="9843">
      <c r="A9843" s="13" t="n">
        <v>46033.6096412037</v>
      </c>
      <c r="B9843" t="inlineStr">
        <is>
          <t>INFO</t>
        </is>
      </c>
      <c r="C9843" t="inlineStr">
        <is>
          <t>ThisWorkbook.Path (raw)=https://lawyersinhouse-my.sharepoint.com/personal/cory_schneider_lawyersinhouse_com/Documents/__Invoices</t>
        </is>
      </c>
    </row>
    <row r="9844">
      <c r="A9844" s="13" t="n">
        <v>46033.6096412037</v>
      </c>
      <c r="B9844" t="inlineStr">
        <is>
          <t>HIT</t>
        </is>
      </c>
      <c r="C9844" t="inlineStr">
        <is>
          <t>Folder? C:\Users\cschn\Documents\LIH (Personal)\OneDrive - Lawyers in House</t>
        </is>
      </c>
    </row>
    <row r="9845">
      <c r="A9845" s="13" t="n">
        <v>46033.6096412037</v>
      </c>
      <c r="B9845" t="inlineStr">
        <is>
          <t>MAP</t>
        </is>
      </c>
      <c r="C9845" t="inlineStr">
        <is>
          <t>CombineRoot=C:\Users\cschn\Documents\LIH (Personal)\OneDrive - Lawyers in House</t>
        </is>
      </c>
    </row>
    <row r="9846">
      <c r="A9846" s="13" t="n">
        <v>46033.6096412037</v>
      </c>
      <c r="B9846" t="inlineStr">
        <is>
          <t>MAP</t>
        </is>
      </c>
      <c r="C9846" t="inlineStr">
        <is>
          <t>SubPath=__Invoices</t>
        </is>
      </c>
    </row>
    <row r="9847">
      <c r="A9847" s="13" t="n">
        <v>46033.6096412037</v>
      </c>
      <c r="B9847" t="inlineStr">
        <is>
          <t>MAP</t>
        </is>
      </c>
      <c r="C9847" t="inlineStr">
        <is>
          <t>Combined=C:\Users\cschn\Documents\LIH (Personal)\OneDrive - Lawyers in House\__Invoices</t>
        </is>
      </c>
    </row>
    <row r="9848">
      <c r="A9848" s="13" t="n">
        <v>46033.6096412037</v>
      </c>
      <c r="B9848" t="inlineStr">
        <is>
          <t>MAP</t>
        </is>
      </c>
      <c r="C9848" t="inlineStr">
        <is>
          <t>Mapped local folder=C:\Users\cschn\Documents\LIH (Personal)\OneDrive - Lawyers in House\__Invoices</t>
        </is>
      </c>
    </row>
    <row r="9849">
      <c r="A9849" s="13" t="n">
        <v>46033.6096412037</v>
      </c>
      <c r="B9849" t="inlineStr">
        <is>
          <t>INFO</t>
        </is>
      </c>
      <c r="C9849" t="inlineStr">
        <is>
          <t>ThisWorkbook.Path (raw)=https://lawyersinhouse-my.sharepoint.com/personal/cory_schneider_lawyersinhouse_com/Documents/__Invoices</t>
        </is>
      </c>
    </row>
    <row r="9850">
      <c r="A9850" s="13" t="n">
        <v>46033.6096412037</v>
      </c>
      <c r="B9850" t="inlineStr">
        <is>
          <t>HIT</t>
        </is>
      </c>
      <c r="C9850" t="inlineStr">
        <is>
          <t>Folder? C:\Users\cschn\Documents\LIH (Personal)\OneDrive - Lawyers in House</t>
        </is>
      </c>
    </row>
    <row r="9851">
      <c r="A9851" s="13" t="n">
        <v>46033.6096412037</v>
      </c>
      <c r="B9851" t="inlineStr">
        <is>
          <t>MAP</t>
        </is>
      </c>
      <c r="C9851" t="inlineStr">
        <is>
          <t>CombineRoot=C:\Users\cschn\Documents\LIH (Personal)\OneDrive - Lawyers in House</t>
        </is>
      </c>
    </row>
    <row r="9852">
      <c r="A9852" s="13" t="n">
        <v>46033.6096412037</v>
      </c>
      <c r="B9852" t="inlineStr">
        <is>
          <t>MAP</t>
        </is>
      </c>
      <c r="C9852" t="inlineStr">
        <is>
          <t>SubPath=__Invoices</t>
        </is>
      </c>
    </row>
    <row r="9853">
      <c r="A9853" s="13" t="n">
        <v>46033.6096412037</v>
      </c>
      <c r="B9853" t="inlineStr">
        <is>
          <t>MAP</t>
        </is>
      </c>
      <c r="C9853" t="inlineStr">
        <is>
          <t>Combined=C:\Users\cschn\Documents\LIH (Personal)\OneDrive - Lawyers in House\__Invoices</t>
        </is>
      </c>
    </row>
    <row r="9854">
      <c r="A9854" s="13" t="n">
        <v>46033.6096412037</v>
      </c>
      <c r="B9854" t="inlineStr">
        <is>
          <t>MAP</t>
        </is>
      </c>
      <c r="C9854" t="inlineStr">
        <is>
          <t>Mapped local folder=C:\Users\cschn\Documents\LIH (Personal)\OneDrive - Lawyers in House\__Invoices</t>
        </is>
      </c>
    </row>
    <row r="9855">
      <c r="A9855" s="13" t="n">
        <v>46033.6096412037</v>
      </c>
      <c r="B9855" t="inlineStr">
        <is>
          <t>INFO</t>
        </is>
      </c>
      <c r="C9855" t="inlineStr">
        <is>
          <t>ThisWorkbook.Path (raw)=https://lawyersinhouse-my.sharepoint.com/personal/cory_schneider_lawyersinhouse_com/Documents/__Invoices</t>
        </is>
      </c>
    </row>
    <row r="9856">
      <c r="A9856" s="13" t="n">
        <v>46033.6096412037</v>
      </c>
      <c r="B9856" t="inlineStr">
        <is>
          <t>HIT</t>
        </is>
      </c>
      <c r="C9856" t="inlineStr">
        <is>
          <t>Folder? C:\Users\cschn\Documents\LIH (Personal)\OneDrive - Lawyers in House</t>
        </is>
      </c>
    </row>
    <row r="9857">
      <c r="A9857" s="13" t="n">
        <v>46033.6096412037</v>
      </c>
      <c r="B9857" t="inlineStr">
        <is>
          <t>MAP</t>
        </is>
      </c>
      <c r="C9857" t="inlineStr">
        <is>
          <t>CombineRoot=C:\Users\cschn\Documents\LIH (Personal)\OneDrive - Lawyers in House</t>
        </is>
      </c>
    </row>
    <row r="9858">
      <c r="A9858" s="13" t="n">
        <v>46033.6096412037</v>
      </c>
      <c r="B9858" t="inlineStr">
        <is>
          <t>MAP</t>
        </is>
      </c>
      <c r="C9858" t="inlineStr">
        <is>
          <t>SubPath=__Invoices</t>
        </is>
      </c>
    </row>
    <row r="9859">
      <c r="A9859" s="13" t="n">
        <v>46033.6096412037</v>
      </c>
      <c r="B9859" t="inlineStr">
        <is>
          <t>MAP</t>
        </is>
      </c>
      <c r="C9859" t="inlineStr">
        <is>
          <t>Combined=C:\Users\cschn\Documents\LIH (Personal)\OneDrive - Lawyers in House\__Invoices</t>
        </is>
      </c>
    </row>
    <row r="9860">
      <c r="A9860" s="13" t="n">
        <v>46033.6096412037</v>
      </c>
      <c r="B9860" t="inlineStr">
        <is>
          <t>MAP</t>
        </is>
      </c>
      <c r="C9860" t="inlineStr">
        <is>
          <t>Mapped local folder=C:\Users\cschn\Documents\LIH (Personal)\OneDrive - Lawyers in House\__Invoices</t>
        </is>
      </c>
    </row>
    <row r="9861">
      <c r="A9861" s="13" t="n">
        <v>46033.6096412037</v>
      </c>
      <c r="B9861" t="inlineStr">
        <is>
          <t>INFO</t>
        </is>
      </c>
      <c r="C9861" t="inlineStr">
        <is>
          <t>ThisWorkbook.Path (raw)=https://lawyersinhouse-my.sharepoint.com/personal/cory_schneider_lawyersinhouse_com/Documents/__Invoices</t>
        </is>
      </c>
    </row>
    <row r="9862">
      <c r="A9862" s="13" t="n">
        <v>46033.6096412037</v>
      </c>
      <c r="B9862" t="inlineStr">
        <is>
          <t>HIT</t>
        </is>
      </c>
      <c r="C9862" t="inlineStr">
        <is>
          <t>Folder? C:\Users\cschn\Documents\LIH (Personal)\OneDrive - Lawyers in House</t>
        </is>
      </c>
    </row>
    <row r="9863">
      <c r="A9863" s="13" t="n">
        <v>46033.6096412037</v>
      </c>
      <c r="B9863" t="inlineStr">
        <is>
          <t>MAP</t>
        </is>
      </c>
      <c r="C9863" t="inlineStr">
        <is>
          <t>CombineRoot=C:\Users\cschn\Documents\LIH (Personal)\OneDrive - Lawyers in House</t>
        </is>
      </c>
    </row>
    <row r="9864">
      <c r="A9864" s="13" t="n">
        <v>46033.6096412037</v>
      </c>
      <c r="B9864" t="inlineStr">
        <is>
          <t>MAP</t>
        </is>
      </c>
      <c r="C9864" t="inlineStr">
        <is>
          <t>SubPath=__Invoices</t>
        </is>
      </c>
    </row>
    <row r="9865">
      <c r="A9865" s="13" t="n">
        <v>46033.6096412037</v>
      </c>
      <c r="B9865" t="inlineStr">
        <is>
          <t>MAP</t>
        </is>
      </c>
      <c r="C9865" t="inlineStr">
        <is>
          <t>Combined=C:\Users\cschn\Documents\LIH (Personal)\OneDrive - Lawyers in House\__Invoices</t>
        </is>
      </c>
    </row>
    <row r="9866">
      <c r="A9866" s="13" t="n">
        <v>46033.6096412037</v>
      </c>
      <c r="B9866" t="inlineStr">
        <is>
          <t>MAP</t>
        </is>
      </c>
      <c r="C9866" t="inlineStr">
        <is>
          <t>Mapped local folder=C:\Users\cschn\Documents\LIH (Personal)\OneDrive - Lawyers in House\__Invoices</t>
        </is>
      </c>
    </row>
    <row r="9867">
      <c r="A9867" s="13" t="n">
        <v>46033.6096412037</v>
      </c>
      <c r="B9867" t="inlineStr">
        <is>
          <t>INFO</t>
        </is>
      </c>
      <c r="C9867" t="inlineStr">
        <is>
          <t>ThisWorkbook.Path (raw)=https://lawyersinhouse-my.sharepoint.com/personal/cory_schneider_lawyersinhouse_com/Documents/__Invoices</t>
        </is>
      </c>
    </row>
    <row r="9868">
      <c r="A9868" s="13" t="n">
        <v>46033.6096412037</v>
      </c>
      <c r="B9868" t="inlineStr">
        <is>
          <t>HIT</t>
        </is>
      </c>
      <c r="C9868" t="inlineStr">
        <is>
          <t>Folder? C:\Users\cschn\Documents\LIH (Personal)\OneDrive - Lawyers in House</t>
        </is>
      </c>
    </row>
    <row r="9869">
      <c r="A9869" s="13" t="n">
        <v>46033.6096412037</v>
      </c>
      <c r="B9869" t="inlineStr">
        <is>
          <t>MAP</t>
        </is>
      </c>
      <c r="C9869" t="inlineStr">
        <is>
          <t>CombineRoot=C:\Users\cschn\Documents\LIH (Personal)\OneDrive - Lawyers in House</t>
        </is>
      </c>
    </row>
    <row r="9870">
      <c r="A9870" s="13" t="n">
        <v>46033.6096412037</v>
      </c>
      <c r="B9870" t="inlineStr">
        <is>
          <t>MAP</t>
        </is>
      </c>
      <c r="C9870" t="inlineStr">
        <is>
          <t>SubPath=__Invoices</t>
        </is>
      </c>
    </row>
    <row r="9871">
      <c r="A9871" s="13" t="n">
        <v>46033.6096412037</v>
      </c>
      <c r="B9871" t="inlineStr">
        <is>
          <t>MAP</t>
        </is>
      </c>
      <c r="C9871" t="inlineStr">
        <is>
          <t>Combined=C:\Users\cschn\Documents\LIH (Personal)\OneDrive - Lawyers in House\__Invoices</t>
        </is>
      </c>
    </row>
    <row r="9872">
      <c r="A9872" s="13" t="n">
        <v>46033.6096412037</v>
      </c>
      <c r="B9872" t="inlineStr">
        <is>
          <t>MAP</t>
        </is>
      </c>
      <c r="C9872" t="inlineStr">
        <is>
          <t>Mapped local folder=C:\Users\cschn\Documents\LIH (Personal)\OneDrive - Lawyers in House\__Invoices</t>
        </is>
      </c>
    </row>
    <row r="9873">
      <c r="A9873" s="13" t="n">
        <v>46033.6096412037</v>
      </c>
      <c r="B9873" t="inlineStr">
        <is>
          <t>INFO</t>
        </is>
      </c>
      <c r="C9873" t="inlineStr">
        <is>
          <t>ThisWorkbook.Path (raw)=https://lawyersinhouse-my.sharepoint.com/personal/cory_schneider_lawyersinhouse_com/Documents/__Invoices</t>
        </is>
      </c>
    </row>
    <row r="9874">
      <c r="A9874" s="13" t="n">
        <v>46033.6096412037</v>
      </c>
      <c r="B9874" t="inlineStr">
        <is>
          <t>HIT</t>
        </is>
      </c>
      <c r="C9874" t="inlineStr">
        <is>
          <t>Folder? C:\Users\cschn\Documents\LIH (Personal)\OneDrive - Lawyers in House</t>
        </is>
      </c>
    </row>
    <row r="9875">
      <c r="A9875" s="13" t="n">
        <v>46033.6096412037</v>
      </c>
      <c r="B9875" t="inlineStr">
        <is>
          <t>MAP</t>
        </is>
      </c>
      <c r="C9875" t="inlineStr">
        <is>
          <t>CombineRoot=C:\Users\cschn\Documents\LIH (Personal)\OneDrive - Lawyers in House</t>
        </is>
      </c>
    </row>
    <row r="9876">
      <c r="A9876" s="13" t="n">
        <v>46033.6096412037</v>
      </c>
      <c r="B9876" t="inlineStr">
        <is>
          <t>MAP</t>
        </is>
      </c>
      <c r="C9876" t="inlineStr">
        <is>
          <t>SubPath=__Invoices</t>
        </is>
      </c>
    </row>
    <row r="9877">
      <c r="A9877" s="13" t="n">
        <v>46033.6096412037</v>
      </c>
      <c r="B9877" t="inlineStr">
        <is>
          <t>MAP</t>
        </is>
      </c>
      <c r="C9877" t="inlineStr">
        <is>
          <t>Combined=C:\Users\cschn\Documents\LIH (Personal)\OneDrive - Lawyers in House\__Invoices</t>
        </is>
      </c>
    </row>
    <row r="9878">
      <c r="A9878" s="13" t="n">
        <v>46033.6096412037</v>
      </c>
      <c r="B9878" t="inlineStr">
        <is>
          <t>MAP</t>
        </is>
      </c>
      <c r="C9878" t="inlineStr">
        <is>
          <t>Mapped local folder=C:\Users\cschn\Documents\LIH (Personal)\OneDrive - Lawyers in House\__Invoices</t>
        </is>
      </c>
    </row>
    <row r="9879">
      <c r="A9879" s="13" t="n">
        <v>46033.6096412037</v>
      </c>
      <c r="B9879" t="inlineStr">
        <is>
          <t>INFO</t>
        </is>
      </c>
      <c r="C9879" t="inlineStr">
        <is>
          <t>ThisWorkbook.Path (raw)=https://lawyersinhouse-my.sharepoint.com/personal/cory_schneider_lawyersinhouse_com/Documents/__Invoices</t>
        </is>
      </c>
    </row>
    <row r="9880">
      <c r="A9880" s="13" t="n">
        <v>46033.6096412037</v>
      </c>
      <c r="B9880" t="inlineStr">
        <is>
          <t>HIT</t>
        </is>
      </c>
      <c r="C9880" t="inlineStr">
        <is>
          <t>Folder? C:\Users\cschn\Documents\LIH (Personal)\OneDrive - Lawyers in House</t>
        </is>
      </c>
    </row>
    <row r="9881">
      <c r="A9881" s="13" t="n">
        <v>46033.6096412037</v>
      </c>
      <c r="B9881" t="inlineStr">
        <is>
          <t>MAP</t>
        </is>
      </c>
      <c r="C9881" t="inlineStr">
        <is>
          <t>CombineRoot=C:\Users\cschn\Documents\LIH (Personal)\OneDrive - Lawyers in House</t>
        </is>
      </c>
    </row>
    <row r="9882">
      <c r="A9882" s="13" t="n">
        <v>46033.6096412037</v>
      </c>
      <c r="B9882" t="inlineStr">
        <is>
          <t>MAP</t>
        </is>
      </c>
      <c r="C9882" t="inlineStr">
        <is>
          <t>SubPath=__Invoices</t>
        </is>
      </c>
    </row>
    <row r="9883">
      <c r="A9883" s="13" t="n">
        <v>46033.6096412037</v>
      </c>
      <c r="B9883" t="inlineStr">
        <is>
          <t>MAP</t>
        </is>
      </c>
      <c r="C9883" t="inlineStr">
        <is>
          <t>Combined=C:\Users\cschn\Documents\LIH (Personal)\OneDrive - Lawyers in House\__Invoices</t>
        </is>
      </c>
    </row>
    <row r="9884">
      <c r="A9884" s="13" t="n">
        <v>46033.6096412037</v>
      </c>
      <c r="B9884" t="inlineStr">
        <is>
          <t>MAP</t>
        </is>
      </c>
      <c r="C9884" t="inlineStr">
        <is>
          <t>Mapped local folder=C:\Users\cschn\Documents\LIH (Personal)\OneDrive - Lawyers in House\__Invoices</t>
        </is>
      </c>
    </row>
    <row r="9885">
      <c r="A9885" s="13" t="n">
        <v>46033.6096412037</v>
      </c>
      <c r="B9885" t="inlineStr">
        <is>
          <t>INFO</t>
        </is>
      </c>
      <c r="C9885" t="inlineStr">
        <is>
          <t>ThisWorkbook.Path (raw)=https://lawyersinhouse-my.sharepoint.com/personal/cory_schneider_lawyersinhouse_com/Documents/__Invoices</t>
        </is>
      </c>
    </row>
    <row r="9886">
      <c r="A9886" s="13" t="n">
        <v>46033.6096412037</v>
      </c>
      <c r="B9886" t="inlineStr">
        <is>
          <t>HIT</t>
        </is>
      </c>
      <c r="C9886" t="inlineStr">
        <is>
          <t>Folder? C:\Users\cschn\Documents\LIH (Personal)\OneDrive - Lawyers in House</t>
        </is>
      </c>
    </row>
    <row r="9887">
      <c r="A9887" s="13" t="n">
        <v>46033.6096412037</v>
      </c>
      <c r="B9887" t="inlineStr">
        <is>
          <t>MAP</t>
        </is>
      </c>
      <c r="C9887" t="inlineStr">
        <is>
          <t>CombineRoot=C:\Users\cschn\Documents\LIH (Personal)\OneDrive - Lawyers in House</t>
        </is>
      </c>
    </row>
    <row r="9888">
      <c r="A9888" s="13" t="n">
        <v>46033.6096412037</v>
      </c>
      <c r="B9888" t="inlineStr">
        <is>
          <t>MAP</t>
        </is>
      </c>
      <c r="C9888" t="inlineStr">
        <is>
          <t>SubPath=__Invoices</t>
        </is>
      </c>
    </row>
    <row r="9889">
      <c r="A9889" s="13" t="n">
        <v>46033.6096412037</v>
      </c>
      <c r="B9889" t="inlineStr">
        <is>
          <t>MAP</t>
        </is>
      </c>
      <c r="C9889" t="inlineStr">
        <is>
          <t>Combined=C:\Users\cschn\Documents\LIH (Personal)\OneDrive - Lawyers in House\__Invoices</t>
        </is>
      </c>
    </row>
    <row r="9890">
      <c r="A9890" s="13" t="n">
        <v>46033.6096412037</v>
      </c>
      <c r="B9890" t="inlineStr">
        <is>
          <t>MAP</t>
        </is>
      </c>
      <c r="C9890" t="inlineStr">
        <is>
          <t>Mapped local folder=C:\Users\cschn\Documents\LIH (Personal)\OneDrive - Lawyers in House\__Invoices</t>
        </is>
      </c>
    </row>
    <row r="9891">
      <c r="A9891" s="13" t="n">
        <v>46033.6096412037</v>
      </c>
      <c r="B9891" t="inlineStr">
        <is>
          <t>INFO</t>
        </is>
      </c>
      <c r="C9891" t="inlineStr">
        <is>
          <t>ThisWorkbook.Path (raw)=https://lawyersinhouse-my.sharepoint.com/personal/cory_schneider_lawyersinhouse_com/Documents/__Invoices</t>
        </is>
      </c>
    </row>
    <row r="9892">
      <c r="A9892" s="13" t="n">
        <v>46033.6096412037</v>
      </c>
      <c r="B9892" t="inlineStr">
        <is>
          <t>HIT</t>
        </is>
      </c>
      <c r="C9892" t="inlineStr">
        <is>
          <t>Folder? C:\Users\cschn\Documents\LIH (Personal)\OneDrive - Lawyers in House</t>
        </is>
      </c>
    </row>
    <row r="9893">
      <c r="A9893" s="13" t="n">
        <v>46033.6096412037</v>
      </c>
      <c r="B9893" t="inlineStr">
        <is>
          <t>MAP</t>
        </is>
      </c>
      <c r="C9893" t="inlineStr">
        <is>
          <t>CombineRoot=C:\Users\cschn\Documents\LIH (Personal)\OneDrive - Lawyers in House</t>
        </is>
      </c>
    </row>
    <row r="9894">
      <c r="A9894" s="13" t="n">
        <v>46033.6096412037</v>
      </c>
      <c r="B9894" t="inlineStr">
        <is>
          <t>MAP</t>
        </is>
      </c>
      <c r="C9894" t="inlineStr">
        <is>
          <t>SubPath=__Invoices</t>
        </is>
      </c>
    </row>
    <row r="9895">
      <c r="A9895" s="13" t="n">
        <v>46033.6096412037</v>
      </c>
      <c r="B9895" t="inlineStr">
        <is>
          <t>MAP</t>
        </is>
      </c>
      <c r="C9895" t="inlineStr">
        <is>
          <t>Combined=C:\Users\cschn\Documents\LIH (Personal)\OneDrive - Lawyers in House\__Invoices</t>
        </is>
      </c>
    </row>
    <row r="9896">
      <c r="A9896" s="13" t="n">
        <v>46033.6096412037</v>
      </c>
      <c r="B9896" t="inlineStr">
        <is>
          <t>MAP</t>
        </is>
      </c>
      <c r="C9896" t="inlineStr">
        <is>
          <t>Mapped local folder=C:\Users\cschn\Documents\LIH (Personal)\OneDrive - Lawyers in House\__Invoices</t>
        </is>
      </c>
    </row>
    <row r="9897">
      <c r="A9897" s="13" t="n">
        <v>46033.6096412037</v>
      </c>
      <c r="B9897" t="inlineStr">
        <is>
          <t>INFO</t>
        </is>
      </c>
      <c r="C9897" t="inlineStr">
        <is>
          <t>ThisWorkbook.Path (raw)=https://lawyersinhouse-my.sharepoint.com/personal/cory_schneider_lawyersinhouse_com/Documents/__Invoices</t>
        </is>
      </c>
    </row>
    <row r="9898">
      <c r="A9898" s="13" t="n">
        <v>46033.6096412037</v>
      </c>
      <c r="B9898" t="inlineStr">
        <is>
          <t>HIT</t>
        </is>
      </c>
      <c r="C9898" t="inlineStr">
        <is>
          <t>Folder? C:\Users\cschn\Documents\LIH (Personal)\OneDrive - Lawyers in House</t>
        </is>
      </c>
    </row>
    <row r="9899">
      <c r="A9899" s="13" t="n">
        <v>46033.6096412037</v>
      </c>
      <c r="B9899" t="inlineStr">
        <is>
          <t>MAP</t>
        </is>
      </c>
      <c r="C9899" t="inlineStr">
        <is>
          <t>CombineRoot=C:\Users\cschn\Documents\LIH (Personal)\OneDrive - Lawyers in House</t>
        </is>
      </c>
    </row>
    <row r="9900">
      <c r="A9900" s="13" t="n">
        <v>46033.6096412037</v>
      </c>
      <c r="B9900" t="inlineStr">
        <is>
          <t>MAP</t>
        </is>
      </c>
      <c r="C9900" t="inlineStr">
        <is>
          <t>SubPath=__Invoices</t>
        </is>
      </c>
    </row>
    <row r="9901">
      <c r="A9901" s="13" t="n">
        <v>46033.6096412037</v>
      </c>
      <c r="B9901" t="inlineStr">
        <is>
          <t>MAP</t>
        </is>
      </c>
      <c r="C9901" t="inlineStr">
        <is>
          <t>Combined=C:\Users\cschn\Documents\LIH (Personal)\OneDrive - Lawyers in House\__Invoices</t>
        </is>
      </c>
    </row>
    <row r="9902">
      <c r="A9902" s="13" t="n">
        <v>46033.6096412037</v>
      </c>
      <c r="B9902" t="inlineStr">
        <is>
          <t>MAP</t>
        </is>
      </c>
      <c r="C9902" t="inlineStr">
        <is>
          <t>Mapped local folder=C:\Users\cschn\Documents\LIH (Personal)\OneDrive - Lawyers in House\__Invoices</t>
        </is>
      </c>
    </row>
    <row r="9903">
      <c r="A9903" s="13" t="n">
        <v>46033.6096412037</v>
      </c>
      <c r="B9903" t="inlineStr">
        <is>
          <t>INFO</t>
        </is>
      </c>
      <c r="C9903" t="inlineStr">
        <is>
          <t>ThisWorkbook.Path (raw)=https://lawyersinhouse-my.sharepoint.com/personal/cory_schneider_lawyersinhouse_com/Documents/__Invoices</t>
        </is>
      </c>
    </row>
    <row r="9904">
      <c r="A9904" s="13" t="n">
        <v>46033.6096412037</v>
      </c>
      <c r="B9904" t="inlineStr">
        <is>
          <t>HIT</t>
        </is>
      </c>
      <c r="C9904" t="inlineStr">
        <is>
          <t>Folder? C:\Users\cschn\Documents\LIH (Personal)\OneDrive - Lawyers in House</t>
        </is>
      </c>
    </row>
    <row r="9905">
      <c r="A9905" s="13" t="n">
        <v>46033.6096412037</v>
      </c>
      <c r="B9905" t="inlineStr">
        <is>
          <t>MAP</t>
        </is>
      </c>
      <c r="C9905" t="inlineStr">
        <is>
          <t>CombineRoot=C:\Users\cschn\Documents\LIH (Personal)\OneDrive - Lawyers in House</t>
        </is>
      </c>
    </row>
    <row r="9906">
      <c r="A9906" s="13" t="n">
        <v>46033.6096412037</v>
      </c>
      <c r="B9906" t="inlineStr">
        <is>
          <t>MAP</t>
        </is>
      </c>
      <c r="C9906" t="inlineStr">
        <is>
          <t>SubPath=__Invoices</t>
        </is>
      </c>
    </row>
    <row r="9907">
      <c r="A9907" s="13" t="n">
        <v>46033.6096412037</v>
      </c>
      <c r="B9907" t="inlineStr">
        <is>
          <t>MAP</t>
        </is>
      </c>
      <c r="C9907" t="inlineStr">
        <is>
          <t>Combined=C:\Users\cschn\Documents\LIH (Personal)\OneDrive - Lawyers in House\__Invoices</t>
        </is>
      </c>
    </row>
    <row r="9908">
      <c r="A9908" s="13" t="n">
        <v>46033.6096412037</v>
      </c>
      <c r="B9908" t="inlineStr">
        <is>
          <t>MAP</t>
        </is>
      </c>
      <c r="C9908" t="inlineStr">
        <is>
          <t>Mapped local folder=C:\Users\cschn\Documents\LIH (Personal)\OneDrive - Lawyers in House\__Invoices</t>
        </is>
      </c>
    </row>
    <row r="9909">
      <c r="A9909" s="13" t="n">
        <v>46033.6096412037</v>
      </c>
      <c r="B9909" t="inlineStr">
        <is>
          <t>INFO</t>
        </is>
      </c>
      <c r="C9909" t="inlineStr">
        <is>
          <t>ThisWorkbook.Path (raw)=https://lawyersinhouse-my.sharepoint.com/personal/cory_schneider_lawyersinhouse_com/Documents/__Invoices</t>
        </is>
      </c>
    </row>
    <row r="9910">
      <c r="A9910" s="13" t="n">
        <v>46033.6096412037</v>
      </c>
      <c r="B9910" t="inlineStr">
        <is>
          <t>HIT</t>
        </is>
      </c>
      <c r="C9910" t="inlineStr">
        <is>
          <t>Folder? C:\Users\cschn\Documents\LIH (Personal)\OneDrive - Lawyers in House</t>
        </is>
      </c>
    </row>
    <row r="9911">
      <c r="A9911" s="13" t="n">
        <v>46033.6096412037</v>
      </c>
      <c r="B9911" t="inlineStr">
        <is>
          <t>MAP</t>
        </is>
      </c>
      <c r="C9911" t="inlineStr">
        <is>
          <t>CombineRoot=C:\Users\cschn\Documents\LIH (Personal)\OneDrive - Lawyers in House</t>
        </is>
      </c>
    </row>
    <row r="9912">
      <c r="A9912" s="13" t="n">
        <v>46033.6096412037</v>
      </c>
      <c r="B9912" t="inlineStr">
        <is>
          <t>MAP</t>
        </is>
      </c>
      <c r="C9912" t="inlineStr">
        <is>
          <t>SubPath=__Invoices</t>
        </is>
      </c>
    </row>
    <row r="9913">
      <c r="A9913" s="13" t="n">
        <v>46033.6096412037</v>
      </c>
      <c r="B9913" t="inlineStr">
        <is>
          <t>MAP</t>
        </is>
      </c>
      <c r="C9913" t="inlineStr">
        <is>
          <t>Combined=C:\Users\cschn\Documents\LIH (Personal)\OneDrive - Lawyers in House\__Invoices</t>
        </is>
      </c>
    </row>
    <row r="9914">
      <c r="A9914" s="13" t="n">
        <v>46033.6096412037</v>
      </c>
      <c r="B9914" t="inlineStr">
        <is>
          <t>MAP</t>
        </is>
      </c>
      <c r="C9914" t="inlineStr">
        <is>
          <t>Mapped local folder=C:\Users\cschn\Documents\LIH (Personal)\OneDrive - Lawyers in House\__Invoices</t>
        </is>
      </c>
    </row>
    <row r="9915">
      <c r="A9915" s="13" t="n">
        <v>46033.60965277778</v>
      </c>
      <c r="B9915" t="inlineStr">
        <is>
          <t>INFO</t>
        </is>
      </c>
      <c r="C9915" t="inlineStr">
        <is>
          <t>ThisWorkbook.Path (raw)=https://lawyersinhouse-my.sharepoint.com/personal/cory_schneider_lawyersinhouse_com/Documents/__Invoices</t>
        </is>
      </c>
    </row>
    <row r="9916">
      <c r="A9916" s="13" t="n">
        <v>46033.60965277778</v>
      </c>
      <c r="B9916" t="inlineStr">
        <is>
          <t>HIT</t>
        </is>
      </c>
      <c r="C9916" t="inlineStr">
        <is>
          <t>Folder? C:\Users\cschn\Documents\LIH (Personal)\OneDrive - Lawyers in House</t>
        </is>
      </c>
    </row>
    <row r="9917">
      <c r="A9917" s="13" t="n">
        <v>46033.60965277778</v>
      </c>
      <c r="B9917" t="inlineStr">
        <is>
          <t>MAP</t>
        </is>
      </c>
      <c r="C9917" t="inlineStr">
        <is>
          <t>CombineRoot=C:\Users\cschn\Documents\LIH (Personal)\OneDrive - Lawyers in House</t>
        </is>
      </c>
    </row>
    <row r="9918">
      <c r="A9918" s="13" t="n">
        <v>46033.60965277778</v>
      </c>
      <c r="B9918" t="inlineStr">
        <is>
          <t>MAP</t>
        </is>
      </c>
      <c r="C9918" t="inlineStr">
        <is>
          <t>SubPath=__Invoices</t>
        </is>
      </c>
    </row>
    <row r="9919">
      <c r="A9919" s="13" t="n">
        <v>46033.60965277778</v>
      </c>
      <c r="B9919" t="inlineStr">
        <is>
          <t>MAP</t>
        </is>
      </c>
      <c r="C9919" t="inlineStr">
        <is>
          <t>Combined=C:\Users\cschn\Documents\LIH (Personal)\OneDrive - Lawyers in House\__Invoices</t>
        </is>
      </c>
    </row>
    <row r="9920">
      <c r="A9920" s="13" t="n">
        <v>46033.60965277778</v>
      </c>
      <c r="B9920" t="inlineStr">
        <is>
          <t>MAP</t>
        </is>
      </c>
      <c r="C9920" t="inlineStr">
        <is>
          <t>Mapped local folder=C:\Users\cschn\Documents\LIH (Personal)\OneDrive - Lawyers in House\__Invoices</t>
        </is>
      </c>
    </row>
    <row r="9921">
      <c r="A9921" s="13" t="n">
        <v>46033.60965277778</v>
      </c>
      <c r="B9921" t="inlineStr">
        <is>
          <t>INFO</t>
        </is>
      </c>
      <c r="C9921" t="inlineStr">
        <is>
          <t>ThisWorkbook.Path (raw)=https://lawyersinhouse-my.sharepoint.com/personal/cory_schneider_lawyersinhouse_com/Documents/__Invoices</t>
        </is>
      </c>
    </row>
    <row r="9922">
      <c r="A9922" s="13" t="n">
        <v>46033.60965277778</v>
      </c>
      <c r="B9922" t="inlineStr">
        <is>
          <t>HIT</t>
        </is>
      </c>
      <c r="C9922" t="inlineStr">
        <is>
          <t>Folder? C:\Users\cschn\Documents\LIH (Personal)\OneDrive - Lawyers in House</t>
        </is>
      </c>
    </row>
    <row r="9923">
      <c r="A9923" s="13" t="n">
        <v>46033.60965277778</v>
      </c>
      <c r="B9923" t="inlineStr">
        <is>
          <t>MAP</t>
        </is>
      </c>
      <c r="C9923" t="inlineStr">
        <is>
          <t>CombineRoot=C:\Users\cschn\Documents\LIH (Personal)\OneDrive - Lawyers in House</t>
        </is>
      </c>
    </row>
    <row r="9924">
      <c r="A9924" s="13" t="n">
        <v>46033.60965277778</v>
      </c>
      <c r="B9924" t="inlineStr">
        <is>
          <t>MAP</t>
        </is>
      </c>
      <c r="C9924" t="inlineStr">
        <is>
          <t>SubPath=__Invoices</t>
        </is>
      </c>
    </row>
    <row r="9925">
      <c r="A9925" s="13" t="n">
        <v>46033.60965277778</v>
      </c>
      <c r="B9925" t="inlineStr">
        <is>
          <t>MAP</t>
        </is>
      </c>
      <c r="C9925" t="inlineStr">
        <is>
          <t>Combined=C:\Users\cschn\Documents\LIH (Personal)\OneDrive - Lawyers in House\__Invoices</t>
        </is>
      </c>
    </row>
    <row r="9926">
      <c r="A9926" s="13" t="n">
        <v>46033.60965277778</v>
      </c>
      <c r="B9926" t="inlineStr">
        <is>
          <t>MAP</t>
        </is>
      </c>
      <c r="C9926" t="inlineStr">
        <is>
          <t>Mapped local folder=C:\Users\cschn\Documents\LIH (Personal)\OneDrive - Lawyers in House\__Invoices</t>
        </is>
      </c>
    </row>
    <row r="9927">
      <c r="A9927" s="13" t="n">
        <v>46033.60965277778</v>
      </c>
      <c r="B9927" t="inlineStr">
        <is>
          <t>INFO</t>
        </is>
      </c>
      <c r="C9927" t="inlineStr">
        <is>
          <t>ThisWorkbook.Path (raw)=https://lawyersinhouse-my.sharepoint.com/personal/cory_schneider_lawyersinhouse_com/Documents/__Invoices</t>
        </is>
      </c>
    </row>
    <row r="9928">
      <c r="A9928" s="13" t="n">
        <v>46033.60965277778</v>
      </c>
      <c r="B9928" t="inlineStr">
        <is>
          <t>HIT</t>
        </is>
      </c>
      <c r="C9928" t="inlineStr">
        <is>
          <t>Folder? C:\Users\cschn\Documents\LIH (Personal)\OneDrive - Lawyers in House</t>
        </is>
      </c>
    </row>
    <row r="9929">
      <c r="A9929" s="13" t="n">
        <v>46033.60965277778</v>
      </c>
      <c r="B9929" t="inlineStr">
        <is>
          <t>MAP</t>
        </is>
      </c>
      <c r="C9929" t="inlineStr">
        <is>
          <t>CombineRoot=C:\Users\cschn\Documents\LIH (Personal)\OneDrive - Lawyers in House</t>
        </is>
      </c>
    </row>
    <row r="9930">
      <c r="A9930" s="13" t="n">
        <v>46033.60965277778</v>
      </c>
      <c r="B9930" t="inlineStr">
        <is>
          <t>MAP</t>
        </is>
      </c>
      <c r="C9930" t="inlineStr">
        <is>
          <t>SubPath=__Invoices</t>
        </is>
      </c>
    </row>
    <row r="9931">
      <c r="A9931" s="13" t="n">
        <v>46033.60965277778</v>
      </c>
      <c r="B9931" t="inlineStr">
        <is>
          <t>MAP</t>
        </is>
      </c>
      <c r="C9931" t="inlineStr">
        <is>
          <t>Combined=C:\Users\cschn\Documents\LIH (Personal)\OneDrive - Lawyers in House\__Invoices</t>
        </is>
      </c>
    </row>
    <row r="9932">
      <c r="A9932" s="13" t="n">
        <v>46033.60965277778</v>
      </c>
      <c r="B9932" t="inlineStr">
        <is>
          <t>MAP</t>
        </is>
      </c>
      <c r="C9932" t="inlineStr">
        <is>
          <t>Mapped local folder=C:\Users\cschn\Documents\LIH (Personal)\OneDrive - Lawyers in House\__Invoices</t>
        </is>
      </c>
    </row>
    <row r="9933">
      <c r="A9933" s="13" t="n">
        <v>46033.61359953704</v>
      </c>
      <c r="B9933" t="inlineStr">
        <is>
          <t>INFO</t>
        </is>
      </c>
      <c r="C9933" t="inlineStr">
        <is>
          <t>ThisWorkbook.Path (raw)=https://lawyersinhouse-my.sharepoint.com/personal/cory_schneider_lawyersinhouse_com/Documents/__Invoices</t>
        </is>
      </c>
    </row>
    <row r="9934">
      <c r="A9934" s="13" t="n">
        <v>46033.61359953704</v>
      </c>
      <c r="B9934" t="inlineStr">
        <is>
          <t>HIT</t>
        </is>
      </c>
      <c r="C9934" t="inlineStr">
        <is>
          <t>Folder? C:\Users\cschn\Documents\LIH (Personal)\OneDrive - Lawyers in House</t>
        </is>
      </c>
    </row>
    <row r="9935">
      <c r="A9935" s="13" t="n">
        <v>46033.61359953704</v>
      </c>
      <c r="B9935" t="inlineStr">
        <is>
          <t>MAP</t>
        </is>
      </c>
      <c r="C9935" t="inlineStr">
        <is>
          <t>CombineRoot=C:\Users\cschn\Documents\LIH (Personal)\OneDrive - Lawyers in House</t>
        </is>
      </c>
    </row>
    <row r="9936">
      <c r="A9936" s="13" t="n">
        <v>46033.61359953704</v>
      </c>
      <c r="B9936" t="inlineStr">
        <is>
          <t>MAP</t>
        </is>
      </c>
      <c r="C9936" t="inlineStr">
        <is>
          <t>SubPath=__Invoices</t>
        </is>
      </c>
    </row>
    <row r="9937">
      <c r="A9937" s="13" t="n">
        <v>46033.61359953704</v>
      </c>
      <c r="B9937" t="inlineStr">
        <is>
          <t>MAP</t>
        </is>
      </c>
      <c r="C9937" t="inlineStr">
        <is>
          <t>Combined=C:\Users\cschn\Documents\LIH (Personal)\OneDrive - Lawyers in House\__Invoices</t>
        </is>
      </c>
    </row>
    <row r="9938">
      <c r="A9938" s="13" t="n">
        <v>46033.61359953704</v>
      </c>
      <c r="B9938" t="inlineStr">
        <is>
          <t>MAP</t>
        </is>
      </c>
      <c r="C9938" t="inlineStr">
        <is>
          <t>Mapped local folder=C:\Users\cschn\Documents\LIH (Personal)\OneDrive - Lawyers in House\__Invoices</t>
        </is>
      </c>
    </row>
    <row r="9939">
      <c r="A9939" s="13" t="n">
        <v>46033.62217592593</v>
      </c>
      <c r="B9939" t="inlineStr">
        <is>
          <t>INFO</t>
        </is>
      </c>
      <c r="C9939" t="inlineStr">
        <is>
          <t>ThisWorkbook.Path (raw)=https://lawyersinhouse-my.sharepoint.com/personal/cory_schneider_lawyersinhouse_com/Documents/__Invoices</t>
        </is>
      </c>
    </row>
    <row r="9940">
      <c r="A9940" s="13" t="n">
        <v>46033.62217592593</v>
      </c>
      <c r="B9940" t="inlineStr">
        <is>
          <t>HIT</t>
        </is>
      </c>
      <c r="C9940" t="inlineStr">
        <is>
          <t>Folder? C:\Users\cschn\Documents\LIH (Personal)\OneDrive - Lawyers in House</t>
        </is>
      </c>
    </row>
    <row r="9941">
      <c r="A9941" s="13" t="n">
        <v>46033.62217592593</v>
      </c>
      <c r="B9941" t="inlineStr">
        <is>
          <t>MAP</t>
        </is>
      </c>
      <c r="C9941" t="inlineStr">
        <is>
          <t>CombineRoot=C:\Users\cschn\Documents\LIH (Personal)\OneDrive - Lawyers in House</t>
        </is>
      </c>
    </row>
    <row r="9942">
      <c r="A9942" s="13" t="n">
        <v>46033.62217592593</v>
      </c>
      <c r="B9942" t="inlineStr">
        <is>
          <t>MAP</t>
        </is>
      </c>
      <c r="C9942" t="inlineStr">
        <is>
          <t>SubPath=__Invoices</t>
        </is>
      </c>
    </row>
    <row r="9943">
      <c r="A9943" s="13" t="n">
        <v>46033.62217592593</v>
      </c>
      <c r="B9943" t="inlineStr">
        <is>
          <t>MAP</t>
        </is>
      </c>
      <c r="C9943" t="inlineStr">
        <is>
          <t>Combined=C:\Users\cschn\Documents\LIH (Personal)\OneDrive - Lawyers in House\__Invoices</t>
        </is>
      </c>
    </row>
    <row r="9944">
      <c r="A9944" s="13" t="n">
        <v>46033.62217592593</v>
      </c>
      <c r="B9944" t="inlineStr">
        <is>
          <t>MAP</t>
        </is>
      </c>
      <c r="C9944" t="inlineStr">
        <is>
          <t>Mapped local folder=C:\Users\cschn\Documents\LIH (Personal)\OneDrive - Lawyers in House\__Invoices</t>
        </is>
      </c>
    </row>
    <row r="9945">
      <c r="A9945" s="13" t="n">
        <v>46033.6369675926</v>
      </c>
      <c r="B9945" t="inlineStr">
        <is>
          <t>INFO</t>
        </is>
      </c>
      <c r="C9945" t="inlineStr">
        <is>
          <t>ThisWorkbook.Path (raw)=https://lawyersinhouse-my.sharepoint.com/personal/cory_schneider_lawyersinhouse_com/Documents/__Invoices</t>
        </is>
      </c>
    </row>
    <row r="9946">
      <c r="A9946" s="13" t="n">
        <v>46033.6369675926</v>
      </c>
      <c r="B9946" t="inlineStr">
        <is>
          <t>HIT</t>
        </is>
      </c>
      <c r="C9946" t="inlineStr">
        <is>
          <t>Folder? C:\Users\cschn\Documents\LIH (Personal)\OneDrive - Lawyers in House</t>
        </is>
      </c>
    </row>
    <row r="9947">
      <c r="A9947" s="13" t="n">
        <v>46033.6369675926</v>
      </c>
      <c r="B9947" t="inlineStr">
        <is>
          <t>MAP</t>
        </is>
      </c>
      <c r="C9947" t="inlineStr">
        <is>
          <t>CombineRoot=C:\Users\cschn\Documents\LIH (Personal)\OneDrive - Lawyers in House</t>
        </is>
      </c>
    </row>
    <row r="9948">
      <c r="A9948" s="13" t="n">
        <v>46033.6369675926</v>
      </c>
      <c r="B9948" t="inlineStr">
        <is>
          <t>MAP</t>
        </is>
      </c>
      <c r="C9948" t="inlineStr">
        <is>
          <t>SubPath=__Invoices</t>
        </is>
      </c>
    </row>
    <row r="9949">
      <c r="A9949" s="13" t="n">
        <v>46033.6369675926</v>
      </c>
      <c r="B9949" t="inlineStr">
        <is>
          <t>MAP</t>
        </is>
      </c>
      <c r="C9949" t="inlineStr">
        <is>
          <t>Combined=C:\Users\cschn\Documents\LIH (Personal)\OneDrive - Lawyers in House\__Invoices</t>
        </is>
      </c>
    </row>
    <row r="9950">
      <c r="A9950" s="13" t="n">
        <v>46033.6369675926</v>
      </c>
      <c r="B9950" t="inlineStr">
        <is>
          <t>MAP</t>
        </is>
      </c>
      <c r="C9950" t="inlineStr">
        <is>
          <t>Mapped local folder=C:\Users\cschn\Documents\LIH (Personal)\OneDrive - Lawyers in House\__Invoices</t>
        </is>
      </c>
    </row>
    <row r="9951">
      <c r="A9951" s="13" t="n">
        <v>46033.64097222222</v>
      </c>
      <c r="B9951" t="inlineStr">
        <is>
          <t>INFO</t>
        </is>
      </c>
      <c r="C9951" t="inlineStr">
        <is>
          <t>ThisWorkbook.Path (raw)=https://lawyersinhouse-my.sharepoint.com/personal/cory_schneider_lawyersinhouse_com/Documents/__Invoices</t>
        </is>
      </c>
    </row>
    <row r="9952">
      <c r="A9952" s="13" t="n">
        <v>46033.64097222222</v>
      </c>
      <c r="B9952" t="inlineStr">
        <is>
          <t>HIT</t>
        </is>
      </c>
      <c r="C9952" t="inlineStr">
        <is>
          <t>Folder? C:\Users\cschn\Documents\LIH (Personal)\OneDrive - Lawyers in House</t>
        </is>
      </c>
    </row>
    <row r="9953">
      <c r="A9953" s="13" t="n">
        <v>46033.64097222222</v>
      </c>
      <c r="B9953" t="inlineStr">
        <is>
          <t>MAP</t>
        </is>
      </c>
      <c r="C9953" t="inlineStr">
        <is>
          <t>CombineRoot=C:\Users\cschn\Documents\LIH (Personal)\OneDrive - Lawyers in House</t>
        </is>
      </c>
    </row>
    <row r="9954">
      <c r="A9954" s="13" t="n">
        <v>46033.64097222222</v>
      </c>
      <c r="B9954" t="inlineStr">
        <is>
          <t>MAP</t>
        </is>
      </c>
      <c r="C9954" t="inlineStr">
        <is>
          <t>SubPath=__Invoices</t>
        </is>
      </c>
    </row>
    <row r="9955">
      <c r="A9955" s="13" t="n">
        <v>46033.64097222222</v>
      </c>
      <c r="B9955" t="inlineStr">
        <is>
          <t>MAP</t>
        </is>
      </c>
      <c r="C9955" t="inlineStr">
        <is>
          <t>Combined=C:\Users\cschn\Documents\LIH (Personal)\OneDrive - Lawyers in House\__Invoices</t>
        </is>
      </c>
    </row>
    <row r="9956">
      <c r="A9956" s="13" t="n">
        <v>46033.64097222222</v>
      </c>
      <c r="B9956" t="inlineStr">
        <is>
          <t>MAP</t>
        </is>
      </c>
      <c r="C9956" t="inlineStr">
        <is>
          <t>Mapped local folder=C:\Users\cschn\Documents\LIH (Personal)\OneDrive - Lawyers in House\__Invoices</t>
        </is>
      </c>
    </row>
    <row r="9957">
      <c r="A9957" s="13" t="n">
        <v>46033.64321759259</v>
      </c>
      <c r="B9957" t="inlineStr">
        <is>
          <t>INFO</t>
        </is>
      </c>
      <c r="C9957" t="inlineStr">
        <is>
          <t>ThisWorkbook.Path (raw)=https://lawyersinhouse-my.sharepoint.com/personal/cory_schneider_lawyersinhouse_com/Documents/__Invoices</t>
        </is>
      </c>
    </row>
    <row r="9958">
      <c r="A9958" s="13" t="n">
        <v>46033.64321759259</v>
      </c>
      <c r="B9958" t="inlineStr">
        <is>
          <t>HIT</t>
        </is>
      </c>
      <c r="C9958" t="inlineStr">
        <is>
          <t>Folder? C:\Users\cschn\Documents\LIH (Personal)\OneDrive - Lawyers in House</t>
        </is>
      </c>
    </row>
    <row r="9959">
      <c r="A9959" s="13" t="n">
        <v>46033.64321759259</v>
      </c>
      <c r="B9959" t="inlineStr">
        <is>
          <t>MAP</t>
        </is>
      </c>
      <c r="C9959" t="inlineStr">
        <is>
          <t>CombineRoot=C:\Users\cschn\Documents\LIH (Personal)\OneDrive - Lawyers in House</t>
        </is>
      </c>
    </row>
    <row r="9960">
      <c r="A9960" s="13" t="n">
        <v>46033.64321759259</v>
      </c>
      <c r="B9960" t="inlineStr">
        <is>
          <t>MAP</t>
        </is>
      </c>
      <c r="C9960" t="inlineStr">
        <is>
          <t>SubPath=__Invoices</t>
        </is>
      </c>
    </row>
    <row r="9961">
      <c r="A9961" s="13" t="n">
        <v>46033.64321759259</v>
      </c>
      <c r="B9961" t="inlineStr">
        <is>
          <t>MAP</t>
        </is>
      </c>
      <c r="C9961" t="inlineStr">
        <is>
          <t>Combined=C:\Users\cschn\Documents\LIH (Personal)\OneDrive - Lawyers in House\__Invoices</t>
        </is>
      </c>
    </row>
    <row r="9962">
      <c r="A9962" s="13" t="n">
        <v>46033.64321759259</v>
      </c>
      <c r="B9962" t="inlineStr">
        <is>
          <t>MAP</t>
        </is>
      </c>
      <c r="C9962" t="inlineStr">
        <is>
          <t>Mapped local folder=C:\Users\cschn\Documents\LIH (Personal)\OneDrive - Lawyers in House\__Invoices</t>
        </is>
      </c>
    </row>
    <row r="9963">
      <c r="A9963" s="13" t="n">
        <v>46033.72592592592</v>
      </c>
      <c r="B9963" t="inlineStr">
        <is>
          <t>INFO</t>
        </is>
      </c>
      <c r="C9963" t="inlineStr">
        <is>
          <t>ThisWorkbook.Path (raw)=https://lawyersinhouse-my.sharepoint.com/personal/cory_schneider_lawyersinhouse_com/Documents/__Invoices</t>
        </is>
      </c>
    </row>
    <row r="9964">
      <c r="A9964" s="13" t="n">
        <v>46033.72592592592</v>
      </c>
      <c r="B9964" t="inlineStr">
        <is>
          <t>HIT</t>
        </is>
      </c>
      <c r="C9964" t="inlineStr">
        <is>
          <t>Folder? C:\Users\cschn\Documents\LIH (Personal)\OneDrive - Lawyers in House</t>
        </is>
      </c>
    </row>
    <row r="9965">
      <c r="A9965" s="13" t="n">
        <v>46033.72592592592</v>
      </c>
      <c r="B9965" t="inlineStr">
        <is>
          <t>MAP</t>
        </is>
      </c>
      <c r="C9965" t="inlineStr">
        <is>
          <t>CombineRoot=C:\Users\cschn\Documents\LIH (Personal)\OneDrive - Lawyers in House</t>
        </is>
      </c>
    </row>
    <row r="9966">
      <c r="A9966" s="13" t="n">
        <v>46033.72592592592</v>
      </c>
      <c r="B9966" t="inlineStr">
        <is>
          <t>MAP</t>
        </is>
      </c>
      <c r="C9966" t="inlineStr">
        <is>
          <t>SubPath=__Invoices</t>
        </is>
      </c>
    </row>
    <row r="9967">
      <c r="A9967" s="13" t="n">
        <v>46033.72592592592</v>
      </c>
      <c r="B9967" t="inlineStr">
        <is>
          <t>MAP</t>
        </is>
      </c>
      <c r="C9967" t="inlineStr">
        <is>
          <t>Combined=C:\Users\cschn\Documents\LIH (Personal)\OneDrive - Lawyers in House\__Invoices</t>
        </is>
      </c>
    </row>
    <row r="9968">
      <c r="A9968" s="13" t="n">
        <v>46033.72592592592</v>
      </c>
      <c r="B9968" t="inlineStr">
        <is>
          <t>MAP</t>
        </is>
      </c>
      <c r="C9968" t="inlineStr">
        <is>
          <t>Mapped local folder=C:\Users\cschn\Documents\LIH (Personal)\OneDrive - Lawyers in House\__Invoices</t>
        </is>
      </c>
    </row>
    <row r="9969">
      <c r="A9969" s="13" t="n">
        <v>46033.72712962963</v>
      </c>
      <c r="B9969" t="inlineStr">
        <is>
          <t>INFO</t>
        </is>
      </c>
      <c r="C9969" t="inlineStr">
        <is>
          <t>ThisWorkbook.Path (raw)=https://lawyersinhouse-my.sharepoint.com/personal/cory_schneider_lawyersinhouse_com/Documents/__Invoices</t>
        </is>
      </c>
    </row>
    <row r="9970">
      <c r="A9970" s="13" t="n">
        <v>46033.72712962963</v>
      </c>
      <c r="B9970" t="inlineStr">
        <is>
          <t>HIT</t>
        </is>
      </c>
      <c r="C9970" t="inlineStr">
        <is>
          <t>Folder? C:\Users\cschn\Documents\LIH (Personal)\OneDrive - Lawyers in House</t>
        </is>
      </c>
    </row>
    <row r="9971">
      <c r="A9971" s="13" t="n">
        <v>46033.72712962963</v>
      </c>
      <c r="B9971" t="inlineStr">
        <is>
          <t>MAP</t>
        </is>
      </c>
      <c r="C9971" t="inlineStr">
        <is>
          <t>CombineRoot=C:\Users\cschn\Documents\LIH (Personal)\OneDrive - Lawyers in House</t>
        </is>
      </c>
    </row>
    <row r="9972">
      <c r="A9972" s="13" t="n">
        <v>46033.72712962963</v>
      </c>
      <c r="B9972" t="inlineStr">
        <is>
          <t>MAP</t>
        </is>
      </c>
      <c r="C9972" t="inlineStr">
        <is>
          <t>SubPath=__Invoices</t>
        </is>
      </c>
    </row>
    <row r="9973">
      <c r="A9973" s="13" t="n">
        <v>46033.72712962963</v>
      </c>
      <c r="B9973" t="inlineStr">
        <is>
          <t>MAP</t>
        </is>
      </c>
      <c r="C9973" t="inlineStr">
        <is>
          <t>Combined=C:\Users\cschn\Documents\LIH (Personal)\OneDrive - Lawyers in House\__Invoices</t>
        </is>
      </c>
    </row>
    <row r="9974">
      <c r="A9974" s="13" t="n">
        <v>46033.72712962963</v>
      </c>
      <c r="B9974" t="inlineStr">
        <is>
          <t>MAP</t>
        </is>
      </c>
      <c r="C9974" t="inlineStr">
        <is>
          <t>Mapped local folder=C:\Users\cschn\Documents\LIH (Personal)\OneDrive - Lawyers in House\__Invoices</t>
        </is>
      </c>
    </row>
    <row r="9975">
      <c r="A9975" s="13" t="n">
        <v>46033.72811342592</v>
      </c>
      <c r="B9975" t="inlineStr">
        <is>
          <t>INFO</t>
        </is>
      </c>
      <c r="C9975" t="inlineStr">
        <is>
          <t>ThisWorkbook.Path (raw)=https://lawyersinhouse-my.sharepoint.com/personal/cory_schneider_lawyersinhouse_com/Documents/__Invoices</t>
        </is>
      </c>
    </row>
    <row r="9976">
      <c r="A9976" s="13" t="n">
        <v>46033.72811342592</v>
      </c>
      <c r="B9976" t="inlineStr">
        <is>
          <t>HIT</t>
        </is>
      </c>
      <c r="C9976" t="inlineStr">
        <is>
          <t>Folder? C:\Users\cschn\Documents\LIH (Personal)\OneDrive - Lawyers in House</t>
        </is>
      </c>
    </row>
    <row r="9977">
      <c r="A9977" s="13" t="n">
        <v>46033.72811342592</v>
      </c>
      <c r="B9977" t="inlineStr">
        <is>
          <t>MAP</t>
        </is>
      </c>
      <c r="C9977" t="inlineStr">
        <is>
          <t>CombineRoot=C:\Users\cschn\Documents\LIH (Personal)\OneDrive - Lawyers in House</t>
        </is>
      </c>
    </row>
    <row r="9978">
      <c r="A9978" s="13" t="n">
        <v>46033.72811342592</v>
      </c>
      <c r="B9978" t="inlineStr">
        <is>
          <t>MAP</t>
        </is>
      </c>
      <c r="C9978" t="inlineStr">
        <is>
          <t>SubPath=__Invoices</t>
        </is>
      </c>
    </row>
    <row r="9979">
      <c r="A9979" s="13" t="n">
        <v>46033.72811342592</v>
      </c>
      <c r="B9979" t="inlineStr">
        <is>
          <t>MAP</t>
        </is>
      </c>
      <c r="C9979" t="inlineStr">
        <is>
          <t>Combined=C:\Users\cschn\Documents\LIH (Personal)\OneDrive - Lawyers in House\__Invoices</t>
        </is>
      </c>
    </row>
    <row r="9980">
      <c r="A9980" s="13" t="n">
        <v>46033.72811342592</v>
      </c>
      <c r="B9980" t="inlineStr">
        <is>
          <t>MAP</t>
        </is>
      </c>
      <c r="C9980" t="inlineStr">
        <is>
          <t>Mapped local folder=C:\Users\cschn\Documents\LIH (Personal)\OneDrive - Lawyers in House\__Invoices</t>
        </is>
      </c>
    </row>
    <row r="9981">
      <c r="A9981" s="13" t="n">
        <v>46033.72811342592</v>
      </c>
      <c r="B9981" t="inlineStr">
        <is>
          <t>INFO</t>
        </is>
      </c>
      <c r="C9981" t="inlineStr">
        <is>
          <t>ThisWorkbook.Path (raw)=https://lawyersinhouse-my.sharepoint.com/personal/cory_schneider_lawyersinhouse_com/Documents/__Invoices</t>
        </is>
      </c>
    </row>
    <row r="9982">
      <c r="A9982" s="13" t="n">
        <v>46033.72811342592</v>
      </c>
      <c r="B9982" t="inlineStr">
        <is>
          <t>HIT</t>
        </is>
      </c>
      <c r="C9982" t="inlineStr">
        <is>
          <t>Folder? C:\Users\cschn\Documents\LIH (Personal)\OneDrive - Lawyers in House</t>
        </is>
      </c>
    </row>
    <row r="9983">
      <c r="A9983" s="13" t="n">
        <v>46033.72811342592</v>
      </c>
      <c r="B9983" t="inlineStr">
        <is>
          <t>MAP</t>
        </is>
      </c>
      <c r="C9983" t="inlineStr">
        <is>
          <t>CombineRoot=C:\Users\cschn\Documents\LIH (Personal)\OneDrive - Lawyers in House</t>
        </is>
      </c>
    </row>
    <row r="9984">
      <c r="A9984" s="13" t="n">
        <v>46033.72811342592</v>
      </c>
      <c r="B9984" t="inlineStr">
        <is>
          <t>MAP</t>
        </is>
      </c>
      <c r="C9984" t="inlineStr">
        <is>
          <t>SubPath=__Invoices</t>
        </is>
      </c>
    </row>
    <row r="9985">
      <c r="A9985" s="13" t="n">
        <v>46033.72811342592</v>
      </c>
      <c r="B9985" t="inlineStr">
        <is>
          <t>MAP</t>
        </is>
      </c>
      <c r="C9985" t="inlineStr">
        <is>
          <t>Combined=C:\Users\cschn\Documents\LIH (Personal)\OneDrive - Lawyers in House\__Invoices</t>
        </is>
      </c>
    </row>
    <row r="9986">
      <c r="A9986" s="13" t="n">
        <v>46033.72811342592</v>
      </c>
      <c r="B9986" t="inlineStr">
        <is>
          <t>MAP</t>
        </is>
      </c>
      <c r="C9986" t="inlineStr">
        <is>
          <t>Mapped local folder=C:\Users\cschn\Documents\LIH (Personal)\OneDrive - Lawyers in House\__Invoices</t>
        </is>
      </c>
    </row>
    <row r="9987">
      <c r="A9987" s="13" t="n">
        <v>46033.728125</v>
      </c>
      <c r="B9987" t="inlineStr">
        <is>
          <t>INFO</t>
        </is>
      </c>
      <c r="C9987" t="inlineStr">
        <is>
          <t>ThisWorkbook.Path (raw)=https://lawyersinhouse-my.sharepoint.com/personal/cory_schneider_lawyersinhouse_com/Documents/__Invoices</t>
        </is>
      </c>
    </row>
    <row r="9988">
      <c r="A9988" s="13" t="n">
        <v>46033.728125</v>
      </c>
      <c r="B9988" t="inlineStr">
        <is>
          <t>HIT</t>
        </is>
      </c>
      <c r="C9988" t="inlineStr">
        <is>
          <t>Folder? C:\Users\cschn\Documents\LIH (Personal)\OneDrive - Lawyers in House</t>
        </is>
      </c>
    </row>
    <row r="9989">
      <c r="A9989" s="13" t="n">
        <v>46033.728125</v>
      </c>
      <c r="B9989" t="inlineStr">
        <is>
          <t>MAP</t>
        </is>
      </c>
      <c r="C9989" t="inlineStr">
        <is>
          <t>CombineRoot=C:\Users\cschn\Documents\LIH (Personal)\OneDrive - Lawyers in House</t>
        </is>
      </c>
    </row>
    <row r="9990">
      <c r="A9990" s="13" t="n">
        <v>46033.728125</v>
      </c>
      <c r="B9990" t="inlineStr">
        <is>
          <t>MAP</t>
        </is>
      </c>
      <c r="C9990" t="inlineStr">
        <is>
          <t>SubPath=__Invoices</t>
        </is>
      </c>
    </row>
    <row r="9991">
      <c r="A9991" s="13" t="n">
        <v>46033.728125</v>
      </c>
      <c r="B9991" t="inlineStr">
        <is>
          <t>MAP</t>
        </is>
      </c>
      <c r="C9991" t="inlineStr">
        <is>
          <t>Combined=C:\Users\cschn\Documents\LIH (Personal)\OneDrive - Lawyers in House\__Invoices</t>
        </is>
      </c>
    </row>
    <row r="9992">
      <c r="A9992" s="13" t="n">
        <v>46033.728125</v>
      </c>
      <c r="B9992" t="inlineStr">
        <is>
          <t>MAP</t>
        </is>
      </c>
      <c r="C9992" t="inlineStr">
        <is>
          <t>Mapped local folder=C:\Users\cschn\Documents\LIH (Personal)\OneDrive - Lawyers in House\__Invoices</t>
        </is>
      </c>
    </row>
    <row r="9993">
      <c r="A9993" s="13" t="n">
        <v>46033.72819444445</v>
      </c>
      <c r="B9993" t="inlineStr">
        <is>
          <t>INFO</t>
        </is>
      </c>
      <c r="C9993" t="inlineStr">
        <is>
          <t>ThisWorkbook.Path (raw)=https://lawyersinhouse-my.sharepoint.com/personal/cory_schneider_lawyersinhouse_com/Documents/__Invoices</t>
        </is>
      </c>
    </row>
    <row r="9994">
      <c r="A9994" s="13" t="n">
        <v>46033.72819444445</v>
      </c>
      <c r="B9994" t="inlineStr">
        <is>
          <t>HIT</t>
        </is>
      </c>
      <c r="C9994" t="inlineStr">
        <is>
          <t>Folder? C:\Users\cschn\Documents\LIH (Personal)\OneDrive - Lawyers in House</t>
        </is>
      </c>
    </row>
    <row r="9995">
      <c r="A9995" s="13" t="n">
        <v>46033.72819444445</v>
      </c>
      <c r="B9995" t="inlineStr">
        <is>
          <t>MAP</t>
        </is>
      </c>
      <c r="C9995" t="inlineStr">
        <is>
          <t>CombineRoot=C:\Users\cschn\Documents\LIH (Personal)\OneDrive - Lawyers in House</t>
        </is>
      </c>
    </row>
    <row r="9996">
      <c r="A9996" s="13" t="n">
        <v>46033.72819444445</v>
      </c>
      <c r="B9996" t="inlineStr">
        <is>
          <t>MAP</t>
        </is>
      </c>
      <c r="C9996" t="inlineStr">
        <is>
          <t>SubPath=__Invoices</t>
        </is>
      </c>
    </row>
    <row r="9997">
      <c r="A9997" s="13" t="n">
        <v>46033.72819444445</v>
      </c>
      <c r="B9997" t="inlineStr">
        <is>
          <t>MAP</t>
        </is>
      </c>
      <c r="C9997" t="inlineStr">
        <is>
          <t>Combined=C:\Users\cschn\Documents\LIH (Personal)\OneDrive - Lawyers in House\__Invoices</t>
        </is>
      </c>
    </row>
    <row r="9998">
      <c r="A9998" s="13" t="n">
        <v>46033.72819444445</v>
      </c>
      <c r="B9998" t="inlineStr">
        <is>
          <t>MAP</t>
        </is>
      </c>
      <c r="C9998" t="inlineStr">
        <is>
          <t>Mapped local folder=C:\Users\cschn\Documents\LIH (Personal)\OneDrive - Lawyers in House\__Invoices</t>
        </is>
      </c>
    </row>
    <row r="9999">
      <c r="A9999" s="13" t="n">
        <v>46033.7299537037</v>
      </c>
      <c r="B9999" t="inlineStr">
        <is>
          <t>INFO</t>
        </is>
      </c>
      <c r="C9999" t="inlineStr">
        <is>
          <t>ThisWorkbook.Path (raw)=https://lawyersinhouse-my.sharepoint.com/personal/cory_schneider_lawyersinhouse_com/Documents/__Invoices</t>
        </is>
      </c>
    </row>
    <row r="10000">
      <c r="A10000" s="13" t="n">
        <v>46033.7299537037</v>
      </c>
      <c r="B10000" t="inlineStr">
        <is>
          <t>HIT</t>
        </is>
      </c>
      <c r="C10000" t="inlineStr">
        <is>
          <t>Folder? C:\Users\cschn\Documents\LIH (Personal)\OneDrive - Lawyers in House</t>
        </is>
      </c>
    </row>
    <row r="10001">
      <c r="A10001" s="13" t="n">
        <v>46033.7299537037</v>
      </c>
      <c r="B10001" t="inlineStr">
        <is>
          <t>MAP</t>
        </is>
      </c>
      <c r="C10001" t="inlineStr">
        <is>
          <t>CombineRoot=C:\Users\cschn\Documents\LIH (Personal)\OneDrive - Lawyers in House</t>
        </is>
      </c>
    </row>
    <row r="10002">
      <c r="A10002" s="13" t="n">
        <v>46033.7299537037</v>
      </c>
      <c r="B10002" t="inlineStr">
        <is>
          <t>MAP</t>
        </is>
      </c>
      <c r="C10002" t="inlineStr">
        <is>
          <t>SubPath=__Invoices</t>
        </is>
      </c>
    </row>
    <row r="10003">
      <c r="A10003" s="13" t="n">
        <v>46033.7299537037</v>
      </c>
      <c r="B10003" t="inlineStr">
        <is>
          <t>MAP</t>
        </is>
      </c>
      <c r="C10003" t="inlineStr">
        <is>
          <t>Combined=C:\Users\cschn\Documents\LIH (Personal)\OneDrive - Lawyers in House\__Invoices</t>
        </is>
      </c>
    </row>
    <row r="10004">
      <c r="A10004" s="13" t="n">
        <v>46033.7299537037</v>
      </c>
      <c r="B10004" t="inlineStr">
        <is>
          <t>MAP</t>
        </is>
      </c>
      <c r="C10004" t="inlineStr">
        <is>
          <t>Mapped local folder=C:\Users\cschn\Documents\LIH (Personal)\OneDrive - Lawyers in House\__Invoices</t>
        </is>
      </c>
    </row>
    <row r="10005">
      <c r="A10005" s="13" t="n">
        <v>46033.7299537037</v>
      </c>
      <c r="B10005" t="inlineStr">
        <is>
          <t>INFO</t>
        </is>
      </c>
      <c r="C10005" t="inlineStr">
        <is>
          <t>ThisWorkbook.Path (raw)=https://lawyersinhouse-my.sharepoint.com/personal/cory_schneider_lawyersinhouse_com/Documents/__Invoices</t>
        </is>
      </c>
    </row>
    <row r="10006">
      <c r="A10006" s="13" t="n">
        <v>46033.7299537037</v>
      </c>
      <c r="B10006" t="inlineStr">
        <is>
          <t>HIT</t>
        </is>
      </c>
      <c r="C10006" t="inlineStr">
        <is>
          <t>Folder? C:\Users\cschn\Documents\LIH (Personal)\OneDrive - Lawyers in House</t>
        </is>
      </c>
    </row>
    <row r="10007">
      <c r="A10007" s="13" t="n">
        <v>46033.7299537037</v>
      </c>
      <c r="B10007" t="inlineStr">
        <is>
          <t>MAP</t>
        </is>
      </c>
      <c r="C10007" t="inlineStr">
        <is>
          <t>CombineRoot=C:\Users\cschn\Documents\LIH (Personal)\OneDrive - Lawyers in House</t>
        </is>
      </c>
    </row>
    <row r="10008">
      <c r="A10008" s="13" t="n">
        <v>46033.7299537037</v>
      </c>
      <c r="B10008" t="inlineStr">
        <is>
          <t>MAP</t>
        </is>
      </c>
      <c r="C10008" t="inlineStr">
        <is>
          <t>SubPath=__Invoices</t>
        </is>
      </c>
    </row>
    <row r="10009">
      <c r="A10009" s="13" t="n">
        <v>46033.7299537037</v>
      </c>
      <c r="B10009" t="inlineStr">
        <is>
          <t>MAP</t>
        </is>
      </c>
      <c r="C10009" t="inlineStr">
        <is>
          <t>Combined=C:\Users\cschn\Documents\LIH (Personal)\OneDrive - Lawyers in House\__Invoices</t>
        </is>
      </c>
    </row>
    <row r="10010">
      <c r="A10010" s="13" t="n">
        <v>46033.7299537037</v>
      </c>
      <c r="B10010" t="inlineStr">
        <is>
          <t>MAP</t>
        </is>
      </c>
      <c r="C10010" t="inlineStr">
        <is>
          <t>Mapped local folder=C:\Users\cschn\Documents\LIH (Personal)\OneDrive - Lawyers in House\__Invoices</t>
        </is>
      </c>
    </row>
    <row r="10011">
      <c r="A10011" s="13" t="n">
        <v>46033.7299537037</v>
      </c>
      <c r="B10011" t="inlineStr">
        <is>
          <t>INFO</t>
        </is>
      </c>
      <c r="C10011" t="inlineStr">
        <is>
          <t>ThisWorkbook.Path (raw)=https://lawyersinhouse-my.sharepoint.com/personal/cory_schneider_lawyersinhouse_com/Documents/__Invoices</t>
        </is>
      </c>
    </row>
    <row r="10012">
      <c r="A10012" s="13" t="n">
        <v>46033.7299537037</v>
      </c>
      <c r="B10012" t="inlineStr">
        <is>
          <t>HIT</t>
        </is>
      </c>
      <c r="C10012" t="inlineStr">
        <is>
          <t>Folder? C:\Users\cschn\Documents\LIH (Personal)\OneDrive - Lawyers in House</t>
        </is>
      </c>
    </row>
    <row r="10013">
      <c r="A10013" s="13" t="n">
        <v>46033.7299537037</v>
      </c>
      <c r="B10013" t="inlineStr">
        <is>
          <t>MAP</t>
        </is>
      </c>
      <c r="C10013" t="inlineStr">
        <is>
          <t>CombineRoot=C:\Users\cschn\Documents\LIH (Personal)\OneDrive - Lawyers in House</t>
        </is>
      </c>
    </row>
    <row r="10014">
      <c r="A10014" s="13" t="n">
        <v>46033.7299537037</v>
      </c>
      <c r="B10014" t="inlineStr">
        <is>
          <t>MAP</t>
        </is>
      </c>
      <c r="C10014" t="inlineStr">
        <is>
          <t>SubPath=__Invoices</t>
        </is>
      </c>
    </row>
    <row r="10015">
      <c r="A10015" s="13" t="n">
        <v>46033.7299537037</v>
      </c>
      <c r="B10015" t="inlineStr">
        <is>
          <t>MAP</t>
        </is>
      </c>
      <c r="C10015" t="inlineStr">
        <is>
          <t>Combined=C:\Users\cschn\Documents\LIH (Personal)\OneDrive - Lawyers in House\__Invoices</t>
        </is>
      </c>
    </row>
    <row r="10016">
      <c r="A10016" s="13" t="n">
        <v>46033.7299537037</v>
      </c>
      <c r="B10016" t="inlineStr">
        <is>
          <t>MAP</t>
        </is>
      </c>
      <c r="C10016" t="inlineStr">
        <is>
          <t>Mapped local folder=C:\Users\cschn\Documents\LIH (Personal)\OneDrive - Lawyers in House\__Invoices</t>
        </is>
      </c>
    </row>
    <row r="10017">
      <c r="A10017" s="13" t="n">
        <v>46033.7299537037</v>
      </c>
      <c r="B10017" t="inlineStr">
        <is>
          <t>INFO</t>
        </is>
      </c>
      <c r="C10017" t="inlineStr">
        <is>
          <t>ThisWorkbook.Path (raw)=https://lawyersinhouse-my.sharepoint.com/personal/cory_schneider_lawyersinhouse_com/Documents/__Invoices</t>
        </is>
      </c>
    </row>
    <row r="10018">
      <c r="A10018" s="13" t="n">
        <v>46033.7299537037</v>
      </c>
      <c r="B10018" t="inlineStr">
        <is>
          <t>HIT</t>
        </is>
      </c>
      <c r="C10018" t="inlineStr">
        <is>
          <t>Folder? C:\Users\cschn\Documents\LIH (Personal)\OneDrive - Lawyers in House</t>
        </is>
      </c>
    </row>
    <row r="10019">
      <c r="A10019" s="13" t="n">
        <v>46033.7299537037</v>
      </c>
      <c r="B10019" t="inlineStr">
        <is>
          <t>MAP</t>
        </is>
      </c>
      <c r="C10019" t="inlineStr">
        <is>
          <t>CombineRoot=C:\Users\cschn\Documents\LIH (Personal)\OneDrive - Lawyers in House</t>
        </is>
      </c>
    </row>
    <row r="10020">
      <c r="A10020" s="13" t="n">
        <v>46033.7299537037</v>
      </c>
      <c r="B10020" t="inlineStr">
        <is>
          <t>MAP</t>
        </is>
      </c>
      <c r="C10020" t="inlineStr">
        <is>
          <t>SubPath=__Invoices</t>
        </is>
      </c>
    </row>
    <row r="10021">
      <c r="A10021" s="13" t="n">
        <v>46033.7299537037</v>
      </c>
      <c r="B10021" t="inlineStr">
        <is>
          <t>MAP</t>
        </is>
      </c>
      <c r="C10021" t="inlineStr">
        <is>
          <t>Combined=C:\Users\cschn\Documents\LIH (Personal)\OneDrive - Lawyers in House\__Invoices</t>
        </is>
      </c>
    </row>
    <row r="10022">
      <c r="A10022" s="13" t="n">
        <v>46033.7299537037</v>
      </c>
      <c r="B10022" t="inlineStr">
        <is>
          <t>MAP</t>
        </is>
      </c>
      <c r="C10022" t="inlineStr">
        <is>
          <t>Mapped local folder=C:\Users\cschn\Documents\LIH (Personal)\OneDrive - Lawyers in House\__Invoices</t>
        </is>
      </c>
    </row>
    <row r="10023">
      <c r="A10023" s="13" t="n">
        <v>46033.7299537037</v>
      </c>
      <c r="B10023" t="inlineStr">
        <is>
          <t>INFO</t>
        </is>
      </c>
      <c r="C10023" t="inlineStr">
        <is>
          <t>ThisWorkbook.Path (raw)=https://lawyersinhouse-my.sharepoint.com/personal/cory_schneider_lawyersinhouse_com/Documents/__Invoices</t>
        </is>
      </c>
    </row>
    <row r="10024">
      <c r="A10024" s="13" t="n">
        <v>46033.7299537037</v>
      </c>
      <c r="B10024" t="inlineStr">
        <is>
          <t>HIT</t>
        </is>
      </c>
      <c r="C10024" t="inlineStr">
        <is>
          <t>Folder? C:\Users\cschn\Documents\LIH (Personal)\OneDrive - Lawyers in House</t>
        </is>
      </c>
    </row>
    <row r="10025">
      <c r="A10025" s="13" t="n">
        <v>46033.7299537037</v>
      </c>
      <c r="B10025" t="inlineStr">
        <is>
          <t>MAP</t>
        </is>
      </c>
      <c r="C10025" t="inlineStr">
        <is>
          <t>CombineRoot=C:\Users\cschn\Documents\LIH (Personal)\OneDrive - Lawyers in House</t>
        </is>
      </c>
    </row>
    <row r="10026">
      <c r="A10026" s="13" t="n">
        <v>46033.7299537037</v>
      </c>
      <c r="B10026" t="inlineStr">
        <is>
          <t>MAP</t>
        </is>
      </c>
      <c r="C10026" t="inlineStr">
        <is>
          <t>SubPath=__Invoices</t>
        </is>
      </c>
    </row>
    <row r="10027">
      <c r="A10027" s="13" t="n">
        <v>46033.7299537037</v>
      </c>
      <c r="B10027" t="inlineStr">
        <is>
          <t>MAP</t>
        </is>
      </c>
      <c r="C10027" t="inlineStr">
        <is>
          <t>Combined=C:\Users\cschn\Documents\LIH (Personal)\OneDrive - Lawyers in House\__Invoices</t>
        </is>
      </c>
    </row>
    <row r="10028">
      <c r="A10028" s="13" t="n">
        <v>46033.7299537037</v>
      </c>
      <c r="B10028" t="inlineStr">
        <is>
          <t>MAP</t>
        </is>
      </c>
      <c r="C10028" t="inlineStr">
        <is>
          <t>Mapped local folder=C:\Users\cschn\Documents\LIH (Personal)\OneDrive - Lawyers in House\__Invoices</t>
        </is>
      </c>
    </row>
    <row r="10029">
      <c r="A10029" s="13" t="n">
        <v>46033.7299537037</v>
      </c>
      <c r="B10029" t="inlineStr">
        <is>
          <t>INFO</t>
        </is>
      </c>
      <c r="C10029" t="inlineStr">
        <is>
          <t>ThisWorkbook.Path (raw)=https://lawyersinhouse-my.sharepoint.com/personal/cory_schneider_lawyersinhouse_com/Documents/__Invoices</t>
        </is>
      </c>
    </row>
    <row r="10030">
      <c r="A10030" s="13" t="n">
        <v>46033.7299537037</v>
      </c>
      <c r="B10030" t="inlineStr">
        <is>
          <t>HIT</t>
        </is>
      </c>
      <c r="C10030" t="inlineStr">
        <is>
          <t>Folder? C:\Users\cschn\Documents\LIH (Personal)\OneDrive - Lawyers in House</t>
        </is>
      </c>
    </row>
    <row r="10031">
      <c r="A10031" s="13" t="n">
        <v>46033.7299537037</v>
      </c>
      <c r="B10031" t="inlineStr">
        <is>
          <t>MAP</t>
        </is>
      </c>
      <c r="C10031" t="inlineStr">
        <is>
          <t>CombineRoot=C:\Users\cschn\Documents\LIH (Personal)\OneDrive - Lawyers in House</t>
        </is>
      </c>
    </row>
    <row r="10032">
      <c r="A10032" s="13" t="n">
        <v>46033.7299537037</v>
      </c>
      <c r="B10032" t="inlineStr">
        <is>
          <t>MAP</t>
        </is>
      </c>
      <c r="C10032" t="inlineStr">
        <is>
          <t>SubPath=__Invoices</t>
        </is>
      </c>
    </row>
    <row r="10033">
      <c r="A10033" s="13" t="n">
        <v>46033.7299537037</v>
      </c>
      <c r="B10033" t="inlineStr">
        <is>
          <t>MAP</t>
        </is>
      </c>
      <c r="C10033" t="inlineStr">
        <is>
          <t>Combined=C:\Users\cschn\Documents\LIH (Personal)\OneDrive - Lawyers in House\__Invoices</t>
        </is>
      </c>
    </row>
    <row r="10034">
      <c r="A10034" s="13" t="n">
        <v>46033.7299537037</v>
      </c>
      <c r="B10034" t="inlineStr">
        <is>
          <t>MAP</t>
        </is>
      </c>
      <c r="C10034" t="inlineStr">
        <is>
          <t>Mapped local folder=C:\Users\cschn\Documents\LIH (Personal)\OneDrive - Lawyers in House\__Invoices</t>
        </is>
      </c>
    </row>
    <row r="10035">
      <c r="A10035" s="13" t="n">
        <v>46033.72996527778</v>
      </c>
      <c r="B10035" t="inlineStr">
        <is>
          <t>INFO</t>
        </is>
      </c>
      <c r="C10035" t="inlineStr">
        <is>
          <t>ThisWorkbook.Path (raw)=https://lawyersinhouse-my.sharepoint.com/personal/cory_schneider_lawyersinhouse_com/Documents/__Invoices</t>
        </is>
      </c>
    </row>
    <row r="10036">
      <c r="A10036" s="13" t="n">
        <v>46033.72996527778</v>
      </c>
      <c r="B10036" t="inlineStr">
        <is>
          <t>HIT</t>
        </is>
      </c>
      <c r="C10036" t="inlineStr">
        <is>
          <t>Folder? C:\Users\cschn\Documents\LIH (Personal)\OneDrive - Lawyers in House</t>
        </is>
      </c>
    </row>
    <row r="10037">
      <c r="A10037" s="13" t="n">
        <v>46033.72996527778</v>
      </c>
      <c r="B10037" t="inlineStr">
        <is>
          <t>MAP</t>
        </is>
      </c>
      <c r="C10037" t="inlineStr">
        <is>
          <t>CombineRoot=C:\Users\cschn\Documents\LIH (Personal)\OneDrive - Lawyers in House</t>
        </is>
      </c>
    </row>
    <row r="10038">
      <c r="A10038" s="13" t="n">
        <v>46033.72996527778</v>
      </c>
      <c r="B10038" t="inlineStr">
        <is>
          <t>MAP</t>
        </is>
      </c>
      <c r="C10038" t="inlineStr">
        <is>
          <t>SubPath=__Invoices</t>
        </is>
      </c>
    </row>
    <row r="10039">
      <c r="A10039" s="13" t="n">
        <v>46033.72996527778</v>
      </c>
      <c r="B10039" t="inlineStr">
        <is>
          <t>MAP</t>
        </is>
      </c>
      <c r="C10039" t="inlineStr">
        <is>
          <t>Combined=C:\Users\cschn\Documents\LIH (Personal)\OneDrive - Lawyers in House\__Invoices</t>
        </is>
      </c>
    </row>
    <row r="10040">
      <c r="A10040" s="13" t="n">
        <v>46033.72996527778</v>
      </c>
      <c r="B10040" t="inlineStr">
        <is>
          <t>MAP</t>
        </is>
      </c>
      <c r="C10040" t="inlineStr">
        <is>
          <t>Mapped local folder=C:\Users\cschn\Documents\LIH (Personal)\OneDrive - Lawyers in House\__Invoices</t>
        </is>
      </c>
    </row>
    <row r="10041">
      <c r="A10041" s="13" t="n">
        <v>46033.72996527778</v>
      </c>
      <c r="B10041" t="inlineStr">
        <is>
          <t>INFO</t>
        </is>
      </c>
      <c r="C10041" t="inlineStr">
        <is>
          <t>ThisWorkbook.Path (raw)=https://lawyersinhouse-my.sharepoint.com/personal/cory_schneider_lawyersinhouse_com/Documents/__Invoices</t>
        </is>
      </c>
    </row>
    <row r="10042">
      <c r="A10042" s="13" t="n">
        <v>46033.72996527778</v>
      </c>
      <c r="B10042" t="inlineStr">
        <is>
          <t>HIT</t>
        </is>
      </c>
      <c r="C10042" t="inlineStr">
        <is>
          <t>Folder? C:\Users\cschn\Documents\LIH (Personal)\OneDrive - Lawyers in House</t>
        </is>
      </c>
    </row>
    <row r="10043">
      <c r="A10043" s="13" t="n">
        <v>46033.72996527778</v>
      </c>
      <c r="B10043" t="inlineStr">
        <is>
          <t>MAP</t>
        </is>
      </c>
      <c r="C10043" t="inlineStr">
        <is>
          <t>CombineRoot=C:\Users\cschn\Documents\LIH (Personal)\OneDrive - Lawyers in House</t>
        </is>
      </c>
    </row>
    <row r="10044">
      <c r="A10044" s="13" t="n">
        <v>46033.72996527778</v>
      </c>
      <c r="B10044" t="inlineStr">
        <is>
          <t>MAP</t>
        </is>
      </c>
      <c r="C10044" t="inlineStr">
        <is>
          <t>SubPath=__Invoices</t>
        </is>
      </c>
    </row>
    <row r="10045">
      <c r="A10045" s="13" t="n">
        <v>46033.72996527778</v>
      </c>
      <c r="B10045" t="inlineStr">
        <is>
          <t>MAP</t>
        </is>
      </c>
      <c r="C10045" t="inlineStr">
        <is>
          <t>Combined=C:\Users\cschn\Documents\LIH (Personal)\OneDrive - Lawyers in House\__Invoices</t>
        </is>
      </c>
    </row>
    <row r="10046">
      <c r="A10046" s="13" t="n">
        <v>46033.72996527778</v>
      </c>
      <c r="B10046" t="inlineStr">
        <is>
          <t>MAP</t>
        </is>
      </c>
      <c r="C10046" t="inlineStr">
        <is>
          <t>Mapped local folder=C:\Users\cschn\Documents\LIH (Personal)\OneDrive - Lawyers in House\__Invoices</t>
        </is>
      </c>
    </row>
    <row r="10047">
      <c r="A10047" s="13" t="n">
        <v>46033.72998842593</v>
      </c>
      <c r="B10047" t="inlineStr">
        <is>
          <t>INFO</t>
        </is>
      </c>
      <c r="C10047" t="inlineStr">
        <is>
          <t>ThisWorkbook.Path (raw)=https://lawyersinhouse-my.sharepoint.com/personal/cory_schneider_lawyersinhouse_com/Documents/__Invoices</t>
        </is>
      </c>
    </row>
    <row r="10048">
      <c r="A10048" s="13" t="n">
        <v>46033.72998842593</v>
      </c>
      <c r="B10048" t="inlineStr">
        <is>
          <t>HIT</t>
        </is>
      </c>
      <c r="C10048" t="inlineStr">
        <is>
          <t>Folder? C:\Users\cschn\Documents\LIH (Personal)\OneDrive - Lawyers in House</t>
        </is>
      </c>
    </row>
    <row r="10049">
      <c r="A10049" s="13" t="n">
        <v>46033.72998842593</v>
      </c>
      <c r="B10049" t="inlineStr">
        <is>
          <t>MAP</t>
        </is>
      </c>
      <c r="C10049" t="inlineStr">
        <is>
          <t>CombineRoot=C:\Users\cschn\Documents\LIH (Personal)\OneDrive - Lawyers in House</t>
        </is>
      </c>
    </row>
    <row r="10050">
      <c r="A10050" s="13" t="n">
        <v>46033.72998842593</v>
      </c>
      <c r="B10050" t="inlineStr">
        <is>
          <t>MAP</t>
        </is>
      </c>
      <c r="C10050" t="inlineStr">
        <is>
          <t>SubPath=__Invoices</t>
        </is>
      </c>
    </row>
    <row r="10051">
      <c r="A10051" s="13" t="n">
        <v>46033.72998842593</v>
      </c>
      <c r="B10051" t="inlineStr">
        <is>
          <t>MAP</t>
        </is>
      </c>
      <c r="C10051" t="inlineStr">
        <is>
          <t>Combined=C:\Users\cschn\Documents\LIH (Personal)\OneDrive - Lawyers in House\__Invoices</t>
        </is>
      </c>
    </row>
    <row r="10052">
      <c r="A10052" s="13" t="n">
        <v>46033.72998842593</v>
      </c>
      <c r="B10052" t="inlineStr">
        <is>
          <t>MAP</t>
        </is>
      </c>
      <c r="C10052" t="inlineStr">
        <is>
          <t>Mapped local folder=C:\Users\cschn\Documents\LIH (Personal)\OneDrive - Lawyers in House\__Invoices</t>
        </is>
      </c>
    </row>
    <row r="10053">
      <c r="A10053" s="13" t="n">
        <v>46033.73</v>
      </c>
      <c r="B10053" t="inlineStr">
        <is>
          <t>INFO</t>
        </is>
      </c>
      <c r="C10053" t="inlineStr">
        <is>
          <t>ThisWorkbook.Path (raw)=https://lawyersinhouse-my.sharepoint.com/personal/cory_schneider_lawyersinhouse_com/Documents/__Invoices</t>
        </is>
      </c>
    </row>
    <row r="10054">
      <c r="A10054" s="13" t="n">
        <v>46033.73</v>
      </c>
      <c r="B10054" t="inlineStr">
        <is>
          <t>HIT</t>
        </is>
      </c>
      <c r="C10054" t="inlineStr">
        <is>
          <t>Folder? C:\Users\cschn\Documents\LIH (Personal)\OneDrive - Lawyers in House</t>
        </is>
      </c>
    </row>
    <row r="10055">
      <c r="A10055" s="13" t="n">
        <v>46033.73</v>
      </c>
      <c r="B10055" t="inlineStr">
        <is>
          <t>MAP</t>
        </is>
      </c>
      <c r="C10055" t="inlineStr">
        <is>
          <t>CombineRoot=C:\Users\cschn\Documents\LIH (Personal)\OneDrive - Lawyers in House</t>
        </is>
      </c>
    </row>
    <row r="10056">
      <c r="A10056" s="13" t="n">
        <v>46033.73</v>
      </c>
      <c r="B10056" t="inlineStr">
        <is>
          <t>MAP</t>
        </is>
      </c>
      <c r="C10056" t="inlineStr">
        <is>
          <t>SubPath=__Invoices</t>
        </is>
      </c>
    </row>
    <row r="10057">
      <c r="A10057" s="13" t="n">
        <v>46033.73</v>
      </c>
      <c r="B10057" t="inlineStr">
        <is>
          <t>MAP</t>
        </is>
      </c>
      <c r="C10057" t="inlineStr">
        <is>
          <t>Combined=C:\Users\cschn\Documents\LIH (Personal)\OneDrive - Lawyers in House\__Invoices</t>
        </is>
      </c>
    </row>
    <row r="10058">
      <c r="A10058" s="13" t="n">
        <v>46033.73</v>
      </c>
      <c r="B10058" t="inlineStr">
        <is>
          <t>MAP</t>
        </is>
      </c>
      <c r="C10058" t="inlineStr">
        <is>
          <t>Mapped local folder=C:\Users\cschn\Documents\LIH (Personal)\OneDrive - Lawyers in House\__Invoices</t>
        </is>
      </c>
    </row>
    <row r="10059">
      <c r="A10059" s="13" t="n">
        <v>46033.73001157407</v>
      </c>
      <c r="B10059" t="inlineStr">
        <is>
          <t>INFO</t>
        </is>
      </c>
      <c r="C10059" t="inlineStr">
        <is>
          <t>ThisWorkbook.Path (raw)=https://lawyersinhouse-my.sharepoint.com/personal/cory_schneider_lawyersinhouse_com/Documents/__Invoices</t>
        </is>
      </c>
    </row>
    <row r="10060">
      <c r="A10060" s="13" t="n">
        <v>46033.73001157407</v>
      </c>
      <c r="B10060" t="inlineStr">
        <is>
          <t>HIT</t>
        </is>
      </c>
      <c r="C10060" t="inlineStr">
        <is>
          <t>Folder? C:\Users\cschn\Documents\LIH (Personal)\OneDrive - Lawyers in House</t>
        </is>
      </c>
    </row>
    <row r="10061">
      <c r="A10061" s="13" t="n">
        <v>46033.73001157407</v>
      </c>
      <c r="B10061" t="inlineStr">
        <is>
          <t>MAP</t>
        </is>
      </c>
      <c r="C10061" t="inlineStr">
        <is>
          <t>CombineRoot=C:\Users\cschn\Documents\LIH (Personal)\OneDrive - Lawyers in House</t>
        </is>
      </c>
    </row>
    <row r="10062">
      <c r="A10062" s="13" t="n">
        <v>46033.73001157407</v>
      </c>
      <c r="B10062" t="inlineStr">
        <is>
          <t>MAP</t>
        </is>
      </c>
      <c r="C10062" t="inlineStr">
        <is>
          <t>SubPath=__Invoices</t>
        </is>
      </c>
    </row>
    <row r="10063">
      <c r="A10063" s="13" t="n">
        <v>46033.73001157407</v>
      </c>
      <c r="B10063" t="inlineStr">
        <is>
          <t>MAP</t>
        </is>
      </c>
      <c r="C10063" t="inlineStr">
        <is>
          <t>Combined=C:\Users\cschn\Documents\LIH (Personal)\OneDrive - Lawyers in House\__Invoices</t>
        </is>
      </c>
    </row>
    <row r="10064">
      <c r="A10064" s="13" t="n">
        <v>46033.73001157407</v>
      </c>
      <c r="B10064" t="inlineStr">
        <is>
          <t>MAP</t>
        </is>
      </c>
      <c r="C10064" t="inlineStr">
        <is>
          <t>Mapped local folder=C:\Users\cschn\Documents\LIH (Personal)\OneDrive - Lawyers in House\__Invoices</t>
        </is>
      </c>
    </row>
    <row r="10065">
      <c r="A10065" s="13" t="n">
        <v>46033.73001157407</v>
      </c>
      <c r="B10065" t="inlineStr">
        <is>
          <t>INFO</t>
        </is>
      </c>
      <c r="C10065" t="inlineStr">
        <is>
          <t>ThisWorkbook.Path (raw)=https://lawyersinhouse-my.sharepoint.com/personal/cory_schneider_lawyersinhouse_com/Documents/__Invoices</t>
        </is>
      </c>
    </row>
    <row r="10066">
      <c r="A10066" s="13" t="n">
        <v>46033.73001157407</v>
      </c>
      <c r="B10066" t="inlineStr">
        <is>
          <t>HIT</t>
        </is>
      </c>
      <c r="C10066" t="inlineStr">
        <is>
          <t>Folder? C:\Users\cschn\Documents\LIH (Personal)\OneDrive - Lawyers in House</t>
        </is>
      </c>
    </row>
    <row r="10067">
      <c r="A10067" s="13" t="n">
        <v>46033.73001157407</v>
      </c>
      <c r="B10067" t="inlineStr">
        <is>
          <t>MAP</t>
        </is>
      </c>
      <c r="C10067" t="inlineStr">
        <is>
          <t>CombineRoot=C:\Users\cschn\Documents\LIH (Personal)\OneDrive - Lawyers in House</t>
        </is>
      </c>
    </row>
    <row r="10068">
      <c r="A10068" s="13" t="n">
        <v>46033.73001157407</v>
      </c>
      <c r="B10068" t="inlineStr">
        <is>
          <t>MAP</t>
        </is>
      </c>
      <c r="C10068" t="inlineStr">
        <is>
          <t>SubPath=__Invoices</t>
        </is>
      </c>
    </row>
    <row r="10069">
      <c r="A10069" s="13" t="n">
        <v>46033.73001157407</v>
      </c>
      <c r="B10069" t="inlineStr">
        <is>
          <t>MAP</t>
        </is>
      </c>
      <c r="C10069" t="inlineStr">
        <is>
          <t>Combined=C:\Users\cschn\Documents\LIH (Personal)\OneDrive - Lawyers in House\__Invoices</t>
        </is>
      </c>
    </row>
    <row r="10070">
      <c r="A10070" s="13" t="n">
        <v>46033.73001157407</v>
      </c>
      <c r="B10070" t="inlineStr">
        <is>
          <t>MAP</t>
        </is>
      </c>
      <c r="C10070" t="inlineStr">
        <is>
          <t>Mapped local folder=C:\Users\cschn\Documents\LIH (Personal)\OneDrive - Lawyers in House\__Invoices</t>
        </is>
      </c>
    </row>
    <row r="10071">
      <c r="A10071" s="13" t="n">
        <v>46033.73001157407</v>
      </c>
      <c r="B10071" t="inlineStr">
        <is>
          <t>INFO</t>
        </is>
      </c>
      <c r="C10071" t="inlineStr">
        <is>
          <t>ThisWorkbook.Path (raw)=https://lawyersinhouse-my.sharepoint.com/personal/cory_schneider_lawyersinhouse_com/Documents/__Invoices</t>
        </is>
      </c>
    </row>
    <row r="10072">
      <c r="A10072" s="13" t="n">
        <v>46033.73001157407</v>
      </c>
      <c r="B10072" t="inlineStr">
        <is>
          <t>HIT</t>
        </is>
      </c>
      <c r="C10072" t="inlineStr">
        <is>
          <t>Folder? C:\Users\cschn\Documents\LIH (Personal)\OneDrive - Lawyers in House</t>
        </is>
      </c>
    </row>
    <row r="10073">
      <c r="A10073" s="13" t="n">
        <v>46033.73001157407</v>
      </c>
      <c r="B10073" t="inlineStr">
        <is>
          <t>MAP</t>
        </is>
      </c>
      <c r="C10073" t="inlineStr">
        <is>
          <t>CombineRoot=C:\Users\cschn\Documents\LIH (Personal)\OneDrive - Lawyers in House</t>
        </is>
      </c>
    </row>
    <row r="10074">
      <c r="A10074" s="13" t="n">
        <v>46033.73001157407</v>
      </c>
      <c r="B10074" t="inlineStr">
        <is>
          <t>MAP</t>
        </is>
      </c>
      <c r="C10074" t="inlineStr">
        <is>
          <t>SubPath=__Invoices</t>
        </is>
      </c>
    </row>
    <row r="10075">
      <c r="A10075" s="13" t="n">
        <v>46033.73001157407</v>
      </c>
      <c r="B10075" t="inlineStr">
        <is>
          <t>MAP</t>
        </is>
      </c>
      <c r="C10075" t="inlineStr">
        <is>
          <t>Combined=C:\Users\cschn\Documents\LIH (Personal)\OneDrive - Lawyers in House\__Invoices</t>
        </is>
      </c>
    </row>
    <row r="10076">
      <c r="A10076" s="13" t="n">
        <v>46033.73001157407</v>
      </c>
      <c r="B10076" t="inlineStr">
        <is>
          <t>MAP</t>
        </is>
      </c>
      <c r="C10076" t="inlineStr">
        <is>
          <t>Mapped local folder=C:\Users\cschn\Documents\LIH (Personal)\OneDrive - Lawyers in House\__Invoices</t>
        </is>
      </c>
    </row>
    <row r="10077">
      <c r="A10077" s="13" t="n">
        <v>46033.73002314815</v>
      </c>
      <c r="B10077" t="inlineStr">
        <is>
          <t>INFO</t>
        </is>
      </c>
      <c r="C10077" t="inlineStr">
        <is>
          <t>ThisWorkbook.Path (raw)=https://lawyersinhouse-my.sharepoint.com/personal/cory_schneider_lawyersinhouse_com/Documents/__Invoices</t>
        </is>
      </c>
    </row>
    <row r="10078">
      <c r="A10078" s="13" t="n">
        <v>46033.73002314815</v>
      </c>
      <c r="B10078" t="inlineStr">
        <is>
          <t>HIT</t>
        </is>
      </c>
      <c r="C10078" t="inlineStr">
        <is>
          <t>Folder? C:\Users\cschn\Documents\LIH (Personal)\OneDrive - Lawyers in House</t>
        </is>
      </c>
    </row>
    <row r="10079">
      <c r="A10079" s="13" t="n">
        <v>46033.73002314815</v>
      </c>
      <c r="B10079" t="inlineStr">
        <is>
          <t>MAP</t>
        </is>
      </c>
      <c r="C10079" t="inlineStr">
        <is>
          <t>CombineRoot=C:\Users\cschn\Documents\LIH (Personal)\OneDrive - Lawyers in House</t>
        </is>
      </c>
    </row>
    <row r="10080">
      <c r="A10080" s="13" t="n">
        <v>46033.73002314815</v>
      </c>
      <c r="B10080" t="inlineStr">
        <is>
          <t>MAP</t>
        </is>
      </c>
      <c r="C10080" t="inlineStr">
        <is>
          <t>SubPath=__Invoices</t>
        </is>
      </c>
    </row>
    <row r="10081">
      <c r="A10081" s="13" t="n">
        <v>46033.73002314815</v>
      </c>
      <c r="B10081" t="inlineStr">
        <is>
          <t>MAP</t>
        </is>
      </c>
      <c r="C10081" t="inlineStr">
        <is>
          <t>Combined=C:\Users\cschn\Documents\LIH (Personal)\OneDrive - Lawyers in House\__Invoices</t>
        </is>
      </c>
    </row>
    <row r="10082">
      <c r="A10082" s="13" t="n">
        <v>46033.73002314815</v>
      </c>
      <c r="B10082" t="inlineStr">
        <is>
          <t>MAP</t>
        </is>
      </c>
      <c r="C10082" t="inlineStr">
        <is>
          <t>Mapped local folder=C:\Users\cschn\Documents\LIH (Personal)\OneDrive - Lawyers in House\__Invoices</t>
        </is>
      </c>
    </row>
    <row r="10083">
      <c r="A10083" s="13" t="n">
        <v>46033.73002314815</v>
      </c>
      <c r="B10083" t="inlineStr">
        <is>
          <t>INFO</t>
        </is>
      </c>
      <c r="C10083" t="inlineStr">
        <is>
          <t>ThisWorkbook.Path (raw)=https://lawyersinhouse-my.sharepoint.com/personal/cory_schneider_lawyersinhouse_com/Documents/__Invoices</t>
        </is>
      </c>
    </row>
    <row r="10084">
      <c r="A10084" s="13" t="n">
        <v>46033.73002314815</v>
      </c>
      <c r="B10084" t="inlineStr">
        <is>
          <t>HIT</t>
        </is>
      </c>
      <c r="C10084" t="inlineStr">
        <is>
          <t>Folder? C:\Users\cschn\Documents\LIH (Personal)\OneDrive - Lawyers in House</t>
        </is>
      </c>
    </row>
    <row r="10085">
      <c r="A10085" s="13" t="n">
        <v>46033.73002314815</v>
      </c>
      <c r="B10085" t="inlineStr">
        <is>
          <t>MAP</t>
        </is>
      </c>
      <c r="C10085" t="inlineStr">
        <is>
          <t>CombineRoot=C:\Users\cschn\Documents\LIH (Personal)\OneDrive - Lawyers in House</t>
        </is>
      </c>
    </row>
    <row r="10086">
      <c r="A10086" s="13" t="n">
        <v>46033.73002314815</v>
      </c>
      <c r="B10086" t="inlineStr">
        <is>
          <t>MAP</t>
        </is>
      </c>
      <c r="C10086" t="inlineStr">
        <is>
          <t>SubPath=__Invoices</t>
        </is>
      </c>
    </row>
    <row r="10087">
      <c r="A10087" s="13" t="n">
        <v>46033.73002314815</v>
      </c>
      <c r="B10087" t="inlineStr">
        <is>
          <t>MAP</t>
        </is>
      </c>
      <c r="C10087" t="inlineStr">
        <is>
          <t>Combined=C:\Users\cschn\Documents\LIH (Personal)\OneDrive - Lawyers in House\__Invoices</t>
        </is>
      </c>
    </row>
    <row r="10088">
      <c r="A10088" s="13" t="n">
        <v>46033.73002314815</v>
      </c>
      <c r="B10088" t="inlineStr">
        <is>
          <t>MAP</t>
        </is>
      </c>
      <c r="C10088" t="inlineStr">
        <is>
          <t>Mapped local folder=C:\Users\cschn\Documents\LIH (Personal)\OneDrive - Lawyers in House\__Invoices</t>
        </is>
      </c>
    </row>
    <row r="10089">
      <c r="A10089" s="13" t="n">
        <v>46033.73006944444</v>
      </c>
      <c r="B10089" t="inlineStr">
        <is>
          <t>INFO</t>
        </is>
      </c>
      <c r="C10089" t="inlineStr">
        <is>
          <t>ThisWorkbook.Path (raw)=https://lawyersinhouse-my.sharepoint.com/personal/cory_schneider_lawyersinhouse_com/Documents/__Invoices</t>
        </is>
      </c>
    </row>
    <row r="10090">
      <c r="A10090" s="13" t="n">
        <v>46033.73006944444</v>
      </c>
      <c r="B10090" t="inlineStr">
        <is>
          <t>HIT</t>
        </is>
      </c>
      <c r="C10090" t="inlineStr">
        <is>
          <t>Folder? C:\Users\cschn\Documents\LIH (Personal)\OneDrive - Lawyers in House</t>
        </is>
      </c>
    </row>
    <row r="10091">
      <c r="A10091" s="13" t="n">
        <v>46033.73006944444</v>
      </c>
      <c r="B10091" t="inlineStr">
        <is>
          <t>MAP</t>
        </is>
      </c>
      <c r="C10091" t="inlineStr">
        <is>
          <t>CombineRoot=C:\Users\cschn\Documents\LIH (Personal)\OneDrive - Lawyers in House</t>
        </is>
      </c>
    </row>
    <row r="10092">
      <c r="A10092" s="13" t="n">
        <v>46033.73006944444</v>
      </c>
      <c r="B10092" t="inlineStr">
        <is>
          <t>MAP</t>
        </is>
      </c>
      <c r="C10092" t="inlineStr">
        <is>
          <t>SubPath=__Invoices</t>
        </is>
      </c>
    </row>
    <row r="10093">
      <c r="A10093" s="13" t="n">
        <v>46033.73006944444</v>
      </c>
      <c r="B10093" t="inlineStr">
        <is>
          <t>MAP</t>
        </is>
      </c>
      <c r="C10093" t="inlineStr">
        <is>
          <t>Combined=C:\Users\cschn\Documents\LIH (Personal)\OneDrive - Lawyers in House\__Invoices</t>
        </is>
      </c>
    </row>
    <row r="10094">
      <c r="A10094" s="13" t="n">
        <v>46033.73006944444</v>
      </c>
      <c r="B10094" t="inlineStr">
        <is>
          <t>MAP</t>
        </is>
      </c>
      <c r="C10094" t="inlineStr">
        <is>
          <t>Mapped local folder=C:\Users\cschn\Documents\LIH (Personal)\OneDrive - Lawyers in House\__Invoices</t>
        </is>
      </c>
    </row>
    <row r="10095">
      <c r="A10095" s="13" t="n">
        <v>46033.73008101852</v>
      </c>
      <c r="B10095" t="inlineStr">
        <is>
          <t>INFO</t>
        </is>
      </c>
      <c r="C10095" t="inlineStr">
        <is>
          <t>ThisWorkbook.Path (raw)=https://lawyersinhouse-my.sharepoint.com/personal/cory_schneider_lawyersinhouse_com/Documents/__Invoices</t>
        </is>
      </c>
    </row>
    <row r="10096">
      <c r="A10096" s="13" t="n">
        <v>46033.73008101852</v>
      </c>
      <c r="B10096" t="inlineStr">
        <is>
          <t>HIT</t>
        </is>
      </c>
      <c r="C10096" t="inlineStr">
        <is>
          <t>Folder? C:\Users\cschn\Documents\LIH (Personal)\OneDrive - Lawyers in House</t>
        </is>
      </c>
    </row>
    <row r="10097">
      <c r="A10097" s="13" t="n">
        <v>46033.73008101852</v>
      </c>
      <c r="B10097" t="inlineStr">
        <is>
          <t>MAP</t>
        </is>
      </c>
      <c r="C10097" t="inlineStr">
        <is>
          <t>CombineRoot=C:\Users\cschn\Documents\LIH (Personal)\OneDrive - Lawyers in House</t>
        </is>
      </c>
    </row>
    <row r="10098">
      <c r="A10098" s="13" t="n">
        <v>46033.73008101852</v>
      </c>
      <c r="B10098" t="inlineStr">
        <is>
          <t>MAP</t>
        </is>
      </c>
      <c r="C10098" t="inlineStr">
        <is>
          <t>SubPath=__Invoices</t>
        </is>
      </c>
    </row>
    <row r="10099">
      <c r="A10099" s="13" t="n">
        <v>46033.73008101852</v>
      </c>
      <c r="B10099" t="inlineStr">
        <is>
          <t>MAP</t>
        </is>
      </c>
      <c r="C10099" t="inlineStr">
        <is>
          <t>Combined=C:\Users\cschn\Documents\LIH (Personal)\OneDrive - Lawyers in House\__Invoices</t>
        </is>
      </c>
    </row>
    <row r="10100">
      <c r="A10100" s="13" t="n">
        <v>46033.73008101852</v>
      </c>
      <c r="B10100" t="inlineStr">
        <is>
          <t>MAP</t>
        </is>
      </c>
      <c r="C10100" t="inlineStr">
        <is>
          <t>Mapped local folder=C:\Users\cschn\Documents\LIH (Personal)\OneDrive - Lawyers in House\__Invoices</t>
        </is>
      </c>
    </row>
    <row r="10101">
      <c r="A10101" s="13" t="n">
        <v>46033.73008101852</v>
      </c>
      <c r="B10101" t="inlineStr">
        <is>
          <t>INFO</t>
        </is>
      </c>
      <c r="C10101" t="inlineStr">
        <is>
          <t>ThisWorkbook.Path (raw)=https://lawyersinhouse-my.sharepoint.com/personal/cory_schneider_lawyersinhouse_com/Documents/__Invoices</t>
        </is>
      </c>
    </row>
    <row r="10102">
      <c r="A10102" s="13" t="n">
        <v>46033.73008101852</v>
      </c>
      <c r="B10102" t="inlineStr">
        <is>
          <t>HIT</t>
        </is>
      </c>
      <c r="C10102" t="inlineStr">
        <is>
          <t>Folder? C:\Users\cschn\Documents\LIH (Personal)\OneDrive - Lawyers in House</t>
        </is>
      </c>
    </row>
    <row r="10103">
      <c r="A10103" s="13" t="n">
        <v>46033.73008101852</v>
      </c>
      <c r="B10103" t="inlineStr">
        <is>
          <t>MAP</t>
        </is>
      </c>
      <c r="C10103" t="inlineStr">
        <is>
          <t>CombineRoot=C:\Users\cschn\Documents\LIH (Personal)\OneDrive - Lawyers in House</t>
        </is>
      </c>
    </row>
    <row r="10104">
      <c r="A10104" s="13" t="n">
        <v>46033.73008101852</v>
      </c>
      <c r="B10104" t="inlineStr">
        <is>
          <t>MAP</t>
        </is>
      </c>
      <c r="C10104" t="inlineStr">
        <is>
          <t>SubPath=__Invoices</t>
        </is>
      </c>
    </row>
    <row r="10105">
      <c r="A10105" s="13" t="n">
        <v>46033.73008101852</v>
      </c>
      <c r="B10105" t="inlineStr">
        <is>
          <t>MAP</t>
        </is>
      </c>
      <c r="C10105" t="inlineStr">
        <is>
          <t>Combined=C:\Users\cschn\Documents\LIH (Personal)\OneDrive - Lawyers in House\__Invoices</t>
        </is>
      </c>
    </row>
    <row r="10106">
      <c r="A10106" s="13" t="n">
        <v>46033.73008101852</v>
      </c>
      <c r="B10106" t="inlineStr">
        <is>
          <t>MAP</t>
        </is>
      </c>
      <c r="C10106" t="inlineStr">
        <is>
          <t>Mapped local folder=C:\Users\cschn\Documents\LIH (Personal)\OneDrive - Lawyers in House\__Invoices</t>
        </is>
      </c>
    </row>
    <row r="10107">
      <c r="A10107" s="13" t="n">
        <v>46033.73390046296</v>
      </c>
      <c r="B10107" t="inlineStr">
        <is>
          <t>INFO</t>
        </is>
      </c>
      <c r="C10107" t="inlineStr">
        <is>
          <t>ThisWorkbook.Path (raw)=https://lawyersinhouse-my.sharepoint.com/personal/cory_schneider_lawyersinhouse_com/Documents/__Invoices</t>
        </is>
      </c>
    </row>
    <row r="10108">
      <c r="A10108" s="13" t="n">
        <v>46033.73390046296</v>
      </c>
      <c r="B10108" t="inlineStr">
        <is>
          <t>HIT</t>
        </is>
      </c>
      <c r="C10108" t="inlineStr">
        <is>
          <t>Folder? C:\Users\cschn\Documents\LIH (Personal)\OneDrive - Lawyers in House</t>
        </is>
      </c>
    </row>
    <row r="10109">
      <c r="A10109" s="13" t="n">
        <v>46033.73390046296</v>
      </c>
      <c r="B10109" t="inlineStr">
        <is>
          <t>MAP</t>
        </is>
      </c>
      <c r="C10109" t="inlineStr">
        <is>
          <t>CombineRoot=C:\Users\cschn\Documents\LIH (Personal)\OneDrive - Lawyers in House</t>
        </is>
      </c>
    </row>
    <row r="10110">
      <c r="A10110" s="13" t="n">
        <v>46033.73390046296</v>
      </c>
      <c r="B10110" t="inlineStr">
        <is>
          <t>MAP</t>
        </is>
      </c>
      <c r="C10110" t="inlineStr">
        <is>
          <t>SubPath=__Invoices</t>
        </is>
      </c>
    </row>
    <row r="10111">
      <c r="A10111" s="13" t="n">
        <v>46033.73390046296</v>
      </c>
      <c r="B10111" t="inlineStr">
        <is>
          <t>MAP</t>
        </is>
      </c>
      <c r="C10111" t="inlineStr">
        <is>
          <t>Combined=C:\Users\cschn\Documents\LIH (Personal)\OneDrive - Lawyers in House\__Invoices</t>
        </is>
      </c>
    </row>
    <row r="10112">
      <c r="A10112" s="13" t="n">
        <v>46033.73390046296</v>
      </c>
      <c r="B10112" t="inlineStr">
        <is>
          <t>MAP</t>
        </is>
      </c>
      <c r="C10112" t="inlineStr">
        <is>
          <t>Mapped local folder=C:\Users\cschn\Documents\LIH (Personal)\OneDrive - Lawyers in House\__Invoices</t>
        </is>
      </c>
    </row>
    <row r="10113">
      <c r="A10113" s="13" t="n">
        <v>46033.74002314815</v>
      </c>
      <c r="B10113" t="inlineStr">
        <is>
          <t>INFO</t>
        </is>
      </c>
      <c r="C10113" t="inlineStr">
        <is>
          <t>ThisWorkbook.Path (raw)=https://lawyersinhouse-my.sharepoint.com/personal/cory_schneider_lawyersinhouse_com/Documents/__Invoices</t>
        </is>
      </c>
    </row>
    <row r="10114">
      <c r="A10114" s="13" t="n">
        <v>46033.74002314815</v>
      </c>
      <c r="B10114" t="inlineStr">
        <is>
          <t>HIT</t>
        </is>
      </c>
      <c r="C10114" t="inlineStr">
        <is>
          <t>Folder? C:\Users\cschn\Documents\LIH (Personal)\OneDrive - Lawyers in House</t>
        </is>
      </c>
    </row>
    <row r="10115">
      <c r="A10115" s="13" t="n">
        <v>46033.74002314815</v>
      </c>
      <c r="B10115" t="inlineStr">
        <is>
          <t>MAP</t>
        </is>
      </c>
      <c r="C10115" t="inlineStr">
        <is>
          <t>CombineRoot=C:\Users\cschn\Documents\LIH (Personal)\OneDrive - Lawyers in House</t>
        </is>
      </c>
    </row>
    <row r="10116">
      <c r="A10116" s="13" t="n">
        <v>46033.74002314815</v>
      </c>
      <c r="B10116" t="inlineStr">
        <is>
          <t>MAP</t>
        </is>
      </c>
      <c r="C10116" t="inlineStr">
        <is>
          <t>SubPath=__Invoices</t>
        </is>
      </c>
    </row>
    <row r="10117">
      <c r="A10117" s="13" t="n">
        <v>46033.74002314815</v>
      </c>
      <c r="B10117" t="inlineStr">
        <is>
          <t>MAP</t>
        </is>
      </c>
      <c r="C10117" t="inlineStr">
        <is>
          <t>Combined=C:\Users\cschn\Documents\LIH (Personal)\OneDrive - Lawyers in House\__Invoices</t>
        </is>
      </c>
    </row>
    <row r="10118">
      <c r="A10118" s="13" t="n">
        <v>46033.74002314815</v>
      </c>
      <c r="B10118" t="inlineStr">
        <is>
          <t>MAP</t>
        </is>
      </c>
      <c r="C10118" t="inlineStr">
        <is>
          <t>Mapped local folder=C:\Users\cschn\Documents\LIH (Personal)\OneDrive - Lawyers in House\__Invoices</t>
        </is>
      </c>
    </row>
    <row r="10119">
      <c r="A10119" s="13" t="n">
        <v>46033.74002314815</v>
      </c>
      <c r="B10119" t="inlineStr">
        <is>
          <t>INFO</t>
        </is>
      </c>
      <c r="C10119" t="inlineStr">
        <is>
          <t>ThisWorkbook.Path (raw)=https://lawyersinhouse-my.sharepoint.com/personal/cory_schneider_lawyersinhouse_com/Documents/__Invoices</t>
        </is>
      </c>
    </row>
    <row r="10120">
      <c r="A10120" s="13" t="n">
        <v>46033.74002314815</v>
      </c>
      <c r="B10120" t="inlineStr">
        <is>
          <t>HIT</t>
        </is>
      </c>
      <c r="C10120" t="inlineStr">
        <is>
          <t>Folder? C:\Users\cschn\Documents\LIH (Personal)\OneDrive - Lawyers in House</t>
        </is>
      </c>
    </row>
    <row r="10121">
      <c r="A10121" s="13" t="n">
        <v>46033.74002314815</v>
      </c>
      <c r="B10121" t="inlineStr">
        <is>
          <t>MAP</t>
        </is>
      </c>
      <c r="C10121" t="inlineStr">
        <is>
          <t>CombineRoot=C:\Users\cschn\Documents\LIH (Personal)\OneDrive - Lawyers in House</t>
        </is>
      </c>
    </row>
    <row r="10122">
      <c r="A10122" s="13" t="n">
        <v>46033.74002314815</v>
      </c>
      <c r="B10122" t="inlineStr">
        <is>
          <t>MAP</t>
        </is>
      </c>
      <c r="C10122" t="inlineStr">
        <is>
          <t>SubPath=__Invoices</t>
        </is>
      </c>
    </row>
    <row r="10123">
      <c r="A10123" s="13" t="n">
        <v>46033.74002314815</v>
      </c>
      <c r="B10123" t="inlineStr">
        <is>
          <t>MAP</t>
        </is>
      </c>
      <c r="C10123" t="inlineStr">
        <is>
          <t>Combined=C:\Users\cschn\Documents\LIH (Personal)\OneDrive - Lawyers in House\__Invoices</t>
        </is>
      </c>
    </row>
    <row r="10124">
      <c r="A10124" s="13" t="n">
        <v>46033.74002314815</v>
      </c>
      <c r="B10124" t="inlineStr">
        <is>
          <t>MAP</t>
        </is>
      </c>
      <c r="C10124" t="inlineStr">
        <is>
          <t>Mapped local folder=C:\Users\cschn\Documents\LIH (Personal)\OneDrive - Lawyers in House\__Invoices</t>
        </is>
      </c>
    </row>
    <row r="10125">
      <c r="A10125" s="13" t="n">
        <v>46034.43021990741</v>
      </c>
      <c r="B10125" t="inlineStr">
        <is>
          <t>INFO</t>
        </is>
      </c>
      <c r="C10125" t="inlineStr">
        <is>
          <t>ThisWorkbook.Path (raw)=https://lawyersinhouse-my.sharepoint.com/personal/cory_schneider_lawyersinhouse_com/Documents/__Invoices</t>
        </is>
      </c>
    </row>
    <row r="10126">
      <c r="A10126" s="13" t="n">
        <v>46034.43021990741</v>
      </c>
      <c r="B10126" t="inlineStr">
        <is>
          <t>HIT</t>
        </is>
      </c>
      <c r="C10126" t="inlineStr">
        <is>
          <t>Folder? C:\Users\cschn\Documents\LIH (Personal)\OneDrive - Lawyers in House</t>
        </is>
      </c>
    </row>
    <row r="10127">
      <c r="A10127" s="13" t="n">
        <v>46034.43021990741</v>
      </c>
      <c r="B10127" t="inlineStr">
        <is>
          <t>MAP</t>
        </is>
      </c>
      <c r="C10127" t="inlineStr">
        <is>
          <t>CombineRoot=C:\Users\cschn\Documents\LIH (Personal)\OneDrive - Lawyers in House</t>
        </is>
      </c>
    </row>
    <row r="10128">
      <c r="A10128" s="13" t="n">
        <v>46034.43021990741</v>
      </c>
      <c r="B10128" t="inlineStr">
        <is>
          <t>MAP</t>
        </is>
      </c>
      <c r="C10128" t="inlineStr">
        <is>
          <t>SubPath=__Invoices</t>
        </is>
      </c>
    </row>
    <row r="10129">
      <c r="A10129" s="13" t="n">
        <v>46034.43021990741</v>
      </c>
      <c r="B10129" t="inlineStr">
        <is>
          <t>MAP</t>
        </is>
      </c>
      <c r="C10129" t="inlineStr">
        <is>
          <t>Combined=C:\Users\cschn\Documents\LIH (Personal)\OneDrive - Lawyers in House\__Invoices</t>
        </is>
      </c>
    </row>
    <row r="10130">
      <c r="A10130" s="13" t="n">
        <v>46034.43021990741</v>
      </c>
      <c r="B10130" t="inlineStr">
        <is>
          <t>MAP</t>
        </is>
      </c>
      <c r="C10130" t="inlineStr">
        <is>
          <t>Mapped local folder=C:\Users\cschn\Documents\LIH (Personal)\OneDrive - Lawyers in House\__Invoices</t>
        </is>
      </c>
    </row>
    <row r="10131">
      <c r="A10131" s="13" t="n">
        <v>46034.44021990741</v>
      </c>
      <c r="B10131" t="inlineStr">
        <is>
          <t>INFO</t>
        </is>
      </c>
      <c r="C10131" t="inlineStr">
        <is>
          <t>ThisWorkbook.Path (raw)=https://lawyersinhouse-my.sharepoint.com/personal/cory_schneider_lawyersinhouse_com/Documents/__Invoices</t>
        </is>
      </c>
    </row>
    <row r="10132">
      <c r="A10132" s="13" t="n">
        <v>46034.44021990741</v>
      </c>
      <c r="B10132" t="inlineStr">
        <is>
          <t>HIT</t>
        </is>
      </c>
      <c r="C10132" t="inlineStr">
        <is>
          <t>Folder? C:\Users\cschn\Documents\LIH (Personal)\OneDrive - Lawyers in House</t>
        </is>
      </c>
    </row>
    <row r="10133">
      <c r="A10133" s="13" t="n">
        <v>46034.44021990741</v>
      </c>
      <c r="B10133" t="inlineStr">
        <is>
          <t>MAP</t>
        </is>
      </c>
      <c r="C10133" t="inlineStr">
        <is>
          <t>CombineRoot=C:\Users\cschn\Documents\LIH (Personal)\OneDrive - Lawyers in House</t>
        </is>
      </c>
    </row>
    <row r="10134">
      <c r="A10134" s="13" t="n">
        <v>46034.44021990741</v>
      </c>
      <c r="B10134" t="inlineStr">
        <is>
          <t>MAP</t>
        </is>
      </c>
      <c r="C10134" t="inlineStr">
        <is>
          <t>SubPath=__Invoices</t>
        </is>
      </c>
    </row>
    <row r="10135">
      <c r="A10135" s="13" t="n">
        <v>46034.44021990741</v>
      </c>
      <c r="B10135" t="inlineStr">
        <is>
          <t>MAP</t>
        </is>
      </c>
      <c r="C10135" t="inlineStr">
        <is>
          <t>Combined=C:\Users\cschn\Documents\LIH (Personal)\OneDrive - Lawyers in House\__Invoices</t>
        </is>
      </c>
    </row>
    <row r="10136">
      <c r="A10136" s="13" t="n">
        <v>46034.44021990741</v>
      </c>
      <c r="B10136" t="inlineStr">
        <is>
          <t>MAP</t>
        </is>
      </c>
      <c r="C10136" t="inlineStr">
        <is>
          <t>Mapped local folder=C:\Users\cschn\Documents\LIH (Personal)\OneDrive - Lawyers in House\__Invoices</t>
        </is>
      </c>
    </row>
    <row r="10137">
      <c r="A10137" s="13" t="n">
        <v>46034.44503472222</v>
      </c>
      <c r="B10137" t="inlineStr">
        <is>
          <t>INFO</t>
        </is>
      </c>
      <c r="C10137" t="inlineStr">
        <is>
          <t>ThisWorkbook.Path (raw)=https://lawyersinhouse-my.sharepoint.com/personal/cory_schneider_lawyersinhouse_com/Documents/__Invoices</t>
        </is>
      </c>
    </row>
    <row r="10138">
      <c r="A10138" s="13" t="n">
        <v>46034.44503472222</v>
      </c>
      <c r="B10138" t="inlineStr">
        <is>
          <t>HIT</t>
        </is>
      </c>
      <c r="C10138" t="inlineStr">
        <is>
          <t>Folder? C:\Users\cschn\Documents\LIH (Personal)\OneDrive - Lawyers in House</t>
        </is>
      </c>
    </row>
    <row r="10139">
      <c r="A10139" s="13" t="n">
        <v>46034.44503472222</v>
      </c>
      <c r="B10139" t="inlineStr">
        <is>
          <t>MAP</t>
        </is>
      </c>
      <c r="C10139" t="inlineStr">
        <is>
          <t>CombineRoot=C:\Users\cschn\Documents\LIH (Personal)\OneDrive - Lawyers in House</t>
        </is>
      </c>
    </row>
    <row r="10140">
      <c r="A10140" s="13" t="n">
        <v>46034.44503472222</v>
      </c>
      <c r="B10140" t="inlineStr">
        <is>
          <t>MAP</t>
        </is>
      </c>
      <c r="C10140" t="inlineStr">
        <is>
          <t>SubPath=__Invoices</t>
        </is>
      </c>
    </row>
    <row r="10141">
      <c r="A10141" s="13" t="n">
        <v>46034.44503472222</v>
      </c>
      <c r="B10141" t="inlineStr">
        <is>
          <t>MAP</t>
        </is>
      </c>
      <c r="C10141" t="inlineStr">
        <is>
          <t>Combined=C:\Users\cschn\Documents\LIH (Personal)\OneDrive - Lawyers in House\__Invoices</t>
        </is>
      </c>
    </row>
    <row r="10142">
      <c r="A10142" s="13" t="n">
        <v>46034.44503472222</v>
      </c>
      <c r="B10142" t="inlineStr">
        <is>
          <t>MAP</t>
        </is>
      </c>
      <c r="C10142" t="inlineStr">
        <is>
          <t>Mapped local folder=C:\Users\cschn\Documents\LIH (Personal)\OneDrive - Lawyers in House\__Invoices</t>
        </is>
      </c>
    </row>
    <row r="10143">
      <c r="A10143" s="13" t="n">
        <v>46034.44744212963</v>
      </c>
      <c r="B10143" t="inlineStr">
        <is>
          <t>INFO</t>
        </is>
      </c>
      <c r="C10143" t="inlineStr">
        <is>
          <t>ThisWorkbook.Path (raw)=https://lawyersinhouse-my.sharepoint.com/personal/cory_schneider_lawyersinhouse_com/Documents/__Invoices</t>
        </is>
      </c>
    </row>
    <row r="10144">
      <c r="A10144" s="13" t="n">
        <v>46034.44744212963</v>
      </c>
      <c r="B10144" t="inlineStr">
        <is>
          <t>HIT</t>
        </is>
      </c>
      <c r="C10144" t="inlineStr">
        <is>
          <t>Folder? C:\Users\cschn\Documents\LIH (Personal)\OneDrive - Lawyers in House</t>
        </is>
      </c>
    </row>
    <row r="10145">
      <c r="A10145" s="13" t="n">
        <v>46034.44744212963</v>
      </c>
      <c r="B10145" t="inlineStr">
        <is>
          <t>MAP</t>
        </is>
      </c>
      <c r="C10145" t="inlineStr">
        <is>
          <t>CombineRoot=C:\Users\cschn\Documents\LIH (Personal)\OneDrive - Lawyers in House</t>
        </is>
      </c>
    </row>
    <row r="10146">
      <c r="A10146" s="13" t="n">
        <v>46034.44744212963</v>
      </c>
      <c r="B10146" t="inlineStr">
        <is>
          <t>MAP</t>
        </is>
      </c>
      <c r="C10146" t="inlineStr">
        <is>
          <t>SubPath=__Invoices</t>
        </is>
      </c>
    </row>
    <row r="10147">
      <c r="A10147" s="13" t="n">
        <v>46034.44744212963</v>
      </c>
      <c r="B10147" t="inlineStr">
        <is>
          <t>MAP</t>
        </is>
      </c>
      <c r="C10147" t="inlineStr">
        <is>
          <t>Combined=C:\Users\cschn\Documents\LIH (Personal)\OneDrive - Lawyers in House\__Invoices</t>
        </is>
      </c>
    </row>
    <row r="10148">
      <c r="A10148" s="13" t="n">
        <v>46034.44744212963</v>
      </c>
      <c r="B10148" t="inlineStr">
        <is>
          <t>MAP</t>
        </is>
      </c>
      <c r="C10148" t="inlineStr">
        <is>
          <t>Mapped local folder=C:\Users\cschn\Documents\LIH (Personal)\OneDrive - Lawyers in House\__Invoices</t>
        </is>
      </c>
    </row>
    <row r="10149">
      <c r="A10149" s="13" t="n">
        <v>46034.45311342592</v>
      </c>
      <c r="B10149" t="inlineStr">
        <is>
          <t>INFO</t>
        </is>
      </c>
      <c r="C10149" t="inlineStr">
        <is>
          <t>ThisWorkbook.Path (raw)=https://lawyersinhouse-my.sharepoint.com/personal/cory_schneider_lawyersinhouse_com/Documents/__Invoices</t>
        </is>
      </c>
    </row>
    <row r="10150">
      <c r="A10150" s="13" t="n">
        <v>46034.45311342592</v>
      </c>
      <c r="B10150" t="inlineStr">
        <is>
          <t>HIT</t>
        </is>
      </c>
      <c r="C10150" t="inlineStr">
        <is>
          <t>Folder? C:\Users\cschn\Documents\LIH (Personal)\OneDrive - Lawyers in House</t>
        </is>
      </c>
    </row>
    <row r="10151">
      <c r="A10151" s="13" t="n">
        <v>46034.45311342592</v>
      </c>
      <c r="B10151" t="inlineStr">
        <is>
          <t>MAP</t>
        </is>
      </c>
      <c r="C10151" t="inlineStr">
        <is>
          <t>CombineRoot=C:\Users\cschn\Documents\LIH (Personal)\OneDrive - Lawyers in House</t>
        </is>
      </c>
    </row>
    <row r="10152">
      <c r="A10152" s="13" t="n">
        <v>46034.45311342592</v>
      </c>
      <c r="B10152" t="inlineStr">
        <is>
          <t>MAP</t>
        </is>
      </c>
      <c r="C10152" t="inlineStr">
        <is>
          <t>SubPath=__Invoices</t>
        </is>
      </c>
    </row>
    <row r="10153">
      <c r="A10153" s="13" t="n">
        <v>46034.45311342592</v>
      </c>
      <c r="B10153" t="inlineStr">
        <is>
          <t>MAP</t>
        </is>
      </c>
      <c r="C10153" t="inlineStr">
        <is>
          <t>Combined=C:\Users\cschn\Documents\LIH (Personal)\OneDrive - Lawyers in House\__Invoices</t>
        </is>
      </c>
    </row>
    <row r="10154">
      <c r="A10154" s="13" t="n">
        <v>46034.45311342592</v>
      </c>
      <c r="B10154" t="inlineStr">
        <is>
          <t>MAP</t>
        </is>
      </c>
      <c r="C10154" t="inlineStr">
        <is>
          <t>Mapped local folder=C:\Users\cschn\Documents\LIH (Personal)\OneDrive - Lawyers in House\__Invoices</t>
        </is>
      </c>
    </row>
    <row r="10155">
      <c r="A10155" s="13" t="n">
        <v>46034.45429398148</v>
      </c>
      <c r="B10155" t="inlineStr">
        <is>
          <t>INFO</t>
        </is>
      </c>
      <c r="C10155" t="inlineStr">
        <is>
          <t>ThisWorkbook.Path (raw)=https://lawyersinhouse-my.sharepoint.com/personal/cory_schneider_lawyersinhouse_com/Documents/__Invoices</t>
        </is>
      </c>
    </row>
    <row r="10156">
      <c r="A10156" s="13" t="n">
        <v>46034.45429398148</v>
      </c>
      <c r="B10156" t="inlineStr">
        <is>
          <t>HIT</t>
        </is>
      </c>
      <c r="C10156" t="inlineStr">
        <is>
          <t>Folder? C:\Users\cschn\Documents\LIH (Personal)\OneDrive - Lawyers in House</t>
        </is>
      </c>
    </row>
    <row r="10157">
      <c r="A10157" s="13" t="n">
        <v>46034.45429398148</v>
      </c>
      <c r="B10157" t="inlineStr">
        <is>
          <t>MAP</t>
        </is>
      </c>
      <c r="C10157" t="inlineStr">
        <is>
          <t>CombineRoot=C:\Users\cschn\Documents\LIH (Personal)\OneDrive - Lawyers in House</t>
        </is>
      </c>
    </row>
    <row r="10158">
      <c r="A10158" s="13" t="n">
        <v>46034.45429398148</v>
      </c>
      <c r="B10158" t="inlineStr">
        <is>
          <t>MAP</t>
        </is>
      </c>
      <c r="C10158" t="inlineStr">
        <is>
          <t>SubPath=__Invoices</t>
        </is>
      </c>
    </row>
    <row r="10159">
      <c r="A10159" s="13" t="n">
        <v>46034.45429398148</v>
      </c>
      <c r="B10159" t="inlineStr">
        <is>
          <t>MAP</t>
        </is>
      </c>
      <c r="C10159" t="inlineStr">
        <is>
          <t>Combined=C:\Users\cschn\Documents\LIH (Personal)\OneDrive - Lawyers in House\__Invoices</t>
        </is>
      </c>
    </row>
    <row r="10160">
      <c r="A10160" s="13" t="n">
        <v>46034.45429398148</v>
      </c>
      <c r="B10160" t="inlineStr">
        <is>
          <t>MAP</t>
        </is>
      </c>
      <c r="C10160" t="inlineStr">
        <is>
          <t>Mapped local folder=C:\Users\cschn\Documents\LIH (Personal)\OneDrive - Lawyers in House\__Invoices</t>
        </is>
      </c>
    </row>
    <row r="10161">
      <c r="A10161" s="13" t="n">
        <v>46034.45609953703</v>
      </c>
      <c r="B10161" t="inlineStr">
        <is>
          <t>INFO</t>
        </is>
      </c>
      <c r="C10161" t="inlineStr">
        <is>
          <t>ThisWorkbook.Path (raw)=https://lawyersinhouse-my.sharepoint.com/personal/cory_schneider_lawyersinhouse_com/Documents/__Invoices</t>
        </is>
      </c>
    </row>
    <row r="10162">
      <c r="A10162" s="13" t="n">
        <v>46034.45609953703</v>
      </c>
      <c r="B10162" t="inlineStr">
        <is>
          <t>HIT</t>
        </is>
      </c>
      <c r="C10162" t="inlineStr">
        <is>
          <t>Folder? C:\Users\cschn\Documents\LIH (Personal)\OneDrive - Lawyers in House</t>
        </is>
      </c>
    </row>
    <row r="10163">
      <c r="A10163" s="13" t="n">
        <v>46034.45609953703</v>
      </c>
      <c r="B10163" t="inlineStr">
        <is>
          <t>MAP</t>
        </is>
      </c>
      <c r="C10163" t="inlineStr">
        <is>
          <t>CombineRoot=C:\Users\cschn\Documents\LIH (Personal)\OneDrive - Lawyers in House</t>
        </is>
      </c>
    </row>
    <row r="10164">
      <c r="A10164" s="13" t="n">
        <v>46034.45609953703</v>
      </c>
      <c r="B10164" t="inlineStr">
        <is>
          <t>MAP</t>
        </is>
      </c>
      <c r="C10164" t="inlineStr">
        <is>
          <t>SubPath=__Invoices</t>
        </is>
      </c>
    </row>
    <row r="10165">
      <c r="A10165" s="13" t="n">
        <v>46034.45609953703</v>
      </c>
      <c r="B10165" t="inlineStr">
        <is>
          <t>MAP</t>
        </is>
      </c>
      <c r="C10165" t="inlineStr">
        <is>
          <t>Combined=C:\Users\cschn\Documents\LIH (Personal)\OneDrive - Lawyers in House\__Invoices</t>
        </is>
      </c>
    </row>
    <row r="10166">
      <c r="A10166" s="13" t="n">
        <v>46034.45609953703</v>
      </c>
      <c r="B10166" t="inlineStr">
        <is>
          <t>MAP</t>
        </is>
      </c>
      <c r="C10166" t="inlineStr">
        <is>
          <t>Mapped local folder=C:\Users\cschn\Documents\LIH (Personal)\OneDrive - Lawyers in House\__Invoices</t>
        </is>
      </c>
    </row>
    <row r="10167">
      <c r="A10167" s="13" t="n">
        <v>46034.46157407408</v>
      </c>
      <c r="B10167" t="inlineStr">
        <is>
          <t>INFO</t>
        </is>
      </c>
      <c r="C10167" t="inlineStr">
        <is>
          <t>ThisWorkbook.Path (raw)=https://lawyersinhouse-my.sharepoint.com/personal/cory_schneider_lawyersinhouse_com/Documents/__Invoices</t>
        </is>
      </c>
    </row>
    <row r="10168">
      <c r="A10168" s="13" t="n">
        <v>46034.46157407408</v>
      </c>
      <c r="B10168" t="inlineStr">
        <is>
          <t>HIT</t>
        </is>
      </c>
      <c r="C10168" t="inlineStr">
        <is>
          <t>Folder? C:\Users\cschn\Documents\LIH (Personal)\OneDrive - Lawyers in House</t>
        </is>
      </c>
    </row>
    <row r="10169">
      <c r="A10169" s="13" t="n">
        <v>46034.46157407408</v>
      </c>
      <c r="B10169" t="inlineStr">
        <is>
          <t>MAP</t>
        </is>
      </c>
      <c r="C10169" t="inlineStr">
        <is>
          <t>CombineRoot=C:\Users\cschn\Documents\LIH (Personal)\OneDrive - Lawyers in House</t>
        </is>
      </c>
    </row>
    <row r="10170">
      <c r="A10170" s="13" t="n">
        <v>46034.46157407408</v>
      </c>
      <c r="B10170" t="inlineStr">
        <is>
          <t>MAP</t>
        </is>
      </c>
      <c r="C10170" t="inlineStr">
        <is>
          <t>SubPath=__Invoices</t>
        </is>
      </c>
    </row>
    <row r="10171">
      <c r="A10171" s="13" t="n">
        <v>46034.46157407408</v>
      </c>
      <c r="B10171" t="inlineStr">
        <is>
          <t>MAP</t>
        </is>
      </c>
      <c r="C10171" t="inlineStr">
        <is>
          <t>Combined=C:\Users\cschn\Documents\LIH (Personal)\OneDrive - Lawyers in House\__Invoices</t>
        </is>
      </c>
    </row>
    <row r="10172">
      <c r="A10172" s="13" t="n">
        <v>46034.46157407408</v>
      </c>
      <c r="B10172" t="inlineStr">
        <is>
          <t>MAP</t>
        </is>
      </c>
      <c r="C10172" t="inlineStr">
        <is>
          <t>Mapped local folder=C:\Users\cschn\Documents\LIH (Personal)\OneDrive - Lawyers in House\__Invoices</t>
        </is>
      </c>
    </row>
    <row r="10173">
      <c r="A10173" s="13" t="n">
        <v>46034.46267361111</v>
      </c>
      <c r="B10173" t="inlineStr">
        <is>
          <t>INFO</t>
        </is>
      </c>
      <c r="C10173" t="inlineStr">
        <is>
          <t>ThisWorkbook.Path (raw)=https://lawyersinhouse-my.sharepoint.com/personal/cory_schneider_lawyersinhouse_com/Documents/__Invoices</t>
        </is>
      </c>
    </row>
    <row r="10174">
      <c r="A10174" s="13" t="n">
        <v>46034.46267361111</v>
      </c>
      <c r="B10174" t="inlineStr">
        <is>
          <t>HIT</t>
        </is>
      </c>
      <c r="C10174" t="inlineStr">
        <is>
          <t>Folder? C:\Users\cschn\Documents\LIH (Personal)\OneDrive - Lawyers in House</t>
        </is>
      </c>
    </row>
    <row r="10175">
      <c r="A10175" s="13" t="n">
        <v>46034.46267361111</v>
      </c>
      <c r="B10175" t="inlineStr">
        <is>
          <t>MAP</t>
        </is>
      </c>
      <c r="C10175" t="inlineStr">
        <is>
          <t>CombineRoot=C:\Users\cschn\Documents\LIH (Personal)\OneDrive - Lawyers in House</t>
        </is>
      </c>
    </row>
    <row r="10176">
      <c r="A10176" s="13" t="n">
        <v>46034.46267361111</v>
      </c>
      <c r="B10176" t="inlineStr">
        <is>
          <t>MAP</t>
        </is>
      </c>
      <c r="C10176" t="inlineStr">
        <is>
          <t>SubPath=__Invoices</t>
        </is>
      </c>
    </row>
    <row r="10177">
      <c r="A10177" s="13" t="n">
        <v>46034.46267361111</v>
      </c>
      <c r="B10177" t="inlineStr">
        <is>
          <t>MAP</t>
        </is>
      </c>
      <c r="C10177" t="inlineStr">
        <is>
          <t>Combined=C:\Users\cschn\Documents\LIH (Personal)\OneDrive - Lawyers in House\__Invoices</t>
        </is>
      </c>
    </row>
    <row r="10178">
      <c r="A10178" s="13" t="n">
        <v>46034.46267361111</v>
      </c>
      <c r="B10178" t="inlineStr">
        <is>
          <t>MAP</t>
        </is>
      </c>
      <c r="C10178" t="inlineStr">
        <is>
          <t>Mapped local folder=C:\Users\cschn\Documents\LIH (Personal)\OneDrive - Lawyers in House\__Invoices</t>
        </is>
      </c>
    </row>
    <row r="10179">
      <c r="A10179" s="13" t="n">
        <v>46034.46515046297</v>
      </c>
      <c r="B10179" t="inlineStr">
        <is>
          <t>INFO</t>
        </is>
      </c>
      <c r="C10179" t="inlineStr">
        <is>
          <t>ThisWorkbook.Path (raw)=https://lawyersinhouse-my.sharepoint.com/personal/cory_schneider_lawyersinhouse_com/Documents/__Invoices</t>
        </is>
      </c>
    </row>
    <row r="10180">
      <c r="A10180" s="13" t="n">
        <v>46034.46515046297</v>
      </c>
      <c r="B10180" t="inlineStr">
        <is>
          <t>HIT</t>
        </is>
      </c>
      <c r="C10180" t="inlineStr">
        <is>
          <t>Folder? C:\Users\cschn\Documents\LIH (Personal)\OneDrive - Lawyers in House</t>
        </is>
      </c>
    </row>
    <row r="10181">
      <c r="A10181" s="13" t="n">
        <v>46034.46515046297</v>
      </c>
      <c r="B10181" t="inlineStr">
        <is>
          <t>MAP</t>
        </is>
      </c>
      <c r="C10181" t="inlineStr">
        <is>
          <t>CombineRoot=C:\Users\cschn\Documents\LIH (Personal)\OneDrive - Lawyers in House</t>
        </is>
      </c>
    </row>
    <row r="10182">
      <c r="A10182" s="13" t="n">
        <v>46034.46515046297</v>
      </c>
      <c r="B10182" t="inlineStr">
        <is>
          <t>MAP</t>
        </is>
      </c>
      <c r="C10182" t="inlineStr">
        <is>
          <t>SubPath=__Invoices</t>
        </is>
      </c>
    </row>
    <row r="10183">
      <c r="A10183" s="13" t="n">
        <v>46034.46515046297</v>
      </c>
      <c r="B10183" t="inlineStr">
        <is>
          <t>MAP</t>
        </is>
      </c>
      <c r="C10183" t="inlineStr">
        <is>
          <t>Combined=C:\Users\cschn\Documents\LIH (Personal)\OneDrive - Lawyers in House\__Invoices</t>
        </is>
      </c>
    </row>
    <row r="10184">
      <c r="A10184" s="13" t="n">
        <v>46034.46515046297</v>
      </c>
      <c r="B10184" t="inlineStr">
        <is>
          <t>MAP</t>
        </is>
      </c>
      <c r="C10184" t="inlineStr">
        <is>
          <t>Mapped local folder=C:\Users\cschn\Documents\LIH (Personal)\OneDrive - Lawyers in House\__Invoices</t>
        </is>
      </c>
    </row>
    <row r="10185">
      <c r="A10185" s="13" t="n">
        <v>46034.48402777778</v>
      </c>
      <c r="B10185" t="inlineStr">
        <is>
          <t>INFO</t>
        </is>
      </c>
      <c r="C10185" t="inlineStr">
        <is>
          <t>ThisWorkbook.Path (raw)=https://lawyersinhouse-my.sharepoint.com/personal/cory_schneider_lawyersinhouse_com/Documents/__Invoices</t>
        </is>
      </c>
    </row>
    <row r="10186">
      <c r="A10186" s="13" t="n">
        <v>46034.48402777778</v>
      </c>
      <c r="B10186" t="inlineStr">
        <is>
          <t>HIT</t>
        </is>
      </c>
      <c r="C10186" t="inlineStr">
        <is>
          <t>Folder? C:\Users\cschn\Documents\LIH (Personal)\OneDrive - Lawyers in House</t>
        </is>
      </c>
    </row>
    <row r="10187">
      <c r="A10187" s="13" t="n">
        <v>46034.48402777778</v>
      </c>
      <c r="B10187" t="inlineStr">
        <is>
          <t>MAP</t>
        </is>
      </c>
      <c r="C10187" t="inlineStr">
        <is>
          <t>CombineRoot=C:\Users\cschn\Documents\LIH (Personal)\OneDrive - Lawyers in House</t>
        </is>
      </c>
    </row>
    <row r="10188">
      <c r="A10188" s="13" t="n">
        <v>46034.48402777778</v>
      </c>
      <c r="B10188" t="inlineStr">
        <is>
          <t>MAP</t>
        </is>
      </c>
      <c r="C10188" t="inlineStr">
        <is>
          <t>SubPath=__Invoices</t>
        </is>
      </c>
    </row>
    <row r="10189">
      <c r="A10189" s="13" t="n">
        <v>46034.48402777778</v>
      </c>
      <c r="B10189" t="inlineStr">
        <is>
          <t>MAP</t>
        </is>
      </c>
      <c r="C10189" t="inlineStr">
        <is>
          <t>Combined=C:\Users\cschn\Documents\LIH (Personal)\OneDrive - Lawyers in House\__Invoices</t>
        </is>
      </c>
    </row>
    <row r="10190">
      <c r="A10190" s="13" t="n">
        <v>46034.48402777778</v>
      </c>
      <c r="B10190" t="inlineStr">
        <is>
          <t>MAP</t>
        </is>
      </c>
      <c r="C10190" t="inlineStr">
        <is>
          <t>Mapped local folder=C:\Users\cschn\Documents\LIH (Personal)\OneDrive - Lawyers in House\__Invoices</t>
        </is>
      </c>
    </row>
    <row r="10191">
      <c r="A10191" s="13" t="n">
        <v>46034.4954050926</v>
      </c>
      <c r="B10191" t="inlineStr">
        <is>
          <t>INFO</t>
        </is>
      </c>
      <c r="C10191" t="inlineStr">
        <is>
          <t>ThisWorkbook.Path (raw)=https://lawyersinhouse-my.sharepoint.com/personal/cory_schneider_lawyersinhouse_com/Documents/__Invoices</t>
        </is>
      </c>
    </row>
    <row r="10192">
      <c r="A10192" s="13" t="n">
        <v>46034.4954050926</v>
      </c>
      <c r="B10192" t="inlineStr">
        <is>
          <t>HIT</t>
        </is>
      </c>
      <c r="C10192" t="inlineStr">
        <is>
          <t>Folder? C:\Users\cschn\Documents\LIH (Personal)\OneDrive - Lawyers in House</t>
        </is>
      </c>
    </row>
    <row r="10193">
      <c r="A10193" s="13" t="n">
        <v>46034.4954050926</v>
      </c>
      <c r="B10193" t="inlineStr">
        <is>
          <t>MAP</t>
        </is>
      </c>
      <c r="C10193" t="inlineStr">
        <is>
          <t>CombineRoot=C:\Users\cschn\Documents\LIH (Personal)\OneDrive - Lawyers in House</t>
        </is>
      </c>
    </row>
    <row r="10194">
      <c r="A10194" s="13" t="n">
        <v>46034.4954050926</v>
      </c>
      <c r="B10194" t="inlineStr">
        <is>
          <t>MAP</t>
        </is>
      </c>
      <c r="C10194" t="inlineStr">
        <is>
          <t>SubPath=__Invoices</t>
        </is>
      </c>
    </row>
    <row r="10195">
      <c r="A10195" s="13" t="n">
        <v>46034.4954050926</v>
      </c>
      <c r="B10195" t="inlineStr">
        <is>
          <t>MAP</t>
        </is>
      </c>
      <c r="C10195" t="inlineStr">
        <is>
          <t>Combined=C:\Users\cschn\Documents\LIH (Personal)\OneDrive - Lawyers in House\__Invoices</t>
        </is>
      </c>
    </row>
    <row r="10196">
      <c r="A10196" s="13" t="n">
        <v>46034.4954050926</v>
      </c>
      <c r="B10196" t="inlineStr">
        <is>
          <t>MAP</t>
        </is>
      </c>
      <c r="C10196" t="inlineStr">
        <is>
          <t>Mapped local folder=C:\Users\cschn\Documents\LIH (Personal)\OneDrive - Lawyers in House\__Invoices</t>
        </is>
      </c>
    </row>
    <row r="10197">
      <c r="A10197" s="13" t="n">
        <v>46034.495625</v>
      </c>
      <c r="B10197" t="inlineStr">
        <is>
          <t>INFO</t>
        </is>
      </c>
      <c r="C10197" t="inlineStr">
        <is>
          <t>ThisWorkbook.Path (raw)=https://lawyersinhouse-my.sharepoint.com/personal/cory_schneider_lawyersinhouse_com/Documents/__Invoices</t>
        </is>
      </c>
    </row>
    <row r="10198">
      <c r="A10198" s="13" t="n">
        <v>46034.495625</v>
      </c>
      <c r="B10198" t="inlineStr">
        <is>
          <t>HIT</t>
        </is>
      </c>
      <c r="C10198" t="inlineStr">
        <is>
          <t>Folder? C:\Users\cschn\Documents\LIH (Personal)\OneDrive - Lawyers in House</t>
        </is>
      </c>
    </row>
    <row r="10199">
      <c r="A10199" s="13" t="n">
        <v>46034.495625</v>
      </c>
      <c r="B10199" t="inlineStr">
        <is>
          <t>MAP</t>
        </is>
      </c>
      <c r="C10199" t="inlineStr">
        <is>
          <t>CombineRoot=C:\Users\cschn\Documents\LIH (Personal)\OneDrive - Lawyers in House</t>
        </is>
      </c>
    </row>
    <row r="10200">
      <c r="A10200" s="13" t="n">
        <v>46034.495625</v>
      </c>
      <c r="B10200" t="inlineStr">
        <is>
          <t>MAP</t>
        </is>
      </c>
      <c r="C10200" t="inlineStr">
        <is>
          <t>SubPath=__Invoices</t>
        </is>
      </c>
    </row>
    <row r="10201">
      <c r="A10201" s="13" t="n">
        <v>46034.495625</v>
      </c>
      <c r="B10201" t="inlineStr">
        <is>
          <t>MAP</t>
        </is>
      </c>
      <c r="C10201" t="inlineStr">
        <is>
          <t>Combined=C:\Users\cschn\Documents\LIH (Personal)\OneDrive - Lawyers in House\__Invoices</t>
        </is>
      </c>
    </row>
    <row r="10202">
      <c r="A10202" s="13" t="n">
        <v>46034.495625</v>
      </c>
      <c r="B10202" t="inlineStr">
        <is>
          <t>MAP</t>
        </is>
      </c>
      <c r="C10202" t="inlineStr">
        <is>
          <t>Mapped local folder=C:\Users\cschn\Documents\LIH (Personal)\OneDrive - Lawyers in House\__Invoices</t>
        </is>
      </c>
    </row>
    <row r="10203">
      <c r="A10203" s="13" t="n">
        <v>46034.51892361111</v>
      </c>
      <c r="B10203" t="inlineStr">
        <is>
          <t>INFO</t>
        </is>
      </c>
      <c r="C10203" t="inlineStr">
        <is>
          <t>ThisWorkbook.Path (raw)=https://lawyersinhouse-my.sharepoint.com/personal/cory_schneider_lawyersinhouse_com/Documents/__Invoices</t>
        </is>
      </c>
    </row>
    <row r="10204">
      <c r="A10204" s="13" t="n">
        <v>46034.51892361111</v>
      </c>
      <c r="B10204" t="inlineStr">
        <is>
          <t>HIT</t>
        </is>
      </c>
      <c r="C10204" t="inlineStr">
        <is>
          <t>Folder? C:\Users\cschn\Documents\LIH (Personal)\OneDrive - Lawyers in House</t>
        </is>
      </c>
    </row>
    <row r="10205">
      <c r="A10205" s="13" t="n">
        <v>46034.51892361111</v>
      </c>
      <c r="B10205" t="inlineStr">
        <is>
          <t>MAP</t>
        </is>
      </c>
      <c r="C10205" t="inlineStr">
        <is>
          <t>CombineRoot=C:\Users\cschn\Documents\LIH (Personal)\OneDrive - Lawyers in House</t>
        </is>
      </c>
    </row>
    <row r="10206">
      <c r="A10206" s="13" t="n">
        <v>46034.51892361111</v>
      </c>
      <c r="B10206" t="inlineStr">
        <is>
          <t>MAP</t>
        </is>
      </c>
      <c r="C10206" t="inlineStr">
        <is>
          <t>SubPath=__Invoices</t>
        </is>
      </c>
    </row>
    <row r="10207">
      <c r="A10207" s="13" t="n">
        <v>46034.51892361111</v>
      </c>
      <c r="B10207" t="inlineStr">
        <is>
          <t>MAP</t>
        </is>
      </c>
      <c r="C10207" t="inlineStr">
        <is>
          <t>Combined=C:\Users\cschn\Documents\LIH (Personal)\OneDrive - Lawyers in House\__Invoices</t>
        </is>
      </c>
    </row>
    <row r="10208">
      <c r="A10208" s="13" t="n">
        <v>46034.51893518519</v>
      </c>
      <c r="B10208" t="inlineStr">
        <is>
          <t>MAP</t>
        </is>
      </c>
      <c r="C10208" t="inlineStr">
        <is>
          <t>Mapped local folder=C:\Users\cschn\Documents\LIH (Personal)\OneDrive - Lawyers in House\__Invoices</t>
        </is>
      </c>
    </row>
    <row r="10209">
      <c r="A10209" s="13" t="n">
        <v>46034.52090277777</v>
      </c>
      <c r="B10209" t="inlineStr">
        <is>
          <t>INFO</t>
        </is>
      </c>
      <c r="C10209" t="inlineStr">
        <is>
          <t>ThisWorkbook.Path (raw)=https://lawyersinhouse-my.sharepoint.com/personal/cory_schneider_lawyersinhouse_com/Documents/__Invoices</t>
        </is>
      </c>
    </row>
    <row r="10210">
      <c r="A10210" s="13" t="n">
        <v>46034.52090277777</v>
      </c>
      <c r="B10210" t="inlineStr">
        <is>
          <t>HIT</t>
        </is>
      </c>
      <c r="C10210" t="inlineStr">
        <is>
          <t>Folder? C:\Users\cschn\Documents\LIH (Personal)\OneDrive - Lawyers in House</t>
        </is>
      </c>
    </row>
    <row r="10211">
      <c r="A10211" s="13" t="n">
        <v>46034.52090277777</v>
      </c>
      <c r="B10211" t="inlineStr">
        <is>
          <t>MAP</t>
        </is>
      </c>
      <c r="C10211" t="inlineStr">
        <is>
          <t>CombineRoot=C:\Users\cschn\Documents\LIH (Personal)\OneDrive - Lawyers in House</t>
        </is>
      </c>
    </row>
    <row r="10212">
      <c r="A10212" s="13" t="n">
        <v>46034.52090277777</v>
      </c>
      <c r="B10212" t="inlineStr">
        <is>
          <t>MAP</t>
        </is>
      </c>
      <c r="C10212" t="inlineStr">
        <is>
          <t>SubPath=__Invoices</t>
        </is>
      </c>
    </row>
    <row r="10213">
      <c r="A10213" s="13" t="n">
        <v>46034.52090277777</v>
      </c>
      <c r="B10213" t="inlineStr">
        <is>
          <t>MAP</t>
        </is>
      </c>
      <c r="C10213" t="inlineStr">
        <is>
          <t>Combined=C:\Users\cschn\Documents\LIH (Personal)\OneDrive - Lawyers in House\__Invoices</t>
        </is>
      </c>
    </row>
    <row r="10214">
      <c r="A10214" s="13" t="n">
        <v>46034.52090277777</v>
      </c>
      <c r="B10214" t="inlineStr">
        <is>
          <t>MAP</t>
        </is>
      </c>
      <c r="C10214" t="inlineStr">
        <is>
          <t>Mapped local folder=C:\Users\cschn\Documents\LIH (Personal)\OneDrive - Lawyers in House\__Invoices</t>
        </is>
      </c>
    </row>
    <row r="10215">
      <c r="A10215" s="13" t="n">
        <v>46034.52315972222</v>
      </c>
      <c r="B10215" t="inlineStr">
        <is>
          <t>INFO</t>
        </is>
      </c>
      <c r="C10215" t="inlineStr">
        <is>
          <t>ThisWorkbook.Path (raw)=https://lawyersinhouse-my.sharepoint.com/personal/cory_schneider_lawyersinhouse_com/Documents/__Invoices</t>
        </is>
      </c>
    </row>
    <row r="10216">
      <c r="A10216" s="13" t="n">
        <v>46034.52315972222</v>
      </c>
      <c r="B10216" t="inlineStr">
        <is>
          <t>HIT</t>
        </is>
      </c>
      <c r="C10216" t="inlineStr">
        <is>
          <t>Folder? C:\Users\cschn\Documents\LIH (Personal)\OneDrive - Lawyers in House</t>
        </is>
      </c>
    </row>
    <row r="10217">
      <c r="A10217" s="13" t="n">
        <v>46034.52315972222</v>
      </c>
      <c r="B10217" t="inlineStr">
        <is>
          <t>MAP</t>
        </is>
      </c>
      <c r="C10217" t="inlineStr">
        <is>
          <t>CombineRoot=C:\Users\cschn\Documents\LIH (Personal)\OneDrive - Lawyers in House</t>
        </is>
      </c>
    </row>
    <row r="10218">
      <c r="A10218" s="13" t="n">
        <v>46034.52315972222</v>
      </c>
      <c r="B10218" t="inlineStr">
        <is>
          <t>MAP</t>
        </is>
      </c>
      <c r="C10218" t="inlineStr">
        <is>
          <t>SubPath=__Invoices</t>
        </is>
      </c>
    </row>
    <row r="10219">
      <c r="A10219" s="13" t="n">
        <v>46034.52315972222</v>
      </c>
      <c r="B10219" t="inlineStr">
        <is>
          <t>MAP</t>
        </is>
      </c>
      <c r="C10219" t="inlineStr">
        <is>
          <t>Combined=C:\Users\cschn\Documents\LIH (Personal)\OneDrive - Lawyers in House\__Invoices</t>
        </is>
      </c>
    </row>
    <row r="10220">
      <c r="A10220" s="13" t="n">
        <v>46034.52315972222</v>
      </c>
      <c r="B10220" t="inlineStr">
        <is>
          <t>MAP</t>
        </is>
      </c>
      <c r="C10220" t="inlineStr">
        <is>
          <t>Mapped local folder=C:\Users\cschn\Documents\LIH (Personal)\OneDrive - Lawyers in House\__Invoices</t>
        </is>
      </c>
    </row>
    <row r="10221">
      <c r="A10221" s="13" t="n">
        <v>46034.53033564815</v>
      </c>
      <c r="B10221" t="inlineStr">
        <is>
          <t>INFO</t>
        </is>
      </c>
      <c r="C10221" t="inlineStr">
        <is>
          <t>ThisWorkbook.Path (raw)=https://lawyersinhouse-my.sharepoint.com/personal/cory_schneider_lawyersinhouse_com/Documents/__Invoices</t>
        </is>
      </c>
    </row>
    <row r="10222">
      <c r="A10222" s="13" t="n">
        <v>46034.53033564815</v>
      </c>
      <c r="B10222" t="inlineStr">
        <is>
          <t>HIT</t>
        </is>
      </c>
      <c r="C10222" t="inlineStr">
        <is>
          <t>Folder? C:\Users\cschn\Documents\LIH (Personal)\OneDrive - Lawyers in House</t>
        </is>
      </c>
    </row>
    <row r="10223">
      <c r="A10223" s="13" t="n">
        <v>46034.53033564815</v>
      </c>
      <c r="B10223" t="inlineStr">
        <is>
          <t>MAP</t>
        </is>
      </c>
      <c r="C10223" t="inlineStr">
        <is>
          <t>CombineRoot=C:\Users\cschn\Documents\LIH (Personal)\OneDrive - Lawyers in House</t>
        </is>
      </c>
    </row>
    <row r="10224">
      <c r="A10224" s="13" t="n">
        <v>46034.53033564815</v>
      </c>
      <c r="B10224" t="inlineStr">
        <is>
          <t>MAP</t>
        </is>
      </c>
      <c r="C10224" t="inlineStr">
        <is>
          <t>SubPath=__Invoices</t>
        </is>
      </c>
    </row>
    <row r="10225">
      <c r="A10225" s="13" t="n">
        <v>46034.53033564815</v>
      </c>
      <c r="B10225" t="inlineStr">
        <is>
          <t>MAP</t>
        </is>
      </c>
      <c r="C10225" t="inlineStr">
        <is>
          <t>Combined=C:\Users\cschn\Documents\LIH (Personal)\OneDrive - Lawyers in House\__Invoices</t>
        </is>
      </c>
    </row>
    <row r="10226">
      <c r="A10226" s="13" t="n">
        <v>46034.53033564815</v>
      </c>
      <c r="B10226" t="inlineStr">
        <is>
          <t>MAP</t>
        </is>
      </c>
      <c r="C10226" t="inlineStr">
        <is>
          <t>Mapped local folder=C:\Users\cschn\Documents\LIH (Personal)\OneDrive - Lawyers in House\__Invoices</t>
        </is>
      </c>
    </row>
    <row r="10227">
      <c r="A10227" s="13" t="n">
        <v>46034.53331018519</v>
      </c>
      <c r="B10227" t="inlineStr">
        <is>
          <t>INFO</t>
        </is>
      </c>
      <c r="C10227" t="inlineStr">
        <is>
          <t>ThisWorkbook.Path (raw)=https://lawyersinhouse-my.sharepoint.com/personal/cory_schneider_lawyersinhouse_com/Documents/__Invoices</t>
        </is>
      </c>
    </row>
    <row r="10228">
      <c r="A10228" s="13" t="n">
        <v>46034.53331018519</v>
      </c>
      <c r="B10228" t="inlineStr">
        <is>
          <t>HIT</t>
        </is>
      </c>
      <c r="C10228" t="inlineStr">
        <is>
          <t>Folder? C:\Users\cschn\Documents\LIH (Personal)\OneDrive - Lawyers in House</t>
        </is>
      </c>
    </row>
    <row r="10229">
      <c r="A10229" s="13" t="n">
        <v>46034.53331018519</v>
      </c>
      <c r="B10229" t="inlineStr">
        <is>
          <t>MAP</t>
        </is>
      </c>
      <c r="C10229" t="inlineStr">
        <is>
          <t>CombineRoot=C:\Users\cschn\Documents\LIH (Personal)\OneDrive - Lawyers in House</t>
        </is>
      </c>
    </row>
    <row r="10230">
      <c r="A10230" s="13" t="n">
        <v>46034.53331018519</v>
      </c>
      <c r="B10230" t="inlineStr">
        <is>
          <t>MAP</t>
        </is>
      </c>
      <c r="C10230" t="inlineStr">
        <is>
          <t>SubPath=__Invoices</t>
        </is>
      </c>
    </row>
    <row r="10231">
      <c r="A10231" s="13" t="n">
        <v>46034.53331018519</v>
      </c>
      <c r="B10231" t="inlineStr">
        <is>
          <t>MAP</t>
        </is>
      </c>
      <c r="C10231" t="inlineStr">
        <is>
          <t>Combined=C:\Users\cschn\Documents\LIH (Personal)\OneDrive - Lawyers in House\__Invoices</t>
        </is>
      </c>
    </row>
    <row r="10232">
      <c r="A10232" s="13" t="n">
        <v>46034.53331018519</v>
      </c>
      <c r="B10232" t="inlineStr">
        <is>
          <t>MAP</t>
        </is>
      </c>
      <c r="C10232" t="inlineStr">
        <is>
          <t>Mapped local folder=C:\Users\cschn\Documents\LIH (Personal)\OneDrive - Lawyers in House\__Invoices</t>
        </is>
      </c>
    </row>
    <row r="10233">
      <c r="A10233" s="13" t="n">
        <v>46034.54219907407</v>
      </c>
      <c r="B10233" t="inlineStr">
        <is>
          <t>INFO</t>
        </is>
      </c>
      <c r="C10233" t="inlineStr">
        <is>
          <t>ThisWorkbook.Path (raw)=https://lawyersinhouse-my.sharepoint.com/personal/cory_schneider_lawyersinhouse_com/Documents/__Invoices</t>
        </is>
      </c>
    </row>
    <row r="10234">
      <c r="A10234" s="13" t="n">
        <v>46034.54219907407</v>
      </c>
      <c r="B10234" t="inlineStr">
        <is>
          <t>HIT</t>
        </is>
      </c>
      <c r="C10234" t="inlineStr">
        <is>
          <t>Folder? C:\Users\cschn\Documents\LIH (Personal)\OneDrive - Lawyers in House</t>
        </is>
      </c>
    </row>
    <row r="10235">
      <c r="A10235" s="13" t="n">
        <v>46034.54219907407</v>
      </c>
      <c r="B10235" t="inlineStr">
        <is>
          <t>MAP</t>
        </is>
      </c>
      <c r="C10235" t="inlineStr">
        <is>
          <t>CombineRoot=C:\Users\cschn\Documents\LIH (Personal)\OneDrive - Lawyers in House</t>
        </is>
      </c>
    </row>
    <row r="10236">
      <c r="A10236" s="13" t="n">
        <v>46034.54219907407</v>
      </c>
      <c r="B10236" t="inlineStr">
        <is>
          <t>MAP</t>
        </is>
      </c>
      <c r="C10236" t="inlineStr">
        <is>
          <t>SubPath=__Invoices</t>
        </is>
      </c>
    </row>
    <row r="10237">
      <c r="A10237" s="13" t="n">
        <v>46034.54219907407</v>
      </c>
      <c r="B10237" t="inlineStr">
        <is>
          <t>MAP</t>
        </is>
      </c>
      <c r="C10237" t="inlineStr">
        <is>
          <t>Combined=C:\Users\cschn\Documents\LIH (Personal)\OneDrive - Lawyers in House\__Invoices</t>
        </is>
      </c>
    </row>
    <row r="10238">
      <c r="A10238" s="13" t="n">
        <v>46034.54219907407</v>
      </c>
      <c r="B10238" t="inlineStr">
        <is>
          <t>MAP</t>
        </is>
      </c>
      <c r="C10238" t="inlineStr">
        <is>
          <t>Mapped local folder=C:\Users\cschn\Documents\LIH (Personal)\OneDrive - Lawyers in House\__Invoices</t>
        </is>
      </c>
    </row>
    <row r="10239">
      <c r="A10239" s="13" t="n">
        <v>46034.55309027778</v>
      </c>
      <c r="B10239" t="inlineStr">
        <is>
          <t>INFO</t>
        </is>
      </c>
      <c r="C10239" t="inlineStr">
        <is>
          <t>ThisWorkbook.Path (raw)=https://lawyersinhouse-my.sharepoint.com/personal/cory_schneider_lawyersinhouse_com/Documents/__Invoices</t>
        </is>
      </c>
    </row>
    <row r="10240">
      <c r="A10240" s="13" t="n">
        <v>46034.55309027778</v>
      </c>
      <c r="B10240" t="inlineStr">
        <is>
          <t>HIT</t>
        </is>
      </c>
      <c r="C10240" t="inlineStr">
        <is>
          <t>Folder? C:\Users\cschn\Documents\LIH (Personal)\OneDrive - Lawyers in House</t>
        </is>
      </c>
    </row>
    <row r="10241">
      <c r="A10241" s="13" t="n">
        <v>46034.55309027778</v>
      </c>
      <c r="B10241" t="inlineStr">
        <is>
          <t>MAP</t>
        </is>
      </c>
      <c r="C10241" t="inlineStr">
        <is>
          <t>CombineRoot=C:\Users\cschn\Documents\LIH (Personal)\OneDrive - Lawyers in House</t>
        </is>
      </c>
    </row>
    <row r="10242">
      <c r="A10242" s="13" t="n">
        <v>46034.55309027778</v>
      </c>
      <c r="B10242" t="inlineStr">
        <is>
          <t>MAP</t>
        </is>
      </c>
      <c r="C10242" t="inlineStr">
        <is>
          <t>SubPath=__Invoices</t>
        </is>
      </c>
    </row>
    <row r="10243">
      <c r="A10243" s="13" t="n">
        <v>46034.55309027778</v>
      </c>
      <c r="B10243" t="inlineStr">
        <is>
          <t>MAP</t>
        </is>
      </c>
      <c r="C10243" t="inlineStr">
        <is>
          <t>Combined=C:\Users\cschn\Documents\LIH (Personal)\OneDrive - Lawyers in House\__Invoices</t>
        </is>
      </c>
    </row>
    <row r="10244">
      <c r="A10244" s="13" t="n">
        <v>46034.55309027778</v>
      </c>
      <c r="B10244" t="inlineStr">
        <is>
          <t>MAP</t>
        </is>
      </c>
      <c r="C10244" t="inlineStr">
        <is>
          <t>Mapped local folder=C:\Users\cschn\Documents\LIH (Personal)\OneDrive - Lawyers in House\__Invoices</t>
        </is>
      </c>
    </row>
    <row r="10245">
      <c r="A10245" s="13" t="n">
        <v>46035.35238425926</v>
      </c>
      <c r="B10245" t="inlineStr">
        <is>
          <t>INFO</t>
        </is>
      </c>
      <c r="C10245" t="inlineStr">
        <is>
          <t>ThisWorkbook.Path (raw)=https://lawyersinhouse-my.sharepoint.com/personal/cory_schneider_lawyersinhouse_com/Documents/__Invoices</t>
        </is>
      </c>
    </row>
    <row r="10246">
      <c r="A10246" s="13" t="n">
        <v>46035.35238425926</v>
      </c>
      <c r="B10246" t="inlineStr">
        <is>
          <t>HIT</t>
        </is>
      </c>
      <c r="C10246" t="inlineStr">
        <is>
          <t>Folder? C:\Users\cschn\Documents\LIH (Personal)\OneDrive - Lawyers in House</t>
        </is>
      </c>
    </row>
    <row r="10247">
      <c r="A10247" s="13" t="n">
        <v>46035.35238425926</v>
      </c>
      <c r="B10247" t="inlineStr">
        <is>
          <t>MAP</t>
        </is>
      </c>
      <c r="C10247" t="inlineStr">
        <is>
          <t>CombineRoot=C:\Users\cschn\Documents\LIH (Personal)\OneDrive - Lawyers in House</t>
        </is>
      </c>
    </row>
    <row r="10248">
      <c r="A10248" s="13" t="n">
        <v>46035.35238425926</v>
      </c>
      <c r="B10248" t="inlineStr">
        <is>
          <t>MAP</t>
        </is>
      </c>
      <c r="C10248" t="inlineStr">
        <is>
          <t>SubPath=__Invoices</t>
        </is>
      </c>
    </row>
    <row r="10249">
      <c r="A10249" s="13" t="n">
        <v>46035.35238425926</v>
      </c>
      <c r="B10249" t="inlineStr">
        <is>
          <t>MAP</t>
        </is>
      </c>
      <c r="C10249" t="inlineStr">
        <is>
          <t>Combined=C:\Users\cschn\Documents\LIH (Personal)\OneDrive - Lawyers in House\__Invoices</t>
        </is>
      </c>
    </row>
    <row r="10250">
      <c r="A10250" s="13" t="n">
        <v>46035.35238425926</v>
      </c>
      <c r="B10250" t="inlineStr">
        <is>
          <t>MAP</t>
        </is>
      </c>
      <c r="C10250" t="inlineStr">
        <is>
          <t>Mapped local folder=C:\Users\cschn\Documents\LIH (Personal)\OneDrive - Lawyers in House\__Invoices</t>
        </is>
      </c>
    </row>
    <row r="10251">
      <c r="A10251" s="13" t="n">
        <v>46035.36342592593</v>
      </c>
      <c r="B10251" t="inlineStr">
        <is>
          <t>INFO</t>
        </is>
      </c>
      <c r="C10251" t="inlineStr">
        <is>
          <t>ThisWorkbook.Path (raw)=https://lawyersinhouse-my.sharepoint.com/personal/cory_schneider_lawyersinhouse_com/Documents/__Invoices</t>
        </is>
      </c>
    </row>
    <row r="10252">
      <c r="A10252" s="13" t="n">
        <v>46035.36342592593</v>
      </c>
      <c r="B10252" t="inlineStr">
        <is>
          <t>HIT</t>
        </is>
      </c>
      <c r="C10252" t="inlineStr">
        <is>
          <t>Folder? C:\Users\cschn\Documents\LIH (Personal)\OneDrive - Lawyers in House</t>
        </is>
      </c>
    </row>
    <row r="10253">
      <c r="A10253" s="13" t="n">
        <v>46035.36342592593</v>
      </c>
      <c r="B10253" t="inlineStr">
        <is>
          <t>MAP</t>
        </is>
      </c>
      <c r="C10253" t="inlineStr">
        <is>
          <t>CombineRoot=C:\Users\cschn\Documents\LIH (Personal)\OneDrive - Lawyers in House</t>
        </is>
      </c>
    </row>
    <row r="10254">
      <c r="A10254" s="13" t="n">
        <v>46035.36342592593</v>
      </c>
      <c r="B10254" t="inlineStr">
        <is>
          <t>MAP</t>
        </is>
      </c>
      <c r="C10254" t="inlineStr">
        <is>
          <t>SubPath=__Invoices</t>
        </is>
      </c>
    </row>
    <row r="10255">
      <c r="A10255" s="13" t="n">
        <v>46035.36342592593</v>
      </c>
      <c r="B10255" t="inlineStr">
        <is>
          <t>MAP</t>
        </is>
      </c>
      <c r="C10255" t="inlineStr">
        <is>
          <t>Combined=C:\Users\cschn\Documents\LIH (Personal)\OneDrive - Lawyers in House\__Invoices</t>
        </is>
      </c>
    </row>
    <row r="10256">
      <c r="A10256" s="13" t="n">
        <v>46035.36342592593</v>
      </c>
      <c r="B10256" t="inlineStr">
        <is>
          <t>MAP</t>
        </is>
      </c>
      <c r="C10256" t="inlineStr">
        <is>
          <t>Mapped local folder=C:\Users\cschn\Documents\LIH (Personal)\OneDrive - Lawyers in House\__Invoices</t>
        </is>
      </c>
    </row>
    <row r="10257">
      <c r="A10257" s="13" t="n">
        <v>46035.36550925926</v>
      </c>
      <c r="B10257" t="inlineStr">
        <is>
          <t>INFO</t>
        </is>
      </c>
      <c r="C10257" t="inlineStr">
        <is>
          <t>ThisWorkbook.Path (raw)=https://lawyersinhouse-my.sharepoint.com/personal/cory_schneider_lawyersinhouse_com/Documents/__Invoices</t>
        </is>
      </c>
    </row>
    <row r="10258">
      <c r="A10258" s="13" t="n">
        <v>46035.36550925926</v>
      </c>
      <c r="B10258" t="inlineStr">
        <is>
          <t>HIT</t>
        </is>
      </c>
      <c r="C10258" t="inlineStr">
        <is>
          <t>Folder? C:\Users\cschn\Documents\LIH (Personal)\OneDrive - Lawyers in House</t>
        </is>
      </c>
    </row>
    <row r="10259">
      <c r="A10259" s="13" t="n">
        <v>46035.36550925926</v>
      </c>
      <c r="B10259" t="inlineStr">
        <is>
          <t>MAP</t>
        </is>
      </c>
      <c r="C10259" t="inlineStr">
        <is>
          <t>CombineRoot=C:\Users\cschn\Documents\LIH (Personal)\OneDrive - Lawyers in House</t>
        </is>
      </c>
    </row>
    <row r="10260">
      <c r="A10260" s="13" t="n">
        <v>46035.36550925926</v>
      </c>
      <c r="B10260" t="inlineStr">
        <is>
          <t>MAP</t>
        </is>
      </c>
      <c r="C10260" t="inlineStr">
        <is>
          <t>SubPath=__Invoices</t>
        </is>
      </c>
    </row>
    <row r="10261">
      <c r="A10261" s="13" t="n">
        <v>46035.36550925926</v>
      </c>
      <c r="B10261" t="inlineStr">
        <is>
          <t>MAP</t>
        </is>
      </c>
      <c r="C10261" t="inlineStr">
        <is>
          <t>Combined=C:\Users\cschn\Documents\LIH (Personal)\OneDrive - Lawyers in House\__Invoices</t>
        </is>
      </c>
    </row>
    <row r="10262">
      <c r="A10262" s="13" t="n">
        <v>46035.36550925926</v>
      </c>
      <c r="B10262" t="inlineStr">
        <is>
          <t>MAP</t>
        </is>
      </c>
      <c r="C10262" t="inlineStr">
        <is>
          <t>Mapped local folder=C:\Users\cschn\Documents\LIH (Personal)\OneDrive - Lawyers in House\__Invoices</t>
        </is>
      </c>
    </row>
    <row r="10263">
      <c r="A10263" s="13" t="n">
        <v>46035.36828703704</v>
      </c>
      <c r="B10263" t="inlineStr">
        <is>
          <t>INFO</t>
        </is>
      </c>
      <c r="C10263" t="inlineStr">
        <is>
          <t>ThisWorkbook.Path (raw)=https://lawyersinhouse-my.sharepoint.com/personal/cory_schneider_lawyersinhouse_com/Documents/__Invoices</t>
        </is>
      </c>
    </row>
    <row r="10264">
      <c r="A10264" s="13" t="n">
        <v>46035.36828703704</v>
      </c>
      <c r="B10264" t="inlineStr">
        <is>
          <t>HIT</t>
        </is>
      </c>
      <c r="C10264" t="inlineStr">
        <is>
          <t>Folder? C:\Users\cschn\Documents\LIH (Personal)\OneDrive - Lawyers in House</t>
        </is>
      </c>
    </row>
    <row r="10265">
      <c r="A10265" s="13" t="n">
        <v>46035.36828703704</v>
      </c>
      <c r="B10265" t="inlineStr">
        <is>
          <t>MAP</t>
        </is>
      </c>
      <c r="C10265" t="inlineStr">
        <is>
          <t>CombineRoot=C:\Users\cschn\Documents\LIH (Personal)\OneDrive - Lawyers in House</t>
        </is>
      </c>
    </row>
    <row r="10266">
      <c r="A10266" s="13" t="n">
        <v>46035.36828703704</v>
      </c>
      <c r="B10266" t="inlineStr">
        <is>
          <t>MAP</t>
        </is>
      </c>
      <c r="C10266" t="inlineStr">
        <is>
          <t>SubPath=__Invoices</t>
        </is>
      </c>
    </row>
    <row r="10267">
      <c r="A10267" s="13" t="n">
        <v>46035.36828703704</v>
      </c>
      <c r="B10267" t="inlineStr">
        <is>
          <t>MAP</t>
        </is>
      </c>
      <c r="C10267" t="inlineStr">
        <is>
          <t>Combined=C:\Users\cschn\Documents\LIH (Personal)\OneDrive - Lawyers in House\__Invoices</t>
        </is>
      </c>
    </row>
    <row r="10268">
      <c r="A10268" s="13" t="n">
        <v>46035.36828703704</v>
      </c>
      <c r="B10268" t="inlineStr">
        <is>
          <t>MAP</t>
        </is>
      </c>
      <c r="C10268" t="inlineStr">
        <is>
          <t>Mapped local folder=C:\Users\cschn\Documents\LIH (Personal)\OneDrive - Lawyers in House\__Invoices</t>
        </is>
      </c>
    </row>
    <row r="10269">
      <c r="A10269" s="13" t="n">
        <v>46035.37064814815</v>
      </c>
      <c r="B10269" t="inlineStr">
        <is>
          <t>INFO</t>
        </is>
      </c>
      <c r="C10269" t="inlineStr">
        <is>
          <t>ThisWorkbook.Path (raw)=https://lawyersinhouse-my.sharepoint.com/personal/cory_schneider_lawyersinhouse_com/Documents/__Invoices</t>
        </is>
      </c>
    </row>
    <row r="10270">
      <c r="A10270" s="13" t="n">
        <v>46035.37064814815</v>
      </c>
      <c r="B10270" t="inlineStr">
        <is>
          <t>HIT</t>
        </is>
      </c>
      <c r="C10270" t="inlineStr">
        <is>
          <t>Folder? C:\Users\cschn\Documents\LIH (Personal)\OneDrive - Lawyers in House</t>
        </is>
      </c>
    </row>
    <row r="10271">
      <c r="A10271" s="13" t="n">
        <v>46035.37064814815</v>
      </c>
      <c r="B10271" t="inlineStr">
        <is>
          <t>MAP</t>
        </is>
      </c>
      <c r="C10271" t="inlineStr">
        <is>
          <t>CombineRoot=C:\Users\cschn\Documents\LIH (Personal)\OneDrive - Lawyers in House</t>
        </is>
      </c>
    </row>
    <row r="10272">
      <c r="A10272" s="13" t="n">
        <v>46035.37064814815</v>
      </c>
      <c r="B10272" t="inlineStr">
        <is>
          <t>MAP</t>
        </is>
      </c>
      <c r="C10272" t="inlineStr">
        <is>
          <t>SubPath=__Invoices</t>
        </is>
      </c>
    </row>
    <row r="10273">
      <c r="A10273" s="13" t="n">
        <v>46035.37064814815</v>
      </c>
      <c r="B10273" t="inlineStr">
        <is>
          <t>MAP</t>
        </is>
      </c>
      <c r="C10273" t="inlineStr">
        <is>
          <t>Combined=C:\Users\cschn\Documents\LIH (Personal)\OneDrive - Lawyers in House\__Invoices</t>
        </is>
      </c>
    </row>
    <row r="10274">
      <c r="A10274" s="13" t="n">
        <v>46035.37064814815</v>
      </c>
      <c r="B10274" t="inlineStr">
        <is>
          <t>MAP</t>
        </is>
      </c>
      <c r="C10274" t="inlineStr">
        <is>
          <t>Mapped local folder=C:\Users\cschn\Documents\LIH (Personal)\OneDrive - Lawyers in House\__Invoices</t>
        </is>
      </c>
    </row>
    <row r="10275">
      <c r="A10275" s="13" t="n">
        <v>46035.37174768518</v>
      </c>
      <c r="B10275" t="inlineStr">
        <is>
          <t>INFO</t>
        </is>
      </c>
      <c r="C10275" t="inlineStr">
        <is>
          <t>ThisWorkbook.Path (raw)=https://lawyersinhouse-my.sharepoint.com/personal/cory_schneider_lawyersinhouse_com/Documents/__Invoices</t>
        </is>
      </c>
    </row>
    <row r="10276">
      <c r="A10276" s="13" t="n">
        <v>46035.37174768518</v>
      </c>
      <c r="B10276" t="inlineStr">
        <is>
          <t>HIT</t>
        </is>
      </c>
      <c r="C10276" t="inlineStr">
        <is>
          <t>Folder? C:\Users\cschn\Documents\LIH (Personal)\OneDrive - Lawyers in House</t>
        </is>
      </c>
    </row>
    <row r="10277">
      <c r="A10277" s="13" t="n">
        <v>46035.37174768518</v>
      </c>
      <c r="B10277" t="inlineStr">
        <is>
          <t>MAP</t>
        </is>
      </c>
      <c r="C10277" t="inlineStr">
        <is>
          <t>CombineRoot=C:\Users\cschn\Documents\LIH (Personal)\OneDrive - Lawyers in House</t>
        </is>
      </c>
    </row>
    <row r="10278">
      <c r="A10278" s="13" t="n">
        <v>46035.37174768518</v>
      </c>
      <c r="B10278" t="inlineStr">
        <is>
          <t>MAP</t>
        </is>
      </c>
      <c r="C10278" t="inlineStr">
        <is>
          <t>SubPath=__Invoices</t>
        </is>
      </c>
    </row>
    <row r="10279">
      <c r="A10279" s="13" t="n">
        <v>46035.37174768518</v>
      </c>
      <c r="B10279" t="inlineStr">
        <is>
          <t>MAP</t>
        </is>
      </c>
      <c r="C10279" t="inlineStr">
        <is>
          <t>Combined=C:\Users\cschn\Documents\LIH (Personal)\OneDrive - Lawyers in House\__Invoices</t>
        </is>
      </c>
    </row>
    <row r="10280">
      <c r="A10280" s="13" t="n">
        <v>46035.37174768518</v>
      </c>
      <c r="B10280" t="inlineStr">
        <is>
          <t>MAP</t>
        </is>
      </c>
      <c r="C10280" t="inlineStr">
        <is>
          <t>Mapped local folder=C:\Users\cschn\Documents\LIH (Personal)\OneDrive - Lawyers in House\__Invoices</t>
        </is>
      </c>
    </row>
    <row r="10281">
      <c r="A10281" s="13" t="n">
        <v>46035.37211805556</v>
      </c>
      <c r="B10281" t="inlineStr">
        <is>
          <t>INFO</t>
        </is>
      </c>
      <c r="C10281" t="inlineStr">
        <is>
          <t>ThisWorkbook.Path (raw)=https://lawyersinhouse-my.sharepoint.com/personal/cory_schneider_lawyersinhouse_com/Documents/__Invoices</t>
        </is>
      </c>
    </row>
    <row r="10282">
      <c r="A10282" s="13" t="n">
        <v>46035.37211805556</v>
      </c>
      <c r="B10282" t="inlineStr">
        <is>
          <t>HIT</t>
        </is>
      </c>
      <c r="C10282" t="inlineStr">
        <is>
          <t>Folder? C:\Users\cschn\Documents\LIH (Personal)\OneDrive - Lawyers in House</t>
        </is>
      </c>
    </row>
    <row r="10283">
      <c r="A10283" s="13" t="n">
        <v>46035.37211805556</v>
      </c>
      <c r="B10283" t="inlineStr">
        <is>
          <t>MAP</t>
        </is>
      </c>
      <c r="C10283" t="inlineStr">
        <is>
          <t>CombineRoot=C:\Users\cschn\Documents\LIH (Personal)\OneDrive - Lawyers in House</t>
        </is>
      </c>
    </row>
    <row r="10284">
      <c r="A10284" s="13" t="n">
        <v>46035.37211805556</v>
      </c>
      <c r="B10284" t="inlineStr">
        <is>
          <t>MAP</t>
        </is>
      </c>
      <c r="C10284" t="inlineStr">
        <is>
          <t>SubPath=__Invoices</t>
        </is>
      </c>
    </row>
    <row r="10285">
      <c r="A10285" s="13" t="n">
        <v>46035.37211805556</v>
      </c>
      <c r="B10285" t="inlineStr">
        <is>
          <t>MAP</t>
        </is>
      </c>
      <c r="C10285" t="inlineStr">
        <is>
          <t>Combined=C:\Users\cschn\Documents\LIH (Personal)\OneDrive - Lawyers in House\__Invoices</t>
        </is>
      </c>
    </row>
    <row r="10286">
      <c r="A10286" s="13" t="n">
        <v>46035.37211805556</v>
      </c>
      <c r="B10286" t="inlineStr">
        <is>
          <t>MAP</t>
        </is>
      </c>
      <c r="C10286" t="inlineStr">
        <is>
          <t>Mapped local folder=C:\Users\cschn\Documents\LIH (Personal)\OneDrive - Lawyers in House\__Invoices</t>
        </is>
      </c>
    </row>
    <row r="10287">
      <c r="A10287" s="13" t="n">
        <v>46035.3946875</v>
      </c>
      <c r="B10287" t="inlineStr">
        <is>
          <t>INFO</t>
        </is>
      </c>
      <c r="C10287" t="inlineStr">
        <is>
          <t>ThisWorkbook.Path (raw)=https://lawyersinhouse-my.sharepoint.com/personal/cory_schneider_lawyersinhouse_com/Documents/__Invoices</t>
        </is>
      </c>
    </row>
    <row r="10288">
      <c r="A10288" s="13" t="n">
        <v>46035.3946875</v>
      </c>
      <c r="B10288" t="inlineStr">
        <is>
          <t>HIT</t>
        </is>
      </c>
      <c r="C10288" t="inlineStr">
        <is>
          <t>Folder? C:\Users\cschn\Documents\LIH (Personal)\OneDrive - Lawyers in House</t>
        </is>
      </c>
    </row>
    <row r="10289">
      <c r="A10289" s="13" t="n">
        <v>46035.3946875</v>
      </c>
      <c r="B10289" t="inlineStr">
        <is>
          <t>MAP</t>
        </is>
      </c>
      <c r="C10289" t="inlineStr">
        <is>
          <t>CombineRoot=C:\Users\cschn\Documents\LIH (Personal)\OneDrive - Lawyers in House</t>
        </is>
      </c>
    </row>
    <row r="10290">
      <c r="A10290" s="13" t="n">
        <v>46035.3946875</v>
      </c>
      <c r="B10290" t="inlineStr">
        <is>
          <t>MAP</t>
        </is>
      </c>
      <c r="C10290" t="inlineStr">
        <is>
          <t>SubPath=__Invoices</t>
        </is>
      </c>
    </row>
    <row r="10291">
      <c r="A10291" s="13" t="n">
        <v>46035.3946875</v>
      </c>
      <c r="B10291" t="inlineStr">
        <is>
          <t>MAP</t>
        </is>
      </c>
      <c r="C10291" t="inlineStr">
        <is>
          <t>Combined=C:\Users\cschn\Documents\LIH (Personal)\OneDrive - Lawyers in House\__Invoices</t>
        </is>
      </c>
    </row>
    <row r="10292">
      <c r="A10292" s="13" t="n">
        <v>46035.3946875</v>
      </c>
      <c r="B10292" t="inlineStr">
        <is>
          <t>MAP</t>
        </is>
      </c>
      <c r="C10292" t="inlineStr">
        <is>
          <t>Mapped local folder=C:\Users\cschn\Documents\LIH (Personal)\OneDrive - Lawyers in House\__Invoices</t>
        </is>
      </c>
    </row>
    <row r="10293">
      <c r="A10293" s="13" t="n">
        <v>46035.40047453704</v>
      </c>
      <c r="B10293" t="inlineStr">
        <is>
          <t>INFO</t>
        </is>
      </c>
      <c r="C10293" t="inlineStr">
        <is>
          <t>ThisWorkbook.Path (raw)=https://lawyersinhouse-my.sharepoint.com/personal/cory_schneider_lawyersinhouse_com/Documents/__Invoices</t>
        </is>
      </c>
    </row>
    <row r="10294">
      <c r="A10294" s="13" t="n">
        <v>46035.40047453704</v>
      </c>
      <c r="B10294" t="inlineStr">
        <is>
          <t>HIT</t>
        </is>
      </c>
      <c r="C10294" t="inlineStr">
        <is>
          <t>Folder? C:\Users\cschn\Documents\LIH (Personal)\OneDrive - Lawyers in House</t>
        </is>
      </c>
    </row>
    <row r="10295">
      <c r="A10295" s="13" t="n">
        <v>46035.40047453704</v>
      </c>
      <c r="B10295" t="inlineStr">
        <is>
          <t>MAP</t>
        </is>
      </c>
      <c r="C10295" t="inlineStr">
        <is>
          <t>CombineRoot=C:\Users\cschn\Documents\LIH (Personal)\OneDrive - Lawyers in House</t>
        </is>
      </c>
    </row>
    <row r="10296">
      <c r="A10296" s="13" t="n">
        <v>46035.40047453704</v>
      </c>
      <c r="B10296" t="inlineStr">
        <is>
          <t>MAP</t>
        </is>
      </c>
      <c r="C10296" t="inlineStr">
        <is>
          <t>SubPath=__Invoices</t>
        </is>
      </c>
    </row>
    <row r="10297">
      <c r="A10297" s="13" t="n">
        <v>46035.40047453704</v>
      </c>
      <c r="B10297" t="inlineStr">
        <is>
          <t>MAP</t>
        </is>
      </c>
      <c r="C10297" t="inlineStr">
        <is>
          <t>Combined=C:\Users\cschn\Documents\LIH (Personal)\OneDrive - Lawyers in House\__Invoices</t>
        </is>
      </c>
    </row>
    <row r="10298">
      <c r="A10298" s="13" t="n">
        <v>46035.40047453704</v>
      </c>
      <c r="B10298" t="inlineStr">
        <is>
          <t>MAP</t>
        </is>
      </c>
      <c r="C10298" t="inlineStr">
        <is>
          <t>Mapped local folder=C:\Users\cschn\Documents\LIH (Personal)\OneDrive - Lawyers in House\__Invoices</t>
        </is>
      </c>
    </row>
    <row r="10299">
      <c r="A10299" s="13" t="n">
        <v>46035.40206018519</v>
      </c>
      <c r="B10299" t="inlineStr">
        <is>
          <t>INFO</t>
        </is>
      </c>
      <c r="C10299" t="inlineStr">
        <is>
          <t>ThisWorkbook.Path (raw)=https://lawyersinhouse-my.sharepoint.com/personal/cory_schneider_lawyersinhouse_com/Documents/__Invoices</t>
        </is>
      </c>
    </row>
    <row r="10300">
      <c r="A10300" s="13" t="n">
        <v>46035.40206018519</v>
      </c>
      <c r="B10300" t="inlineStr">
        <is>
          <t>HIT</t>
        </is>
      </c>
      <c r="C10300" t="inlineStr">
        <is>
          <t>Folder? C:\Users\cschn\Documents\LIH (Personal)\OneDrive - Lawyers in House</t>
        </is>
      </c>
    </row>
    <row r="10301">
      <c r="A10301" s="13" t="n">
        <v>46035.40206018519</v>
      </c>
      <c r="B10301" t="inlineStr">
        <is>
          <t>MAP</t>
        </is>
      </c>
      <c r="C10301" t="inlineStr">
        <is>
          <t>CombineRoot=C:\Users\cschn\Documents\LIH (Personal)\OneDrive - Lawyers in House</t>
        </is>
      </c>
    </row>
    <row r="10302">
      <c r="A10302" s="13" t="n">
        <v>46035.40206018519</v>
      </c>
      <c r="B10302" t="inlineStr">
        <is>
          <t>MAP</t>
        </is>
      </c>
      <c r="C10302" t="inlineStr">
        <is>
          <t>SubPath=__Invoices</t>
        </is>
      </c>
    </row>
    <row r="10303">
      <c r="A10303" s="13" t="n">
        <v>46035.40206018519</v>
      </c>
      <c r="B10303" t="inlineStr">
        <is>
          <t>MAP</t>
        </is>
      </c>
      <c r="C10303" t="inlineStr">
        <is>
          <t>Combined=C:\Users\cschn\Documents\LIH (Personal)\OneDrive - Lawyers in House\__Invoices</t>
        </is>
      </c>
    </row>
    <row r="10304">
      <c r="A10304" s="13" t="n">
        <v>46035.40206018519</v>
      </c>
      <c r="B10304" t="inlineStr">
        <is>
          <t>MAP</t>
        </is>
      </c>
      <c r="C10304" t="inlineStr">
        <is>
          <t>Mapped local folder=C:\Users\cschn\Documents\LIH (Personal)\OneDrive - Lawyers in House\__Invoices</t>
        </is>
      </c>
    </row>
    <row r="10305">
      <c r="A10305" s="13" t="n">
        <v>46035.43524305556</v>
      </c>
      <c r="B10305" t="inlineStr">
        <is>
          <t>INFO</t>
        </is>
      </c>
      <c r="C10305" t="inlineStr">
        <is>
          <t>ThisWorkbook.Path (raw)=https://lawyersinhouse-my.sharepoint.com/personal/cory_schneider_lawyersinhouse_com/Documents/__Invoices</t>
        </is>
      </c>
    </row>
    <row r="10306">
      <c r="A10306" s="13" t="n">
        <v>46035.43524305556</v>
      </c>
      <c r="B10306" t="inlineStr">
        <is>
          <t>HIT</t>
        </is>
      </c>
      <c r="C10306" t="inlineStr">
        <is>
          <t>Folder? C:\Users\cschn\Documents\LIH (Personal)\OneDrive - Lawyers in House</t>
        </is>
      </c>
    </row>
    <row r="10307">
      <c r="A10307" s="13" t="n">
        <v>46035.43524305556</v>
      </c>
      <c r="B10307" t="inlineStr">
        <is>
          <t>MAP</t>
        </is>
      </c>
      <c r="C10307" t="inlineStr">
        <is>
          <t>CombineRoot=C:\Users\cschn\Documents\LIH (Personal)\OneDrive - Lawyers in House</t>
        </is>
      </c>
    </row>
    <row r="10308">
      <c r="A10308" s="13" t="n">
        <v>46035.43524305556</v>
      </c>
      <c r="B10308" t="inlineStr">
        <is>
          <t>MAP</t>
        </is>
      </c>
      <c r="C10308" t="inlineStr">
        <is>
          <t>SubPath=__Invoices</t>
        </is>
      </c>
    </row>
    <row r="10309">
      <c r="A10309" s="13" t="n">
        <v>46035.43524305556</v>
      </c>
      <c r="B10309" t="inlineStr">
        <is>
          <t>MAP</t>
        </is>
      </c>
      <c r="C10309" t="inlineStr">
        <is>
          <t>Combined=C:\Users\cschn\Documents\LIH (Personal)\OneDrive - Lawyers in House\__Invoices</t>
        </is>
      </c>
    </row>
    <row r="10310">
      <c r="A10310" s="13" t="n">
        <v>46035.43524305556</v>
      </c>
      <c r="B10310" t="inlineStr">
        <is>
          <t>MAP</t>
        </is>
      </c>
      <c r="C10310" t="inlineStr">
        <is>
          <t>Mapped local folder=C:\Users\cschn\Documents\LIH (Personal)\OneDrive - Lawyers in House\__Invoices</t>
        </is>
      </c>
    </row>
    <row r="10311">
      <c r="A10311" s="13" t="n">
        <v>46035.44668981482</v>
      </c>
      <c r="B10311" t="inlineStr">
        <is>
          <t>INFO</t>
        </is>
      </c>
      <c r="C10311" t="inlineStr">
        <is>
          <t>ThisWorkbook.Path (raw)=https://lawyersinhouse-my.sharepoint.com/personal/cory_schneider_lawyersinhouse_com/Documents/__Invoices</t>
        </is>
      </c>
    </row>
    <row r="10312">
      <c r="A10312" s="13" t="n">
        <v>46035.44668981482</v>
      </c>
      <c r="B10312" t="inlineStr">
        <is>
          <t>HIT</t>
        </is>
      </c>
      <c r="C10312" t="inlineStr">
        <is>
          <t>Folder? C:\Users\cschn\Documents\LIH (Personal)\OneDrive - Lawyers in House</t>
        </is>
      </c>
    </row>
    <row r="10313">
      <c r="A10313" s="13" t="n">
        <v>46035.44668981482</v>
      </c>
      <c r="B10313" t="inlineStr">
        <is>
          <t>MAP</t>
        </is>
      </c>
      <c r="C10313" t="inlineStr">
        <is>
          <t>CombineRoot=C:\Users\cschn\Documents\LIH (Personal)\OneDrive - Lawyers in House</t>
        </is>
      </c>
    </row>
    <row r="10314">
      <c r="A10314" s="13" t="n">
        <v>46035.44668981482</v>
      </c>
      <c r="B10314" t="inlineStr">
        <is>
          <t>MAP</t>
        </is>
      </c>
      <c r="C10314" t="inlineStr">
        <is>
          <t>SubPath=__Invoices</t>
        </is>
      </c>
    </row>
    <row r="10315">
      <c r="A10315" s="13" t="n">
        <v>46035.44668981482</v>
      </c>
      <c r="B10315" t="inlineStr">
        <is>
          <t>MAP</t>
        </is>
      </c>
      <c r="C10315" t="inlineStr">
        <is>
          <t>Combined=C:\Users\cschn\Documents\LIH (Personal)\OneDrive - Lawyers in House\__Invoices</t>
        </is>
      </c>
    </row>
    <row r="10316">
      <c r="A10316" s="13" t="n">
        <v>46035.44668981482</v>
      </c>
      <c r="B10316" t="inlineStr">
        <is>
          <t>MAP</t>
        </is>
      </c>
      <c r="C10316" t="inlineStr">
        <is>
          <t>Mapped local folder=C:\Users\cschn\Documents\LIH (Personal)\OneDrive - Lawyers in House\__Invoices</t>
        </is>
      </c>
    </row>
    <row r="10317">
      <c r="A10317" s="13" t="n">
        <v>46035.44888888889</v>
      </c>
      <c r="B10317" t="inlineStr">
        <is>
          <t>INFO</t>
        </is>
      </c>
      <c r="C10317" t="inlineStr">
        <is>
          <t>ThisWorkbook.Path (raw)=https://lawyersinhouse-my.sharepoint.com/personal/cory_schneider_lawyersinhouse_com/Documents/__Invoices</t>
        </is>
      </c>
    </row>
    <row r="10318">
      <c r="A10318" s="13" t="n">
        <v>46035.44888888889</v>
      </c>
      <c r="B10318" t="inlineStr">
        <is>
          <t>HIT</t>
        </is>
      </c>
      <c r="C10318" t="inlineStr">
        <is>
          <t>Folder? C:\Users\cschn\Documents\LIH (Personal)\OneDrive - Lawyers in House</t>
        </is>
      </c>
    </row>
    <row r="10319">
      <c r="A10319" s="13" t="n">
        <v>46035.44888888889</v>
      </c>
      <c r="B10319" t="inlineStr">
        <is>
          <t>MAP</t>
        </is>
      </c>
      <c r="C10319" t="inlineStr">
        <is>
          <t>CombineRoot=C:\Users\cschn\Documents\LIH (Personal)\OneDrive - Lawyers in House</t>
        </is>
      </c>
    </row>
    <row r="10320">
      <c r="A10320" s="13" t="n">
        <v>46035.44888888889</v>
      </c>
      <c r="B10320" t="inlineStr">
        <is>
          <t>MAP</t>
        </is>
      </c>
      <c r="C10320" t="inlineStr">
        <is>
          <t>SubPath=__Invoices</t>
        </is>
      </c>
    </row>
    <row r="10321">
      <c r="A10321" s="13" t="n">
        <v>46035.44888888889</v>
      </c>
      <c r="B10321" t="inlineStr">
        <is>
          <t>MAP</t>
        </is>
      </c>
      <c r="C10321" t="inlineStr">
        <is>
          <t>Combined=C:\Users\cschn\Documents\LIH (Personal)\OneDrive - Lawyers in House\__Invoices</t>
        </is>
      </c>
    </row>
    <row r="10322">
      <c r="A10322" s="13" t="n">
        <v>46035.44888888889</v>
      </c>
      <c r="B10322" t="inlineStr">
        <is>
          <t>MAP</t>
        </is>
      </c>
      <c r="C10322" t="inlineStr">
        <is>
          <t>Mapped local folder=C:\Users\cschn\Documents\LIH (Personal)\OneDrive - Lawyers in House\__Invoices</t>
        </is>
      </c>
    </row>
    <row r="10323">
      <c r="A10323" s="13" t="n">
        <v>46035.45243055555</v>
      </c>
      <c r="B10323" t="inlineStr">
        <is>
          <t>INFO</t>
        </is>
      </c>
      <c r="C10323" t="inlineStr">
        <is>
          <t>ThisWorkbook.Path (raw)=https://lawyersinhouse-my.sharepoint.com/personal/cory_schneider_lawyersinhouse_com/Documents/__Invoices</t>
        </is>
      </c>
    </row>
    <row r="10324">
      <c r="A10324" s="13" t="n">
        <v>46035.45243055555</v>
      </c>
      <c r="B10324" t="inlineStr">
        <is>
          <t>HIT</t>
        </is>
      </c>
      <c r="C10324" t="inlineStr">
        <is>
          <t>Folder? C:\Users\cschn\Documents\LIH (Personal)\OneDrive - Lawyers in House</t>
        </is>
      </c>
    </row>
    <row r="10325">
      <c r="A10325" s="13" t="n">
        <v>46035.45243055555</v>
      </c>
      <c r="B10325" t="inlineStr">
        <is>
          <t>MAP</t>
        </is>
      </c>
      <c r="C10325" t="inlineStr">
        <is>
          <t>CombineRoot=C:\Users\cschn\Documents\LIH (Personal)\OneDrive - Lawyers in House</t>
        </is>
      </c>
    </row>
    <row r="10326">
      <c r="A10326" s="13" t="n">
        <v>46035.45243055555</v>
      </c>
      <c r="B10326" t="inlineStr">
        <is>
          <t>MAP</t>
        </is>
      </c>
      <c r="C10326" t="inlineStr">
        <is>
          <t>SubPath=__Invoices</t>
        </is>
      </c>
    </row>
    <row r="10327">
      <c r="A10327" s="13" t="n">
        <v>46035.45243055555</v>
      </c>
      <c r="B10327" t="inlineStr">
        <is>
          <t>MAP</t>
        </is>
      </c>
      <c r="C10327" t="inlineStr">
        <is>
          <t>Combined=C:\Users\cschn\Documents\LIH (Personal)\OneDrive - Lawyers in House\__Invoices</t>
        </is>
      </c>
    </row>
    <row r="10328">
      <c r="A10328" s="13" t="n">
        <v>46035.45243055555</v>
      </c>
      <c r="B10328" t="inlineStr">
        <is>
          <t>MAP</t>
        </is>
      </c>
      <c r="C10328" t="inlineStr">
        <is>
          <t>Mapped local folder=C:\Users\cschn\Documents\LIH (Personal)\OneDrive - Lawyers in House\__Invoices</t>
        </is>
      </c>
    </row>
    <row r="10329">
      <c r="A10329" s="13" t="n">
        <v>46035.45841435185</v>
      </c>
      <c r="B10329" t="inlineStr">
        <is>
          <t>INFO</t>
        </is>
      </c>
      <c r="C10329" t="inlineStr">
        <is>
          <t>ThisWorkbook.Path (raw)=https://lawyersinhouse-my.sharepoint.com/personal/cory_schneider_lawyersinhouse_com/Documents/__Invoices</t>
        </is>
      </c>
    </row>
    <row r="10330">
      <c r="A10330" s="13" t="n">
        <v>46035.45841435185</v>
      </c>
      <c r="B10330" t="inlineStr">
        <is>
          <t>HIT</t>
        </is>
      </c>
      <c r="C10330" t="inlineStr">
        <is>
          <t>Folder? C:\Users\cschn\Documents\LIH (Personal)\OneDrive - Lawyers in House</t>
        </is>
      </c>
    </row>
    <row r="10331">
      <c r="A10331" s="13" t="n">
        <v>46035.45841435185</v>
      </c>
      <c r="B10331" t="inlineStr">
        <is>
          <t>MAP</t>
        </is>
      </c>
      <c r="C10331" t="inlineStr">
        <is>
          <t>CombineRoot=C:\Users\cschn\Documents\LIH (Personal)\OneDrive - Lawyers in House</t>
        </is>
      </c>
    </row>
    <row r="10332">
      <c r="A10332" s="13" t="n">
        <v>46035.45841435185</v>
      </c>
      <c r="B10332" t="inlineStr">
        <is>
          <t>MAP</t>
        </is>
      </c>
      <c r="C10332" t="inlineStr">
        <is>
          <t>SubPath=__Invoices</t>
        </is>
      </c>
    </row>
    <row r="10333">
      <c r="A10333" s="13" t="n">
        <v>46035.45841435185</v>
      </c>
      <c r="B10333" t="inlineStr">
        <is>
          <t>MAP</t>
        </is>
      </c>
      <c r="C10333" t="inlineStr">
        <is>
          <t>Combined=C:\Users\cschn\Documents\LIH (Personal)\OneDrive - Lawyers in House\__Invoices</t>
        </is>
      </c>
    </row>
    <row r="10334">
      <c r="A10334" s="13" t="n">
        <v>46035.45841435185</v>
      </c>
      <c r="B10334" t="inlineStr">
        <is>
          <t>MAP</t>
        </is>
      </c>
      <c r="C10334" t="inlineStr">
        <is>
          <t>Mapped local folder=C:\Users\cschn\Documents\LIH (Personal)\OneDrive - Lawyers in House\__Invoices</t>
        </is>
      </c>
    </row>
    <row r="10335">
      <c r="A10335" s="13" t="n">
        <v>46035.46243055556</v>
      </c>
      <c r="B10335" t="inlineStr">
        <is>
          <t>INFO</t>
        </is>
      </c>
      <c r="C10335" t="inlineStr">
        <is>
          <t>ThisWorkbook.Path (raw)=https://lawyersinhouse-my.sharepoint.com/personal/cory_schneider_lawyersinhouse_com/Documents/__Invoices</t>
        </is>
      </c>
    </row>
    <row r="10336">
      <c r="A10336" s="13" t="n">
        <v>46035.46243055556</v>
      </c>
      <c r="B10336" t="inlineStr">
        <is>
          <t>HIT</t>
        </is>
      </c>
      <c r="C10336" t="inlineStr">
        <is>
          <t>Folder? C:\Users\cschn\Documents\LIH (Personal)\OneDrive - Lawyers in House</t>
        </is>
      </c>
    </row>
    <row r="10337">
      <c r="A10337" s="13" t="n">
        <v>46035.46243055556</v>
      </c>
      <c r="B10337" t="inlineStr">
        <is>
          <t>MAP</t>
        </is>
      </c>
      <c r="C10337" t="inlineStr">
        <is>
          <t>CombineRoot=C:\Users\cschn\Documents\LIH (Personal)\OneDrive - Lawyers in House</t>
        </is>
      </c>
    </row>
    <row r="10338">
      <c r="A10338" s="13" t="n">
        <v>46035.46243055556</v>
      </c>
      <c r="B10338" t="inlineStr">
        <is>
          <t>MAP</t>
        </is>
      </c>
      <c r="C10338" t="inlineStr">
        <is>
          <t>SubPath=__Invoices</t>
        </is>
      </c>
    </row>
    <row r="10339">
      <c r="A10339" s="13" t="n">
        <v>46035.46243055556</v>
      </c>
      <c r="B10339" t="inlineStr">
        <is>
          <t>MAP</t>
        </is>
      </c>
      <c r="C10339" t="inlineStr">
        <is>
          <t>Combined=C:\Users\cschn\Documents\LIH (Personal)\OneDrive - Lawyers in House\__Invoices</t>
        </is>
      </c>
    </row>
    <row r="10340">
      <c r="A10340" s="13" t="n">
        <v>46035.46243055556</v>
      </c>
      <c r="B10340" t="inlineStr">
        <is>
          <t>MAP</t>
        </is>
      </c>
      <c r="C10340" t="inlineStr">
        <is>
          <t>Mapped local folder=C:\Users\cschn\Documents\LIH (Personal)\OneDrive - Lawyers in House\__Invoices</t>
        </is>
      </c>
    </row>
    <row r="10341">
      <c r="A10341" s="13" t="n">
        <v>46035.46813657408</v>
      </c>
      <c r="B10341" t="inlineStr">
        <is>
          <t>INFO</t>
        </is>
      </c>
      <c r="C10341" t="inlineStr">
        <is>
          <t>ThisWorkbook.Path (raw)=https://lawyersinhouse-my.sharepoint.com/personal/cory_schneider_lawyersinhouse_com/Documents/__Invoices</t>
        </is>
      </c>
    </row>
    <row r="10342">
      <c r="A10342" s="13" t="n">
        <v>46035.46813657408</v>
      </c>
      <c r="B10342" t="inlineStr">
        <is>
          <t>HIT</t>
        </is>
      </c>
      <c r="C10342" t="inlineStr">
        <is>
          <t>Folder? C:\Users\cschn\Documents\LIH (Personal)\OneDrive - Lawyers in House</t>
        </is>
      </c>
    </row>
    <row r="10343">
      <c r="A10343" s="13" t="n">
        <v>46035.46813657408</v>
      </c>
      <c r="B10343" t="inlineStr">
        <is>
          <t>MAP</t>
        </is>
      </c>
      <c r="C10343" t="inlineStr">
        <is>
          <t>CombineRoot=C:\Users\cschn\Documents\LIH (Personal)\OneDrive - Lawyers in House</t>
        </is>
      </c>
    </row>
    <row r="10344">
      <c r="A10344" s="13" t="n">
        <v>46035.46813657408</v>
      </c>
      <c r="B10344" t="inlineStr">
        <is>
          <t>MAP</t>
        </is>
      </c>
      <c r="C10344" t="inlineStr">
        <is>
          <t>SubPath=__Invoices</t>
        </is>
      </c>
    </row>
    <row r="10345">
      <c r="A10345" s="13" t="n">
        <v>46035.46813657408</v>
      </c>
      <c r="B10345" t="inlineStr">
        <is>
          <t>MAP</t>
        </is>
      </c>
      <c r="C10345" t="inlineStr">
        <is>
          <t>Combined=C:\Users\cschn\Documents\LIH (Personal)\OneDrive - Lawyers in House\__Invoices</t>
        </is>
      </c>
    </row>
    <row r="10346">
      <c r="A10346" s="13" t="n">
        <v>46035.46813657408</v>
      </c>
      <c r="B10346" t="inlineStr">
        <is>
          <t>MAP</t>
        </is>
      </c>
      <c r="C10346" t="inlineStr">
        <is>
          <t>Mapped local folder=C:\Users\cschn\Documents\LIH (Personal)\OneDrive - Lawyers in House\__Invoices</t>
        </is>
      </c>
    </row>
    <row r="10347">
      <c r="A10347" s="13" t="n">
        <v>46035.46988425926</v>
      </c>
      <c r="B10347" t="inlineStr">
        <is>
          <t>INFO</t>
        </is>
      </c>
      <c r="C10347" t="inlineStr">
        <is>
          <t>ThisWorkbook.Path (raw)=https://lawyersinhouse-my.sharepoint.com/personal/cory_schneider_lawyersinhouse_com/Documents/__Invoices</t>
        </is>
      </c>
    </row>
    <row r="10348">
      <c r="A10348" s="13" t="n">
        <v>46035.46988425926</v>
      </c>
      <c r="B10348" t="inlineStr">
        <is>
          <t>HIT</t>
        </is>
      </c>
      <c r="C10348" t="inlineStr">
        <is>
          <t>Folder? C:\Users\cschn\Documents\LIH (Personal)\OneDrive - Lawyers in House</t>
        </is>
      </c>
    </row>
    <row r="10349">
      <c r="A10349" s="13" t="n">
        <v>46035.46988425926</v>
      </c>
      <c r="B10349" t="inlineStr">
        <is>
          <t>MAP</t>
        </is>
      </c>
      <c r="C10349" t="inlineStr">
        <is>
          <t>CombineRoot=C:\Users\cschn\Documents\LIH (Personal)\OneDrive - Lawyers in House</t>
        </is>
      </c>
    </row>
    <row r="10350">
      <c r="A10350" s="13" t="n">
        <v>46035.46988425926</v>
      </c>
      <c r="B10350" t="inlineStr">
        <is>
          <t>MAP</t>
        </is>
      </c>
      <c r="C10350" t="inlineStr">
        <is>
          <t>SubPath=__Invoices</t>
        </is>
      </c>
    </row>
    <row r="10351">
      <c r="A10351" s="13" t="n">
        <v>46035.46988425926</v>
      </c>
      <c r="B10351" t="inlineStr">
        <is>
          <t>MAP</t>
        </is>
      </c>
      <c r="C10351" t="inlineStr">
        <is>
          <t>Combined=C:\Users\cschn\Documents\LIH (Personal)\OneDrive - Lawyers in House\__Invoices</t>
        </is>
      </c>
    </row>
    <row r="10352">
      <c r="A10352" s="13" t="n">
        <v>46035.46988425926</v>
      </c>
      <c r="B10352" t="inlineStr">
        <is>
          <t>MAP</t>
        </is>
      </c>
      <c r="C10352" t="inlineStr">
        <is>
          <t>Mapped local folder=C:\Users\cschn\Documents\LIH (Personal)\OneDrive - Lawyers in House\__Invoices</t>
        </is>
      </c>
    </row>
    <row r="10353">
      <c r="A10353" s="13" t="n">
        <v>46035.47390046297</v>
      </c>
      <c r="B10353" t="inlineStr">
        <is>
          <t>INFO</t>
        </is>
      </c>
      <c r="C10353" t="inlineStr">
        <is>
          <t>ThisWorkbook.Path (raw)=https://lawyersinhouse-my.sharepoint.com/personal/cory_schneider_lawyersinhouse_com/Documents/__Invoices</t>
        </is>
      </c>
    </row>
    <row r="10354">
      <c r="A10354" s="13" t="n">
        <v>46035.47390046297</v>
      </c>
      <c r="B10354" t="inlineStr">
        <is>
          <t>HIT</t>
        </is>
      </c>
      <c r="C10354" t="inlineStr">
        <is>
          <t>Folder? C:\Users\cschn\Documents\LIH (Personal)\OneDrive - Lawyers in House</t>
        </is>
      </c>
    </row>
    <row r="10355">
      <c r="A10355" s="13" t="n">
        <v>46035.47390046297</v>
      </c>
      <c r="B10355" t="inlineStr">
        <is>
          <t>MAP</t>
        </is>
      </c>
      <c r="C10355" t="inlineStr">
        <is>
          <t>CombineRoot=C:\Users\cschn\Documents\LIH (Personal)\OneDrive - Lawyers in House</t>
        </is>
      </c>
    </row>
    <row r="10356">
      <c r="A10356" s="13" t="n">
        <v>46035.47390046297</v>
      </c>
      <c r="B10356" t="inlineStr">
        <is>
          <t>MAP</t>
        </is>
      </c>
      <c r="C10356" t="inlineStr">
        <is>
          <t>SubPath=__Invoices</t>
        </is>
      </c>
    </row>
    <row r="10357">
      <c r="A10357" s="13" t="n">
        <v>46035.47390046297</v>
      </c>
      <c r="B10357" t="inlineStr">
        <is>
          <t>MAP</t>
        </is>
      </c>
      <c r="C10357" t="inlineStr">
        <is>
          <t>Combined=C:\Users\cschn\Documents\LIH (Personal)\OneDrive - Lawyers in House\__Invoices</t>
        </is>
      </c>
    </row>
    <row r="10358">
      <c r="A10358" s="13" t="n">
        <v>46035.47390046297</v>
      </c>
      <c r="B10358" t="inlineStr">
        <is>
          <t>MAP</t>
        </is>
      </c>
      <c r="C10358" t="inlineStr">
        <is>
          <t>Mapped local folder=C:\Users\cschn\Documents\LIH (Personal)\OneDrive - Lawyers in House\__Invoices</t>
        </is>
      </c>
    </row>
    <row r="10359">
      <c r="A10359" s="13" t="n">
        <v>46035.47979166666</v>
      </c>
      <c r="B10359" t="inlineStr">
        <is>
          <t>INFO</t>
        </is>
      </c>
      <c r="C10359" t="inlineStr">
        <is>
          <t>ThisWorkbook.Path (raw)=https://lawyersinhouse-my.sharepoint.com/personal/cory_schneider_lawyersinhouse_com/Documents/__Invoices</t>
        </is>
      </c>
    </row>
    <row r="10360">
      <c r="A10360" s="13" t="n">
        <v>46035.47979166666</v>
      </c>
      <c r="B10360" t="inlineStr">
        <is>
          <t>HIT</t>
        </is>
      </c>
      <c r="C10360" t="inlineStr">
        <is>
          <t>Folder? C:\Users\cschn\Documents\LIH (Personal)\OneDrive - Lawyers in House</t>
        </is>
      </c>
    </row>
    <row r="10361">
      <c r="A10361" s="13" t="n">
        <v>46035.47979166666</v>
      </c>
      <c r="B10361" t="inlineStr">
        <is>
          <t>MAP</t>
        </is>
      </c>
      <c r="C10361" t="inlineStr">
        <is>
          <t>CombineRoot=C:\Users\cschn\Documents\LIH (Personal)\OneDrive - Lawyers in House</t>
        </is>
      </c>
    </row>
    <row r="10362">
      <c r="A10362" s="13" t="n">
        <v>46035.47979166666</v>
      </c>
      <c r="B10362" t="inlineStr">
        <is>
          <t>MAP</t>
        </is>
      </c>
      <c r="C10362" t="inlineStr">
        <is>
          <t>SubPath=__Invoices</t>
        </is>
      </c>
    </row>
    <row r="10363">
      <c r="A10363" s="13" t="n">
        <v>46035.47979166666</v>
      </c>
      <c r="B10363" t="inlineStr">
        <is>
          <t>MAP</t>
        </is>
      </c>
      <c r="C10363" t="inlineStr">
        <is>
          <t>Combined=C:\Users\cschn\Documents\LIH (Personal)\OneDrive - Lawyers in House\__Invoices</t>
        </is>
      </c>
    </row>
    <row r="10364">
      <c r="A10364" s="13" t="n">
        <v>46035.47979166666</v>
      </c>
      <c r="B10364" t="inlineStr">
        <is>
          <t>MAP</t>
        </is>
      </c>
      <c r="C10364" t="inlineStr">
        <is>
          <t>Mapped local folder=C:\Users\cschn\Documents\LIH (Personal)\OneDrive - Lawyers in House\__Invoices</t>
        </is>
      </c>
    </row>
    <row r="10365">
      <c r="A10365" s="13" t="n">
        <v>46035.47989583333</v>
      </c>
      <c r="B10365" t="inlineStr">
        <is>
          <t>INFO</t>
        </is>
      </c>
      <c r="C10365" t="inlineStr">
        <is>
          <t>ThisWorkbook.Path (raw)=https://lawyersinhouse-my.sharepoint.com/personal/cory_schneider_lawyersinhouse_com/Documents/__Invoices</t>
        </is>
      </c>
    </row>
    <row r="10366">
      <c r="A10366" s="13" t="n">
        <v>46035.47989583333</v>
      </c>
      <c r="B10366" t="inlineStr">
        <is>
          <t>HIT</t>
        </is>
      </c>
      <c r="C10366" t="inlineStr">
        <is>
          <t>Folder? C:\Users\cschn\Documents\LIH (Personal)\OneDrive - Lawyers in House</t>
        </is>
      </c>
    </row>
    <row r="10367">
      <c r="A10367" s="13" t="n">
        <v>46035.47989583333</v>
      </c>
      <c r="B10367" t="inlineStr">
        <is>
          <t>MAP</t>
        </is>
      </c>
      <c r="C10367" t="inlineStr">
        <is>
          <t>CombineRoot=C:\Users\cschn\Documents\LIH (Personal)\OneDrive - Lawyers in House</t>
        </is>
      </c>
    </row>
    <row r="10368">
      <c r="A10368" s="13" t="n">
        <v>46035.47989583333</v>
      </c>
      <c r="B10368" t="inlineStr">
        <is>
          <t>MAP</t>
        </is>
      </c>
      <c r="C10368" t="inlineStr">
        <is>
          <t>SubPath=__Invoices</t>
        </is>
      </c>
    </row>
    <row r="10369">
      <c r="A10369" s="13" t="n">
        <v>46035.47989583333</v>
      </c>
      <c r="B10369" t="inlineStr">
        <is>
          <t>MAP</t>
        </is>
      </c>
      <c r="C10369" t="inlineStr">
        <is>
          <t>Combined=C:\Users\cschn\Documents\LIH (Personal)\OneDrive - Lawyers in House\__Invoices</t>
        </is>
      </c>
    </row>
    <row r="10370">
      <c r="A10370" s="13" t="n">
        <v>46035.47989583333</v>
      </c>
      <c r="B10370" t="inlineStr">
        <is>
          <t>MAP</t>
        </is>
      </c>
      <c r="C10370" t="inlineStr">
        <is>
          <t>Mapped local folder=C:\Users\cschn\Documents\LIH (Personal)\OneDrive - Lawyers in House\__Invoices</t>
        </is>
      </c>
    </row>
    <row r="10371">
      <c r="A10371" s="13" t="n">
        <v>46035.48179398148</v>
      </c>
      <c r="B10371" t="inlineStr">
        <is>
          <t>INFO</t>
        </is>
      </c>
      <c r="C10371" t="inlineStr">
        <is>
          <t>ThisWorkbook.Path (raw)=https://lawyersinhouse-my.sharepoint.com/personal/cory_schneider_lawyersinhouse_com/Documents/__Invoices</t>
        </is>
      </c>
    </row>
    <row r="10372">
      <c r="A10372" s="13" t="n">
        <v>46035.48179398148</v>
      </c>
      <c r="B10372" t="inlineStr">
        <is>
          <t>HIT</t>
        </is>
      </c>
      <c r="C10372" t="inlineStr">
        <is>
          <t>Folder? C:\Users\cschn\Documents\LIH (Personal)\OneDrive - Lawyers in House</t>
        </is>
      </c>
    </row>
    <row r="10373">
      <c r="A10373" s="13" t="n">
        <v>46035.48179398148</v>
      </c>
      <c r="B10373" t="inlineStr">
        <is>
          <t>MAP</t>
        </is>
      </c>
      <c r="C10373" t="inlineStr">
        <is>
          <t>CombineRoot=C:\Users\cschn\Documents\LIH (Personal)\OneDrive - Lawyers in House</t>
        </is>
      </c>
    </row>
    <row r="10374">
      <c r="A10374" s="13" t="n">
        <v>46035.48179398148</v>
      </c>
      <c r="B10374" t="inlineStr">
        <is>
          <t>MAP</t>
        </is>
      </c>
      <c r="C10374" t="inlineStr">
        <is>
          <t>SubPath=__Invoices</t>
        </is>
      </c>
    </row>
    <row r="10375">
      <c r="A10375" s="13" t="n">
        <v>46035.48179398148</v>
      </c>
      <c r="B10375" t="inlineStr">
        <is>
          <t>MAP</t>
        </is>
      </c>
      <c r="C10375" t="inlineStr">
        <is>
          <t>Combined=C:\Users\cschn\Documents\LIH (Personal)\OneDrive - Lawyers in House\__Invoices</t>
        </is>
      </c>
    </row>
    <row r="10376">
      <c r="A10376" s="13" t="n">
        <v>46035.48179398148</v>
      </c>
      <c r="B10376" t="inlineStr">
        <is>
          <t>MAP</t>
        </is>
      </c>
      <c r="C10376" t="inlineStr">
        <is>
          <t>Mapped local folder=C:\Users\cschn\Documents\LIH (Personal)\OneDrive - Lawyers in House\__Invoices</t>
        </is>
      </c>
    </row>
    <row r="10377">
      <c r="A10377" s="13" t="n">
        <v>46035.48561342592</v>
      </c>
      <c r="B10377" t="inlineStr">
        <is>
          <t>INFO</t>
        </is>
      </c>
      <c r="C10377" t="inlineStr">
        <is>
          <t>ThisWorkbook.Path (raw)=https://lawyersinhouse-my.sharepoint.com/personal/cory_schneider_lawyersinhouse_com/Documents/__Invoices</t>
        </is>
      </c>
    </row>
    <row r="10378">
      <c r="A10378" s="13" t="n">
        <v>46035.48561342592</v>
      </c>
      <c r="B10378" t="inlineStr">
        <is>
          <t>HIT</t>
        </is>
      </c>
      <c r="C10378" t="inlineStr">
        <is>
          <t>Folder? C:\Users\cschn\Documents\LIH (Personal)\OneDrive - Lawyers in House</t>
        </is>
      </c>
    </row>
    <row r="10379">
      <c r="A10379" s="13" t="n">
        <v>46035.48561342592</v>
      </c>
      <c r="B10379" t="inlineStr">
        <is>
          <t>MAP</t>
        </is>
      </c>
      <c r="C10379" t="inlineStr">
        <is>
          <t>CombineRoot=C:\Users\cschn\Documents\LIH (Personal)\OneDrive - Lawyers in House</t>
        </is>
      </c>
    </row>
    <row r="10380">
      <c r="A10380" s="13" t="n">
        <v>46035.48561342592</v>
      </c>
      <c r="B10380" t="inlineStr">
        <is>
          <t>MAP</t>
        </is>
      </c>
      <c r="C10380" t="inlineStr">
        <is>
          <t>SubPath=__Invoices</t>
        </is>
      </c>
    </row>
    <row r="10381">
      <c r="A10381" s="13" t="n">
        <v>46035.48561342592</v>
      </c>
      <c r="B10381" t="inlineStr">
        <is>
          <t>MAP</t>
        </is>
      </c>
      <c r="C10381" t="inlineStr">
        <is>
          <t>Combined=C:\Users\cschn\Documents\LIH (Personal)\OneDrive - Lawyers in House\__Invoices</t>
        </is>
      </c>
    </row>
    <row r="10382">
      <c r="A10382" s="13" t="n">
        <v>46035.48561342592</v>
      </c>
      <c r="B10382" t="inlineStr">
        <is>
          <t>MAP</t>
        </is>
      </c>
      <c r="C10382" t="inlineStr">
        <is>
          <t>Mapped local folder=C:\Users\cschn\Documents\LIH (Personal)\OneDrive - Lawyers in House\__Invoices</t>
        </is>
      </c>
    </row>
    <row r="10383">
      <c r="A10383" s="13" t="n">
        <v>46035.48657407407</v>
      </c>
      <c r="B10383" t="inlineStr">
        <is>
          <t>INFO</t>
        </is>
      </c>
      <c r="C10383" t="inlineStr">
        <is>
          <t>ThisWorkbook.Path (raw)=https://lawyersinhouse-my.sharepoint.com/personal/cory_schneider_lawyersinhouse_com/Documents/__Invoices</t>
        </is>
      </c>
    </row>
    <row r="10384">
      <c r="A10384" s="13" t="n">
        <v>46035.48657407407</v>
      </c>
      <c r="B10384" t="inlineStr">
        <is>
          <t>HIT</t>
        </is>
      </c>
      <c r="C10384" t="inlineStr">
        <is>
          <t>Folder? C:\Users\cschn\Documents\LIH (Personal)\OneDrive - Lawyers in House</t>
        </is>
      </c>
    </row>
    <row r="10385">
      <c r="A10385" s="13" t="n">
        <v>46035.48657407407</v>
      </c>
      <c r="B10385" t="inlineStr">
        <is>
          <t>MAP</t>
        </is>
      </c>
      <c r="C10385" t="inlineStr">
        <is>
          <t>CombineRoot=C:\Users\cschn\Documents\LIH (Personal)\OneDrive - Lawyers in House</t>
        </is>
      </c>
    </row>
    <row r="10386">
      <c r="A10386" s="13" t="n">
        <v>46035.48657407407</v>
      </c>
      <c r="B10386" t="inlineStr">
        <is>
          <t>MAP</t>
        </is>
      </c>
      <c r="C10386" t="inlineStr">
        <is>
          <t>SubPath=__Invoices</t>
        </is>
      </c>
    </row>
    <row r="10387">
      <c r="A10387" s="13" t="n">
        <v>46035.48657407407</v>
      </c>
      <c r="B10387" t="inlineStr">
        <is>
          <t>MAP</t>
        </is>
      </c>
      <c r="C10387" t="inlineStr">
        <is>
          <t>Combined=C:\Users\cschn\Documents\LIH (Personal)\OneDrive - Lawyers in House\__Invoices</t>
        </is>
      </c>
    </row>
    <row r="10388">
      <c r="A10388" s="13" t="n">
        <v>46035.48657407407</v>
      </c>
      <c r="B10388" t="inlineStr">
        <is>
          <t>MAP</t>
        </is>
      </c>
      <c r="C10388" t="inlineStr">
        <is>
          <t>Mapped local folder=C:\Users\cschn\Documents\LIH (Personal)\OneDrive - Lawyers in House\__Invoices</t>
        </is>
      </c>
    </row>
    <row r="10389">
      <c r="A10389" s="13" t="n">
        <v>46035.48659722223</v>
      </c>
      <c r="B10389" t="inlineStr">
        <is>
          <t>INFO</t>
        </is>
      </c>
      <c r="C10389" t="inlineStr">
        <is>
          <t>ThisWorkbook.Path (raw)=https://lawyersinhouse-my.sharepoint.com/personal/cory_schneider_lawyersinhouse_com/Documents/__Invoices</t>
        </is>
      </c>
    </row>
    <row r="10390">
      <c r="A10390" s="13" t="n">
        <v>46035.48659722223</v>
      </c>
      <c r="B10390" t="inlineStr">
        <is>
          <t>HIT</t>
        </is>
      </c>
      <c r="C10390" t="inlineStr">
        <is>
          <t>Folder? C:\Users\cschn\Documents\LIH (Personal)\OneDrive - Lawyers in House</t>
        </is>
      </c>
    </row>
    <row r="10391">
      <c r="A10391" s="13" t="n">
        <v>46035.48659722223</v>
      </c>
      <c r="B10391" t="inlineStr">
        <is>
          <t>MAP</t>
        </is>
      </c>
      <c r="C10391" t="inlineStr">
        <is>
          <t>CombineRoot=C:\Users\cschn\Documents\LIH (Personal)\OneDrive - Lawyers in House</t>
        </is>
      </c>
    </row>
    <row r="10392">
      <c r="A10392" s="13" t="n">
        <v>46035.48659722223</v>
      </c>
      <c r="B10392" t="inlineStr">
        <is>
          <t>MAP</t>
        </is>
      </c>
      <c r="C10392" t="inlineStr">
        <is>
          <t>SubPath=__Invoices</t>
        </is>
      </c>
    </row>
    <row r="10393">
      <c r="A10393" s="13" t="n">
        <v>46035.48659722223</v>
      </c>
      <c r="B10393" t="inlineStr">
        <is>
          <t>MAP</t>
        </is>
      </c>
      <c r="C10393" t="inlineStr">
        <is>
          <t>Combined=C:\Users\cschn\Documents\LIH (Personal)\OneDrive - Lawyers in House\__Invoices</t>
        </is>
      </c>
    </row>
    <row r="10394">
      <c r="A10394" s="13" t="n">
        <v>46035.48659722223</v>
      </c>
      <c r="B10394" t="inlineStr">
        <is>
          <t>MAP</t>
        </is>
      </c>
      <c r="C10394" t="inlineStr">
        <is>
          <t>Mapped local folder=C:\Users\cschn\Documents\LIH (Personal)\OneDrive - Lawyers in House\__Invoices</t>
        </is>
      </c>
    </row>
    <row r="10395">
      <c r="A10395" s="13" t="n">
        <v>46035.49225694445</v>
      </c>
      <c r="B10395" t="inlineStr">
        <is>
          <t>INFO</t>
        </is>
      </c>
      <c r="C10395" t="inlineStr">
        <is>
          <t>ThisWorkbook.Path (raw)=https://lawyersinhouse-my.sharepoint.com/personal/cory_schneider_lawyersinhouse_com/Documents/__Invoices</t>
        </is>
      </c>
    </row>
    <row r="10396">
      <c r="A10396" s="13" t="n">
        <v>46035.49225694445</v>
      </c>
      <c r="B10396" t="inlineStr">
        <is>
          <t>HIT</t>
        </is>
      </c>
      <c r="C10396" t="inlineStr">
        <is>
          <t>Folder? C:\Users\cschn\Documents\LIH (Personal)\OneDrive - Lawyers in House</t>
        </is>
      </c>
    </row>
    <row r="10397">
      <c r="A10397" s="13" t="n">
        <v>46035.49225694445</v>
      </c>
      <c r="B10397" t="inlineStr">
        <is>
          <t>MAP</t>
        </is>
      </c>
      <c r="C10397" t="inlineStr">
        <is>
          <t>CombineRoot=C:\Users\cschn\Documents\LIH (Personal)\OneDrive - Lawyers in House</t>
        </is>
      </c>
    </row>
    <row r="10398">
      <c r="A10398" s="13" t="n">
        <v>46035.49225694445</v>
      </c>
      <c r="B10398" t="inlineStr">
        <is>
          <t>MAP</t>
        </is>
      </c>
      <c r="C10398" t="inlineStr">
        <is>
          <t>SubPath=__Invoices</t>
        </is>
      </c>
    </row>
    <row r="10399">
      <c r="A10399" s="13" t="n">
        <v>46035.49225694445</v>
      </c>
      <c r="B10399" t="inlineStr">
        <is>
          <t>MAP</t>
        </is>
      </c>
      <c r="C10399" t="inlineStr">
        <is>
          <t>Combined=C:\Users\cschn\Documents\LIH (Personal)\OneDrive - Lawyers in House\__Invoices</t>
        </is>
      </c>
    </row>
    <row r="10400">
      <c r="A10400" s="13" t="n">
        <v>46035.49225694445</v>
      </c>
      <c r="B10400" t="inlineStr">
        <is>
          <t>MAP</t>
        </is>
      </c>
      <c r="C10400" t="inlineStr">
        <is>
          <t>Mapped local folder=C:\Users\cschn\Documents\LIH (Personal)\OneDrive - Lawyers in House\__Invoices</t>
        </is>
      </c>
    </row>
    <row r="10401">
      <c r="A10401" s="13" t="n">
        <v>46035.49236111111</v>
      </c>
      <c r="B10401" t="inlineStr">
        <is>
          <t>INFO</t>
        </is>
      </c>
      <c r="C10401" t="inlineStr">
        <is>
          <t>ThisWorkbook.Path (raw)=https://lawyersinhouse-my.sharepoint.com/personal/cory_schneider_lawyersinhouse_com/Documents/__Invoices</t>
        </is>
      </c>
    </row>
    <row r="10402">
      <c r="A10402" s="13" t="n">
        <v>46035.49236111111</v>
      </c>
      <c r="B10402" t="inlineStr">
        <is>
          <t>HIT</t>
        </is>
      </c>
      <c r="C10402" t="inlineStr">
        <is>
          <t>Folder? C:\Users\cschn\Documents\LIH (Personal)\OneDrive - Lawyers in House</t>
        </is>
      </c>
    </row>
    <row r="10403">
      <c r="A10403" s="13" t="n">
        <v>46035.49236111111</v>
      </c>
      <c r="B10403" t="inlineStr">
        <is>
          <t>MAP</t>
        </is>
      </c>
      <c r="C10403" t="inlineStr">
        <is>
          <t>CombineRoot=C:\Users\cschn\Documents\LIH (Personal)\OneDrive - Lawyers in House</t>
        </is>
      </c>
    </row>
    <row r="10404">
      <c r="A10404" s="13" t="n">
        <v>46035.49236111111</v>
      </c>
      <c r="B10404" t="inlineStr">
        <is>
          <t>MAP</t>
        </is>
      </c>
      <c r="C10404" t="inlineStr">
        <is>
          <t>SubPath=__Invoices</t>
        </is>
      </c>
    </row>
    <row r="10405">
      <c r="A10405" s="13" t="n">
        <v>46035.49236111111</v>
      </c>
      <c r="B10405" t="inlineStr">
        <is>
          <t>MAP</t>
        </is>
      </c>
      <c r="C10405" t="inlineStr">
        <is>
          <t>Combined=C:\Users\cschn\Documents\LIH (Personal)\OneDrive - Lawyers in House\__Invoices</t>
        </is>
      </c>
    </row>
    <row r="10406">
      <c r="A10406" s="13" t="n">
        <v>46035.49236111111</v>
      </c>
      <c r="B10406" t="inlineStr">
        <is>
          <t>MAP</t>
        </is>
      </c>
      <c r="C10406" t="inlineStr">
        <is>
          <t>Mapped local folder=C:\Users\cschn\Documents\LIH (Personal)\OneDrive - Lawyers in House\__Invoices</t>
        </is>
      </c>
    </row>
    <row r="10407">
      <c r="A10407" s="13" t="n">
        <v>46035.49627314815</v>
      </c>
      <c r="B10407" t="inlineStr">
        <is>
          <t>INFO</t>
        </is>
      </c>
      <c r="C10407" t="inlineStr">
        <is>
          <t>ThisWorkbook.Path (raw)=https://lawyersinhouse-my.sharepoint.com/personal/cory_schneider_lawyersinhouse_com/Documents/__Invoices</t>
        </is>
      </c>
    </row>
    <row r="10408">
      <c r="A10408" s="13" t="n">
        <v>46035.49627314815</v>
      </c>
      <c r="B10408" t="inlineStr">
        <is>
          <t>HIT</t>
        </is>
      </c>
      <c r="C10408" t="inlineStr">
        <is>
          <t>Folder? C:\Users\cschn\Documents\LIH (Personal)\OneDrive - Lawyers in House</t>
        </is>
      </c>
    </row>
    <row r="10409">
      <c r="A10409" s="13" t="n">
        <v>46035.49627314815</v>
      </c>
      <c r="B10409" t="inlineStr">
        <is>
          <t>MAP</t>
        </is>
      </c>
      <c r="C10409" t="inlineStr">
        <is>
          <t>CombineRoot=C:\Users\cschn\Documents\LIH (Personal)\OneDrive - Lawyers in House</t>
        </is>
      </c>
    </row>
    <row r="10410">
      <c r="A10410" s="13" t="n">
        <v>46035.49627314815</v>
      </c>
      <c r="B10410" t="inlineStr">
        <is>
          <t>MAP</t>
        </is>
      </c>
      <c r="C10410" t="inlineStr">
        <is>
          <t>SubPath=__Invoices</t>
        </is>
      </c>
    </row>
    <row r="10411">
      <c r="A10411" s="13" t="n">
        <v>46035.49627314815</v>
      </c>
      <c r="B10411" t="inlineStr">
        <is>
          <t>MAP</t>
        </is>
      </c>
      <c r="C10411" t="inlineStr">
        <is>
          <t>Combined=C:\Users\cschn\Documents\LIH (Personal)\OneDrive - Lawyers in House\__Invoices</t>
        </is>
      </c>
    </row>
    <row r="10412">
      <c r="A10412" s="13" t="n">
        <v>46035.49627314815</v>
      </c>
      <c r="B10412" t="inlineStr">
        <is>
          <t>MAP</t>
        </is>
      </c>
      <c r="C10412" t="inlineStr">
        <is>
          <t>Mapped local folder=C:\Users\cschn\Documents\LIH (Personal)\OneDrive - Lawyers in House\__Invoices</t>
        </is>
      </c>
    </row>
    <row r="10413">
      <c r="A10413" s="13" t="n">
        <v>46035.49638888889</v>
      </c>
      <c r="B10413" t="inlineStr">
        <is>
          <t>INFO</t>
        </is>
      </c>
      <c r="C10413" t="inlineStr">
        <is>
          <t>ThisWorkbook.Path (raw)=https://lawyersinhouse-my.sharepoint.com/personal/cory_schneider_lawyersinhouse_com/Documents/__Invoices</t>
        </is>
      </c>
    </row>
    <row r="10414">
      <c r="A10414" s="13" t="n">
        <v>46035.49638888889</v>
      </c>
      <c r="B10414" t="inlineStr">
        <is>
          <t>HIT</t>
        </is>
      </c>
      <c r="C10414" t="inlineStr">
        <is>
          <t>Folder? C:\Users\cschn\Documents\LIH (Personal)\OneDrive - Lawyers in House</t>
        </is>
      </c>
    </row>
    <row r="10415">
      <c r="A10415" s="13" t="n">
        <v>46035.49638888889</v>
      </c>
      <c r="B10415" t="inlineStr">
        <is>
          <t>MAP</t>
        </is>
      </c>
      <c r="C10415" t="inlineStr">
        <is>
          <t>CombineRoot=C:\Users\cschn\Documents\LIH (Personal)\OneDrive - Lawyers in House</t>
        </is>
      </c>
    </row>
    <row r="10416">
      <c r="A10416" s="13" t="n">
        <v>46035.49638888889</v>
      </c>
      <c r="B10416" t="inlineStr">
        <is>
          <t>MAP</t>
        </is>
      </c>
      <c r="C10416" t="inlineStr">
        <is>
          <t>SubPath=__Invoices</t>
        </is>
      </c>
    </row>
    <row r="10417">
      <c r="A10417" s="13" t="n">
        <v>46035.49638888889</v>
      </c>
      <c r="B10417" t="inlineStr">
        <is>
          <t>MAP</t>
        </is>
      </c>
      <c r="C10417" t="inlineStr">
        <is>
          <t>Combined=C:\Users\cschn\Documents\LIH (Personal)\OneDrive - Lawyers in House\__Invoices</t>
        </is>
      </c>
    </row>
    <row r="10418">
      <c r="A10418" s="13" t="n">
        <v>46035.49638888889</v>
      </c>
      <c r="B10418" t="inlineStr">
        <is>
          <t>MAP</t>
        </is>
      </c>
      <c r="C10418" t="inlineStr">
        <is>
          <t>Mapped local folder=C:\Users\cschn\Documents\LIH (Personal)\OneDrive - Lawyers in House\__Invoices</t>
        </is>
      </c>
    </row>
    <row r="10419">
      <c r="A10419" s="13" t="n">
        <v>46035.49839120371</v>
      </c>
      <c r="B10419" t="inlineStr">
        <is>
          <t>INFO</t>
        </is>
      </c>
      <c r="C10419" t="inlineStr">
        <is>
          <t>ThisWorkbook.Path (raw)=https://lawyersinhouse-my.sharepoint.com/personal/cory_schneider_lawyersinhouse_com/Documents/__Invoices</t>
        </is>
      </c>
    </row>
    <row r="10420">
      <c r="A10420" s="13" t="n">
        <v>46035.49839120371</v>
      </c>
      <c r="B10420" t="inlineStr">
        <is>
          <t>HIT</t>
        </is>
      </c>
      <c r="C10420" t="inlineStr">
        <is>
          <t>Folder? C:\Users\cschn\Documents\LIH (Personal)\OneDrive - Lawyers in House</t>
        </is>
      </c>
    </row>
    <row r="10421">
      <c r="A10421" s="13" t="n">
        <v>46035.49839120371</v>
      </c>
      <c r="B10421" t="inlineStr">
        <is>
          <t>MAP</t>
        </is>
      </c>
      <c r="C10421" t="inlineStr">
        <is>
          <t>CombineRoot=C:\Users\cschn\Documents\LIH (Personal)\OneDrive - Lawyers in House</t>
        </is>
      </c>
    </row>
    <row r="10422">
      <c r="A10422" s="13" t="n">
        <v>46035.49839120371</v>
      </c>
      <c r="B10422" t="inlineStr">
        <is>
          <t>MAP</t>
        </is>
      </c>
      <c r="C10422" t="inlineStr">
        <is>
          <t>SubPath=__Invoices</t>
        </is>
      </c>
    </row>
    <row r="10423">
      <c r="A10423" s="13" t="n">
        <v>46035.49839120371</v>
      </c>
      <c r="B10423" t="inlineStr">
        <is>
          <t>MAP</t>
        </is>
      </c>
      <c r="C10423" t="inlineStr">
        <is>
          <t>Combined=C:\Users\cschn\Documents\LIH (Personal)\OneDrive - Lawyers in House\__Invoices</t>
        </is>
      </c>
    </row>
    <row r="10424">
      <c r="A10424" s="13" t="n">
        <v>46035.49839120371</v>
      </c>
      <c r="B10424" t="inlineStr">
        <is>
          <t>MAP</t>
        </is>
      </c>
      <c r="C10424" t="inlineStr">
        <is>
          <t>Mapped local folder=C:\Users\cschn\Documents\LIH (Personal)\OneDrive - Lawyers in House\__Invoices</t>
        </is>
      </c>
    </row>
    <row r="10425">
      <c r="A10425" s="13" t="n">
        <v>46035.49886574074</v>
      </c>
      <c r="B10425" t="inlineStr">
        <is>
          <t>INFO</t>
        </is>
      </c>
      <c r="C10425" t="inlineStr">
        <is>
          <t>ThisWorkbook.Path (raw)=https://lawyersinhouse-my.sharepoint.com/personal/cory_schneider_lawyersinhouse_com/Documents/__Invoices</t>
        </is>
      </c>
    </row>
    <row r="10426">
      <c r="A10426" s="13" t="n">
        <v>46035.49886574074</v>
      </c>
      <c r="B10426" t="inlineStr">
        <is>
          <t>HIT</t>
        </is>
      </c>
      <c r="C10426" t="inlineStr">
        <is>
          <t>Folder? C:\Users\cschn\Documents\LIH (Personal)\OneDrive - Lawyers in House</t>
        </is>
      </c>
    </row>
    <row r="10427">
      <c r="A10427" s="13" t="n">
        <v>46035.49886574074</v>
      </c>
      <c r="B10427" t="inlineStr">
        <is>
          <t>MAP</t>
        </is>
      </c>
      <c r="C10427" t="inlineStr">
        <is>
          <t>CombineRoot=C:\Users\cschn\Documents\LIH (Personal)\OneDrive - Lawyers in House</t>
        </is>
      </c>
    </row>
    <row r="10428">
      <c r="A10428" s="13" t="n">
        <v>46035.49886574074</v>
      </c>
      <c r="B10428" t="inlineStr">
        <is>
          <t>MAP</t>
        </is>
      </c>
      <c r="C10428" t="inlineStr">
        <is>
          <t>SubPath=__Invoices</t>
        </is>
      </c>
    </row>
    <row r="10429">
      <c r="A10429" s="13" t="n">
        <v>46035.49886574074</v>
      </c>
      <c r="B10429" t="inlineStr">
        <is>
          <t>MAP</t>
        </is>
      </c>
      <c r="C10429" t="inlineStr">
        <is>
          <t>Combined=C:\Users\cschn\Documents\LIH (Personal)\OneDrive - Lawyers in House\__Invoices</t>
        </is>
      </c>
    </row>
    <row r="10430">
      <c r="A10430" s="13" t="n">
        <v>46035.49886574074</v>
      </c>
      <c r="B10430" t="inlineStr">
        <is>
          <t>MAP</t>
        </is>
      </c>
      <c r="C10430" t="inlineStr">
        <is>
          <t>Mapped local folder=C:\Users\cschn\Documents\LIH (Personal)\OneDrive - Lawyers in House\__Invoices</t>
        </is>
      </c>
    </row>
    <row r="10431">
      <c r="A10431" s="13" t="n">
        <v>46035.50105324074</v>
      </c>
      <c r="B10431" t="inlineStr">
        <is>
          <t>INFO</t>
        </is>
      </c>
      <c r="C10431" t="inlineStr">
        <is>
          <t>ThisWorkbook.Path (raw)=https://lawyersinhouse-my.sharepoint.com/personal/cory_schneider_lawyersinhouse_com/Documents/__Invoices</t>
        </is>
      </c>
    </row>
    <row r="10432">
      <c r="A10432" s="13" t="n">
        <v>46035.50105324074</v>
      </c>
      <c r="B10432" t="inlineStr">
        <is>
          <t>HIT</t>
        </is>
      </c>
      <c r="C10432" t="inlineStr">
        <is>
          <t>Folder? C:\Users\cschn\Documents\LIH (Personal)\OneDrive - Lawyers in House</t>
        </is>
      </c>
    </row>
    <row r="10433">
      <c r="A10433" s="13" t="n">
        <v>46035.50105324074</v>
      </c>
      <c r="B10433" t="inlineStr">
        <is>
          <t>MAP</t>
        </is>
      </c>
      <c r="C10433" t="inlineStr">
        <is>
          <t>CombineRoot=C:\Users\cschn\Documents\LIH (Personal)\OneDrive - Lawyers in House</t>
        </is>
      </c>
    </row>
    <row r="10434">
      <c r="A10434" s="13" t="n">
        <v>46035.50105324074</v>
      </c>
      <c r="B10434" t="inlineStr">
        <is>
          <t>MAP</t>
        </is>
      </c>
      <c r="C10434" t="inlineStr">
        <is>
          <t>SubPath=__Invoices</t>
        </is>
      </c>
    </row>
    <row r="10435">
      <c r="A10435" s="13" t="n">
        <v>46035.50105324074</v>
      </c>
      <c r="B10435" t="inlineStr">
        <is>
          <t>MAP</t>
        </is>
      </c>
      <c r="C10435" t="inlineStr">
        <is>
          <t>Combined=C:\Users\cschn\Documents\LIH (Personal)\OneDrive - Lawyers in House\__Invoices</t>
        </is>
      </c>
    </row>
    <row r="10436">
      <c r="A10436" s="13" t="n">
        <v>46035.50105324074</v>
      </c>
      <c r="B10436" t="inlineStr">
        <is>
          <t>MAP</t>
        </is>
      </c>
      <c r="C10436" t="inlineStr">
        <is>
          <t>Mapped local folder=C:\Users\cschn\Documents\LIH (Personal)\OneDrive - Lawyers in House\__Invoices</t>
        </is>
      </c>
    </row>
    <row r="10437">
      <c r="A10437" s="13" t="n">
        <v>46035.58834490741</v>
      </c>
      <c r="B10437" t="inlineStr">
        <is>
          <t>INFO</t>
        </is>
      </c>
      <c r="C10437" t="inlineStr">
        <is>
          <t>ThisWorkbook.Path (raw)=https://lawyersinhouse-my.sharepoint.com/personal/cory_schneider_lawyersinhouse_com/Documents/__Invoices</t>
        </is>
      </c>
    </row>
    <row r="10438">
      <c r="A10438" s="13" t="n">
        <v>46035.58834490741</v>
      </c>
      <c r="B10438" t="inlineStr">
        <is>
          <t>HIT</t>
        </is>
      </c>
      <c r="C10438" t="inlineStr">
        <is>
          <t>Folder? C:\Users\cschn\Documents\LIH (Personal)\OneDrive - Lawyers in House</t>
        </is>
      </c>
    </row>
    <row r="10439">
      <c r="A10439" s="13" t="n">
        <v>46035.58834490741</v>
      </c>
      <c r="B10439" t="inlineStr">
        <is>
          <t>MAP</t>
        </is>
      </c>
      <c r="C10439" t="inlineStr">
        <is>
          <t>CombineRoot=C:\Users\cschn\Documents\LIH (Personal)\OneDrive - Lawyers in House</t>
        </is>
      </c>
    </row>
    <row r="10440">
      <c r="A10440" s="13" t="n">
        <v>46035.58834490741</v>
      </c>
      <c r="B10440" t="inlineStr">
        <is>
          <t>MAP</t>
        </is>
      </c>
      <c r="C10440" t="inlineStr">
        <is>
          <t>SubPath=__Invoices</t>
        </is>
      </c>
    </row>
    <row r="10441">
      <c r="A10441" s="13" t="n">
        <v>46035.58834490741</v>
      </c>
      <c r="B10441" t="inlineStr">
        <is>
          <t>MAP</t>
        </is>
      </c>
      <c r="C10441" t="inlineStr">
        <is>
          <t>Combined=C:\Users\cschn\Documents\LIH (Personal)\OneDrive - Lawyers in House\__Invoices</t>
        </is>
      </c>
    </row>
    <row r="10442">
      <c r="A10442" s="13" t="n">
        <v>46035.58834490741</v>
      </c>
      <c r="B10442" t="inlineStr">
        <is>
          <t>MAP</t>
        </is>
      </c>
      <c r="C10442" t="inlineStr">
        <is>
          <t>Mapped local folder=C:\Users\cschn\Documents\LIH (Personal)\OneDrive - Lawyers in House\__Invoices</t>
        </is>
      </c>
    </row>
    <row r="10443">
      <c r="A10443" s="13" t="n">
        <v>46035.6112037037</v>
      </c>
      <c r="B10443" t="inlineStr">
        <is>
          <t>INFO</t>
        </is>
      </c>
      <c r="C10443" t="inlineStr">
        <is>
          <t>ThisWorkbook.Path (raw)=https://lawyersinhouse-my.sharepoint.com/personal/cory_schneider_lawyersinhouse_com/Documents/__Invoices</t>
        </is>
      </c>
    </row>
    <row r="10444">
      <c r="A10444" s="13" t="n">
        <v>46035.6112037037</v>
      </c>
      <c r="B10444" t="inlineStr">
        <is>
          <t>HIT</t>
        </is>
      </c>
      <c r="C10444" t="inlineStr">
        <is>
          <t>Folder? C:\Users\cschn\Documents\LIH (Personal)\OneDrive - Lawyers in House</t>
        </is>
      </c>
    </row>
    <row r="10445">
      <c r="A10445" s="13" t="n">
        <v>46035.6112037037</v>
      </c>
      <c r="B10445" t="inlineStr">
        <is>
          <t>MAP</t>
        </is>
      </c>
      <c r="C10445" t="inlineStr">
        <is>
          <t>CombineRoot=C:\Users\cschn\Documents\LIH (Personal)\OneDrive - Lawyers in House</t>
        </is>
      </c>
    </row>
    <row r="10446">
      <c r="A10446" s="13" t="n">
        <v>46035.6112037037</v>
      </c>
      <c r="B10446" t="inlineStr">
        <is>
          <t>MAP</t>
        </is>
      </c>
      <c r="C10446" t="inlineStr">
        <is>
          <t>SubPath=__Invoices</t>
        </is>
      </c>
    </row>
    <row r="10447">
      <c r="A10447" s="13" t="n">
        <v>46035.6112037037</v>
      </c>
      <c r="B10447" t="inlineStr">
        <is>
          <t>MAP</t>
        </is>
      </c>
      <c r="C10447" t="inlineStr">
        <is>
          <t>Combined=C:\Users\cschn\Documents\LIH (Personal)\OneDrive - Lawyers in House\__Invoices</t>
        </is>
      </c>
    </row>
    <row r="10448">
      <c r="A10448" s="13" t="n">
        <v>46035.6112037037</v>
      </c>
      <c r="B10448" t="inlineStr">
        <is>
          <t>MAP</t>
        </is>
      </c>
      <c r="C10448" t="inlineStr">
        <is>
          <t>Mapped local folder=C:\Users\cschn\Documents\LIH (Personal)\OneDrive - Lawyers in House\__Invoices</t>
        </is>
      </c>
    </row>
    <row r="10449">
      <c r="A10449" s="13" t="n">
        <v>46035.72445601852</v>
      </c>
      <c r="B10449" t="inlineStr">
        <is>
          <t>INFO</t>
        </is>
      </c>
      <c r="C10449" t="inlineStr">
        <is>
          <t>ThisWorkbook.Path (raw)=https://lawyersinhouse-my.sharepoint.com/personal/cory_schneider_lawyersinhouse_com/Documents/__Invoices</t>
        </is>
      </c>
    </row>
    <row r="10450">
      <c r="A10450" s="13" t="n">
        <v>46035.72445601852</v>
      </c>
      <c r="B10450" t="inlineStr">
        <is>
          <t>HIT</t>
        </is>
      </c>
      <c r="C10450" t="inlineStr">
        <is>
          <t>Folder? C:\Users\cschn\Documents\LIH (Personal)\OneDrive - Lawyers in House</t>
        </is>
      </c>
    </row>
    <row r="10451">
      <c r="A10451" s="13" t="n">
        <v>46035.72445601852</v>
      </c>
      <c r="B10451" t="inlineStr">
        <is>
          <t>MAP</t>
        </is>
      </c>
      <c r="C10451" t="inlineStr">
        <is>
          <t>CombineRoot=C:\Users\cschn\Documents\LIH (Personal)\OneDrive - Lawyers in House</t>
        </is>
      </c>
    </row>
    <row r="10452">
      <c r="A10452" s="13" t="n">
        <v>46035.72445601852</v>
      </c>
      <c r="B10452" t="inlineStr">
        <is>
          <t>MAP</t>
        </is>
      </c>
      <c r="C10452" t="inlineStr">
        <is>
          <t>SubPath=__Invoices</t>
        </is>
      </c>
    </row>
    <row r="10453">
      <c r="A10453" s="13" t="n">
        <v>46035.72445601852</v>
      </c>
      <c r="B10453" t="inlineStr">
        <is>
          <t>MAP</t>
        </is>
      </c>
      <c r="C10453" t="inlineStr">
        <is>
          <t>Combined=C:\Users\cschn\Documents\LIH (Personal)\OneDrive - Lawyers in House\__Invoices</t>
        </is>
      </c>
    </row>
    <row r="10454">
      <c r="A10454" s="13" t="n">
        <v>46035.72445601852</v>
      </c>
      <c r="B10454" t="inlineStr">
        <is>
          <t>MAP</t>
        </is>
      </c>
      <c r="C10454" t="inlineStr">
        <is>
          <t>Mapped local folder=C:\Users\cschn\Documents\LIH (Personal)\OneDrive - Lawyers in House\__Invoices</t>
        </is>
      </c>
    </row>
    <row r="10455">
      <c r="A10455" s="13" t="n">
        <v>46035.73440972222</v>
      </c>
      <c r="B10455" t="inlineStr">
        <is>
          <t>INFO</t>
        </is>
      </c>
      <c r="C10455" t="inlineStr">
        <is>
          <t>ThisWorkbook.Path (raw)=https://lawyersinhouse-my.sharepoint.com/personal/cory_schneider_lawyersinhouse_com/Documents/__Invoices</t>
        </is>
      </c>
    </row>
    <row r="10456">
      <c r="A10456" s="13" t="n">
        <v>46035.73440972222</v>
      </c>
      <c r="B10456" t="inlineStr">
        <is>
          <t>HIT</t>
        </is>
      </c>
      <c r="C10456" t="inlineStr">
        <is>
          <t>Folder? C:\Users\cschn\Documents\LIH (Personal)\OneDrive - Lawyers in House</t>
        </is>
      </c>
    </row>
    <row r="10457">
      <c r="A10457" s="13" t="n">
        <v>46035.73440972222</v>
      </c>
      <c r="B10457" t="inlineStr">
        <is>
          <t>MAP</t>
        </is>
      </c>
      <c r="C10457" t="inlineStr">
        <is>
          <t>CombineRoot=C:\Users\cschn\Documents\LIH (Personal)\OneDrive - Lawyers in House</t>
        </is>
      </c>
    </row>
    <row r="10458">
      <c r="A10458" s="13" t="n">
        <v>46035.73440972222</v>
      </c>
      <c r="B10458" t="inlineStr">
        <is>
          <t>MAP</t>
        </is>
      </c>
      <c r="C10458" t="inlineStr">
        <is>
          <t>SubPath=__Invoices</t>
        </is>
      </c>
    </row>
    <row r="10459">
      <c r="A10459" s="13" t="n">
        <v>46035.73440972222</v>
      </c>
      <c r="B10459" t="inlineStr">
        <is>
          <t>MAP</t>
        </is>
      </c>
      <c r="C10459" t="inlineStr">
        <is>
          <t>Combined=C:\Users\cschn\Documents\LIH (Personal)\OneDrive - Lawyers in House\__Invoices</t>
        </is>
      </c>
    </row>
    <row r="10460">
      <c r="A10460" s="13" t="n">
        <v>46035.73440972222</v>
      </c>
      <c r="B10460" t="inlineStr">
        <is>
          <t>MAP</t>
        </is>
      </c>
      <c r="C10460" t="inlineStr">
        <is>
          <t>Mapped local folder=C:\Users\cschn\Documents\LIH (Personal)\OneDrive - Lawyers in House\__Invoices</t>
        </is>
      </c>
    </row>
    <row r="10461">
      <c r="A10461" s="13" t="n">
        <v>46035.73490740741</v>
      </c>
      <c r="B10461" t="inlineStr">
        <is>
          <t>INFO</t>
        </is>
      </c>
      <c r="C10461" t="inlineStr">
        <is>
          <t>ThisWorkbook.Path (raw)=https://lawyersinhouse-my.sharepoint.com/personal/cory_schneider_lawyersinhouse_com/Documents/__Invoices</t>
        </is>
      </c>
    </row>
    <row r="10462">
      <c r="A10462" s="13" t="n">
        <v>46035.73490740741</v>
      </c>
      <c r="B10462" t="inlineStr">
        <is>
          <t>HIT</t>
        </is>
      </c>
      <c r="C10462" t="inlineStr">
        <is>
          <t>Folder? C:\Users\cschn\Documents\LIH (Personal)\OneDrive - Lawyers in House</t>
        </is>
      </c>
    </row>
    <row r="10463">
      <c r="A10463" s="13" t="n">
        <v>46035.73490740741</v>
      </c>
      <c r="B10463" t="inlineStr">
        <is>
          <t>MAP</t>
        </is>
      </c>
      <c r="C10463" t="inlineStr">
        <is>
          <t>CombineRoot=C:\Users\cschn\Documents\LIH (Personal)\OneDrive - Lawyers in House</t>
        </is>
      </c>
    </row>
    <row r="10464">
      <c r="A10464" s="13" t="n">
        <v>46035.73490740741</v>
      </c>
      <c r="B10464" t="inlineStr">
        <is>
          <t>MAP</t>
        </is>
      </c>
      <c r="C10464" t="inlineStr">
        <is>
          <t>SubPath=__Invoices</t>
        </is>
      </c>
    </row>
    <row r="10465">
      <c r="A10465" s="13" t="n">
        <v>46035.73490740741</v>
      </c>
      <c r="B10465" t="inlineStr">
        <is>
          <t>MAP</t>
        </is>
      </c>
      <c r="C10465" t="inlineStr">
        <is>
          <t>Combined=C:\Users\cschn\Documents\LIH (Personal)\OneDrive - Lawyers in House\__Invoices</t>
        </is>
      </c>
    </row>
    <row r="10466">
      <c r="A10466" s="13" t="n">
        <v>46035.73490740741</v>
      </c>
      <c r="B10466" t="inlineStr">
        <is>
          <t>MAP</t>
        </is>
      </c>
      <c r="C10466" t="inlineStr">
        <is>
          <t>Mapped local folder=C:\Users\cschn\Documents\LIH (Personal)\OneDrive - Lawyers in House\__Invoices</t>
        </is>
      </c>
    </row>
    <row r="10467">
      <c r="A10467" s="13" t="n">
        <v>46035.74428240741</v>
      </c>
      <c r="B10467" t="inlineStr">
        <is>
          <t>INFO</t>
        </is>
      </c>
      <c r="C10467" t="inlineStr">
        <is>
          <t>ThisWorkbook.Path (raw)=https://lawyersinhouse-my.sharepoint.com/personal/cory_schneider_lawyersinhouse_com/Documents/__Invoices</t>
        </is>
      </c>
    </row>
    <row r="10468">
      <c r="A10468" s="13" t="n">
        <v>46035.74428240741</v>
      </c>
      <c r="B10468" t="inlineStr">
        <is>
          <t>HIT</t>
        </is>
      </c>
      <c r="C10468" t="inlineStr">
        <is>
          <t>Folder? C:\Users\cschn\Documents\LIH (Personal)\OneDrive - Lawyers in House</t>
        </is>
      </c>
    </row>
    <row r="10469">
      <c r="A10469" s="13" t="n">
        <v>46035.74428240741</v>
      </c>
      <c r="B10469" t="inlineStr">
        <is>
          <t>MAP</t>
        </is>
      </c>
      <c r="C10469" t="inlineStr">
        <is>
          <t>CombineRoot=C:\Users\cschn\Documents\LIH (Personal)\OneDrive - Lawyers in House</t>
        </is>
      </c>
    </row>
    <row r="10470">
      <c r="A10470" s="13" t="n">
        <v>46035.74428240741</v>
      </c>
      <c r="B10470" t="inlineStr">
        <is>
          <t>MAP</t>
        </is>
      </c>
      <c r="C10470" t="inlineStr">
        <is>
          <t>SubPath=__Invoices</t>
        </is>
      </c>
    </row>
    <row r="10471">
      <c r="A10471" s="13" t="n">
        <v>46035.74428240741</v>
      </c>
      <c r="B10471" t="inlineStr">
        <is>
          <t>MAP</t>
        </is>
      </c>
      <c r="C10471" t="inlineStr">
        <is>
          <t>Combined=C:\Users\cschn\Documents\LIH (Personal)\OneDrive - Lawyers in House\__Invoices</t>
        </is>
      </c>
    </row>
    <row r="10472">
      <c r="A10472" s="13" t="n">
        <v>46035.74428240741</v>
      </c>
      <c r="B10472" t="inlineStr">
        <is>
          <t>MAP</t>
        </is>
      </c>
      <c r="C10472" t="inlineStr">
        <is>
          <t>Mapped local folder=C:\Users\cschn\Documents\LIH (Personal)\OneDrive - Lawyers in House\__Invoices</t>
        </is>
      </c>
    </row>
    <row r="10473">
      <c r="A10473" s="13" t="n">
        <v>46035.75086805555</v>
      </c>
      <c r="B10473" t="inlineStr">
        <is>
          <t>INFO</t>
        </is>
      </c>
      <c r="C10473" t="inlineStr">
        <is>
          <t>ThisWorkbook.Path (raw)=https://lawyersinhouse-my.sharepoint.com/personal/cory_schneider_lawyersinhouse_com/Documents/__Invoices</t>
        </is>
      </c>
    </row>
    <row r="10474">
      <c r="A10474" s="13" t="n">
        <v>46035.75086805555</v>
      </c>
      <c r="B10474" t="inlineStr">
        <is>
          <t>HIT</t>
        </is>
      </c>
      <c r="C10474" t="inlineStr">
        <is>
          <t>Folder? C:\Users\cschn\Documents\LIH (Personal)\OneDrive - Lawyers in House</t>
        </is>
      </c>
    </row>
    <row r="10475">
      <c r="A10475" s="13" t="n">
        <v>46035.75086805555</v>
      </c>
      <c r="B10475" t="inlineStr">
        <is>
          <t>MAP</t>
        </is>
      </c>
      <c r="C10475" t="inlineStr">
        <is>
          <t>CombineRoot=C:\Users\cschn\Documents\LIH (Personal)\OneDrive - Lawyers in House</t>
        </is>
      </c>
    </row>
    <row r="10476">
      <c r="A10476" s="13" t="n">
        <v>46035.75086805555</v>
      </c>
      <c r="B10476" t="inlineStr">
        <is>
          <t>MAP</t>
        </is>
      </c>
      <c r="C10476" t="inlineStr">
        <is>
          <t>SubPath=__Invoices</t>
        </is>
      </c>
    </row>
    <row r="10477">
      <c r="A10477" s="13" t="n">
        <v>46035.75086805555</v>
      </c>
      <c r="B10477" t="inlineStr">
        <is>
          <t>MAP</t>
        </is>
      </c>
      <c r="C10477" t="inlineStr">
        <is>
          <t>Combined=C:\Users\cschn\Documents\LIH (Personal)\OneDrive - Lawyers in House\__Invoices</t>
        </is>
      </c>
    </row>
    <row r="10478">
      <c r="A10478" s="13" t="n">
        <v>46035.75086805555</v>
      </c>
      <c r="B10478" t="inlineStr">
        <is>
          <t>MAP</t>
        </is>
      </c>
      <c r="C10478" t="inlineStr">
        <is>
          <t>Mapped local folder=C:\Users\cschn\Documents\LIH (Personal)\OneDrive - Lawyers in House\__Invoices</t>
        </is>
      </c>
    </row>
    <row r="10479">
      <c r="A10479" s="13" t="n">
        <v>46035.75767361111</v>
      </c>
      <c r="B10479" t="inlineStr">
        <is>
          <t>INFO</t>
        </is>
      </c>
      <c r="C10479" t="inlineStr">
        <is>
          <t>ThisWorkbook.Path (raw)=https://lawyersinhouse-my.sharepoint.com/personal/cory_schneider_lawyersinhouse_com/Documents/__Invoices</t>
        </is>
      </c>
    </row>
    <row r="10480">
      <c r="A10480" s="13" t="n">
        <v>46035.75767361111</v>
      </c>
      <c r="B10480" t="inlineStr">
        <is>
          <t>HIT</t>
        </is>
      </c>
      <c r="C10480" t="inlineStr">
        <is>
          <t>Folder? C:\Users\cschn\Documents\LIH (Personal)\OneDrive - Lawyers in House</t>
        </is>
      </c>
    </row>
    <row r="10481">
      <c r="A10481" s="13" t="n">
        <v>46035.75767361111</v>
      </c>
      <c r="B10481" t="inlineStr">
        <is>
          <t>MAP</t>
        </is>
      </c>
      <c r="C10481" t="inlineStr">
        <is>
          <t>CombineRoot=C:\Users\cschn\Documents\LIH (Personal)\OneDrive - Lawyers in House</t>
        </is>
      </c>
    </row>
    <row r="10482">
      <c r="A10482" s="13" t="n">
        <v>46035.75767361111</v>
      </c>
      <c r="B10482" t="inlineStr">
        <is>
          <t>MAP</t>
        </is>
      </c>
      <c r="C10482" t="inlineStr">
        <is>
          <t>SubPath=__Invoices</t>
        </is>
      </c>
    </row>
    <row r="10483">
      <c r="A10483" s="13" t="n">
        <v>46035.75767361111</v>
      </c>
      <c r="B10483" t="inlineStr">
        <is>
          <t>MAP</t>
        </is>
      </c>
      <c r="C10483" t="inlineStr">
        <is>
          <t>Combined=C:\Users\cschn\Documents\LIH (Personal)\OneDrive - Lawyers in House\__Invoices</t>
        </is>
      </c>
    </row>
    <row r="10484">
      <c r="A10484" s="13" t="n">
        <v>46035.75767361111</v>
      </c>
      <c r="B10484" t="inlineStr">
        <is>
          <t>MAP</t>
        </is>
      </c>
      <c r="C10484" t="inlineStr">
        <is>
          <t>Mapped local folder=C:\Users\cschn\Documents\LIH (Personal)\OneDrive - Lawyers in House\__Invoices</t>
        </is>
      </c>
    </row>
    <row r="10485">
      <c r="A10485" s="13" t="n">
        <v>46035.76076388889</v>
      </c>
      <c r="B10485" t="inlineStr">
        <is>
          <t>INFO</t>
        </is>
      </c>
      <c r="C10485" t="inlineStr">
        <is>
          <t>ThisWorkbook.Path (raw)=https://lawyersinhouse-my.sharepoint.com/personal/cory_schneider_lawyersinhouse_com/Documents/__Invoices</t>
        </is>
      </c>
    </row>
    <row r="10486">
      <c r="A10486" s="13" t="n">
        <v>46035.76076388889</v>
      </c>
      <c r="B10486" t="inlineStr">
        <is>
          <t>HIT</t>
        </is>
      </c>
      <c r="C10486" t="inlineStr">
        <is>
          <t>Folder? C:\Users\cschn\Documents\LIH (Personal)\OneDrive - Lawyers in House</t>
        </is>
      </c>
    </row>
    <row r="10487">
      <c r="A10487" s="13" t="n">
        <v>46035.76076388889</v>
      </c>
      <c r="B10487" t="inlineStr">
        <is>
          <t>MAP</t>
        </is>
      </c>
      <c r="C10487" t="inlineStr">
        <is>
          <t>CombineRoot=C:\Users\cschn\Documents\LIH (Personal)\OneDrive - Lawyers in House</t>
        </is>
      </c>
    </row>
    <row r="10488">
      <c r="A10488" s="13" t="n">
        <v>46035.76076388889</v>
      </c>
      <c r="B10488" t="inlineStr">
        <is>
          <t>MAP</t>
        </is>
      </c>
      <c r="C10488" t="inlineStr">
        <is>
          <t>SubPath=__Invoices</t>
        </is>
      </c>
    </row>
    <row r="10489">
      <c r="A10489" s="13" t="n">
        <v>46035.76076388889</v>
      </c>
      <c r="B10489" t="inlineStr">
        <is>
          <t>MAP</t>
        </is>
      </c>
      <c r="C10489" t="inlineStr">
        <is>
          <t>Combined=C:\Users\cschn\Documents\LIH (Personal)\OneDrive - Lawyers in House\__Invoices</t>
        </is>
      </c>
    </row>
    <row r="10490">
      <c r="A10490" s="13" t="n">
        <v>46035.76076388889</v>
      </c>
      <c r="B10490" t="inlineStr">
        <is>
          <t>MAP</t>
        </is>
      </c>
      <c r="C10490" t="inlineStr">
        <is>
          <t>Mapped local folder=C:\Users\cschn\Documents\LIH (Personal)\OneDrive - Lawyers in House\__Invoices</t>
        </is>
      </c>
    </row>
    <row r="10491">
      <c r="A10491" s="13" t="n">
        <v>46035.7644212963</v>
      </c>
      <c r="B10491" t="inlineStr">
        <is>
          <t>INFO</t>
        </is>
      </c>
      <c r="C10491" t="inlineStr">
        <is>
          <t>ThisWorkbook.Path (raw)=https://lawyersinhouse-my.sharepoint.com/personal/cory_schneider_lawyersinhouse_com/Documents/__Invoices</t>
        </is>
      </c>
    </row>
    <row r="10492">
      <c r="A10492" s="13" t="n">
        <v>46035.7644212963</v>
      </c>
      <c r="B10492" t="inlineStr">
        <is>
          <t>HIT</t>
        </is>
      </c>
      <c r="C10492" t="inlineStr">
        <is>
          <t>Folder? C:\Users\cschn\Documents\LIH (Personal)\OneDrive - Lawyers in House</t>
        </is>
      </c>
    </row>
    <row r="10493">
      <c r="A10493" s="13" t="n">
        <v>46035.7644212963</v>
      </c>
      <c r="B10493" t="inlineStr">
        <is>
          <t>MAP</t>
        </is>
      </c>
      <c r="C10493" t="inlineStr">
        <is>
          <t>CombineRoot=C:\Users\cschn\Documents\LIH (Personal)\OneDrive - Lawyers in House</t>
        </is>
      </c>
    </row>
    <row r="10494">
      <c r="A10494" s="13" t="n">
        <v>46035.7644212963</v>
      </c>
      <c r="B10494" t="inlineStr">
        <is>
          <t>MAP</t>
        </is>
      </c>
      <c r="C10494" t="inlineStr">
        <is>
          <t>SubPath=__Invoices</t>
        </is>
      </c>
    </row>
    <row r="10495">
      <c r="A10495" s="13" t="n">
        <v>46035.7644212963</v>
      </c>
      <c r="B10495" t="inlineStr">
        <is>
          <t>MAP</t>
        </is>
      </c>
      <c r="C10495" t="inlineStr">
        <is>
          <t>Combined=C:\Users\cschn\Documents\LIH (Personal)\OneDrive - Lawyers in House\__Invoices</t>
        </is>
      </c>
    </row>
    <row r="10496">
      <c r="A10496" s="13" t="n">
        <v>46035.7644212963</v>
      </c>
      <c r="B10496" t="inlineStr">
        <is>
          <t>MAP</t>
        </is>
      </c>
      <c r="C10496" t="inlineStr">
        <is>
          <t>Mapped local folder=C:\Users\cschn\Documents\LIH (Personal)\OneDrive - Lawyers in House\__Invoices</t>
        </is>
      </c>
    </row>
    <row r="10497">
      <c r="A10497" s="13" t="n">
        <v>46035.76891203703</v>
      </c>
      <c r="B10497" t="inlineStr">
        <is>
          <t>INFO</t>
        </is>
      </c>
      <c r="C10497" t="inlineStr">
        <is>
          <t>ThisWorkbook.Path (raw)=https://lawyersinhouse-my.sharepoint.com/personal/cory_schneider_lawyersinhouse_com/Documents/__Invoices</t>
        </is>
      </c>
    </row>
    <row r="10498">
      <c r="A10498" s="13" t="n">
        <v>46035.76891203703</v>
      </c>
      <c r="B10498" t="inlineStr">
        <is>
          <t>HIT</t>
        </is>
      </c>
      <c r="C10498" t="inlineStr">
        <is>
          <t>Folder? C:\Users\cschn\Documents\LIH (Personal)\OneDrive - Lawyers in House</t>
        </is>
      </c>
    </row>
    <row r="10499">
      <c r="A10499" s="13" t="n">
        <v>46035.76891203703</v>
      </c>
      <c r="B10499" t="inlineStr">
        <is>
          <t>MAP</t>
        </is>
      </c>
      <c r="C10499" t="inlineStr">
        <is>
          <t>CombineRoot=C:\Users\cschn\Documents\LIH (Personal)\OneDrive - Lawyers in House</t>
        </is>
      </c>
    </row>
    <row r="10500">
      <c r="A10500" s="13" t="n">
        <v>46035.76891203703</v>
      </c>
      <c r="B10500" t="inlineStr">
        <is>
          <t>MAP</t>
        </is>
      </c>
      <c r="C10500" t="inlineStr">
        <is>
          <t>SubPath=__Invoices</t>
        </is>
      </c>
    </row>
    <row r="10501">
      <c r="A10501" s="13" t="n">
        <v>46035.76891203703</v>
      </c>
      <c r="B10501" t="inlineStr">
        <is>
          <t>MAP</t>
        </is>
      </c>
      <c r="C10501" t="inlineStr">
        <is>
          <t>Combined=C:\Users\cschn\Documents\LIH (Personal)\OneDrive - Lawyers in House\__Invoices</t>
        </is>
      </c>
    </row>
    <row r="10502">
      <c r="A10502" s="13" t="n">
        <v>46035.76891203703</v>
      </c>
      <c r="B10502" t="inlineStr">
        <is>
          <t>MAP</t>
        </is>
      </c>
      <c r="C10502" t="inlineStr">
        <is>
          <t>Mapped local folder=C:\Users\cschn\Documents\LIH (Personal)\OneDrive - Lawyers in House\__Invoices</t>
        </is>
      </c>
    </row>
    <row r="10503">
      <c r="A10503" s="13" t="n">
        <v>46035.77547453704</v>
      </c>
      <c r="B10503" t="inlineStr">
        <is>
          <t>INFO</t>
        </is>
      </c>
      <c r="C10503" t="inlineStr">
        <is>
          <t>ThisWorkbook.Path (raw)=https://lawyersinhouse-my.sharepoint.com/personal/cory_schneider_lawyersinhouse_com/Documents/__Invoices</t>
        </is>
      </c>
    </row>
    <row r="10504">
      <c r="A10504" s="13" t="n">
        <v>46035.77547453704</v>
      </c>
      <c r="B10504" t="inlineStr">
        <is>
          <t>HIT</t>
        </is>
      </c>
      <c r="C10504" t="inlineStr">
        <is>
          <t>Folder? C:\Users\cschn\Documents\LIH (Personal)\OneDrive - Lawyers in House</t>
        </is>
      </c>
    </row>
    <row r="10505">
      <c r="A10505" s="13" t="n">
        <v>46035.77547453704</v>
      </c>
      <c r="B10505" t="inlineStr">
        <is>
          <t>MAP</t>
        </is>
      </c>
      <c r="C10505" t="inlineStr">
        <is>
          <t>CombineRoot=C:\Users\cschn\Documents\LIH (Personal)\OneDrive - Lawyers in House</t>
        </is>
      </c>
    </row>
    <row r="10506">
      <c r="A10506" s="13" t="n">
        <v>46035.77547453704</v>
      </c>
      <c r="B10506" t="inlineStr">
        <is>
          <t>MAP</t>
        </is>
      </c>
      <c r="C10506" t="inlineStr">
        <is>
          <t>SubPath=__Invoices</t>
        </is>
      </c>
    </row>
    <row r="10507">
      <c r="A10507" s="13" t="n">
        <v>46035.77547453704</v>
      </c>
      <c r="B10507" t="inlineStr">
        <is>
          <t>MAP</t>
        </is>
      </c>
      <c r="C10507" t="inlineStr">
        <is>
          <t>Combined=C:\Users\cschn\Documents\LIH (Personal)\OneDrive - Lawyers in House\__Invoices</t>
        </is>
      </c>
    </row>
    <row r="10508">
      <c r="A10508" s="13" t="n">
        <v>46035.77547453704</v>
      </c>
      <c r="B10508" t="inlineStr">
        <is>
          <t>MAP</t>
        </is>
      </c>
      <c r="C10508" t="inlineStr">
        <is>
          <t>Mapped local folder=C:\Users\cschn\Documents\LIH (Personal)\OneDrive - Lawyers in House\__Invoices</t>
        </is>
      </c>
    </row>
    <row r="10509">
      <c r="A10509" s="13" t="n">
        <v>46035.78074074074</v>
      </c>
      <c r="B10509" t="inlineStr">
        <is>
          <t>INFO</t>
        </is>
      </c>
      <c r="C10509" t="inlineStr">
        <is>
          <t>ThisWorkbook.Path (raw)=https://lawyersinhouse-my.sharepoint.com/personal/cory_schneider_lawyersinhouse_com/Documents/__Invoices</t>
        </is>
      </c>
    </row>
    <row r="10510">
      <c r="A10510" s="13" t="n">
        <v>46035.78074074074</v>
      </c>
      <c r="B10510" t="inlineStr">
        <is>
          <t>HIT</t>
        </is>
      </c>
      <c r="C10510" t="inlineStr">
        <is>
          <t>Folder? C:\Users\cschn\Documents\LIH (Personal)\OneDrive - Lawyers in House</t>
        </is>
      </c>
    </row>
    <row r="10511">
      <c r="A10511" s="13" t="n">
        <v>46035.78074074074</v>
      </c>
      <c r="B10511" t="inlineStr">
        <is>
          <t>MAP</t>
        </is>
      </c>
      <c r="C10511" t="inlineStr">
        <is>
          <t>CombineRoot=C:\Users\cschn\Documents\LIH (Personal)\OneDrive - Lawyers in House</t>
        </is>
      </c>
    </row>
    <row r="10512">
      <c r="A10512" s="13" t="n">
        <v>46035.78074074074</v>
      </c>
      <c r="B10512" t="inlineStr">
        <is>
          <t>MAP</t>
        </is>
      </c>
      <c r="C10512" t="inlineStr">
        <is>
          <t>SubPath=__Invoices</t>
        </is>
      </c>
    </row>
    <row r="10513">
      <c r="A10513" s="13" t="n">
        <v>46035.78074074074</v>
      </c>
      <c r="B10513" t="inlineStr">
        <is>
          <t>MAP</t>
        </is>
      </c>
      <c r="C10513" t="inlineStr">
        <is>
          <t>Combined=C:\Users\cschn\Documents\LIH (Personal)\OneDrive - Lawyers in House\__Invoices</t>
        </is>
      </c>
    </row>
    <row r="10514">
      <c r="A10514" s="13" t="n">
        <v>46035.78074074074</v>
      </c>
      <c r="B10514" t="inlineStr">
        <is>
          <t>MAP</t>
        </is>
      </c>
      <c r="C10514" t="inlineStr">
        <is>
          <t>Mapped local folder=C:\Users\cschn\Documents\LIH (Personal)\OneDrive - Lawyers in House\__Invoices</t>
        </is>
      </c>
    </row>
    <row r="10515">
      <c r="A10515" s="13" t="n">
        <v>46035.78248842592</v>
      </c>
      <c r="B10515" t="inlineStr">
        <is>
          <t>INFO</t>
        </is>
      </c>
      <c r="C10515" t="inlineStr">
        <is>
          <t>ThisWorkbook.Path (raw)=https://lawyersinhouse-my.sharepoint.com/personal/cory_schneider_lawyersinhouse_com/Documents/__Invoices</t>
        </is>
      </c>
    </row>
    <row r="10516">
      <c r="A10516" s="13" t="n">
        <v>46035.78248842592</v>
      </c>
      <c r="B10516" t="inlineStr">
        <is>
          <t>HIT</t>
        </is>
      </c>
      <c r="C10516" t="inlineStr">
        <is>
          <t>Folder? C:\Users\cschn\Documents\LIH (Personal)\OneDrive - Lawyers in House</t>
        </is>
      </c>
    </row>
    <row r="10517">
      <c r="A10517" s="13" t="n">
        <v>46035.78248842592</v>
      </c>
      <c r="B10517" t="inlineStr">
        <is>
          <t>MAP</t>
        </is>
      </c>
      <c r="C10517" t="inlineStr">
        <is>
          <t>CombineRoot=C:\Users\cschn\Documents\LIH (Personal)\OneDrive - Lawyers in House</t>
        </is>
      </c>
    </row>
    <row r="10518">
      <c r="A10518" s="13" t="n">
        <v>46035.78248842592</v>
      </c>
      <c r="B10518" t="inlineStr">
        <is>
          <t>MAP</t>
        </is>
      </c>
      <c r="C10518" t="inlineStr">
        <is>
          <t>SubPath=__Invoices</t>
        </is>
      </c>
    </row>
    <row r="10519">
      <c r="A10519" s="13" t="n">
        <v>46035.78248842592</v>
      </c>
      <c r="B10519" t="inlineStr">
        <is>
          <t>MAP</t>
        </is>
      </c>
      <c r="C10519" t="inlineStr">
        <is>
          <t>Combined=C:\Users\cschn\Documents\LIH (Personal)\OneDrive - Lawyers in House\__Invoices</t>
        </is>
      </c>
    </row>
    <row r="10520">
      <c r="A10520" s="13" t="n">
        <v>46035.78248842592</v>
      </c>
      <c r="B10520" t="inlineStr">
        <is>
          <t>MAP</t>
        </is>
      </c>
      <c r="C10520" t="inlineStr">
        <is>
          <t>Mapped local folder=C:\Users\cschn\Documents\LIH (Personal)\OneDrive - Lawyers in House\__Invoices</t>
        </is>
      </c>
    </row>
    <row r="10521">
      <c r="A10521" s="13" t="n">
        <v>46035.78548611111</v>
      </c>
      <c r="B10521" t="inlineStr">
        <is>
          <t>INFO</t>
        </is>
      </c>
      <c r="C10521" t="inlineStr">
        <is>
          <t>ThisWorkbook.Path (raw)=https://lawyersinhouse-my.sharepoint.com/personal/cory_schneider_lawyersinhouse_com/Documents/__Invoices</t>
        </is>
      </c>
    </row>
    <row r="10522">
      <c r="A10522" s="13" t="n">
        <v>46035.78548611111</v>
      </c>
      <c r="B10522" t="inlineStr">
        <is>
          <t>HIT</t>
        </is>
      </c>
      <c r="C10522" t="inlineStr">
        <is>
          <t>Folder? C:\Users\cschn\Documents\LIH (Personal)\OneDrive - Lawyers in House</t>
        </is>
      </c>
    </row>
    <row r="10523">
      <c r="A10523" s="13" t="n">
        <v>46035.78548611111</v>
      </c>
      <c r="B10523" t="inlineStr">
        <is>
          <t>MAP</t>
        </is>
      </c>
      <c r="C10523" t="inlineStr">
        <is>
          <t>CombineRoot=C:\Users\cschn\Documents\LIH (Personal)\OneDrive - Lawyers in House</t>
        </is>
      </c>
    </row>
    <row r="10524">
      <c r="A10524" s="13" t="n">
        <v>46035.78548611111</v>
      </c>
      <c r="B10524" t="inlineStr">
        <is>
          <t>MAP</t>
        </is>
      </c>
      <c r="C10524" t="inlineStr">
        <is>
          <t>SubPath=__Invoices</t>
        </is>
      </c>
    </row>
    <row r="10525">
      <c r="A10525" s="13" t="n">
        <v>46035.78548611111</v>
      </c>
      <c r="B10525" t="inlineStr">
        <is>
          <t>MAP</t>
        </is>
      </c>
      <c r="C10525" t="inlineStr">
        <is>
          <t>Combined=C:\Users\cschn\Documents\LIH (Personal)\OneDrive - Lawyers in House\__Invoices</t>
        </is>
      </c>
    </row>
    <row r="10526">
      <c r="A10526" s="13" t="n">
        <v>46035.78548611111</v>
      </c>
      <c r="B10526" t="inlineStr">
        <is>
          <t>MAP</t>
        </is>
      </c>
      <c r="C10526" t="inlineStr">
        <is>
          <t>Mapped local folder=C:\Users\cschn\Documents\LIH (Personal)\OneDrive - Lawyers in House\__Invoices</t>
        </is>
      </c>
    </row>
    <row r="10527">
      <c r="A10527" s="13" t="n">
        <v>46035.78758101852</v>
      </c>
      <c r="B10527" t="inlineStr">
        <is>
          <t>INFO</t>
        </is>
      </c>
      <c r="C10527" t="inlineStr">
        <is>
          <t>ThisWorkbook.Path (raw)=https://lawyersinhouse-my.sharepoint.com/personal/cory_schneider_lawyersinhouse_com/Documents/__Invoices</t>
        </is>
      </c>
    </row>
    <row r="10528">
      <c r="A10528" s="13" t="n">
        <v>46035.78758101852</v>
      </c>
      <c r="B10528" t="inlineStr">
        <is>
          <t>HIT</t>
        </is>
      </c>
      <c r="C10528" t="inlineStr">
        <is>
          <t>Folder? C:\Users\cschn\Documents\LIH (Personal)\OneDrive - Lawyers in House</t>
        </is>
      </c>
    </row>
    <row r="10529">
      <c r="A10529" s="13" t="n">
        <v>46035.78758101852</v>
      </c>
      <c r="B10529" t="inlineStr">
        <is>
          <t>MAP</t>
        </is>
      </c>
      <c r="C10529" t="inlineStr">
        <is>
          <t>CombineRoot=C:\Users\cschn\Documents\LIH (Personal)\OneDrive - Lawyers in House</t>
        </is>
      </c>
    </row>
    <row r="10530">
      <c r="A10530" s="13" t="n">
        <v>46035.78758101852</v>
      </c>
      <c r="B10530" t="inlineStr">
        <is>
          <t>MAP</t>
        </is>
      </c>
      <c r="C10530" t="inlineStr">
        <is>
          <t>SubPath=__Invoices</t>
        </is>
      </c>
    </row>
    <row r="10531">
      <c r="A10531" s="13" t="n">
        <v>46035.78758101852</v>
      </c>
      <c r="B10531" t="inlineStr">
        <is>
          <t>MAP</t>
        </is>
      </c>
      <c r="C10531" t="inlineStr">
        <is>
          <t>Combined=C:\Users\cschn\Documents\LIH (Personal)\OneDrive - Lawyers in House\__Invoices</t>
        </is>
      </c>
    </row>
    <row r="10532">
      <c r="A10532" s="13" t="n">
        <v>46035.78758101852</v>
      </c>
      <c r="B10532" t="inlineStr">
        <is>
          <t>MAP</t>
        </is>
      </c>
      <c r="C10532" t="inlineStr">
        <is>
          <t>Mapped local folder=C:\Users\cschn\Documents\LIH (Personal)\OneDrive - Lawyers in House\__Invoices</t>
        </is>
      </c>
    </row>
    <row r="10533">
      <c r="A10533" s="13" t="n">
        <v>46035.78762731481</v>
      </c>
      <c r="B10533" t="inlineStr">
        <is>
          <t>INFO</t>
        </is>
      </c>
      <c r="C10533" t="inlineStr">
        <is>
          <t>ThisWorkbook.Path (raw)=https://lawyersinhouse-my.sharepoint.com/personal/cory_schneider_lawyersinhouse_com/Documents/__Invoices</t>
        </is>
      </c>
    </row>
    <row r="10534">
      <c r="A10534" s="13" t="n">
        <v>46035.78762731481</v>
      </c>
      <c r="B10534" t="inlineStr">
        <is>
          <t>HIT</t>
        </is>
      </c>
      <c r="C10534" t="inlineStr">
        <is>
          <t>Folder? C:\Users\cschn\Documents\LIH (Personal)\OneDrive - Lawyers in House</t>
        </is>
      </c>
    </row>
    <row r="10535">
      <c r="A10535" s="13" t="n">
        <v>46035.78762731481</v>
      </c>
      <c r="B10535" t="inlineStr">
        <is>
          <t>MAP</t>
        </is>
      </c>
      <c r="C10535" t="inlineStr">
        <is>
          <t>CombineRoot=C:\Users\cschn\Documents\LIH (Personal)\OneDrive - Lawyers in House</t>
        </is>
      </c>
    </row>
    <row r="10536">
      <c r="A10536" s="13" t="n">
        <v>46035.78762731481</v>
      </c>
      <c r="B10536" t="inlineStr">
        <is>
          <t>MAP</t>
        </is>
      </c>
      <c r="C10536" t="inlineStr">
        <is>
          <t>SubPath=__Invoices</t>
        </is>
      </c>
    </row>
    <row r="10537">
      <c r="A10537" s="13" t="n">
        <v>46035.78762731481</v>
      </c>
      <c r="B10537" t="inlineStr">
        <is>
          <t>MAP</t>
        </is>
      </c>
      <c r="C10537" t="inlineStr">
        <is>
          <t>Combined=C:\Users\cschn\Documents\LIH (Personal)\OneDrive - Lawyers in House\__Invoices</t>
        </is>
      </c>
    </row>
    <row r="10538">
      <c r="A10538" s="13" t="n">
        <v>46035.78762731481</v>
      </c>
      <c r="B10538" t="inlineStr">
        <is>
          <t>MAP</t>
        </is>
      </c>
      <c r="C10538" t="inlineStr">
        <is>
          <t>Mapped local folder=C:\Users\cschn\Documents\LIH (Personal)\OneDrive - Lawyers in House\__Invoices</t>
        </is>
      </c>
    </row>
    <row r="10539">
      <c r="A10539" s="13" t="n">
        <v>46035.80181712963</v>
      </c>
      <c r="B10539" t="inlineStr">
        <is>
          <t>INFO</t>
        </is>
      </c>
      <c r="C10539" t="inlineStr">
        <is>
          <t>ThisWorkbook.Path (raw)=https://lawyersinhouse-my.sharepoint.com/personal/cory_schneider_lawyersinhouse_com/Documents/__Invoices</t>
        </is>
      </c>
    </row>
    <row r="10540">
      <c r="A10540" s="13" t="n">
        <v>46035.80181712963</v>
      </c>
      <c r="B10540" t="inlineStr">
        <is>
          <t>HIT</t>
        </is>
      </c>
      <c r="C10540" t="inlineStr">
        <is>
          <t>Folder? C:\Users\cschn\Documents\LIH (Personal)\OneDrive - Lawyers in House</t>
        </is>
      </c>
    </row>
    <row r="10541">
      <c r="A10541" s="13" t="n">
        <v>46035.80181712963</v>
      </c>
      <c r="B10541" t="inlineStr">
        <is>
          <t>MAP</t>
        </is>
      </c>
      <c r="C10541" t="inlineStr">
        <is>
          <t>CombineRoot=C:\Users\cschn\Documents\LIH (Personal)\OneDrive - Lawyers in House</t>
        </is>
      </c>
    </row>
    <row r="10542">
      <c r="A10542" s="13" t="n">
        <v>46035.80181712963</v>
      </c>
      <c r="B10542" t="inlineStr">
        <is>
          <t>MAP</t>
        </is>
      </c>
      <c r="C10542" t="inlineStr">
        <is>
          <t>SubPath=__Invoices</t>
        </is>
      </c>
    </row>
    <row r="10543">
      <c r="A10543" s="13" t="n">
        <v>46035.80181712963</v>
      </c>
      <c r="B10543" t="inlineStr">
        <is>
          <t>MAP</t>
        </is>
      </c>
      <c r="C10543" t="inlineStr">
        <is>
          <t>Combined=C:\Users\cschn\Documents\LIH (Personal)\OneDrive - Lawyers in House\__Invoices</t>
        </is>
      </c>
    </row>
    <row r="10544">
      <c r="A10544" s="13" t="n">
        <v>46035.80181712963</v>
      </c>
      <c r="B10544" t="inlineStr">
        <is>
          <t>MAP</t>
        </is>
      </c>
      <c r="C10544" t="inlineStr">
        <is>
          <t>Mapped local folder=C:\Users\cschn\Documents\LIH (Personal)\OneDrive - Lawyers in House\__Invoices</t>
        </is>
      </c>
    </row>
    <row r="10545">
      <c r="A10545" s="13" t="n">
        <v>46035.82790509259</v>
      </c>
      <c r="B10545" t="inlineStr">
        <is>
          <t>INFO</t>
        </is>
      </c>
      <c r="C10545" t="inlineStr">
        <is>
          <t>ThisWorkbook.Path (raw)=https://lawyersinhouse-my.sharepoint.com/personal/cory_schneider_lawyersinhouse_com/Documents/__Invoices</t>
        </is>
      </c>
    </row>
    <row r="10546">
      <c r="A10546" s="13" t="n">
        <v>46035.82790509259</v>
      </c>
      <c r="B10546" t="inlineStr">
        <is>
          <t>HIT</t>
        </is>
      </c>
      <c r="C10546" t="inlineStr">
        <is>
          <t>Folder? C:\Users\cschn\Documents\LIH (Personal)\OneDrive - Lawyers in House</t>
        </is>
      </c>
    </row>
    <row r="10547">
      <c r="A10547" s="13" t="n">
        <v>46035.82790509259</v>
      </c>
      <c r="B10547" t="inlineStr">
        <is>
          <t>MAP</t>
        </is>
      </c>
      <c r="C10547" t="inlineStr">
        <is>
          <t>CombineRoot=C:\Users\cschn\Documents\LIH (Personal)\OneDrive - Lawyers in House</t>
        </is>
      </c>
    </row>
    <row r="10548">
      <c r="A10548" s="13" t="n">
        <v>46035.82790509259</v>
      </c>
      <c r="B10548" t="inlineStr">
        <is>
          <t>MAP</t>
        </is>
      </c>
      <c r="C10548" t="inlineStr">
        <is>
          <t>SubPath=__Invoices</t>
        </is>
      </c>
    </row>
    <row r="10549">
      <c r="A10549" s="13" t="n">
        <v>46035.82790509259</v>
      </c>
      <c r="B10549" t="inlineStr">
        <is>
          <t>MAP</t>
        </is>
      </c>
      <c r="C10549" t="inlineStr">
        <is>
          <t>Combined=C:\Users\cschn\Documents\LIH (Personal)\OneDrive - Lawyers in House\__Invoices</t>
        </is>
      </c>
    </row>
    <row r="10550">
      <c r="A10550" s="13" t="n">
        <v>46035.82790509259</v>
      </c>
      <c r="B10550" t="inlineStr">
        <is>
          <t>MAP</t>
        </is>
      </c>
      <c r="C10550" t="inlineStr">
        <is>
          <t>Mapped local folder=C:\Users\cschn\Documents\LIH (Personal)\OneDrive - Lawyers in House\__Invoices</t>
        </is>
      </c>
    </row>
    <row r="10551">
      <c r="A10551" s="13" t="n">
        <v>46035.83640046296</v>
      </c>
      <c r="B10551" t="inlineStr">
        <is>
          <t>INFO</t>
        </is>
      </c>
      <c r="C10551" t="inlineStr">
        <is>
          <t>ThisWorkbook.Path (raw)=https://lawyersinhouse-my.sharepoint.com/personal/cory_schneider_lawyersinhouse_com/Documents/__Invoices</t>
        </is>
      </c>
    </row>
    <row r="10552">
      <c r="A10552" s="13" t="n">
        <v>46035.83640046296</v>
      </c>
      <c r="B10552" t="inlineStr">
        <is>
          <t>HIT</t>
        </is>
      </c>
      <c r="C10552" t="inlineStr">
        <is>
          <t>Folder? C:\Users\cschn\Documents\LIH (Personal)\OneDrive - Lawyers in House</t>
        </is>
      </c>
    </row>
    <row r="10553">
      <c r="A10553" s="13" t="n">
        <v>46035.83640046296</v>
      </c>
      <c r="B10553" t="inlineStr">
        <is>
          <t>MAP</t>
        </is>
      </c>
      <c r="C10553" t="inlineStr">
        <is>
          <t>CombineRoot=C:\Users\cschn\Documents\LIH (Personal)\OneDrive - Lawyers in House</t>
        </is>
      </c>
    </row>
    <row r="10554">
      <c r="A10554" s="13" t="n">
        <v>46035.83640046296</v>
      </c>
      <c r="B10554" t="inlineStr">
        <is>
          <t>MAP</t>
        </is>
      </c>
      <c r="C10554" t="inlineStr">
        <is>
          <t>SubPath=__Invoices</t>
        </is>
      </c>
    </row>
    <row r="10555">
      <c r="A10555" s="13" t="n">
        <v>46035.83640046296</v>
      </c>
      <c r="B10555" t="inlineStr">
        <is>
          <t>MAP</t>
        </is>
      </c>
      <c r="C10555" t="inlineStr">
        <is>
          <t>Combined=C:\Users\cschn\Documents\LIH (Personal)\OneDrive - Lawyers in House\__Invoices</t>
        </is>
      </c>
    </row>
    <row r="10556">
      <c r="A10556" s="13" t="n">
        <v>46035.83640046296</v>
      </c>
      <c r="B10556" t="inlineStr">
        <is>
          <t>MAP</t>
        </is>
      </c>
      <c r="C10556" t="inlineStr">
        <is>
          <t>Mapped local folder=C:\Users\cschn\Documents\LIH (Personal)\OneDrive - Lawyers in House\__Invoices</t>
        </is>
      </c>
    </row>
    <row r="10557">
      <c r="A10557" s="13" t="n">
        <v>46035.84100694444</v>
      </c>
      <c r="B10557" t="inlineStr">
        <is>
          <t>INFO</t>
        </is>
      </c>
      <c r="C10557" t="inlineStr">
        <is>
          <t>ThisWorkbook.Path (raw)=https://lawyersinhouse-my.sharepoint.com/personal/cory_schneider_lawyersinhouse_com/Documents/__Invoices</t>
        </is>
      </c>
    </row>
    <row r="10558">
      <c r="A10558" s="13" t="n">
        <v>46035.84100694444</v>
      </c>
      <c r="B10558" t="inlineStr">
        <is>
          <t>HIT</t>
        </is>
      </c>
      <c r="C10558" t="inlineStr">
        <is>
          <t>Folder? C:\Users\cschn\Documents\LIH (Personal)\OneDrive - Lawyers in House</t>
        </is>
      </c>
    </row>
    <row r="10559">
      <c r="A10559" s="13" t="n">
        <v>46035.84100694444</v>
      </c>
      <c r="B10559" t="inlineStr">
        <is>
          <t>MAP</t>
        </is>
      </c>
      <c r="C10559" t="inlineStr">
        <is>
          <t>CombineRoot=C:\Users\cschn\Documents\LIH (Personal)\OneDrive - Lawyers in House</t>
        </is>
      </c>
    </row>
    <row r="10560">
      <c r="A10560" s="13" t="n">
        <v>46035.84100694444</v>
      </c>
      <c r="B10560" t="inlineStr">
        <is>
          <t>MAP</t>
        </is>
      </c>
      <c r="C10560" t="inlineStr">
        <is>
          <t>SubPath=__Invoices</t>
        </is>
      </c>
    </row>
    <row r="10561">
      <c r="A10561" s="13" t="n">
        <v>46035.84100694444</v>
      </c>
      <c r="B10561" t="inlineStr">
        <is>
          <t>MAP</t>
        </is>
      </c>
      <c r="C10561" t="inlineStr">
        <is>
          <t>Combined=C:\Users\cschn\Documents\LIH (Personal)\OneDrive - Lawyers in House\__Invoices</t>
        </is>
      </c>
    </row>
    <row r="10562">
      <c r="A10562" s="13" t="n">
        <v>46035.84100694444</v>
      </c>
      <c r="B10562" t="inlineStr">
        <is>
          <t>MAP</t>
        </is>
      </c>
      <c r="C10562" t="inlineStr">
        <is>
          <t>Mapped local folder=C:\Users\cschn\Documents\LIH (Personal)\OneDrive - Lawyers in House\__Invoices</t>
        </is>
      </c>
    </row>
    <row r="10563">
      <c r="A10563" s="13" t="n">
        <v>46035.84107638889</v>
      </c>
      <c r="B10563" t="inlineStr">
        <is>
          <t>INFO</t>
        </is>
      </c>
      <c r="C10563" t="inlineStr">
        <is>
          <t>ThisWorkbook.Path (raw)=https://lawyersinhouse-my.sharepoint.com/personal/cory_schneider_lawyersinhouse_com/Documents/__Invoices</t>
        </is>
      </c>
    </row>
    <row r="10564">
      <c r="A10564" s="13" t="n">
        <v>46035.84107638889</v>
      </c>
      <c r="B10564" t="inlineStr">
        <is>
          <t>HIT</t>
        </is>
      </c>
      <c r="C10564" t="inlineStr">
        <is>
          <t>Folder? C:\Users\cschn\Documents\LIH (Personal)\OneDrive - Lawyers in House</t>
        </is>
      </c>
    </row>
    <row r="10565">
      <c r="A10565" s="13" t="n">
        <v>46035.84107638889</v>
      </c>
      <c r="B10565" t="inlineStr">
        <is>
          <t>MAP</t>
        </is>
      </c>
      <c r="C10565" t="inlineStr">
        <is>
          <t>CombineRoot=C:\Users\cschn\Documents\LIH (Personal)\OneDrive - Lawyers in House</t>
        </is>
      </c>
    </row>
    <row r="10566">
      <c r="A10566" s="13" t="n">
        <v>46035.84107638889</v>
      </c>
      <c r="B10566" t="inlineStr">
        <is>
          <t>MAP</t>
        </is>
      </c>
      <c r="C10566" t="inlineStr">
        <is>
          <t>SubPath=__Invoices</t>
        </is>
      </c>
    </row>
    <row r="10567">
      <c r="A10567" s="13" t="n">
        <v>46035.84107638889</v>
      </c>
      <c r="B10567" t="inlineStr">
        <is>
          <t>MAP</t>
        </is>
      </c>
      <c r="C10567" t="inlineStr">
        <is>
          <t>Combined=C:\Users\cschn\Documents\LIH (Personal)\OneDrive - Lawyers in House\__Invoices</t>
        </is>
      </c>
    </row>
    <row r="10568">
      <c r="A10568" s="13" t="n">
        <v>46035.84107638889</v>
      </c>
      <c r="B10568" t="inlineStr">
        <is>
          <t>MAP</t>
        </is>
      </c>
      <c r="C10568" t="inlineStr">
        <is>
          <t>Mapped local folder=C:\Users\cschn\Documents\LIH (Personal)\OneDrive - Lawyers in House\__Invoices</t>
        </is>
      </c>
    </row>
    <row r="10569">
      <c r="A10569" s="13" t="n">
        <v>46035.84237268518</v>
      </c>
      <c r="B10569" t="inlineStr">
        <is>
          <t>INFO</t>
        </is>
      </c>
      <c r="C10569" t="inlineStr">
        <is>
          <t>ThisWorkbook.Path (raw)=https://lawyersinhouse-my.sharepoint.com/personal/cory_schneider_lawyersinhouse_com/Documents/__Invoices</t>
        </is>
      </c>
    </row>
    <row r="10570">
      <c r="A10570" s="13" t="n">
        <v>46035.84237268518</v>
      </c>
      <c r="B10570" t="inlineStr">
        <is>
          <t>HIT</t>
        </is>
      </c>
      <c r="C10570" t="inlineStr">
        <is>
          <t>Folder? C:\Users\cschn\Documents\LIH (Personal)\OneDrive - Lawyers in House</t>
        </is>
      </c>
    </row>
    <row r="10571">
      <c r="A10571" s="13" t="n">
        <v>46035.84237268518</v>
      </c>
      <c r="B10571" t="inlineStr">
        <is>
          <t>MAP</t>
        </is>
      </c>
      <c r="C10571" t="inlineStr">
        <is>
          <t>CombineRoot=C:\Users\cschn\Documents\LIH (Personal)\OneDrive - Lawyers in House</t>
        </is>
      </c>
    </row>
    <row r="10572">
      <c r="A10572" s="13" t="n">
        <v>46035.84237268518</v>
      </c>
      <c r="B10572" t="inlineStr">
        <is>
          <t>MAP</t>
        </is>
      </c>
      <c r="C10572" t="inlineStr">
        <is>
          <t>SubPath=__Invoices</t>
        </is>
      </c>
    </row>
    <row r="10573">
      <c r="A10573" s="13" t="n">
        <v>46035.84237268518</v>
      </c>
      <c r="B10573" t="inlineStr">
        <is>
          <t>MAP</t>
        </is>
      </c>
      <c r="C10573" t="inlineStr">
        <is>
          <t>Combined=C:\Users\cschn\Documents\LIH (Personal)\OneDrive - Lawyers in House\__Invoices</t>
        </is>
      </c>
    </row>
    <row r="10574">
      <c r="A10574" s="13" t="n">
        <v>46035.84237268518</v>
      </c>
      <c r="B10574" t="inlineStr">
        <is>
          <t>MAP</t>
        </is>
      </c>
      <c r="C10574" t="inlineStr">
        <is>
          <t>Mapped local folder=C:\Users\cschn\Documents\LIH (Personal)\OneDrive - Lawyers in House\__Invoices</t>
        </is>
      </c>
    </row>
    <row r="10575">
      <c r="A10575" s="13" t="n">
        <v>46035.84502314815</v>
      </c>
      <c r="B10575" t="inlineStr">
        <is>
          <t>INFO</t>
        </is>
      </c>
      <c r="C10575" t="inlineStr">
        <is>
          <t>ThisWorkbook.Path (raw)=https://lawyersinhouse-my.sharepoint.com/personal/cory_schneider_lawyersinhouse_com/Documents/__Invoices</t>
        </is>
      </c>
    </row>
    <row r="10576">
      <c r="A10576" s="13" t="n">
        <v>46035.84502314815</v>
      </c>
      <c r="B10576" t="inlineStr">
        <is>
          <t>HIT</t>
        </is>
      </c>
      <c r="C10576" t="inlineStr">
        <is>
          <t>Folder? C:\Users\cschn\Documents\LIH (Personal)\OneDrive - Lawyers in House</t>
        </is>
      </c>
    </row>
    <row r="10577">
      <c r="A10577" s="13" t="n">
        <v>46035.84502314815</v>
      </c>
      <c r="B10577" t="inlineStr">
        <is>
          <t>MAP</t>
        </is>
      </c>
      <c r="C10577" t="inlineStr">
        <is>
          <t>CombineRoot=C:\Users\cschn\Documents\LIH (Personal)\OneDrive - Lawyers in House</t>
        </is>
      </c>
    </row>
    <row r="10578">
      <c r="A10578" s="13" t="n">
        <v>46035.84502314815</v>
      </c>
      <c r="B10578" t="inlineStr">
        <is>
          <t>MAP</t>
        </is>
      </c>
      <c r="C10578" t="inlineStr">
        <is>
          <t>SubPath=__Invoices</t>
        </is>
      </c>
    </row>
    <row r="10579">
      <c r="A10579" s="13" t="n">
        <v>46035.84502314815</v>
      </c>
      <c r="B10579" t="inlineStr">
        <is>
          <t>MAP</t>
        </is>
      </c>
      <c r="C10579" t="inlineStr">
        <is>
          <t>Combined=C:\Users\cschn\Documents\LIH (Personal)\OneDrive - Lawyers in House\__Invoices</t>
        </is>
      </c>
    </row>
    <row r="10580">
      <c r="A10580" s="13" t="n">
        <v>46035.84502314815</v>
      </c>
      <c r="B10580" t="inlineStr">
        <is>
          <t>MAP</t>
        </is>
      </c>
      <c r="C10580" t="inlineStr">
        <is>
          <t>Mapped local folder=C:\Users\cschn\Documents\LIH (Personal)\OneDrive - Lawyers in House\__Invoices</t>
        </is>
      </c>
    </row>
    <row r="10581">
      <c r="A10581" s="13" t="n">
        <v>46036.32283564815</v>
      </c>
      <c r="B10581" t="inlineStr">
        <is>
          <t>INFO</t>
        </is>
      </c>
      <c r="C10581" t="inlineStr">
        <is>
          <t>ThisWorkbook.Path (raw)=https://lawyersinhouse-my.sharepoint.com/personal/cory_schneider_lawyersinhouse_com/Documents/__Invoices</t>
        </is>
      </c>
    </row>
    <row r="10582">
      <c r="A10582" s="13" t="n">
        <v>46036.32283564815</v>
      </c>
      <c r="B10582" t="inlineStr">
        <is>
          <t>HIT</t>
        </is>
      </c>
      <c r="C10582" t="inlineStr">
        <is>
          <t>Folder? C:\Users\cschn\Documents\LIH (Personal)\OneDrive - Lawyers in House</t>
        </is>
      </c>
    </row>
    <row r="10583">
      <c r="A10583" s="13" t="n">
        <v>46036.32283564815</v>
      </c>
      <c r="B10583" t="inlineStr">
        <is>
          <t>MAP</t>
        </is>
      </c>
      <c r="C10583" t="inlineStr">
        <is>
          <t>CombineRoot=C:\Users\cschn\Documents\LIH (Personal)\OneDrive - Lawyers in House</t>
        </is>
      </c>
    </row>
    <row r="10584">
      <c r="A10584" s="13" t="n">
        <v>46036.32283564815</v>
      </c>
      <c r="B10584" t="inlineStr">
        <is>
          <t>MAP</t>
        </is>
      </c>
      <c r="C10584" t="inlineStr">
        <is>
          <t>SubPath=__Invoices</t>
        </is>
      </c>
    </row>
    <row r="10585">
      <c r="A10585" s="13" t="n">
        <v>46036.32283564815</v>
      </c>
      <c r="B10585" t="inlineStr">
        <is>
          <t>MAP</t>
        </is>
      </c>
      <c r="C10585" t="inlineStr">
        <is>
          <t>Combined=C:\Users\cschn\Documents\LIH (Personal)\OneDrive - Lawyers in House\__Invoices</t>
        </is>
      </c>
    </row>
    <row r="10586">
      <c r="A10586" s="13" t="n">
        <v>46036.32283564815</v>
      </c>
      <c r="B10586" t="inlineStr">
        <is>
          <t>MAP</t>
        </is>
      </c>
      <c r="C10586" t="inlineStr">
        <is>
          <t>Mapped local folder=C:\Users\cschn\Documents\LIH (Personal)\OneDrive - Lawyers in House\__Invoices</t>
        </is>
      </c>
    </row>
    <row r="10587">
      <c r="A10587" s="13" t="n">
        <v>46036.325</v>
      </c>
      <c r="B10587" t="inlineStr">
        <is>
          <t>INFO</t>
        </is>
      </c>
      <c r="C10587" t="inlineStr">
        <is>
          <t>ThisWorkbook.Path (raw)=https://lawyersinhouse-my.sharepoint.com/personal/cory_schneider_lawyersinhouse_com/Documents/__Invoices</t>
        </is>
      </c>
    </row>
    <row r="10588">
      <c r="A10588" s="13" t="n">
        <v>46036.325</v>
      </c>
      <c r="B10588" t="inlineStr">
        <is>
          <t>HIT</t>
        </is>
      </c>
      <c r="C10588" t="inlineStr">
        <is>
          <t>Folder? C:\Users\cschn\Documents\LIH (Personal)\OneDrive - Lawyers in House</t>
        </is>
      </c>
    </row>
    <row r="10589">
      <c r="A10589" s="13" t="n">
        <v>46036.325</v>
      </c>
      <c r="B10589" t="inlineStr">
        <is>
          <t>MAP</t>
        </is>
      </c>
      <c r="C10589" t="inlineStr">
        <is>
          <t>CombineRoot=C:\Users\cschn\Documents\LIH (Personal)\OneDrive - Lawyers in House</t>
        </is>
      </c>
    </row>
    <row r="10590">
      <c r="A10590" s="13" t="n">
        <v>46036.325</v>
      </c>
      <c r="B10590" t="inlineStr">
        <is>
          <t>MAP</t>
        </is>
      </c>
      <c r="C10590" t="inlineStr">
        <is>
          <t>SubPath=__Invoices</t>
        </is>
      </c>
    </row>
    <row r="10591">
      <c r="A10591" s="13" t="n">
        <v>46036.325</v>
      </c>
      <c r="B10591" t="inlineStr">
        <is>
          <t>MAP</t>
        </is>
      </c>
      <c r="C10591" t="inlineStr">
        <is>
          <t>Combined=C:\Users\cschn\Documents\LIH (Personal)\OneDrive - Lawyers in House\__Invoices</t>
        </is>
      </c>
    </row>
    <row r="10592">
      <c r="A10592" s="13" t="n">
        <v>46036.325</v>
      </c>
      <c r="B10592" t="inlineStr">
        <is>
          <t>MAP</t>
        </is>
      </c>
      <c r="C10592" t="inlineStr">
        <is>
          <t>Mapped local folder=C:\Users\cschn\Documents\LIH (Personal)\OneDrive - Lawyers in House\__Invoices</t>
        </is>
      </c>
    </row>
    <row r="10593">
      <c r="A10593" s="13" t="n">
        <v>46036.34586805556</v>
      </c>
      <c r="B10593" t="inlineStr">
        <is>
          <t>INFO</t>
        </is>
      </c>
      <c r="C10593" t="inlineStr">
        <is>
          <t>ThisWorkbook.Path (raw)=https://lawyersinhouse-my.sharepoint.com/personal/cory_schneider_lawyersinhouse_com/Documents/__Invoices</t>
        </is>
      </c>
    </row>
    <row r="10594">
      <c r="A10594" s="13" t="n">
        <v>46036.34586805556</v>
      </c>
      <c r="B10594" t="inlineStr">
        <is>
          <t>HIT</t>
        </is>
      </c>
      <c r="C10594" t="inlineStr">
        <is>
          <t>Folder? C:\Users\cschn\Documents\LIH (Personal)\OneDrive - Lawyers in House</t>
        </is>
      </c>
    </row>
    <row r="10595">
      <c r="A10595" s="13" t="n">
        <v>46036.34586805556</v>
      </c>
      <c r="B10595" t="inlineStr">
        <is>
          <t>MAP</t>
        </is>
      </c>
      <c r="C10595" t="inlineStr">
        <is>
          <t>CombineRoot=C:\Users\cschn\Documents\LIH (Personal)\OneDrive - Lawyers in House</t>
        </is>
      </c>
    </row>
    <row r="10596">
      <c r="A10596" s="13" t="n">
        <v>46036.34586805556</v>
      </c>
      <c r="B10596" t="inlineStr">
        <is>
          <t>MAP</t>
        </is>
      </c>
      <c r="C10596" t="inlineStr">
        <is>
          <t>SubPath=__Invoices</t>
        </is>
      </c>
    </row>
    <row r="10597">
      <c r="A10597" s="13" t="n">
        <v>46036.34586805556</v>
      </c>
      <c r="B10597" t="inlineStr">
        <is>
          <t>MAP</t>
        </is>
      </c>
      <c r="C10597" t="inlineStr">
        <is>
          <t>Combined=C:\Users\cschn\Documents\LIH (Personal)\OneDrive - Lawyers in House\__Invoices</t>
        </is>
      </c>
    </row>
    <row r="10598">
      <c r="A10598" s="13" t="n">
        <v>46036.34586805556</v>
      </c>
      <c r="B10598" t="inlineStr">
        <is>
          <t>MAP</t>
        </is>
      </c>
      <c r="C10598" t="inlineStr">
        <is>
          <t>Mapped local folder=C:\Users\cschn\Documents\LIH (Personal)\OneDrive - Lawyers in House\__Invoices</t>
        </is>
      </c>
    </row>
    <row r="10599">
      <c r="A10599" s="13" t="n">
        <v>46036.34966435185</v>
      </c>
      <c r="B10599" t="inlineStr">
        <is>
          <t>INFO</t>
        </is>
      </c>
      <c r="C10599" t="inlineStr">
        <is>
          <t>ThisWorkbook.Path (raw)=https://lawyersinhouse-my.sharepoint.com/personal/cory_schneider_lawyersinhouse_com/Documents/__Invoices</t>
        </is>
      </c>
    </row>
    <row r="10600">
      <c r="A10600" s="13" t="n">
        <v>46036.34966435185</v>
      </c>
      <c r="B10600" t="inlineStr">
        <is>
          <t>HIT</t>
        </is>
      </c>
      <c r="C10600" t="inlineStr">
        <is>
          <t>Folder? C:\Users\cschn\Documents\LIH (Personal)\OneDrive - Lawyers in House</t>
        </is>
      </c>
    </row>
    <row r="10601">
      <c r="A10601" s="13" t="n">
        <v>46036.34966435185</v>
      </c>
      <c r="B10601" t="inlineStr">
        <is>
          <t>MAP</t>
        </is>
      </c>
      <c r="C10601" t="inlineStr">
        <is>
          <t>CombineRoot=C:\Users\cschn\Documents\LIH (Personal)\OneDrive - Lawyers in House</t>
        </is>
      </c>
    </row>
    <row r="10602">
      <c r="A10602" s="13" t="n">
        <v>46036.34966435185</v>
      </c>
      <c r="B10602" t="inlineStr">
        <is>
          <t>MAP</t>
        </is>
      </c>
      <c r="C10602" t="inlineStr">
        <is>
          <t>SubPath=__Invoices</t>
        </is>
      </c>
    </row>
    <row r="10603">
      <c r="A10603" s="13" t="n">
        <v>46036.34966435185</v>
      </c>
      <c r="B10603" t="inlineStr">
        <is>
          <t>MAP</t>
        </is>
      </c>
      <c r="C10603" t="inlineStr">
        <is>
          <t>Combined=C:\Users\cschn\Documents\LIH (Personal)\OneDrive - Lawyers in House\__Invoices</t>
        </is>
      </c>
    </row>
    <row r="10604">
      <c r="A10604" s="13" t="n">
        <v>46036.34966435185</v>
      </c>
      <c r="B10604" t="inlineStr">
        <is>
          <t>MAP</t>
        </is>
      </c>
      <c r="C10604" t="inlineStr">
        <is>
          <t>Mapped local folder=C:\Users\cschn\Documents\LIH (Personal)\OneDrive - Lawyers in House\__Invoices</t>
        </is>
      </c>
    </row>
    <row r="10605">
      <c r="A10605" s="13" t="n">
        <v>46036.34967592593</v>
      </c>
      <c r="B10605" t="inlineStr">
        <is>
          <t>INFO</t>
        </is>
      </c>
      <c r="C10605" t="inlineStr">
        <is>
          <t>ThisWorkbook.Path (raw)=https://lawyersinhouse-my.sharepoint.com/personal/cory_schneider_lawyersinhouse_com/Documents/__Invoices</t>
        </is>
      </c>
    </row>
    <row r="10606">
      <c r="A10606" s="13" t="n">
        <v>46036.34967592593</v>
      </c>
      <c r="B10606" t="inlineStr">
        <is>
          <t>HIT</t>
        </is>
      </c>
      <c r="C10606" t="inlineStr">
        <is>
          <t>Folder? C:\Users\cschn\Documents\LIH (Personal)\OneDrive - Lawyers in House</t>
        </is>
      </c>
    </row>
    <row r="10607">
      <c r="A10607" s="13" t="n">
        <v>46036.34967592593</v>
      </c>
      <c r="B10607" t="inlineStr">
        <is>
          <t>MAP</t>
        </is>
      </c>
      <c r="C10607" t="inlineStr">
        <is>
          <t>CombineRoot=C:\Users\cschn\Documents\LIH (Personal)\OneDrive - Lawyers in House</t>
        </is>
      </c>
    </row>
    <row r="10608">
      <c r="A10608" s="13" t="n">
        <v>46036.34967592593</v>
      </c>
      <c r="B10608" t="inlineStr">
        <is>
          <t>MAP</t>
        </is>
      </c>
      <c r="C10608" t="inlineStr">
        <is>
          <t>SubPath=__Invoices</t>
        </is>
      </c>
    </row>
    <row r="10609">
      <c r="A10609" s="13" t="n">
        <v>46036.34967592593</v>
      </c>
      <c r="B10609" t="inlineStr">
        <is>
          <t>MAP</t>
        </is>
      </c>
      <c r="C10609" t="inlineStr">
        <is>
          <t>Combined=C:\Users\cschn\Documents\LIH (Personal)\OneDrive - Lawyers in House\__Invoices</t>
        </is>
      </c>
    </row>
    <row r="10610">
      <c r="A10610" s="13" t="n">
        <v>46036.34967592593</v>
      </c>
      <c r="B10610" t="inlineStr">
        <is>
          <t>MAP</t>
        </is>
      </c>
      <c r="C10610" t="inlineStr">
        <is>
          <t>Mapped local folder=C:\Users\cschn\Documents\LIH (Personal)\OneDrive - Lawyers in House\__Invoices</t>
        </is>
      </c>
    </row>
    <row r="10611">
      <c r="A10611" s="13" t="n">
        <v>46036.34967592593</v>
      </c>
      <c r="B10611" t="inlineStr">
        <is>
          <t>PATH</t>
        </is>
      </c>
      <c r="C10611" t="inlineStr">
        <is>
          <t>FileInBase=C:\Users\cschn\Documents\LIH (Personal)\OneDrive - Lawyers in House\__Invoices\InvoiceTemplate_v3.docx</t>
        </is>
      </c>
    </row>
    <row r="10612">
      <c r="A10612" s="13" t="n">
        <v>46036.34967592593</v>
      </c>
      <c r="B10612" t="inlineStr">
        <is>
          <t>HIT</t>
        </is>
      </c>
      <c r="C10612" t="inlineStr">
        <is>
          <t>Exists? C:\Users\cschn\Documents\LIH (Personal)\OneDrive - Lawyers in House\__Invoices\InvoiceTemplate_v3.docx</t>
        </is>
      </c>
    </row>
    <row r="10613">
      <c r="A10613" s="13" t="n">
        <v>46036.34976851852</v>
      </c>
      <c r="B10613" t="inlineStr">
        <is>
          <t>PATH</t>
        </is>
      </c>
      <c r="C10613" t="inlineStr">
        <is>
          <t>FileInBase=C:\Users\cschn\Documents\LIH (Personal)\OneDrive - Lawyers in House\__Invoices\INV 25-0073 - Constance Terrevina Ince - 14JAN2026.docx</t>
        </is>
      </c>
    </row>
    <row r="10614">
      <c r="A10614" s="13" t="n">
        <v>46036.34978009259</v>
      </c>
      <c r="B10614" t="inlineStr">
        <is>
          <t>PATH</t>
        </is>
      </c>
      <c r="C10614" t="inlineStr">
        <is>
          <t>FileInBase=C:\Users\cschn\Documents\LIH (Personal)\OneDrive - Lawyers in House\__Invoices\sig.jpg</t>
        </is>
      </c>
    </row>
    <row r="10615">
      <c r="A10615" s="13" t="n">
        <v>46036.34981481481</v>
      </c>
      <c r="B10615" t="inlineStr">
        <is>
          <t>PATH</t>
        </is>
      </c>
      <c r="C10615" t="inlineStr">
        <is>
          <t>FileInBase=C:\Users\cschn\Documents\LIH (Personal)\OneDrive - Lawyers in House\__Invoices\INV 25-0073 - Constance Terrevina Ince - 14JAN2026.pdf</t>
        </is>
      </c>
    </row>
    <row r="10616">
      <c r="A10616" s="13" t="n">
        <v>46036.35148148148</v>
      </c>
      <c r="B10616" t="inlineStr">
        <is>
          <t>INFO</t>
        </is>
      </c>
      <c r="C10616" t="inlineStr">
        <is>
          <t>ThisWorkbook.Path (raw)=https://lawyersinhouse-my.sharepoint.com/personal/cory_schneider_lawyersinhouse_com/Documents/__Invoices</t>
        </is>
      </c>
    </row>
    <row r="10617">
      <c r="A10617" s="13" t="n">
        <v>46036.35148148148</v>
      </c>
      <c r="B10617" t="inlineStr">
        <is>
          <t>HIT</t>
        </is>
      </c>
      <c r="C10617" t="inlineStr">
        <is>
          <t>Folder? C:\Users\cschn\Documents\LIH (Personal)\OneDrive - Lawyers in House</t>
        </is>
      </c>
    </row>
    <row r="10618">
      <c r="A10618" s="13" t="n">
        <v>46036.35148148148</v>
      </c>
      <c r="B10618" t="inlineStr">
        <is>
          <t>MAP</t>
        </is>
      </c>
      <c r="C10618" t="inlineStr">
        <is>
          <t>CombineRoot=C:\Users\cschn\Documents\LIH (Personal)\OneDrive - Lawyers in House</t>
        </is>
      </c>
    </row>
    <row r="10619">
      <c r="A10619" s="13" t="n">
        <v>46036.35148148148</v>
      </c>
      <c r="B10619" t="inlineStr">
        <is>
          <t>MAP</t>
        </is>
      </c>
      <c r="C10619" t="inlineStr">
        <is>
          <t>SubPath=__Invoices</t>
        </is>
      </c>
    </row>
    <row r="10620">
      <c r="A10620" s="13" t="n">
        <v>46036.35148148148</v>
      </c>
      <c r="B10620" t="inlineStr">
        <is>
          <t>MAP</t>
        </is>
      </c>
      <c r="C10620" t="inlineStr">
        <is>
          <t>Combined=C:\Users\cschn\Documents\LIH (Personal)\OneDrive - Lawyers in House\__Invoices</t>
        </is>
      </c>
    </row>
    <row r="10621">
      <c r="A10621" s="13" t="n">
        <v>46036.35148148148</v>
      </c>
      <c r="B10621" t="inlineStr">
        <is>
          <t>MAP</t>
        </is>
      </c>
      <c r="C10621" t="inlineStr">
        <is>
          <t>Mapped local folder=C:\Users\cschn\Documents\LIH (Personal)\OneDrive - Lawyers in House\__Invoices</t>
        </is>
      </c>
    </row>
    <row r="10622">
      <c r="A10622" s="13" t="n">
        <v>46036.35173611111</v>
      </c>
      <c r="B10622" t="inlineStr">
        <is>
          <t>INFO</t>
        </is>
      </c>
      <c r="C10622" t="inlineStr">
        <is>
          <t>ThisWorkbook.Path (raw)=https://lawyersinhouse-my.sharepoint.com/personal/cory_schneider_lawyersinhouse_com/Documents/__Invoices</t>
        </is>
      </c>
    </row>
    <row r="10623">
      <c r="A10623" s="13" t="n">
        <v>46036.35173611111</v>
      </c>
      <c r="B10623" t="inlineStr">
        <is>
          <t>HIT</t>
        </is>
      </c>
      <c r="C10623" t="inlineStr">
        <is>
          <t>Folder? C:\Users\cschn\Documents\LIH (Personal)\OneDrive - Lawyers in House</t>
        </is>
      </c>
    </row>
    <row r="10624">
      <c r="A10624" s="13" t="n">
        <v>46036.35173611111</v>
      </c>
      <c r="B10624" t="inlineStr">
        <is>
          <t>MAP</t>
        </is>
      </c>
      <c r="C10624" t="inlineStr">
        <is>
          <t>CombineRoot=C:\Users\cschn\Documents\LIH (Personal)\OneDrive - Lawyers in House</t>
        </is>
      </c>
    </row>
    <row r="10625">
      <c r="A10625" s="13" t="n">
        <v>46036.35173611111</v>
      </c>
      <c r="B10625" t="inlineStr">
        <is>
          <t>MAP</t>
        </is>
      </c>
      <c r="C10625" t="inlineStr">
        <is>
          <t>SubPath=__Invoices</t>
        </is>
      </c>
    </row>
    <row r="10626">
      <c r="A10626" s="13" t="n">
        <v>46036.35173611111</v>
      </c>
      <c r="B10626" t="inlineStr">
        <is>
          <t>MAP</t>
        </is>
      </c>
      <c r="C10626" t="inlineStr">
        <is>
          <t>Combined=C:\Users\cschn\Documents\LIH (Personal)\OneDrive - Lawyers in House\__Invoices</t>
        </is>
      </c>
    </row>
    <row r="10627">
      <c r="A10627" s="13" t="n">
        <v>46036.35173611111</v>
      </c>
      <c r="B10627" t="inlineStr">
        <is>
          <t>MAP</t>
        </is>
      </c>
      <c r="C10627" t="inlineStr">
        <is>
          <t>Mapped local folder=C:\Users\cschn\Documents\LIH (Personal)\OneDrive - Lawyers in House\__Invoices</t>
        </is>
      </c>
    </row>
    <row r="10628">
      <c r="A10628" s="13" t="n">
        <v>46036.35173611111</v>
      </c>
      <c r="B10628" t="inlineStr">
        <is>
          <t>INFO</t>
        </is>
      </c>
      <c r="C10628" t="inlineStr">
        <is>
          <t>ThisWorkbook.Path (raw)=https://lawyersinhouse-my.sharepoint.com/personal/cory_schneider_lawyersinhouse_com/Documents/__Invoices</t>
        </is>
      </c>
    </row>
    <row r="10629">
      <c r="A10629" s="13" t="n">
        <v>46036.35173611111</v>
      </c>
      <c r="B10629" t="inlineStr">
        <is>
          <t>HIT</t>
        </is>
      </c>
      <c r="C10629" t="inlineStr">
        <is>
          <t>Folder? C:\Users\cschn\Documents\LIH (Personal)\OneDrive - Lawyers in House</t>
        </is>
      </c>
    </row>
    <row r="10630">
      <c r="A10630" s="13" t="n">
        <v>46036.35173611111</v>
      </c>
      <c r="B10630" t="inlineStr">
        <is>
          <t>MAP</t>
        </is>
      </c>
      <c r="C10630" t="inlineStr">
        <is>
          <t>CombineRoot=C:\Users\cschn\Documents\LIH (Personal)\OneDrive - Lawyers in House</t>
        </is>
      </c>
    </row>
    <row r="10631">
      <c r="A10631" s="13" t="n">
        <v>46036.35173611111</v>
      </c>
      <c r="B10631" t="inlineStr">
        <is>
          <t>MAP</t>
        </is>
      </c>
      <c r="C10631" t="inlineStr">
        <is>
          <t>SubPath=__Invoices</t>
        </is>
      </c>
    </row>
    <row r="10632">
      <c r="A10632" s="13" t="n">
        <v>46036.35173611111</v>
      </c>
      <c r="B10632" t="inlineStr">
        <is>
          <t>MAP</t>
        </is>
      </c>
      <c r="C10632" t="inlineStr">
        <is>
          <t>Combined=C:\Users\cschn\Documents\LIH (Personal)\OneDrive - Lawyers in House\__Invoices</t>
        </is>
      </c>
    </row>
    <row r="10633">
      <c r="A10633" s="13" t="n">
        <v>46036.35173611111</v>
      </c>
      <c r="B10633" t="inlineStr">
        <is>
          <t>MAP</t>
        </is>
      </c>
      <c r="C10633" t="inlineStr">
        <is>
          <t>Mapped local folder=C:\Users\cschn\Documents\LIH (Personal)\OneDrive - Lawyers in House\__Invoices</t>
        </is>
      </c>
    </row>
    <row r="10634">
      <c r="A10634" s="13" t="n">
        <v>46036.35173611111</v>
      </c>
      <c r="B10634" t="inlineStr">
        <is>
          <t>INFO</t>
        </is>
      </c>
      <c r="C10634" t="inlineStr">
        <is>
          <t>ThisWorkbook.Path (raw)=https://lawyersinhouse-my.sharepoint.com/personal/cory_schneider_lawyersinhouse_com/Documents/__Invoices</t>
        </is>
      </c>
    </row>
    <row r="10635">
      <c r="A10635" s="13" t="n">
        <v>46036.35173611111</v>
      </c>
      <c r="B10635" t="inlineStr">
        <is>
          <t>HIT</t>
        </is>
      </c>
      <c r="C10635" t="inlineStr">
        <is>
          <t>Folder? C:\Users\cschn\Documents\LIH (Personal)\OneDrive - Lawyers in House</t>
        </is>
      </c>
    </row>
    <row r="10636">
      <c r="A10636" s="13" t="n">
        <v>46036.35173611111</v>
      </c>
      <c r="B10636" t="inlineStr">
        <is>
          <t>MAP</t>
        </is>
      </c>
      <c r="C10636" t="inlineStr">
        <is>
          <t>CombineRoot=C:\Users\cschn\Documents\LIH (Personal)\OneDrive - Lawyers in House</t>
        </is>
      </c>
    </row>
    <row r="10637">
      <c r="A10637" s="13" t="n">
        <v>46036.35173611111</v>
      </c>
      <c r="B10637" t="inlineStr">
        <is>
          <t>MAP</t>
        </is>
      </c>
      <c r="C10637" t="inlineStr">
        <is>
          <t>SubPath=__Invoices</t>
        </is>
      </c>
    </row>
    <row r="10638">
      <c r="A10638" s="13" t="n">
        <v>46036.35173611111</v>
      </c>
      <c r="B10638" t="inlineStr">
        <is>
          <t>MAP</t>
        </is>
      </c>
      <c r="C10638" t="inlineStr">
        <is>
          <t>Combined=C:\Users\cschn\Documents\LIH (Personal)\OneDrive - Lawyers in House\__Invoices</t>
        </is>
      </c>
    </row>
    <row r="10639">
      <c r="A10639" s="13" t="n">
        <v>46036.35173611111</v>
      </c>
      <c r="B10639" t="inlineStr">
        <is>
          <t>MAP</t>
        </is>
      </c>
      <c r="C10639" t="inlineStr">
        <is>
          <t>Mapped local folder=C:\Users\cschn\Documents\LIH (Personal)\OneDrive - Lawyers in House\__Invoices</t>
        </is>
      </c>
    </row>
    <row r="10640">
      <c r="A10640" s="13" t="n">
        <v>46036.35180555555</v>
      </c>
      <c r="B10640" t="inlineStr">
        <is>
          <t>INFO</t>
        </is>
      </c>
      <c r="C10640" t="inlineStr">
        <is>
          <t>ThisWorkbook.Path (raw)=https://lawyersinhouse-my.sharepoint.com/personal/cory_schneider_lawyersinhouse_com/Documents/__Invoices</t>
        </is>
      </c>
    </row>
    <row r="10641">
      <c r="A10641" s="13" t="n">
        <v>46036.35180555555</v>
      </c>
      <c r="B10641" t="inlineStr">
        <is>
          <t>HIT</t>
        </is>
      </c>
      <c r="C10641" t="inlineStr">
        <is>
          <t>Folder? C:\Users\cschn\Documents\LIH (Personal)\OneDrive - Lawyers in House</t>
        </is>
      </c>
    </row>
    <row r="10642">
      <c r="A10642" s="13" t="n">
        <v>46036.35180555555</v>
      </c>
      <c r="B10642" t="inlineStr">
        <is>
          <t>MAP</t>
        </is>
      </c>
      <c r="C10642" t="inlineStr">
        <is>
          <t>CombineRoot=C:\Users\cschn\Documents\LIH (Personal)\OneDrive - Lawyers in House</t>
        </is>
      </c>
    </row>
    <row r="10643">
      <c r="A10643" s="13" t="n">
        <v>46036.35180555555</v>
      </c>
      <c r="B10643" t="inlineStr">
        <is>
          <t>MAP</t>
        </is>
      </c>
      <c r="C10643" t="inlineStr">
        <is>
          <t>SubPath=__Invoices</t>
        </is>
      </c>
    </row>
    <row r="10644">
      <c r="A10644" s="13" t="n">
        <v>46036.35180555555</v>
      </c>
      <c r="B10644" t="inlineStr">
        <is>
          <t>MAP</t>
        </is>
      </c>
      <c r="C10644" t="inlineStr">
        <is>
          <t>Combined=C:\Users\cschn\Documents\LIH (Personal)\OneDrive - Lawyers in House\__Invoices</t>
        </is>
      </c>
    </row>
    <row r="10645">
      <c r="A10645" s="13" t="n">
        <v>46036.35180555555</v>
      </c>
      <c r="B10645" t="inlineStr">
        <is>
          <t>MAP</t>
        </is>
      </c>
      <c r="C10645" t="inlineStr">
        <is>
          <t>Mapped local folder=C:\Users\cschn\Documents\LIH (Personal)\OneDrive - Lawyers in House\__Invoices</t>
        </is>
      </c>
    </row>
    <row r="10646">
      <c r="A10646" s="13" t="n">
        <v>46036.35188657408</v>
      </c>
      <c r="B10646" t="inlineStr">
        <is>
          <t>INFO</t>
        </is>
      </c>
      <c r="C10646" t="inlineStr">
        <is>
          <t>ThisWorkbook.Path (raw)=https://lawyersinhouse-my.sharepoint.com/personal/cory_schneider_lawyersinhouse_com/Documents/__Invoices</t>
        </is>
      </c>
    </row>
    <row r="10647">
      <c r="A10647" s="13" t="n">
        <v>46036.35188657408</v>
      </c>
      <c r="B10647" t="inlineStr">
        <is>
          <t>HIT</t>
        </is>
      </c>
      <c r="C10647" t="inlineStr">
        <is>
          <t>Folder? C:\Users\cschn\Documents\LIH (Personal)\OneDrive - Lawyers in House</t>
        </is>
      </c>
    </row>
    <row r="10648">
      <c r="A10648" s="13" t="n">
        <v>46036.35188657408</v>
      </c>
      <c r="B10648" t="inlineStr">
        <is>
          <t>MAP</t>
        </is>
      </c>
      <c r="C10648" t="inlineStr">
        <is>
          <t>CombineRoot=C:\Users\cschn\Documents\LIH (Personal)\OneDrive - Lawyers in House</t>
        </is>
      </c>
    </row>
    <row r="10649">
      <c r="A10649" s="13" t="n">
        <v>46036.35188657408</v>
      </c>
      <c r="B10649" t="inlineStr">
        <is>
          <t>MAP</t>
        </is>
      </c>
      <c r="C10649" t="inlineStr">
        <is>
          <t>SubPath=__Invoices</t>
        </is>
      </c>
    </row>
    <row r="10650">
      <c r="A10650" s="13" t="n">
        <v>46036.35188657408</v>
      </c>
      <c r="B10650" t="inlineStr">
        <is>
          <t>MAP</t>
        </is>
      </c>
      <c r="C10650" t="inlineStr">
        <is>
          <t>Combined=C:\Users\cschn\Documents\LIH (Personal)\OneDrive - Lawyers in House\__Invoices</t>
        </is>
      </c>
    </row>
    <row r="10651">
      <c r="A10651" s="13" t="n">
        <v>46036.35188657408</v>
      </c>
      <c r="B10651" t="inlineStr">
        <is>
          <t>MAP</t>
        </is>
      </c>
      <c r="C10651" t="inlineStr">
        <is>
          <t>Mapped local folder=C:\Users\cschn\Documents\LIH (Personal)\OneDrive - Lawyers in House\__Invoices</t>
        </is>
      </c>
    </row>
    <row r="10652">
      <c r="A10652" s="13" t="n">
        <v>46036.43634259259</v>
      </c>
      <c r="B10652" t="inlineStr">
        <is>
          <t>INFO</t>
        </is>
      </c>
      <c r="C10652" t="inlineStr">
        <is>
          <t>ThisWorkbook.Path (raw)=https://lawyersinhouse-my.sharepoint.com/personal/cory_schneider_lawyersinhouse_com/Documents/__Invoices</t>
        </is>
      </c>
    </row>
    <row r="10653">
      <c r="A10653" s="13" t="n">
        <v>46036.43634259259</v>
      </c>
      <c r="B10653" t="inlineStr">
        <is>
          <t>HIT</t>
        </is>
      </c>
      <c r="C10653" t="inlineStr">
        <is>
          <t>Folder? C:\Users\CorySchneider\OneDrive - Lawyers in House</t>
        </is>
      </c>
    </row>
    <row r="10654">
      <c r="A10654" s="13" t="n">
        <v>46036.43634259259</v>
      </c>
      <c r="B10654" t="inlineStr">
        <is>
          <t>MAP</t>
        </is>
      </c>
      <c r="C10654" t="inlineStr">
        <is>
          <t>CombineRoot=C:\Users\CorySchneider\OneDrive - Lawyers in House</t>
        </is>
      </c>
    </row>
    <row r="10655">
      <c r="A10655" s="13" t="n">
        <v>46036.43634259259</v>
      </c>
      <c r="B10655" t="inlineStr">
        <is>
          <t>MAP</t>
        </is>
      </c>
      <c r="C10655" t="inlineStr">
        <is>
          <t>SubPath=__Invoices</t>
        </is>
      </c>
    </row>
    <row r="10656">
      <c r="A10656" s="13" t="n">
        <v>46036.43634259259</v>
      </c>
      <c r="B10656" t="inlineStr">
        <is>
          <t>MAP</t>
        </is>
      </c>
      <c r="C10656" t="inlineStr">
        <is>
          <t>Combined=C:\Users\CorySchneider\OneDrive - Lawyers in House\__Invoices</t>
        </is>
      </c>
    </row>
    <row r="10657">
      <c r="A10657" s="13" t="n">
        <v>46036.43634259259</v>
      </c>
      <c r="B10657" t="inlineStr">
        <is>
          <t>MAP</t>
        </is>
      </c>
      <c r="C10657" t="inlineStr">
        <is>
          <t>Mapped local folder=C:\Users\CorySchneider\OneDrive - Lawyers in House\__Invoices</t>
        </is>
      </c>
    </row>
    <row r="10658">
      <c r="A10658" s="13" t="n">
        <v>46036.43681712963</v>
      </c>
      <c r="B10658" t="inlineStr">
        <is>
          <t>INFO</t>
        </is>
      </c>
      <c r="C10658" t="inlineStr">
        <is>
          <t>ThisWorkbook.Path (raw)=https://lawyersinhouse-my.sharepoint.com/personal/cory_schneider_lawyersinhouse_com/Documents/__Invoices</t>
        </is>
      </c>
    </row>
    <row r="10659">
      <c r="A10659" s="13" t="n">
        <v>46036.43681712963</v>
      </c>
      <c r="B10659" t="inlineStr">
        <is>
          <t>HIT</t>
        </is>
      </c>
      <c r="C10659" t="inlineStr">
        <is>
          <t>Folder? C:\Users\CorySchneider\OneDrive - Lawyers in House</t>
        </is>
      </c>
    </row>
    <row r="10660">
      <c r="A10660" s="13" t="n">
        <v>46036.43681712963</v>
      </c>
      <c r="B10660" t="inlineStr">
        <is>
          <t>MAP</t>
        </is>
      </c>
      <c r="C10660" t="inlineStr">
        <is>
          <t>CombineRoot=C:\Users\CorySchneider\OneDrive - Lawyers in House</t>
        </is>
      </c>
    </row>
    <row r="10661">
      <c r="A10661" s="13" t="n">
        <v>46036.43681712963</v>
      </c>
      <c r="B10661" t="inlineStr">
        <is>
          <t>MAP</t>
        </is>
      </c>
      <c r="C10661" t="inlineStr">
        <is>
          <t>SubPath=__Invoices</t>
        </is>
      </c>
    </row>
    <row r="10662">
      <c r="A10662" s="13" t="n">
        <v>46036.43681712963</v>
      </c>
      <c r="B10662" t="inlineStr">
        <is>
          <t>MAP</t>
        </is>
      </c>
      <c r="C10662" t="inlineStr">
        <is>
          <t>Combined=C:\Users\CorySchneider\OneDrive - Lawyers in House\__Invoices</t>
        </is>
      </c>
    </row>
    <row r="10663">
      <c r="A10663" s="13" t="n">
        <v>46036.43681712963</v>
      </c>
      <c r="B10663" t="inlineStr">
        <is>
          <t>MAP</t>
        </is>
      </c>
      <c r="C10663" t="inlineStr">
        <is>
          <t>Mapped local folder=C:\Users\CorySchneider\OneDrive - Lawyers in House\__Invoices</t>
        </is>
      </c>
    </row>
    <row r="10664">
      <c r="A10664" s="13" t="n">
        <v>46036.43681712963</v>
      </c>
      <c r="B10664" t="inlineStr">
        <is>
          <t>INFO</t>
        </is>
      </c>
      <c r="C10664" t="inlineStr">
        <is>
          <t>ThisWorkbook.Path (raw)=https://lawyersinhouse-my.sharepoint.com/personal/cory_schneider_lawyersinhouse_com/Documents/__Invoices</t>
        </is>
      </c>
    </row>
    <row r="10665">
      <c r="A10665" s="13" t="n">
        <v>46036.43681712963</v>
      </c>
      <c r="B10665" t="inlineStr">
        <is>
          <t>HIT</t>
        </is>
      </c>
      <c r="C10665" t="inlineStr">
        <is>
          <t>Folder? C:\Users\CorySchneider\OneDrive - Lawyers in House</t>
        </is>
      </c>
    </row>
    <row r="10666">
      <c r="A10666" s="13" t="n">
        <v>46036.43681712963</v>
      </c>
      <c r="B10666" t="inlineStr">
        <is>
          <t>MAP</t>
        </is>
      </c>
      <c r="C10666" t="inlineStr">
        <is>
          <t>CombineRoot=C:\Users\CorySchneider\OneDrive - Lawyers in House</t>
        </is>
      </c>
    </row>
    <row r="10667">
      <c r="A10667" s="13" t="n">
        <v>46036.43681712963</v>
      </c>
      <c r="B10667" t="inlineStr">
        <is>
          <t>MAP</t>
        </is>
      </c>
      <c r="C10667" t="inlineStr">
        <is>
          <t>SubPath=__Invoices</t>
        </is>
      </c>
    </row>
    <row r="10668">
      <c r="A10668" s="13" t="n">
        <v>46036.43681712963</v>
      </c>
      <c r="B10668" t="inlineStr">
        <is>
          <t>MAP</t>
        </is>
      </c>
      <c r="C10668" t="inlineStr">
        <is>
          <t>Combined=C:\Users\CorySchneider\OneDrive - Lawyers in House\__Invoices</t>
        </is>
      </c>
    </row>
    <row r="10669">
      <c r="A10669" s="13" t="n">
        <v>46036.43681712963</v>
      </c>
      <c r="B10669" t="inlineStr">
        <is>
          <t>MAP</t>
        </is>
      </c>
      <c r="C10669" t="inlineStr">
        <is>
          <t>Mapped local folder=C:\Users\CorySchneider\OneDrive - Lawyers in House\__Invoices</t>
        </is>
      </c>
    </row>
    <row r="10670">
      <c r="A10670" s="13" t="n">
        <v>46036.43681712963</v>
      </c>
      <c r="B10670" t="inlineStr">
        <is>
          <t>INFO</t>
        </is>
      </c>
      <c r="C10670" t="inlineStr">
        <is>
          <t>ThisWorkbook.Path (raw)=https://lawyersinhouse-my.sharepoint.com/personal/cory_schneider_lawyersinhouse_com/Documents/__Invoices</t>
        </is>
      </c>
    </row>
    <row r="10671">
      <c r="A10671" s="13" t="n">
        <v>46036.43681712963</v>
      </c>
      <c r="B10671" t="inlineStr">
        <is>
          <t>HIT</t>
        </is>
      </c>
      <c r="C10671" t="inlineStr">
        <is>
          <t>Folder? C:\Users\CorySchneider\OneDrive - Lawyers in House</t>
        </is>
      </c>
    </row>
    <row r="10672">
      <c r="A10672" s="13" t="n">
        <v>46036.43681712963</v>
      </c>
      <c r="B10672" t="inlineStr">
        <is>
          <t>MAP</t>
        </is>
      </c>
      <c r="C10672" t="inlineStr">
        <is>
          <t>CombineRoot=C:\Users\CorySchneider\OneDrive - Lawyers in House</t>
        </is>
      </c>
    </row>
    <row r="10673">
      <c r="A10673" s="13" t="n">
        <v>46036.43681712963</v>
      </c>
      <c r="B10673" t="inlineStr">
        <is>
          <t>MAP</t>
        </is>
      </c>
      <c r="C10673" t="inlineStr">
        <is>
          <t>SubPath=__Invoices</t>
        </is>
      </c>
    </row>
    <row r="10674">
      <c r="A10674" s="13" t="n">
        <v>46036.43681712963</v>
      </c>
      <c r="B10674" t="inlineStr">
        <is>
          <t>MAP</t>
        </is>
      </c>
      <c r="C10674" t="inlineStr">
        <is>
          <t>Combined=C:\Users\CorySchneider\OneDrive - Lawyers in House\__Invoices</t>
        </is>
      </c>
    </row>
    <row r="10675">
      <c r="A10675" s="13" t="n">
        <v>46036.43681712963</v>
      </c>
      <c r="B10675" t="inlineStr">
        <is>
          <t>MAP</t>
        </is>
      </c>
      <c r="C10675" t="inlineStr">
        <is>
          <t>Mapped local folder=C:\Users\CorySchneider\OneDrive - Lawyers in House\__Invoices</t>
        </is>
      </c>
    </row>
    <row r="10676">
      <c r="A10676" s="13" t="n">
        <v>46036.43681712963</v>
      </c>
      <c r="B10676" t="inlineStr">
        <is>
          <t>INFO</t>
        </is>
      </c>
      <c r="C10676" t="inlineStr">
        <is>
          <t>ThisWorkbook.Path (raw)=https://lawyersinhouse-my.sharepoint.com/personal/cory_schneider_lawyersinhouse_com/Documents/__Invoices</t>
        </is>
      </c>
    </row>
    <row r="10677">
      <c r="A10677" s="13" t="n">
        <v>46036.43681712963</v>
      </c>
      <c r="B10677" t="inlineStr">
        <is>
          <t>HIT</t>
        </is>
      </c>
      <c r="C10677" t="inlineStr">
        <is>
          <t>Folder? C:\Users\CorySchneider\OneDrive - Lawyers in House</t>
        </is>
      </c>
    </row>
    <row r="10678">
      <c r="A10678" s="13" t="n">
        <v>46036.43681712963</v>
      </c>
      <c r="B10678" t="inlineStr">
        <is>
          <t>MAP</t>
        </is>
      </c>
      <c r="C10678" t="inlineStr">
        <is>
          <t>CombineRoot=C:\Users\CorySchneider\OneDrive - Lawyers in House</t>
        </is>
      </c>
    </row>
    <row r="10679">
      <c r="A10679" s="13" t="n">
        <v>46036.43681712963</v>
      </c>
      <c r="B10679" t="inlineStr">
        <is>
          <t>MAP</t>
        </is>
      </c>
      <c r="C10679" t="inlineStr">
        <is>
          <t>SubPath=__Invoices</t>
        </is>
      </c>
    </row>
    <row r="10680">
      <c r="A10680" s="13" t="n">
        <v>46036.43681712963</v>
      </c>
      <c r="B10680" t="inlineStr">
        <is>
          <t>MAP</t>
        </is>
      </c>
      <c r="C10680" t="inlineStr">
        <is>
          <t>Combined=C:\Users\CorySchneider\OneDrive - Lawyers in House\__Invoices</t>
        </is>
      </c>
    </row>
    <row r="10681">
      <c r="A10681" s="13" t="n">
        <v>46036.43681712963</v>
      </c>
      <c r="B10681" t="inlineStr">
        <is>
          <t>MAP</t>
        </is>
      </c>
      <c r="C10681" t="inlineStr">
        <is>
          <t>Mapped local folder=C:\Users\CorySchneider\OneDrive - Lawyers in House\__Invoices</t>
        </is>
      </c>
    </row>
    <row r="10682">
      <c r="A10682" s="13" t="n">
        <v>46036.43682870371</v>
      </c>
      <c r="B10682" t="inlineStr">
        <is>
          <t>INFO</t>
        </is>
      </c>
      <c r="C10682" t="inlineStr">
        <is>
          <t>ThisWorkbook.Path (raw)=https://lawyersinhouse-my.sharepoint.com/personal/cory_schneider_lawyersinhouse_com/Documents/__Invoices</t>
        </is>
      </c>
    </row>
    <row r="10683">
      <c r="A10683" s="13" t="n">
        <v>46036.43682870371</v>
      </c>
      <c r="B10683" t="inlineStr">
        <is>
          <t>HIT</t>
        </is>
      </c>
      <c r="C10683" t="inlineStr">
        <is>
          <t>Folder? C:\Users\CorySchneider\OneDrive - Lawyers in House</t>
        </is>
      </c>
    </row>
    <row r="10684">
      <c r="A10684" s="13" t="n">
        <v>46036.43682870371</v>
      </c>
      <c r="B10684" t="inlineStr">
        <is>
          <t>MAP</t>
        </is>
      </c>
      <c r="C10684" t="inlineStr">
        <is>
          <t>CombineRoot=C:\Users\CorySchneider\OneDrive - Lawyers in House</t>
        </is>
      </c>
    </row>
    <row r="10685">
      <c r="A10685" s="13" t="n">
        <v>46036.43682870371</v>
      </c>
      <c r="B10685" t="inlineStr">
        <is>
          <t>MAP</t>
        </is>
      </c>
      <c r="C10685" t="inlineStr">
        <is>
          <t>SubPath=__Invoices</t>
        </is>
      </c>
    </row>
    <row r="10686">
      <c r="A10686" s="13" t="n">
        <v>46036.43682870371</v>
      </c>
      <c r="B10686" t="inlineStr">
        <is>
          <t>MAP</t>
        </is>
      </c>
      <c r="C10686" t="inlineStr">
        <is>
          <t>Combined=C:\Users\CorySchneider\OneDrive - Lawyers in House\__Invoices</t>
        </is>
      </c>
    </row>
    <row r="10687">
      <c r="A10687" s="13" t="n">
        <v>46036.43682870371</v>
      </c>
      <c r="B10687" t="inlineStr">
        <is>
          <t>MAP</t>
        </is>
      </c>
      <c r="C10687" t="inlineStr">
        <is>
          <t>Mapped local folder=C:\Users\CorySchneider\OneDrive - Lawyers in House\__Invoices</t>
        </is>
      </c>
    </row>
    <row r="10688">
      <c r="A10688" s="13" t="n">
        <v>46036.43682870371</v>
      </c>
      <c r="B10688" t="inlineStr">
        <is>
          <t>INFO</t>
        </is>
      </c>
      <c r="C10688" t="inlineStr">
        <is>
          <t>ThisWorkbook.Path (raw)=https://lawyersinhouse-my.sharepoint.com/personal/cory_schneider_lawyersinhouse_com/Documents/__Invoices</t>
        </is>
      </c>
    </row>
    <row r="10689">
      <c r="A10689" s="13" t="n">
        <v>46036.43682870371</v>
      </c>
      <c r="B10689" t="inlineStr">
        <is>
          <t>HIT</t>
        </is>
      </c>
      <c r="C10689" t="inlineStr">
        <is>
          <t>Folder? C:\Users\CorySchneider\OneDrive - Lawyers in House</t>
        </is>
      </c>
    </row>
    <row r="10690">
      <c r="A10690" s="13" t="n">
        <v>46036.43682870371</v>
      </c>
      <c r="B10690" t="inlineStr">
        <is>
          <t>MAP</t>
        </is>
      </c>
      <c r="C10690" t="inlineStr">
        <is>
          <t>CombineRoot=C:\Users\CorySchneider\OneDrive - Lawyers in House</t>
        </is>
      </c>
    </row>
    <row r="10691">
      <c r="A10691" s="13" t="n">
        <v>46036.43682870371</v>
      </c>
      <c r="B10691" t="inlineStr">
        <is>
          <t>MAP</t>
        </is>
      </c>
      <c r="C10691" t="inlineStr">
        <is>
          <t>SubPath=__Invoices</t>
        </is>
      </c>
    </row>
    <row r="10692">
      <c r="A10692" s="13" t="n">
        <v>46036.43682870371</v>
      </c>
      <c r="B10692" t="inlineStr">
        <is>
          <t>MAP</t>
        </is>
      </c>
      <c r="C10692" t="inlineStr">
        <is>
          <t>Combined=C:\Users\CorySchneider\OneDrive - Lawyers in House\__Invoices</t>
        </is>
      </c>
    </row>
    <row r="10693">
      <c r="A10693" s="13" t="n">
        <v>46036.43682870371</v>
      </c>
      <c r="B10693" t="inlineStr">
        <is>
          <t>MAP</t>
        </is>
      </c>
      <c r="C10693" t="inlineStr">
        <is>
          <t>Mapped local folder=C:\Users\CorySchneider\OneDrive - Lawyers in House\__Invoices</t>
        </is>
      </c>
    </row>
    <row r="10694">
      <c r="A10694" s="13" t="n">
        <v>46036.43682870371</v>
      </c>
      <c r="B10694" t="inlineStr">
        <is>
          <t>INFO</t>
        </is>
      </c>
      <c r="C10694" t="inlineStr">
        <is>
          <t>ThisWorkbook.Path (raw)=https://lawyersinhouse-my.sharepoint.com/personal/cory_schneider_lawyersinhouse_com/Documents/__Invoices</t>
        </is>
      </c>
    </row>
    <row r="10695">
      <c r="A10695" s="13" t="n">
        <v>46036.43682870371</v>
      </c>
      <c r="B10695" t="inlineStr">
        <is>
          <t>HIT</t>
        </is>
      </c>
      <c r="C10695" t="inlineStr">
        <is>
          <t>Folder? C:\Users\CorySchneider\OneDrive - Lawyers in House</t>
        </is>
      </c>
    </row>
    <row r="10696">
      <c r="A10696" s="13" t="n">
        <v>46036.43682870371</v>
      </c>
      <c r="B10696" t="inlineStr">
        <is>
          <t>MAP</t>
        </is>
      </c>
      <c r="C10696" t="inlineStr">
        <is>
          <t>CombineRoot=C:\Users\CorySchneider\OneDrive - Lawyers in House</t>
        </is>
      </c>
    </row>
    <row r="10697">
      <c r="A10697" s="13" t="n">
        <v>46036.43682870371</v>
      </c>
      <c r="B10697" t="inlineStr">
        <is>
          <t>MAP</t>
        </is>
      </c>
      <c r="C10697" t="inlineStr">
        <is>
          <t>SubPath=__Invoices</t>
        </is>
      </c>
    </row>
    <row r="10698">
      <c r="A10698" s="13" t="n">
        <v>46036.43682870371</v>
      </c>
      <c r="B10698" t="inlineStr">
        <is>
          <t>MAP</t>
        </is>
      </c>
      <c r="C10698" t="inlineStr">
        <is>
          <t>Combined=C:\Users\CorySchneider\OneDrive - Lawyers in House\__Invoices</t>
        </is>
      </c>
    </row>
    <row r="10699">
      <c r="A10699" s="13" t="n">
        <v>46036.43682870371</v>
      </c>
      <c r="B10699" t="inlineStr">
        <is>
          <t>MAP</t>
        </is>
      </c>
      <c r="C10699" t="inlineStr">
        <is>
          <t>Mapped local folder=C:\Users\CorySchneider\OneDrive - Lawyers in House\__Invoices</t>
        </is>
      </c>
    </row>
    <row r="10700">
      <c r="A10700" s="13" t="n">
        <v>46036.43690972222</v>
      </c>
      <c r="B10700" t="inlineStr">
        <is>
          <t>INFO</t>
        </is>
      </c>
      <c r="C10700" t="inlineStr">
        <is>
          <t>ThisWorkbook.Path (raw)=https://lawyersinhouse-my.sharepoint.com/personal/cory_schneider_lawyersinhouse_com/Documents/__Invoices</t>
        </is>
      </c>
    </row>
    <row r="10701">
      <c r="A10701" s="13" t="n">
        <v>46036.43690972222</v>
      </c>
      <c r="B10701" t="inlineStr">
        <is>
          <t>HIT</t>
        </is>
      </c>
      <c r="C10701" t="inlineStr">
        <is>
          <t>Folder? C:\Users\CorySchneider\OneDrive - Lawyers in House</t>
        </is>
      </c>
    </row>
    <row r="10702">
      <c r="A10702" s="13" t="n">
        <v>46036.43690972222</v>
      </c>
      <c r="B10702" t="inlineStr">
        <is>
          <t>MAP</t>
        </is>
      </c>
      <c r="C10702" t="inlineStr">
        <is>
          <t>CombineRoot=C:\Users\CorySchneider\OneDrive - Lawyers in House</t>
        </is>
      </c>
    </row>
    <row r="10703">
      <c r="A10703" s="13" t="n">
        <v>46036.43690972222</v>
      </c>
      <c r="B10703" t="inlineStr">
        <is>
          <t>MAP</t>
        </is>
      </c>
      <c r="C10703" t="inlineStr">
        <is>
          <t>SubPath=__Invoices</t>
        </is>
      </c>
    </row>
    <row r="10704">
      <c r="A10704" s="13" t="n">
        <v>46036.43690972222</v>
      </c>
      <c r="B10704" t="inlineStr">
        <is>
          <t>MAP</t>
        </is>
      </c>
      <c r="C10704" t="inlineStr">
        <is>
          <t>Combined=C:\Users\CorySchneider\OneDrive - Lawyers in House\__Invoices</t>
        </is>
      </c>
    </row>
    <row r="10705">
      <c r="A10705" s="13" t="n">
        <v>46036.43690972222</v>
      </c>
      <c r="B10705" t="inlineStr">
        <is>
          <t>MAP</t>
        </is>
      </c>
      <c r="C10705" t="inlineStr">
        <is>
          <t>Mapped local folder=C:\Users\CorySchneider\OneDrive - Lawyers in House\__Invoices</t>
        </is>
      </c>
    </row>
    <row r="10706">
      <c r="A10706" s="13" t="n">
        <v>46036.43707175926</v>
      </c>
      <c r="B10706" t="inlineStr">
        <is>
          <t>INFO</t>
        </is>
      </c>
      <c r="C10706" t="inlineStr">
        <is>
          <t>ThisWorkbook.Path (raw)=https://lawyersinhouse-my.sharepoint.com/personal/cory_schneider_lawyersinhouse_com/Documents/__Invoices</t>
        </is>
      </c>
    </row>
    <row r="10707">
      <c r="A10707" s="13" t="n">
        <v>46036.43707175926</v>
      </c>
      <c r="B10707" t="inlineStr">
        <is>
          <t>HIT</t>
        </is>
      </c>
      <c r="C10707" t="inlineStr">
        <is>
          <t>Folder? C:\Users\CorySchneider\OneDrive - Lawyers in House</t>
        </is>
      </c>
    </row>
    <row r="10708">
      <c r="A10708" s="13" t="n">
        <v>46036.43707175926</v>
      </c>
      <c r="B10708" t="inlineStr">
        <is>
          <t>MAP</t>
        </is>
      </c>
      <c r="C10708" t="inlineStr">
        <is>
          <t>CombineRoot=C:\Users\CorySchneider\OneDrive - Lawyers in House</t>
        </is>
      </c>
    </row>
    <row r="10709">
      <c r="A10709" s="13" t="n">
        <v>46036.43707175926</v>
      </c>
      <c r="B10709" t="inlineStr">
        <is>
          <t>MAP</t>
        </is>
      </c>
      <c r="C10709" t="inlineStr">
        <is>
          <t>SubPath=__Invoices</t>
        </is>
      </c>
    </row>
    <row r="10710">
      <c r="A10710" s="13" t="n">
        <v>46036.43707175926</v>
      </c>
      <c r="B10710" t="inlineStr">
        <is>
          <t>MAP</t>
        </is>
      </c>
      <c r="C10710" t="inlineStr">
        <is>
          <t>Combined=C:\Users\CorySchneider\OneDrive - Lawyers in House\__Invoices</t>
        </is>
      </c>
    </row>
    <row r="10711">
      <c r="A10711" s="13" t="n">
        <v>46036.43707175926</v>
      </c>
      <c r="B10711" t="inlineStr">
        <is>
          <t>MAP</t>
        </is>
      </c>
      <c r="C10711" t="inlineStr">
        <is>
          <t>Mapped local folder=C:\Users\CorySchneider\OneDrive - Lawyers in House\__Invoices</t>
        </is>
      </c>
    </row>
    <row r="10712">
      <c r="A10712" s="13" t="n">
        <v>46036.43707175926</v>
      </c>
      <c r="B10712" t="inlineStr">
        <is>
          <t>INFO</t>
        </is>
      </c>
      <c r="C10712" t="inlineStr">
        <is>
          <t>ThisWorkbook.Path (raw)=https://lawyersinhouse-my.sharepoint.com/personal/cory_schneider_lawyersinhouse_com/Documents/__Invoices</t>
        </is>
      </c>
    </row>
    <row r="10713">
      <c r="A10713" s="13" t="n">
        <v>46036.43707175926</v>
      </c>
      <c r="B10713" t="inlineStr">
        <is>
          <t>HIT</t>
        </is>
      </c>
      <c r="C10713" t="inlineStr">
        <is>
          <t>Folder? C:\Users\CorySchneider\OneDrive - Lawyers in House</t>
        </is>
      </c>
    </row>
    <row r="10714">
      <c r="A10714" s="13" t="n">
        <v>46036.43707175926</v>
      </c>
      <c r="B10714" t="inlineStr">
        <is>
          <t>MAP</t>
        </is>
      </c>
      <c r="C10714" t="inlineStr">
        <is>
          <t>CombineRoot=C:\Users\CorySchneider\OneDrive - Lawyers in House</t>
        </is>
      </c>
    </row>
    <row r="10715">
      <c r="A10715" s="13" t="n">
        <v>46036.43707175926</v>
      </c>
      <c r="B10715" t="inlineStr">
        <is>
          <t>MAP</t>
        </is>
      </c>
      <c r="C10715" t="inlineStr">
        <is>
          <t>SubPath=__Invoices</t>
        </is>
      </c>
    </row>
    <row r="10716">
      <c r="A10716" s="13" t="n">
        <v>46036.43707175926</v>
      </c>
      <c r="B10716" t="inlineStr">
        <is>
          <t>MAP</t>
        </is>
      </c>
      <c r="C10716" t="inlineStr">
        <is>
          <t>Combined=C:\Users\CorySchneider\OneDrive - Lawyers in House\__Invoices</t>
        </is>
      </c>
    </row>
    <row r="10717">
      <c r="A10717" s="13" t="n">
        <v>46036.43707175926</v>
      </c>
      <c r="B10717" t="inlineStr">
        <is>
          <t>MAP</t>
        </is>
      </c>
      <c r="C10717" t="inlineStr">
        <is>
          <t>Mapped local folder=C:\Users\CorySchneider\OneDrive - Lawyers in House\__Invoices</t>
        </is>
      </c>
    </row>
    <row r="10718">
      <c r="A10718" s="13" t="n">
        <v>46036.43707175926</v>
      </c>
      <c r="B10718" t="inlineStr">
        <is>
          <t>INFO</t>
        </is>
      </c>
      <c r="C10718" t="inlineStr">
        <is>
          <t>ThisWorkbook.Path (raw)=https://lawyersinhouse-my.sharepoint.com/personal/cory_schneider_lawyersinhouse_com/Documents/__Invoices</t>
        </is>
      </c>
    </row>
    <row r="10719">
      <c r="A10719" s="13" t="n">
        <v>46036.43707175926</v>
      </c>
      <c r="B10719" t="inlineStr">
        <is>
          <t>HIT</t>
        </is>
      </c>
      <c r="C10719" t="inlineStr">
        <is>
          <t>Folder? C:\Users\CorySchneider\OneDrive - Lawyers in House</t>
        </is>
      </c>
    </row>
    <row r="10720">
      <c r="A10720" s="13" t="n">
        <v>46036.43707175926</v>
      </c>
      <c r="B10720" t="inlineStr">
        <is>
          <t>MAP</t>
        </is>
      </c>
      <c r="C10720" t="inlineStr">
        <is>
          <t>CombineRoot=C:\Users\CorySchneider\OneDrive - Lawyers in House</t>
        </is>
      </c>
    </row>
    <row r="10721">
      <c r="A10721" s="13" t="n">
        <v>46036.43707175926</v>
      </c>
      <c r="B10721" t="inlineStr">
        <is>
          <t>MAP</t>
        </is>
      </c>
      <c r="C10721" t="inlineStr">
        <is>
          <t>SubPath=__Invoices</t>
        </is>
      </c>
    </row>
    <row r="10722">
      <c r="A10722" s="13" t="n">
        <v>46036.43707175926</v>
      </c>
      <c r="B10722" t="inlineStr">
        <is>
          <t>MAP</t>
        </is>
      </c>
      <c r="C10722" t="inlineStr">
        <is>
          <t>Combined=C:\Users\CorySchneider\OneDrive - Lawyers in House\__Invoices</t>
        </is>
      </c>
    </row>
    <row r="10723">
      <c r="A10723" s="13" t="n">
        <v>46036.43707175926</v>
      </c>
      <c r="B10723" t="inlineStr">
        <is>
          <t>MAP</t>
        </is>
      </c>
      <c r="C10723" t="inlineStr">
        <is>
          <t>Mapped local folder=C:\Users\CorySchneider\OneDrive - Lawyers in House\__Invoices</t>
        </is>
      </c>
    </row>
    <row r="10724">
      <c r="A10724" s="13" t="n">
        <v>46036.46180555555</v>
      </c>
      <c r="B10724" t="inlineStr">
        <is>
          <t>INFO</t>
        </is>
      </c>
      <c r="C10724" t="inlineStr">
        <is>
          <t>ThisWorkbook.Path (raw)=https://lawyersinhouse-my.sharepoint.com/personal/cory_schneider_lawyersinhouse_com/Documents/__Invoices</t>
        </is>
      </c>
    </row>
    <row r="10725">
      <c r="A10725" s="13" t="n">
        <v>46036.46180555555</v>
      </c>
      <c r="B10725" t="inlineStr">
        <is>
          <t>HIT</t>
        </is>
      </c>
      <c r="C10725" t="inlineStr">
        <is>
          <t>Folder? C:\Users\CorySchneider\OneDrive - Lawyers in House</t>
        </is>
      </c>
    </row>
    <row r="10726">
      <c r="A10726" s="13" t="n">
        <v>46036.46180555555</v>
      </c>
      <c r="B10726" t="inlineStr">
        <is>
          <t>MAP</t>
        </is>
      </c>
      <c r="C10726" t="inlineStr">
        <is>
          <t>CombineRoot=C:\Users\CorySchneider\OneDrive - Lawyers in House</t>
        </is>
      </c>
    </row>
    <row r="10727">
      <c r="A10727" s="13" t="n">
        <v>46036.46180555555</v>
      </c>
      <c r="B10727" t="inlineStr">
        <is>
          <t>MAP</t>
        </is>
      </c>
      <c r="C10727" t="inlineStr">
        <is>
          <t>SubPath=__Invoices</t>
        </is>
      </c>
    </row>
    <row r="10728">
      <c r="A10728" s="13" t="n">
        <v>46036.46180555555</v>
      </c>
      <c r="B10728" t="inlineStr">
        <is>
          <t>MAP</t>
        </is>
      </c>
      <c r="C10728" t="inlineStr">
        <is>
          <t>Combined=C:\Users\CorySchneider\OneDrive - Lawyers in House\__Invoices</t>
        </is>
      </c>
    </row>
    <row r="10729">
      <c r="A10729" s="13" t="n">
        <v>46036.46180555555</v>
      </c>
      <c r="B10729" t="inlineStr">
        <is>
          <t>MAP</t>
        </is>
      </c>
      <c r="C10729" t="inlineStr">
        <is>
          <t>Mapped local folder=C:\Users\CorySchneider\OneDrive - Lawyers in House\__Invoices</t>
        </is>
      </c>
    </row>
    <row r="10730">
      <c r="A10730" s="13" t="n">
        <v>46036.46416666666</v>
      </c>
      <c r="B10730" t="inlineStr">
        <is>
          <t>INFO</t>
        </is>
      </c>
      <c r="C10730" t="inlineStr">
        <is>
          <t>ThisWorkbook.Path (raw)=https://lawyersinhouse-my.sharepoint.com/personal/cory_schneider_lawyersinhouse_com/Documents/__Invoices</t>
        </is>
      </c>
    </row>
    <row r="10731">
      <c r="A10731" s="13" t="n">
        <v>46036.46416666666</v>
      </c>
      <c r="B10731" t="inlineStr">
        <is>
          <t>HIT</t>
        </is>
      </c>
      <c r="C10731" t="inlineStr">
        <is>
          <t>Folder? C:\Users\CorySchneider\OneDrive - Lawyers in House</t>
        </is>
      </c>
    </row>
    <row r="10732">
      <c r="A10732" s="13" t="n">
        <v>46036.46416666666</v>
      </c>
      <c r="B10732" t="inlineStr">
        <is>
          <t>MAP</t>
        </is>
      </c>
      <c r="C10732" t="inlineStr">
        <is>
          <t>CombineRoot=C:\Users\CorySchneider\OneDrive - Lawyers in House</t>
        </is>
      </c>
    </row>
    <row r="10733">
      <c r="A10733" s="13" t="n">
        <v>46036.46416666666</v>
      </c>
      <c r="B10733" t="inlineStr">
        <is>
          <t>MAP</t>
        </is>
      </c>
      <c r="C10733" t="inlineStr">
        <is>
          <t>SubPath=__Invoices</t>
        </is>
      </c>
    </row>
    <row r="10734">
      <c r="A10734" s="13" t="n">
        <v>46036.46416666666</v>
      </c>
      <c r="B10734" t="inlineStr">
        <is>
          <t>MAP</t>
        </is>
      </c>
      <c r="C10734" t="inlineStr">
        <is>
          <t>Combined=C:\Users\CorySchneider\OneDrive - Lawyers in House\__Invoices</t>
        </is>
      </c>
    </row>
    <row r="10735">
      <c r="A10735" s="13" t="n">
        <v>46036.46416666666</v>
      </c>
      <c r="B10735" t="inlineStr">
        <is>
          <t>MAP</t>
        </is>
      </c>
      <c r="C10735" t="inlineStr">
        <is>
          <t>Mapped local folder=C:\Users\CorySchneider\OneDrive - Lawyers in House\__Invoices</t>
        </is>
      </c>
    </row>
    <row r="10736">
      <c r="A10736" s="13" t="n">
        <v>46036.4652662037</v>
      </c>
      <c r="B10736" t="inlineStr">
        <is>
          <t>INFO</t>
        </is>
      </c>
      <c r="C10736" t="inlineStr">
        <is>
          <t>ThisWorkbook.Path (raw)=https://lawyersinhouse-my.sharepoint.com/personal/cory_schneider_lawyersinhouse_com/Documents/__Invoices</t>
        </is>
      </c>
    </row>
    <row r="10737">
      <c r="A10737" s="13" t="n">
        <v>46036.4652662037</v>
      </c>
      <c r="B10737" t="inlineStr">
        <is>
          <t>HIT</t>
        </is>
      </c>
      <c r="C10737" t="inlineStr">
        <is>
          <t>Folder? C:\Users\CorySchneider\OneDrive - Lawyers in House</t>
        </is>
      </c>
    </row>
    <row r="10738">
      <c r="A10738" s="13" t="n">
        <v>46036.4652662037</v>
      </c>
      <c r="B10738" t="inlineStr">
        <is>
          <t>MAP</t>
        </is>
      </c>
      <c r="C10738" t="inlineStr">
        <is>
          <t>CombineRoot=C:\Users\CorySchneider\OneDrive - Lawyers in House</t>
        </is>
      </c>
    </row>
    <row r="10739">
      <c r="A10739" s="13" t="n">
        <v>46036.4652662037</v>
      </c>
      <c r="B10739" t="inlineStr">
        <is>
          <t>MAP</t>
        </is>
      </c>
      <c r="C10739" t="inlineStr">
        <is>
          <t>SubPath=__Invoices</t>
        </is>
      </c>
    </row>
    <row r="10740">
      <c r="A10740" s="13" t="n">
        <v>46036.4652662037</v>
      </c>
      <c r="B10740" t="inlineStr">
        <is>
          <t>MAP</t>
        </is>
      </c>
      <c r="C10740" t="inlineStr">
        <is>
          <t>Combined=C:\Users\CorySchneider\OneDrive - Lawyers in House\__Invoices</t>
        </is>
      </c>
    </row>
    <row r="10741">
      <c r="A10741" s="13" t="n">
        <v>46036.4652662037</v>
      </c>
      <c r="B10741" t="inlineStr">
        <is>
          <t>MAP</t>
        </is>
      </c>
      <c r="C10741" t="inlineStr">
        <is>
          <t>Mapped local folder=C:\Users\CorySchneider\OneDrive - Lawyers in House\__Invoices</t>
        </is>
      </c>
    </row>
    <row r="10742">
      <c r="A10742" s="13" t="n">
        <v>46036.46907407408</v>
      </c>
      <c r="B10742" t="inlineStr">
        <is>
          <t>INFO</t>
        </is>
      </c>
      <c r="C10742" t="inlineStr">
        <is>
          <t>ThisWorkbook.Path (raw)=https://lawyersinhouse-my.sharepoint.com/personal/cory_schneider_lawyersinhouse_com/Documents/__Invoices</t>
        </is>
      </c>
    </row>
    <row r="10743">
      <c r="A10743" s="13" t="n">
        <v>46036.46907407408</v>
      </c>
      <c r="B10743" t="inlineStr">
        <is>
          <t>HIT</t>
        </is>
      </c>
      <c r="C10743" t="inlineStr">
        <is>
          <t>Folder? C:\Users\CorySchneider\OneDrive - Lawyers in House</t>
        </is>
      </c>
    </row>
    <row r="10744">
      <c r="A10744" s="13" t="n">
        <v>46036.46907407408</v>
      </c>
      <c r="B10744" t="inlineStr">
        <is>
          <t>MAP</t>
        </is>
      </c>
      <c r="C10744" t="inlineStr">
        <is>
          <t>CombineRoot=C:\Users\CorySchneider\OneDrive - Lawyers in House</t>
        </is>
      </c>
    </row>
    <row r="10745">
      <c r="A10745" s="13" t="n">
        <v>46036.46907407408</v>
      </c>
      <c r="B10745" t="inlineStr">
        <is>
          <t>MAP</t>
        </is>
      </c>
      <c r="C10745" t="inlineStr">
        <is>
          <t>SubPath=__Invoices</t>
        </is>
      </c>
    </row>
    <row r="10746">
      <c r="A10746" s="13" t="n">
        <v>46036.46907407408</v>
      </c>
      <c r="B10746" t="inlineStr">
        <is>
          <t>MAP</t>
        </is>
      </c>
      <c r="C10746" t="inlineStr">
        <is>
          <t>Combined=C:\Users\CorySchneider\OneDrive - Lawyers in House\__Invoices</t>
        </is>
      </c>
    </row>
    <row r="10747">
      <c r="A10747" s="13" t="n">
        <v>46036.46907407408</v>
      </c>
      <c r="B10747" t="inlineStr">
        <is>
          <t>MAP</t>
        </is>
      </c>
      <c r="C10747" t="inlineStr">
        <is>
          <t>Mapped local folder=C:\Users\CorySchneider\OneDrive - Lawyers in House\__Invoices</t>
        </is>
      </c>
    </row>
    <row r="10748">
      <c r="A10748" s="13" t="n">
        <v>46036.47221064815</v>
      </c>
      <c r="B10748" t="inlineStr">
        <is>
          <t>INFO</t>
        </is>
      </c>
      <c r="C10748" t="inlineStr">
        <is>
          <t>ThisWorkbook.Path (raw)=https://lawyersinhouse-my.sharepoint.com/personal/cory_schneider_lawyersinhouse_com/Documents/__Invoices</t>
        </is>
      </c>
    </row>
    <row r="10749">
      <c r="A10749" s="13" t="n">
        <v>46036.47221064815</v>
      </c>
      <c r="B10749" t="inlineStr">
        <is>
          <t>HIT</t>
        </is>
      </c>
      <c r="C10749" t="inlineStr">
        <is>
          <t>Folder? C:\Users\CorySchneider\OneDrive - Lawyers in House</t>
        </is>
      </c>
    </row>
    <row r="10750">
      <c r="A10750" s="13" t="n">
        <v>46036.47221064815</v>
      </c>
      <c r="B10750" t="inlineStr">
        <is>
          <t>MAP</t>
        </is>
      </c>
      <c r="C10750" t="inlineStr">
        <is>
          <t>CombineRoot=C:\Users\CorySchneider\OneDrive - Lawyers in House</t>
        </is>
      </c>
    </row>
    <row r="10751">
      <c r="A10751" s="13" t="n">
        <v>46036.47221064815</v>
      </c>
      <c r="B10751" t="inlineStr">
        <is>
          <t>MAP</t>
        </is>
      </c>
      <c r="C10751" t="inlineStr">
        <is>
          <t>SubPath=__Invoices</t>
        </is>
      </c>
    </row>
    <row r="10752">
      <c r="A10752" s="13" t="n">
        <v>46036.47221064815</v>
      </c>
      <c r="B10752" t="inlineStr">
        <is>
          <t>MAP</t>
        </is>
      </c>
      <c r="C10752" t="inlineStr">
        <is>
          <t>Combined=C:\Users\CorySchneider\OneDrive - Lawyers in House\__Invoices</t>
        </is>
      </c>
    </row>
    <row r="10753">
      <c r="A10753" s="13" t="n">
        <v>46036.47221064815</v>
      </c>
      <c r="B10753" t="inlineStr">
        <is>
          <t>MAP</t>
        </is>
      </c>
      <c r="C10753" t="inlineStr">
        <is>
          <t>Mapped local folder=C:\Users\CorySchneider\OneDrive - Lawyers in House\__Invoices</t>
        </is>
      </c>
    </row>
    <row r="10754">
      <c r="A10754" s="13" t="n">
        <v>46036.47614583333</v>
      </c>
      <c r="B10754" t="inlineStr">
        <is>
          <t>INFO</t>
        </is>
      </c>
      <c r="C10754" t="inlineStr">
        <is>
          <t>ThisWorkbook.Path (raw)=https://lawyersinhouse-my.sharepoint.com/personal/cory_schneider_lawyersinhouse_com/Documents/__Invoices</t>
        </is>
      </c>
    </row>
    <row r="10755">
      <c r="A10755" s="13" t="n">
        <v>46036.47614583333</v>
      </c>
      <c r="B10755" t="inlineStr">
        <is>
          <t>HIT</t>
        </is>
      </c>
      <c r="C10755" t="inlineStr">
        <is>
          <t>Folder? C:\Users\CorySchneider\OneDrive - Lawyers in House</t>
        </is>
      </c>
    </row>
    <row r="10756">
      <c r="A10756" s="13" t="n">
        <v>46036.47614583333</v>
      </c>
      <c r="B10756" t="inlineStr">
        <is>
          <t>MAP</t>
        </is>
      </c>
      <c r="C10756" t="inlineStr">
        <is>
          <t>CombineRoot=C:\Users\CorySchneider\OneDrive - Lawyers in House</t>
        </is>
      </c>
    </row>
    <row r="10757">
      <c r="A10757" s="13" t="n">
        <v>46036.47614583333</v>
      </c>
      <c r="B10757" t="inlineStr">
        <is>
          <t>MAP</t>
        </is>
      </c>
      <c r="C10757" t="inlineStr">
        <is>
          <t>SubPath=__Invoices</t>
        </is>
      </c>
    </row>
    <row r="10758">
      <c r="A10758" s="13" t="n">
        <v>46036.47614583333</v>
      </c>
      <c r="B10758" t="inlineStr">
        <is>
          <t>MAP</t>
        </is>
      </c>
      <c r="C10758" t="inlineStr">
        <is>
          <t>Combined=C:\Users\CorySchneider\OneDrive - Lawyers in House\__Invoices</t>
        </is>
      </c>
    </row>
    <row r="10759">
      <c r="A10759" s="13" t="n">
        <v>46036.47614583333</v>
      </c>
      <c r="B10759" t="inlineStr">
        <is>
          <t>MAP</t>
        </is>
      </c>
      <c r="C10759" t="inlineStr">
        <is>
          <t>Mapped local folder=C:\Users\CorySchneider\OneDrive - Lawyers in House\__Invoices</t>
        </is>
      </c>
    </row>
    <row r="10760">
      <c r="A10760" s="13" t="n">
        <v>46036.48324074074</v>
      </c>
      <c r="B10760" t="inlineStr">
        <is>
          <t>INFO</t>
        </is>
      </c>
      <c r="C10760" t="inlineStr">
        <is>
          <t>ThisWorkbook.Path (raw)=https://lawyersinhouse-my.sharepoint.com/personal/cory_schneider_lawyersinhouse_com/Documents/__Invoices</t>
        </is>
      </c>
    </row>
    <row r="10761">
      <c r="A10761" s="13" t="n">
        <v>46036.48324074074</v>
      </c>
      <c r="B10761" t="inlineStr">
        <is>
          <t>HIT</t>
        </is>
      </c>
      <c r="C10761" t="inlineStr">
        <is>
          <t>Folder? C:\Users\CorySchneider\OneDrive - Lawyers in House</t>
        </is>
      </c>
    </row>
    <row r="10762">
      <c r="A10762" s="13" t="n">
        <v>46036.48324074074</v>
      </c>
      <c r="B10762" t="inlineStr">
        <is>
          <t>MAP</t>
        </is>
      </c>
      <c r="C10762" t="inlineStr">
        <is>
          <t>CombineRoot=C:\Users\CorySchneider\OneDrive - Lawyers in House</t>
        </is>
      </c>
    </row>
    <row r="10763">
      <c r="A10763" s="13" t="n">
        <v>46036.48324074074</v>
      </c>
      <c r="B10763" t="inlineStr">
        <is>
          <t>MAP</t>
        </is>
      </c>
      <c r="C10763" t="inlineStr">
        <is>
          <t>SubPath=__Invoices</t>
        </is>
      </c>
    </row>
    <row r="10764">
      <c r="A10764" s="13" t="n">
        <v>46036.48324074074</v>
      </c>
      <c r="B10764" t="inlineStr">
        <is>
          <t>MAP</t>
        </is>
      </c>
      <c r="C10764" t="inlineStr">
        <is>
          <t>Combined=C:\Users\CorySchneider\OneDrive - Lawyers in House\__Invoices</t>
        </is>
      </c>
    </row>
    <row r="10765">
      <c r="A10765" s="13" t="n">
        <v>46036.48324074074</v>
      </c>
      <c r="B10765" t="inlineStr">
        <is>
          <t>MAP</t>
        </is>
      </c>
      <c r="C10765" t="inlineStr">
        <is>
          <t>Mapped local folder=C:\Users\CorySchneider\OneDrive - Lawyers in House\__Invoices</t>
        </is>
      </c>
    </row>
    <row r="10766">
      <c r="A10766" s="13" t="n">
        <v>46036.59980324074</v>
      </c>
      <c r="B10766" t="inlineStr">
        <is>
          <t>INFO</t>
        </is>
      </c>
      <c r="C10766" t="inlineStr">
        <is>
          <t>ThisWorkbook.Path (raw)=https://lawyersinhouse-my.sharepoint.com/personal/cory_schneider_lawyersinhouse_com/Documents/__Invoices</t>
        </is>
      </c>
    </row>
    <row r="10767">
      <c r="A10767" s="13" t="n">
        <v>46036.59980324074</v>
      </c>
      <c r="B10767" t="inlineStr">
        <is>
          <t>HIT</t>
        </is>
      </c>
      <c r="C10767" t="inlineStr">
        <is>
          <t>Folder? C:\Users\CorySchneider\OneDrive - Lawyers in House</t>
        </is>
      </c>
    </row>
    <row r="10768">
      <c r="A10768" s="13" t="n">
        <v>46036.59980324074</v>
      </c>
      <c r="B10768" t="inlineStr">
        <is>
          <t>MAP</t>
        </is>
      </c>
      <c r="C10768" t="inlineStr">
        <is>
          <t>CombineRoot=C:\Users\CorySchneider\OneDrive - Lawyers in House</t>
        </is>
      </c>
    </row>
    <row r="10769">
      <c r="A10769" s="13" t="n">
        <v>46036.59980324074</v>
      </c>
      <c r="B10769" t="inlineStr">
        <is>
          <t>MAP</t>
        </is>
      </c>
      <c r="C10769" t="inlineStr">
        <is>
          <t>SubPath=__Invoices</t>
        </is>
      </c>
    </row>
    <row r="10770">
      <c r="A10770" s="13" t="n">
        <v>46036.59980324074</v>
      </c>
      <c r="B10770" t="inlineStr">
        <is>
          <t>MAP</t>
        </is>
      </c>
      <c r="C10770" t="inlineStr">
        <is>
          <t>Combined=C:\Users\CorySchneider\OneDrive - Lawyers in House\__Invoices</t>
        </is>
      </c>
    </row>
    <row r="10771">
      <c r="A10771" s="13" t="n">
        <v>46036.59980324074</v>
      </c>
      <c r="B10771" t="inlineStr">
        <is>
          <t>MAP</t>
        </is>
      </c>
      <c r="C10771" t="inlineStr">
        <is>
          <t>Mapped local folder=C:\Users\CorySchneider\OneDrive - Lawyers in House\__Invoices</t>
        </is>
      </c>
    </row>
    <row r="10772">
      <c r="A10772" s="13" t="n">
        <v>46036.69758101852</v>
      </c>
      <c r="B10772" t="inlineStr">
        <is>
          <t>INFO</t>
        </is>
      </c>
      <c r="C10772" t="inlineStr">
        <is>
          <t>ThisWorkbook.Path (raw)=https://lawyersinhouse-my.sharepoint.com/personal/cory_schneider_lawyersinhouse_com/Documents/__Invoices</t>
        </is>
      </c>
    </row>
    <row r="10773">
      <c r="A10773" s="13" t="n">
        <v>46036.69758101852</v>
      </c>
      <c r="B10773" t="inlineStr">
        <is>
          <t>HIT</t>
        </is>
      </c>
      <c r="C10773" t="inlineStr">
        <is>
          <t>Folder? C:\Users\CorySchneider\OneDrive - Lawyers in House</t>
        </is>
      </c>
    </row>
    <row r="10774">
      <c r="A10774" s="13" t="n">
        <v>46036.69758101852</v>
      </c>
      <c r="B10774" t="inlineStr">
        <is>
          <t>MAP</t>
        </is>
      </c>
      <c r="C10774" t="inlineStr">
        <is>
          <t>CombineRoot=C:\Users\CorySchneider\OneDrive - Lawyers in House</t>
        </is>
      </c>
    </row>
    <row r="10775">
      <c r="A10775" s="13" t="n">
        <v>46036.69758101852</v>
      </c>
      <c r="B10775" t="inlineStr">
        <is>
          <t>MAP</t>
        </is>
      </c>
      <c r="C10775" t="inlineStr">
        <is>
          <t>SubPath=__Invoices</t>
        </is>
      </c>
    </row>
    <row r="10776">
      <c r="A10776" s="13" t="n">
        <v>46036.69758101852</v>
      </c>
      <c r="B10776" t="inlineStr">
        <is>
          <t>MAP</t>
        </is>
      </c>
      <c r="C10776" t="inlineStr">
        <is>
          <t>Combined=C:\Users\CorySchneider\OneDrive - Lawyers in House\__Invoices</t>
        </is>
      </c>
    </row>
    <row r="10777">
      <c r="A10777" s="13" t="n">
        <v>46036.69758101852</v>
      </c>
      <c r="B10777" t="inlineStr">
        <is>
          <t>MAP</t>
        </is>
      </c>
      <c r="C10777" t="inlineStr">
        <is>
          <t>Mapped local folder=C:\Users\CorySchneider\OneDrive - Lawyers in House\__Invoices</t>
        </is>
      </c>
    </row>
    <row r="10778">
      <c r="A10778" s="13" t="n">
        <v>46036.74894675926</v>
      </c>
      <c r="B10778" t="inlineStr">
        <is>
          <t>INFO</t>
        </is>
      </c>
      <c r="C10778" t="inlineStr">
        <is>
          <t>ThisWorkbook.Path (raw)=https://lawyersinhouse-my.sharepoint.com/personal/cory_schneider_lawyersinhouse_com/Documents/__Invoices</t>
        </is>
      </c>
    </row>
    <row r="10779">
      <c r="A10779" s="13" t="n">
        <v>46036.74894675926</v>
      </c>
      <c r="B10779" t="inlineStr">
        <is>
          <t>HIT</t>
        </is>
      </c>
      <c r="C10779" t="inlineStr">
        <is>
          <t>Folder? C:\Users\CorySchneider\OneDrive - Lawyers in House</t>
        </is>
      </c>
    </row>
    <row r="10780">
      <c r="A10780" s="13" t="n">
        <v>46036.74894675926</v>
      </c>
      <c r="B10780" t="inlineStr">
        <is>
          <t>MAP</t>
        </is>
      </c>
      <c r="C10780" t="inlineStr">
        <is>
          <t>CombineRoot=C:\Users\CorySchneider\OneDrive - Lawyers in House</t>
        </is>
      </c>
    </row>
    <row r="10781">
      <c r="A10781" s="13" t="n">
        <v>46036.74894675926</v>
      </c>
      <c r="B10781" t="inlineStr">
        <is>
          <t>MAP</t>
        </is>
      </c>
      <c r="C10781" t="inlineStr">
        <is>
          <t>SubPath=__Invoices</t>
        </is>
      </c>
    </row>
    <row r="10782">
      <c r="A10782" s="13" t="n">
        <v>46036.74894675926</v>
      </c>
      <c r="B10782" t="inlineStr">
        <is>
          <t>MAP</t>
        </is>
      </c>
      <c r="C10782" t="inlineStr">
        <is>
          <t>Combined=C:\Users\CorySchneider\OneDrive - Lawyers in House\__Invoices</t>
        </is>
      </c>
    </row>
    <row r="10783">
      <c r="A10783" s="13" t="n">
        <v>46036.74894675926</v>
      </c>
      <c r="B10783" t="inlineStr">
        <is>
          <t>MAP</t>
        </is>
      </c>
      <c r="C10783" t="inlineStr">
        <is>
          <t>Mapped local folder=C:\Users\CorySchneider\OneDrive - Lawyers in House\__Invoices</t>
        </is>
      </c>
    </row>
    <row r="10784">
      <c r="A10784" s="13" t="n">
        <v>46036.75600694444</v>
      </c>
      <c r="B10784" t="inlineStr">
        <is>
          <t>INFO</t>
        </is>
      </c>
      <c r="C10784" t="inlineStr">
        <is>
          <t>ThisWorkbook.Path (raw)=https://lawyersinhouse-my.sharepoint.com/personal/cory_schneider_lawyersinhouse_com/Documents/__Invoices</t>
        </is>
      </c>
    </row>
    <row r="10785">
      <c r="A10785" s="13" t="n">
        <v>46036.75600694444</v>
      </c>
      <c r="B10785" t="inlineStr">
        <is>
          <t>HIT</t>
        </is>
      </c>
      <c r="C10785" t="inlineStr">
        <is>
          <t>Folder? C:\Users\CorySchneider\OneDrive - Lawyers in House</t>
        </is>
      </c>
    </row>
    <row r="10786">
      <c r="A10786" s="13" t="n">
        <v>46036.75600694444</v>
      </c>
      <c r="B10786" t="inlineStr">
        <is>
          <t>MAP</t>
        </is>
      </c>
      <c r="C10786" t="inlineStr">
        <is>
          <t>CombineRoot=C:\Users\CorySchneider\OneDrive - Lawyers in House</t>
        </is>
      </c>
    </row>
    <row r="10787">
      <c r="A10787" s="13" t="n">
        <v>46036.75600694444</v>
      </c>
      <c r="B10787" t="inlineStr">
        <is>
          <t>MAP</t>
        </is>
      </c>
      <c r="C10787" t="inlineStr">
        <is>
          <t>SubPath=__Invoices</t>
        </is>
      </c>
    </row>
    <row r="10788">
      <c r="A10788" s="13" t="n">
        <v>46036.75600694444</v>
      </c>
      <c r="B10788" t="inlineStr">
        <is>
          <t>MAP</t>
        </is>
      </c>
      <c r="C10788" t="inlineStr">
        <is>
          <t>Combined=C:\Users\CorySchneider\OneDrive - Lawyers in House\__Invoices</t>
        </is>
      </c>
    </row>
    <row r="10789">
      <c r="A10789" s="13" t="n">
        <v>46036.75600694444</v>
      </c>
      <c r="B10789" t="inlineStr">
        <is>
          <t>MAP</t>
        </is>
      </c>
      <c r="C10789" t="inlineStr">
        <is>
          <t>Mapped local folder=C:\Users\CorySchneider\OneDrive - Lawyers in House\__Invoices</t>
        </is>
      </c>
    </row>
    <row r="10790">
      <c r="A10790" s="13" t="n">
        <v>46036.75724537037</v>
      </c>
      <c r="B10790" t="inlineStr">
        <is>
          <t>INFO</t>
        </is>
      </c>
      <c r="C10790" t="inlineStr">
        <is>
          <t>ThisWorkbook.Path (raw)=https://lawyersinhouse-my.sharepoint.com/personal/cory_schneider_lawyersinhouse_com/Documents/__Invoices</t>
        </is>
      </c>
    </row>
    <row r="10791">
      <c r="A10791" s="13" t="n">
        <v>46036.75724537037</v>
      </c>
      <c r="B10791" t="inlineStr">
        <is>
          <t>HIT</t>
        </is>
      </c>
      <c r="C10791" t="inlineStr">
        <is>
          <t>Folder? C:\Users\CorySchneider\OneDrive - Lawyers in House</t>
        </is>
      </c>
    </row>
    <row r="10792">
      <c r="A10792" s="13" t="n">
        <v>46036.75724537037</v>
      </c>
      <c r="B10792" t="inlineStr">
        <is>
          <t>MAP</t>
        </is>
      </c>
      <c r="C10792" t="inlineStr">
        <is>
          <t>CombineRoot=C:\Users\CorySchneider\OneDrive - Lawyers in House</t>
        </is>
      </c>
    </row>
    <row r="10793">
      <c r="A10793" s="13" t="n">
        <v>46036.75724537037</v>
      </c>
      <c r="B10793" t="inlineStr">
        <is>
          <t>MAP</t>
        </is>
      </c>
      <c r="C10793" t="inlineStr">
        <is>
          <t>SubPath=__Invoices</t>
        </is>
      </c>
    </row>
    <row r="10794">
      <c r="A10794" s="13" t="n">
        <v>46036.75724537037</v>
      </c>
      <c r="B10794" t="inlineStr">
        <is>
          <t>MAP</t>
        </is>
      </c>
      <c r="C10794" t="inlineStr">
        <is>
          <t>Combined=C:\Users\CorySchneider\OneDrive - Lawyers in House\__Invoices</t>
        </is>
      </c>
    </row>
    <row r="10795">
      <c r="A10795" s="13" t="n">
        <v>46036.75724537037</v>
      </c>
      <c r="B10795" t="inlineStr">
        <is>
          <t>MAP</t>
        </is>
      </c>
      <c r="C10795" t="inlineStr">
        <is>
          <t>Mapped local folder=C:\Users\CorySchneider\OneDrive - Lawyers in House\__Invoices</t>
        </is>
      </c>
    </row>
    <row r="10796">
      <c r="A10796" s="13" t="n">
        <v>46036.76347222222</v>
      </c>
      <c r="B10796" t="inlineStr">
        <is>
          <t>INFO</t>
        </is>
      </c>
      <c r="C10796" t="inlineStr">
        <is>
          <t>ThisWorkbook.Path (raw)=https://lawyersinhouse-my.sharepoint.com/personal/cory_schneider_lawyersinhouse_com/Documents/__Invoices</t>
        </is>
      </c>
    </row>
    <row r="10797">
      <c r="A10797" s="13" t="n">
        <v>46036.76347222222</v>
      </c>
      <c r="B10797" t="inlineStr">
        <is>
          <t>HIT</t>
        </is>
      </c>
      <c r="C10797" t="inlineStr">
        <is>
          <t>Folder? C:\Users\CorySchneider\OneDrive - Lawyers in House</t>
        </is>
      </c>
    </row>
    <row r="10798">
      <c r="A10798" s="13" t="n">
        <v>46036.76347222222</v>
      </c>
      <c r="B10798" t="inlineStr">
        <is>
          <t>MAP</t>
        </is>
      </c>
      <c r="C10798" t="inlineStr">
        <is>
          <t>CombineRoot=C:\Users\CorySchneider\OneDrive - Lawyers in House</t>
        </is>
      </c>
    </row>
    <row r="10799">
      <c r="A10799" s="13" t="n">
        <v>46036.76347222222</v>
      </c>
      <c r="B10799" t="inlineStr">
        <is>
          <t>MAP</t>
        </is>
      </c>
      <c r="C10799" t="inlineStr">
        <is>
          <t>SubPath=__Invoices</t>
        </is>
      </c>
    </row>
    <row r="10800">
      <c r="A10800" s="13" t="n">
        <v>46036.76347222222</v>
      </c>
      <c r="B10800" t="inlineStr">
        <is>
          <t>MAP</t>
        </is>
      </c>
      <c r="C10800" t="inlineStr">
        <is>
          <t>Combined=C:\Users\CorySchneider\OneDrive - Lawyers in House\__Invoices</t>
        </is>
      </c>
    </row>
    <row r="10801">
      <c r="A10801" s="13" t="n">
        <v>46036.76347222222</v>
      </c>
      <c r="B10801" t="inlineStr">
        <is>
          <t>MAP</t>
        </is>
      </c>
      <c r="C10801" t="inlineStr">
        <is>
          <t>Mapped local folder=C:\Users\CorySchneider\OneDrive - Lawyers in House\__Invoices</t>
        </is>
      </c>
    </row>
    <row r="10802">
      <c r="A10802" s="13" t="n">
        <v>46036.76832175926</v>
      </c>
      <c r="B10802" t="inlineStr">
        <is>
          <t>INFO</t>
        </is>
      </c>
      <c r="C10802" t="inlineStr">
        <is>
          <t>ThisWorkbook.Path (raw)=https://lawyersinhouse-my.sharepoint.com/personal/cory_schneider_lawyersinhouse_com/Documents/__Invoices</t>
        </is>
      </c>
    </row>
    <row r="10803">
      <c r="A10803" s="13" t="n">
        <v>46036.76832175926</v>
      </c>
      <c r="B10803" t="inlineStr">
        <is>
          <t>HIT</t>
        </is>
      </c>
      <c r="C10803" t="inlineStr">
        <is>
          <t>Folder? C:\Users\CorySchneider\OneDrive - Lawyers in House</t>
        </is>
      </c>
    </row>
    <row r="10804">
      <c r="A10804" s="13" t="n">
        <v>46036.76832175926</v>
      </c>
      <c r="B10804" t="inlineStr">
        <is>
          <t>MAP</t>
        </is>
      </c>
      <c r="C10804" t="inlineStr">
        <is>
          <t>CombineRoot=C:\Users\CorySchneider\OneDrive - Lawyers in House</t>
        </is>
      </c>
    </row>
    <row r="10805">
      <c r="A10805" s="13" t="n">
        <v>46036.76832175926</v>
      </c>
      <c r="B10805" t="inlineStr">
        <is>
          <t>MAP</t>
        </is>
      </c>
      <c r="C10805" t="inlineStr">
        <is>
          <t>SubPath=__Invoices</t>
        </is>
      </c>
    </row>
    <row r="10806">
      <c r="A10806" s="13" t="n">
        <v>46036.76832175926</v>
      </c>
      <c r="B10806" t="inlineStr">
        <is>
          <t>MAP</t>
        </is>
      </c>
      <c r="C10806" t="inlineStr">
        <is>
          <t>Combined=C:\Users\CorySchneider\OneDrive - Lawyers in House\__Invoices</t>
        </is>
      </c>
    </row>
    <row r="10807">
      <c r="A10807" s="13" t="n">
        <v>46036.76832175926</v>
      </c>
      <c r="B10807" t="inlineStr">
        <is>
          <t>MAP</t>
        </is>
      </c>
      <c r="C10807" t="inlineStr">
        <is>
          <t>Mapped local folder=C:\Users\CorySchneider\OneDrive - Lawyers in House\__Invoices</t>
        </is>
      </c>
    </row>
    <row r="10808">
      <c r="A10808" s="13" t="n">
        <v>46036.77226851852</v>
      </c>
      <c r="B10808" t="inlineStr">
        <is>
          <t>INFO</t>
        </is>
      </c>
      <c r="C10808" t="inlineStr">
        <is>
          <t>ThisWorkbook.Path (raw)=https://lawyersinhouse-my.sharepoint.com/personal/cory_schneider_lawyersinhouse_com/Documents/__Invoices</t>
        </is>
      </c>
    </row>
    <row r="10809">
      <c r="A10809" s="13" t="n">
        <v>46036.77226851852</v>
      </c>
      <c r="B10809" t="inlineStr">
        <is>
          <t>HIT</t>
        </is>
      </c>
      <c r="C10809" t="inlineStr">
        <is>
          <t>Folder? C:\Users\CorySchneider\OneDrive - Lawyers in House</t>
        </is>
      </c>
    </row>
    <row r="10810">
      <c r="A10810" s="13" t="n">
        <v>46036.77226851852</v>
      </c>
      <c r="B10810" t="inlineStr">
        <is>
          <t>MAP</t>
        </is>
      </c>
      <c r="C10810" t="inlineStr">
        <is>
          <t>CombineRoot=C:\Users\CorySchneider\OneDrive - Lawyers in House</t>
        </is>
      </c>
    </row>
    <row r="10811">
      <c r="A10811" s="13" t="n">
        <v>46036.77226851852</v>
      </c>
      <c r="B10811" t="inlineStr">
        <is>
          <t>MAP</t>
        </is>
      </c>
      <c r="C10811" t="inlineStr">
        <is>
          <t>SubPath=__Invoices</t>
        </is>
      </c>
    </row>
    <row r="10812">
      <c r="A10812" s="13" t="n">
        <v>46036.77226851852</v>
      </c>
      <c r="B10812" t="inlineStr">
        <is>
          <t>MAP</t>
        </is>
      </c>
      <c r="C10812" t="inlineStr">
        <is>
          <t>Combined=C:\Users\CorySchneider\OneDrive - Lawyers in House\__Invoices</t>
        </is>
      </c>
    </row>
    <row r="10813">
      <c r="A10813" s="13" t="n">
        <v>46036.77226851852</v>
      </c>
      <c r="B10813" t="inlineStr">
        <is>
          <t>MAP</t>
        </is>
      </c>
      <c r="C10813" t="inlineStr">
        <is>
          <t>Mapped local folder=C:\Users\CorySchneider\OneDrive - Lawyers in House\__Invoices</t>
        </is>
      </c>
    </row>
    <row r="10814">
      <c r="A10814" s="13" t="n">
        <v>46036.78311342592</v>
      </c>
      <c r="B10814" t="inlineStr">
        <is>
          <t>INFO</t>
        </is>
      </c>
      <c r="C10814" t="inlineStr">
        <is>
          <t>ThisWorkbook.Path (raw)=https://lawyersinhouse-my.sharepoint.com/personal/cory_schneider_lawyersinhouse_com/Documents/__Invoices</t>
        </is>
      </c>
    </row>
    <row r="10815">
      <c r="A10815" s="13" t="n">
        <v>46036.78311342592</v>
      </c>
      <c r="B10815" t="inlineStr">
        <is>
          <t>HIT</t>
        </is>
      </c>
      <c r="C10815" t="inlineStr">
        <is>
          <t>Folder? C:\Users\CorySchneider\OneDrive - Lawyers in House</t>
        </is>
      </c>
    </row>
    <row r="10816">
      <c r="A10816" s="13" t="n">
        <v>46036.78311342592</v>
      </c>
      <c r="B10816" t="inlineStr">
        <is>
          <t>MAP</t>
        </is>
      </c>
      <c r="C10816" t="inlineStr">
        <is>
          <t>CombineRoot=C:\Users\CorySchneider\OneDrive - Lawyers in House</t>
        </is>
      </c>
    </row>
    <row r="10817">
      <c r="A10817" s="13" t="n">
        <v>46036.78311342592</v>
      </c>
      <c r="B10817" t="inlineStr">
        <is>
          <t>MAP</t>
        </is>
      </c>
      <c r="C10817" t="inlineStr">
        <is>
          <t>SubPath=__Invoices</t>
        </is>
      </c>
    </row>
    <row r="10818">
      <c r="A10818" s="13" t="n">
        <v>46036.78311342592</v>
      </c>
      <c r="B10818" t="inlineStr">
        <is>
          <t>MAP</t>
        </is>
      </c>
      <c r="C10818" t="inlineStr">
        <is>
          <t>Combined=C:\Users\CorySchneider\OneDrive - Lawyers in House\__Invoices</t>
        </is>
      </c>
    </row>
    <row r="10819">
      <c r="A10819" s="13" t="n">
        <v>46036.78311342592</v>
      </c>
      <c r="B10819" t="inlineStr">
        <is>
          <t>MAP</t>
        </is>
      </c>
      <c r="C10819" t="inlineStr">
        <is>
          <t>Mapped local folder=C:\Users\CorySchneider\OneDrive - Lawyers in House\__Invoices</t>
        </is>
      </c>
    </row>
    <row r="10820">
      <c r="A10820" s="13" t="n">
        <v>46036.80577546296</v>
      </c>
      <c r="B10820" t="inlineStr">
        <is>
          <t>INFO</t>
        </is>
      </c>
      <c r="C10820" t="inlineStr">
        <is>
          <t>ThisWorkbook.Path (raw)=https://lawyersinhouse-my.sharepoint.com/personal/cory_schneider_lawyersinhouse_com/Documents/__Invoices</t>
        </is>
      </c>
    </row>
    <row r="10821">
      <c r="A10821" s="13" t="n">
        <v>46036.80577546296</v>
      </c>
      <c r="B10821" t="inlineStr">
        <is>
          <t>HIT</t>
        </is>
      </c>
      <c r="C10821" t="inlineStr">
        <is>
          <t>Folder? C:\Users\CorySchneider\OneDrive - Lawyers in House</t>
        </is>
      </c>
    </row>
    <row r="10822">
      <c r="A10822" s="13" t="n">
        <v>46036.80577546296</v>
      </c>
      <c r="B10822" t="inlineStr">
        <is>
          <t>MAP</t>
        </is>
      </c>
      <c r="C10822" t="inlineStr">
        <is>
          <t>CombineRoot=C:\Users\CorySchneider\OneDrive - Lawyers in House</t>
        </is>
      </c>
    </row>
    <row r="10823">
      <c r="A10823" s="13" t="n">
        <v>46036.80577546296</v>
      </c>
      <c r="B10823" t="inlineStr">
        <is>
          <t>MAP</t>
        </is>
      </c>
      <c r="C10823" t="inlineStr">
        <is>
          <t>SubPath=__Invoices</t>
        </is>
      </c>
    </row>
    <row r="10824">
      <c r="A10824" s="13" t="n">
        <v>46036.80577546296</v>
      </c>
      <c r="B10824" t="inlineStr">
        <is>
          <t>MAP</t>
        </is>
      </c>
      <c r="C10824" t="inlineStr">
        <is>
          <t>Combined=C:\Users\CorySchneider\OneDrive - Lawyers in House\__Invoices</t>
        </is>
      </c>
    </row>
    <row r="10825">
      <c r="A10825" s="13" t="n">
        <v>46036.80577546296</v>
      </c>
      <c r="B10825" t="inlineStr">
        <is>
          <t>MAP</t>
        </is>
      </c>
      <c r="C10825" t="inlineStr">
        <is>
          <t>Mapped local folder=C:\Users\CorySchneider\OneDrive - Lawyers in House\__Invoices</t>
        </is>
      </c>
    </row>
    <row r="10826">
      <c r="A10826" s="13" t="n">
        <v>46036.80584490741</v>
      </c>
      <c r="B10826" t="inlineStr">
        <is>
          <t>INFO</t>
        </is>
      </c>
      <c r="C10826" t="inlineStr">
        <is>
          <t>ThisWorkbook.Path (raw)=https://lawyersinhouse-my.sharepoint.com/personal/cory_schneider_lawyersinhouse_com/Documents/__Invoices</t>
        </is>
      </c>
    </row>
    <row r="10827">
      <c r="A10827" s="13" t="n">
        <v>46036.80584490741</v>
      </c>
      <c r="B10827" t="inlineStr">
        <is>
          <t>HIT</t>
        </is>
      </c>
      <c r="C10827" t="inlineStr">
        <is>
          <t>Folder? C:\Users\CorySchneider\OneDrive - Lawyers in House</t>
        </is>
      </c>
    </row>
    <row r="10828">
      <c r="A10828" s="13" t="n">
        <v>46036.80584490741</v>
      </c>
      <c r="B10828" t="inlineStr">
        <is>
          <t>MAP</t>
        </is>
      </c>
      <c r="C10828" t="inlineStr">
        <is>
          <t>CombineRoot=C:\Users\CorySchneider\OneDrive - Lawyers in House</t>
        </is>
      </c>
    </row>
    <row r="10829">
      <c r="A10829" s="13" t="n">
        <v>46036.80584490741</v>
      </c>
      <c r="B10829" t="inlineStr">
        <is>
          <t>MAP</t>
        </is>
      </c>
      <c r="C10829" t="inlineStr">
        <is>
          <t>SubPath=__Invoices</t>
        </is>
      </c>
    </row>
    <row r="10830">
      <c r="A10830" s="13" t="n">
        <v>46036.80584490741</v>
      </c>
      <c r="B10830" t="inlineStr">
        <is>
          <t>MAP</t>
        </is>
      </c>
      <c r="C10830" t="inlineStr">
        <is>
          <t>Combined=C:\Users\CorySchneider\OneDrive - Lawyers in House\__Invoices</t>
        </is>
      </c>
    </row>
    <row r="10831">
      <c r="A10831" s="13" t="n">
        <v>46036.80584490741</v>
      </c>
      <c r="B10831" t="inlineStr">
        <is>
          <t>MAP</t>
        </is>
      </c>
      <c r="C10831" t="inlineStr">
        <is>
          <t>Mapped local folder=C:\Users\CorySchneider\OneDrive - Lawyers in House\__Invoices</t>
        </is>
      </c>
    </row>
    <row r="10832">
      <c r="A10832" s="13" t="n">
        <v>46036.8862037037</v>
      </c>
      <c r="B10832" t="inlineStr">
        <is>
          <t>INFO</t>
        </is>
      </c>
      <c r="C10832" t="inlineStr">
        <is>
          <t>ThisWorkbook.Path (raw)=https://lawyersinhouse-my.sharepoint.com/personal/cory_schneider_lawyersinhouse_com/Documents/__Invoices</t>
        </is>
      </c>
    </row>
    <row r="10833">
      <c r="A10833" s="13" t="n">
        <v>46036.8862037037</v>
      </c>
      <c r="B10833" t="inlineStr">
        <is>
          <t>HIT</t>
        </is>
      </c>
      <c r="C10833" t="inlineStr">
        <is>
          <t>Folder? C:\Users\cschn\Documents\LIH (Personal)\OneDrive - Lawyers in House</t>
        </is>
      </c>
    </row>
    <row r="10834">
      <c r="A10834" s="13" t="n">
        <v>46036.8862037037</v>
      </c>
      <c r="B10834" t="inlineStr">
        <is>
          <t>MAP</t>
        </is>
      </c>
      <c r="C10834" t="inlineStr">
        <is>
          <t>CombineRoot=C:\Users\cschn\Documents\LIH (Personal)\OneDrive - Lawyers in House</t>
        </is>
      </c>
    </row>
    <row r="10835">
      <c r="A10835" s="13" t="n">
        <v>46036.8862037037</v>
      </c>
      <c r="B10835" t="inlineStr">
        <is>
          <t>MAP</t>
        </is>
      </c>
      <c r="C10835" t="inlineStr">
        <is>
          <t>SubPath=__Invoices</t>
        </is>
      </c>
    </row>
    <row r="10836">
      <c r="A10836" s="13" t="n">
        <v>46036.8862037037</v>
      </c>
      <c r="B10836" t="inlineStr">
        <is>
          <t>MAP</t>
        </is>
      </c>
      <c r="C10836" t="inlineStr">
        <is>
          <t>Combined=C:\Users\cschn\Documents\LIH (Personal)\OneDrive - Lawyers in House\__Invoices</t>
        </is>
      </c>
    </row>
    <row r="10837">
      <c r="A10837" s="13" t="n">
        <v>46036.8862037037</v>
      </c>
      <c r="B10837" t="inlineStr">
        <is>
          <t>MAP</t>
        </is>
      </c>
      <c r="C10837" t="inlineStr">
        <is>
          <t>Mapped local folder=C:\Users\cschn\Documents\LIH (Personal)\OneDrive - Lawyers in House\__Invoices</t>
        </is>
      </c>
    </row>
    <row r="10838">
      <c r="A10838" s="13" t="n">
        <v>46037.29991898148</v>
      </c>
      <c r="B10838" t="inlineStr">
        <is>
          <t>INFO</t>
        </is>
      </c>
      <c r="C10838" t="inlineStr">
        <is>
          <t>ThisWorkbook.Path (raw)=https://lawyersinhouse-my.sharepoint.com/personal/cory_schneider_lawyersinhouse_com/Documents/__Invoices</t>
        </is>
      </c>
    </row>
    <row r="10839">
      <c r="A10839" s="13" t="n">
        <v>46037.29991898148</v>
      </c>
      <c r="B10839" t="inlineStr">
        <is>
          <t>HIT</t>
        </is>
      </c>
      <c r="C10839" t="inlineStr">
        <is>
          <t>Folder? C:\Users\cschn\Documents\LIH (Personal)\OneDrive - Lawyers in House</t>
        </is>
      </c>
    </row>
    <row r="10840">
      <c r="A10840" s="13" t="n">
        <v>46037.29991898148</v>
      </c>
      <c r="B10840" t="inlineStr">
        <is>
          <t>MAP</t>
        </is>
      </c>
      <c r="C10840" t="inlineStr">
        <is>
          <t>CombineRoot=C:\Users\cschn\Documents\LIH (Personal)\OneDrive - Lawyers in House</t>
        </is>
      </c>
    </row>
    <row r="10841">
      <c r="A10841" s="13" t="n">
        <v>46037.29991898148</v>
      </c>
      <c r="B10841" t="inlineStr">
        <is>
          <t>MAP</t>
        </is>
      </c>
      <c r="C10841" t="inlineStr">
        <is>
          <t>SubPath=__Invoices</t>
        </is>
      </c>
    </row>
    <row r="10842">
      <c r="A10842" s="13" t="n">
        <v>46037.29991898148</v>
      </c>
      <c r="B10842" t="inlineStr">
        <is>
          <t>MAP</t>
        </is>
      </c>
      <c r="C10842" t="inlineStr">
        <is>
          <t>Combined=C:\Users\cschn\Documents\LIH (Personal)\OneDrive - Lawyers in House\__Invoices</t>
        </is>
      </c>
    </row>
    <row r="10843">
      <c r="A10843" s="13" t="n">
        <v>46037.29991898148</v>
      </c>
      <c r="B10843" t="inlineStr">
        <is>
          <t>MAP</t>
        </is>
      </c>
      <c r="C10843" t="inlineStr">
        <is>
          <t>Mapped local folder=C:\Users\cschn\Documents\LIH (Personal)\OneDrive - Lawyers in House\__Invoices</t>
        </is>
      </c>
    </row>
    <row r="10844">
      <c r="A10844" s="13" t="n">
        <v>46037.3053125</v>
      </c>
      <c r="B10844" t="inlineStr">
        <is>
          <t>INFO</t>
        </is>
      </c>
      <c r="C10844" t="inlineStr">
        <is>
          <t>ThisWorkbook.Path (raw)=https://lawyersinhouse-my.sharepoint.com/personal/cory_schneider_lawyersinhouse_com/Documents/__Invoices</t>
        </is>
      </c>
    </row>
    <row r="10845">
      <c r="A10845" s="13" t="n">
        <v>46037.3053125</v>
      </c>
      <c r="B10845" t="inlineStr">
        <is>
          <t>HIT</t>
        </is>
      </c>
      <c r="C10845" t="inlineStr">
        <is>
          <t>Folder? C:\Users\cschn\Documents\LIH (Personal)\OneDrive - Lawyers in House</t>
        </is>
      </c>
    </row>
    <row r="10846">
      <c r="A10846" s="13" t="n">
        <v>46037.3053125</v>
      </c>
      <c r="B10846" t="inlineStr">
        <is>
          <t>MAP</t>
        </is>
      </c>
      <c r="C10846" t="inlineStr">
        <is>
          <t>CombineRoot=C:\Users\cschn\Documents\LIH (Personal)\OneDrive - Lawyers in House</t>
        </is>
      </c>
    </row>
    <row r="10847">
      <c r="A10847" s="13" t="n">
        <v>46037.3053125</v>
      </c>
      <c r="B10847" t="inlineStr">
        <is>
          <t>MAP</t>
        </is>
      </c>
      <c r="C10847" t="inlineStr">
        <is>
          <t>SubPath=__Invoices</t>
        </is>
      </c>
    </row>
    <row r="10848">
      <c r="A10848" s="13" t="n">
        <v>46037.3053125</v>
      </c>
      <c r="B10848" t="inlineStr">
        <is>
          <t>MAP</t>
        </is>
      </c>
      <c r="C10848" t="inlineStr">
        <is>
          <t>Combined=C:\Users\cschn\Documents\LIH (Personal)\OneDrive - Lawyers in House\__Invoices</t>
        </is>
      </c>
    </row>
    <row r="10849">
      <c r="A10849" s="13" t="n">
        <v>46037.3053125</v>
      </c>
      <c r="B10849" t="inlineStr">
        <is>
          <t>MAP</t>
        </is>
      </c>
      <c r="C10849" t="inlineStr">
        <is>
          <t>Mapped local folder=C:\Users\cschn\Documents\LIH (Personal)\OneDrive - Lawyers in House\__Invoices</t>
        </is>
      </c>
    </row>
    <row r="10850">
      <c r="A10850" s="13" t="n">
        <v>46037.30689814815</v>
      </c>
      <c r="B10850" t="inlineStr">
        <is>
          <t>INFO</t>
        </is>
      </c>
      <c r="C10850" t="inlineStr">
        <is>
          <t>ThisWorkbook.Path (raw)=https://lawyersinhouse-my.sharepoint.com/personal/cory_schneider_lawyersinhouse_com/Documents/__Invoices</t>
        </is>
      </c>
    </row>
    <row r="10851">
      <c r="A10851" s="13" t="n">
        <v>46037.30689814815</v>
      </c>
      <c r="B10851" t="inlineStr">
        <is>
          <t>HIT</t>
        </is>
      </c>
      <c r="C10851" t="inlineStr">
        <is>
          <t>Folder? C:\Users\cschn\Documents\LIH (Personal)\OneDrive - Lawyers in House</t>
        </is>
      </c>
    </row>
    <row r="10852">
      <c r="A10852" s="13" t="n">
        <v>46037.30689814815</v>
      </c>
      <c r="B10852" t="inlineStr">
        <is>
          <t>MAP</t>
        </is>
      </c>
      <c r="C10852" t="inlineStr">
        <is>
          <t>CombineRoot=C:\Users\cschn\Documents\LIH (Personal)\OneDrive - Lawyers in House</t>
        </is>
      </c>
    </row>
    <row r="10853">
      <c r="A10853" s="13" t="n">
        <v>46037.30689814815</v>
      </c>
      <c r="B10853" t="inlineStr">
        <is>
          <t>MAP</t>
        </is>
      </c>
      <c r="C10853" t="inlineStr">
        <is>
          <t>SubPath=__Invoices</t>
        </is>
      </c>
    </row>
    <row r="10854">
      <c r="A10854" s="13" t="n">
        <v>46037.30689814815</v>
      </c>
      <c r="B10854" t="inlineStr">
        <is>
          <t>MAP</t>
        </is>
      </c>
      <c r="C10854" t="inlineStr">
        <is>
          <t>Combined=C:\Users\cschn\Documents\LIH (Personal)\OneDrive - Lawyers in House\__Invoices</t>
        </is>
      </c>
    </row>
    <row r="10855">
      <c r="A10855" s="13" t="n">
        <v>46037.30689814815</v>
      </c>
      <c r="B10855" t="inlineStr">
        <is>
          <t>MAP</t>
        </is>
      </c>
      <c r="C10855" t="inlineStr">
        <is>
          <t>Mapped local folder=C:\Users\cschn\Documents\LIH (Personal)\OneDrive - Lawyers in House\__Invoices</t>
        </is>
      </c>
    </row>
    <row r="10856">
      <c r="A10856" s="13" t="n">
        <v>46037.31225694445</v>
      </c>
      <c r="B10856" t="inlineStr">
        <is>
          <t>INFO</t>
        </is>
      </c>
      <c r="C10856" t="inlineStr">
        <is>
          <t>ThisWorkbook.Path (raw)=https://lawyersinhouse-my.sharepoint.com/personal/cory_schneider_lawyersinhouse_com/Documents/__Invoices</t>
        </is>
      </c>
    </row>
    <row r="10857">
      <c r="A10857" s="13" t="n">
        <v>46037.31225694445</v>
      </c>
      <c r="B10857" t="inlineStr">
        <is>
          <t>HIT</t>
        </is>
      </c>
      <c r="C10857" t="inlineStr">
        <is>
          <t>Folder? C:\Users\cschn\Documents\LIH (Personal)\OneDrive - Lawyers in House</t>
        </is>
      </c>
    </row>
    <row r="10858">
      <c r="A10858" s="13" t="n">
        <v>46037.31225694445</v>
      </c>
      <c r="B10858" t="inlineStr">
        <is>
          <t>MAP</t>
        </is>
      </c>
      <c r="C10858" t="inlineStr">
        <is>
          <t>CombineRoot=C:\Users\cschn\Documents\LIH (Personal)\OneDrive - Lawyers in House</t>
        </is>
      </c>
    </row>
    <row r="10859">
      <c r="A10859" s="13" t="n">
        <v>46037.31225694445</v>
      </c>
      <c r="B10859" t="inlineStr">
        <is>
          <t>MAP</t>
        </is>
      </c>
      <c r="C10859" t="inlineStr">
        <is>
          <t>SubPath=__Invoices</t>
        </is>
      </c>
    </row>
    <row r="10860">
      <c r="A10860" s="13" t="n">
        <v>46037.31225694445</v>
      </c>
      <c r="B10860" t="inlineStr">
        <is>
          <t>MAP</t>
        </is>
      </c>
      <c r="C10860" t="inlineStr">
        <is>
          <t>Combined=C:\Users\cschn\Documents\LIH (Personal)\OneDrive - Lawyers in House\__Invoices</t>
        </is>
      </c>
    </row>
    <row r="10861">
      <c r="A10861" s="13" t="n">
        <v>46037.31225694445</v>
      </c>
      <c r="B10861" t="inlineStr">
        <is>
          <t>MAP</t>
        </is>
      </c>
      <c r="C10861" t="inlineStr">
        <is>
          <t>Mapped local folder=C:\Users\cschn\Documents\LIH (Personal)\OneDrive - Lawyers in House\__Invoices</t>
        </is>
      </c>
    </row>
    <row r="10862">
      <c r="A10862" s="13" t="n">
        <v>46037.3245949074</v>
      </c>
      <c r="B10862" t="inlineStr">
        <is>
          <t>INFO</t>
        </is>
      </c>
      <c r="C10862" t="inlineStr">
        <is>
          <t>ThisWorkbook.Path (raw)=https://lawyersinhouse-my.sharepoint.com/personal/cory_schneider_lawyersinhouse_com/Documents/__Invoices</t>
        </is>
      </c>
    </row>
    <row r="10863">
      <c r="A10863" s="13" t="n">
        <v>46037.3245949074</v>
      </c>
      <c r="B10863" t="inlineStr">
        <is>
          <t>HIT</t>
        </is>
      </c>
      <c r="C10863" t="inlineStr">
        <is>
          <t>Folder? C:\Users\cschn\Documents\LIH (Personal)\OneDrive - Lawyers in House</t>
        </is>
      </c>
    </row>
    <row r="10864">
      <c r="A10864" s="13" t="n">
        <v>46037.3245949074</v>
      </c>
      <c r="B10864" t="inlineStr">
        <is>
          <t>MAP</t>
        </is>
      </c>
      <c r="C10864" t="inlineStr">
        <is>
          <t>CombineRoot=C:\Users\cschn\Documents\LIH (Personal)\OneDrive - Lawyers in House</t>
        </is>
      </c>
    </row>
    <row r="10865">
      <c r="A10865" s="13" t="n">
        <v>46037.3245949074</v>
      </c>
      <c r="B10865" t="inlineStr">
        <is>
          <t>MAP</t>
        </is>
      </c>
      <c r="C10865" t="inlineStr">
        <is>
          <t>SubPath=__Invoices</t>
        </is>
      </c>
    </row>
    <row r="10866">
      <c r="A10866" s="13" t="n">
        <v>46037.3245949074</v>
      </c>
      <c r="B10866" t="inlineStr">
        <is>
          <t>MAP</t>
        </is>
      </c>
      <c r="C10866" t="inlineStr">
        <is>
          <t>Combined=C:\Users\cschn\Documents\LIH (Personal)\OneDrive - Lawyers in House\__Invoices</t>
        </is>
      </c>
    </row>
    <row r="10867">
      <c r="A10867" s="13" t="n">
        <v>46037.3245949074</v>
      </c>
      <c r="B10867" t="inlineStr">
        <is>
          <t>MAP</t>
        </is>
      </c>
      <c r="C10867" t="inlineStr">
        <is>
          <t>Mapped local folder=C:\Users\cschn\Documents\LIH (Personal)\OneDrive - Lawyers in House\__Invoices</t>
        </is>
      </c>
    </row>
    <row r="10868">
      <c r="A10868" s="13" t="n">
        <v>46037.32516203704</v>
      </c>
      <c r="B10868" t="inlineStr">
        <is>
          <t>INFO</t>
        </is>
      </c>
      <c r="C10868" t="inlineStr">
        <is>
          <t>ThisWorkbook.Path (raw)=https://lawyersinhouse-my.sharepoint.com/personal/cory_schneider_lawyersinhouse_com/Documents/__Invoices</t>
        </is>
      </c>
    </row>
    <row r="10869">
      <c r="A10869" s="13" t="n">
        <v>46037.32516203704</v>
      </c>
      <c r="B10869" t="inlineStr">
        <is>
          <t>HIT</t>
        </is>
      </c>
      <c r="C10869" t="inlineStr">
        <is>
          <t>Folder? C:\Users\cschn\Documents\LIH (Personal)\OneDrive - Lawyers in House</t>
        </is>
      </c>
    </row>
    <row r="10870">
      <c r="A10870" s="13" t="n">
        <v>46037.32516203704</v>
      </c>
      <c r="B10870" t="inlineStr">
        <is>
          <t>MAP</t>
        </is>
      </c>
      <c r="C10870" t="inlineStr">
        <is>
          <t>CombineRoot=C:\Users\cschn\Documents\LIH (Personal)\OneDrive - Lawyers in House</t>
        </is>
      </c>
    </row>
    <row r="10871">
      <c r="A10871" s="13" t="n">
        <v>46037.32516203704</v>
      </c>
      <c r="B10871" t="inlineStr">
        <is>
          <t>MAP</t>
        </is>
      </c>
      <c r="C10871" t="inlineStr">
        <is>
          <t>SubPath=__Invoices</t>
        </is>
      </c>
    </row>
    <row r="10872">
      <c r="A10872" s="13" t="n">
        <v>46037.32516203704</v>
      </c>
      <c r="B10872" t="inlineStr">
        <is>
          <t>MAP</t>
        </is>
      </c>
      <c r="C10872" t="inlineStr">
        <is>
          <t>Combined=C:\Users\cschn\Documents\LIH (Personal)\OneDrive - Lawyers in House\__Invoices</t>
        </is>
      </c>
    </row>
    <row r="10873">
      <c r="A10873" s="13" t="n">
        <v>46037.32516203704</v>
      </c>
      <c r="B10873" t="inlineStr">
        <is>
          <t>MAP</t>
        </is>
      </c>
      <c r="C10873" t="inlineStr">
        <is>
          <t>Mapped local folder=C:\Users\cschn\Documents\LIH (Personal)\OneDrive - Lawyers in House\__Invoices</t>
        </is>
      </c>
    </row>
    <row r="10874">
      <c r="A10874" s="13" t="n">
        <v>46037.32819444445</v>
      </c>
      <c r="B10874" t="inlineStr">
        <is>
          <t>INFO</t>
        </is>
      </c>
      <c r="C10874" t="inlineStr">
        <is>
          <t>ThisWorkbook.Path (raw)=https://lawyersinhouse-my.sharepoint.com/personal/cory_schneider_lawyersinhouse_com/Documents/__Invoices</t>
        </is>
      </c>
    </row>
    <row r="10875">
      <c r="A10875" s="13" t="n">
        <v>46037.32819444445</v>
      </c>
      <c r="B10875" t="inlineStr">
        <is>
          <t>HIT</t>
        </is>
      </c>
      <c r="C10875" t="inlineStr">
        <is>
          <t>Folder? C:\Users\cschn\Documents\LIH (Personal)\OneDrive - Lawyers in House</t>
        </is>
      </c>
    </row>
    <row r="10876">
      <c r="A10876" s="13" t="n">
        <v>46037.32819444445</v>
      </c>
      <c r="B10876" t="inlineStr">
        <is>
          <t>MAP</t>
        </is>
      </c>
      <c r="C10876" t="inlineStr">
        <is>
          <t>CombineRoot=C:\Users\cschn\Documents\LIH (Personal)\OneDrive - Lawyers in House</t>
        </is>
      </c>
    </row>
    <row r="10877">
      <c r="A10877" s="13" t="n">
        <v>46037.32819444445</v>
      </c>
      <c r="B10877" t="inlineStr">
        <is>
          <t>MAP</t>
        </is>
      </c>
      <c r="C10877" t="inlineStr">
        <is>
          <t>SubPath=__Invoices</t>
        </is>
      </c>
    </row>
    <row r="10878">
      <c r="A10878" s="13" t="n">
        <v>46037.32819444445</v>
      </c>
      <c r="B10878" t="inlineStr">
        <is>
          <t>MAP</t>
        </is>
      </c>
      <c r="C10878" t="inlineStr">
        <is>
          <t>Combined=C:\Users\cschn\Documents\LIH (Personal)\OneDrive - Lawyers in House\__Invoices</t>
        </is>
      </c>
    </row>
    <row r="10879">
      <c r="A10879" s="13" t="n">
        <v>46037.32819444445</v>
      </c>
      <c r="B10879" t="inlineStr">
        <is>
          <t>MAP</t>
        </is>
      </c>
      <c r="C10879" t="inlineStr">
        <is>
          <t>Mapped local folder=C:\Users\cschn\Documents\LIH (Personal)\OneDrive - Lawyers in House\__Invoices</t>
        </is>
      </c>
    </row>
    <row r="10880">
      <c r="A10880" s="13" t="n">
        <v>46037.33502314815</v>
      </c>
      <c r="B10880" t="inlineStr">
        <is>
          <t>INFO</t>
        </is>
      </c>
      <c r="C10880" t="inlineStr">
        <is>
          <t>ThisWorkbook.Path (raw)=https://lawyersinhouse-my.sharepoint.com/personal/cory_schneider_lawyersinhouse_com/Documents/__Invoices</t>
        </is>
      </c>
    </row>
    <row r="10881">
      <c r="A10881" s="13" t="n">
        <v>46037.33502314815</v>
      </c>
      <c r="B10881" t="inlineStr">
        <is>
          <t>HIT</t>
        </is>
      </c>
      <c r="C10881" t="inlineStr">
        <is>
          <t>Folder? C:\Users\cschn\Documents\LIH (Personal)\OneDrive - Lawyers in House</t>
        </is>
      </c>
    </row>
    <row r="10882">
      <c r="A10882" s="13" t="n">
        <v>46037.33502314815</v>
      </c>
      <c r="B10882" t="inlineStr">
        <is>
          <t>MAP</t>
        </is>
      </c>
      <c r="C10882" t="inlineStr">
        <is>
          <t>CombineRoot=C:\Users\cschn\Documents\LIH (Personal)\OneDrive - Lawyers in House</t>
        </is>
      </c>
    </row>
    <row r="10883">
      <c r="A10883" s="13" t="n">
        <v>46037.33502314815</v>
      </c>
      <c r="B10883" t="inlineStr">
        <is>
          <t>MAP</t>
        </is>
      </c>
      <c r="C10883" t="inlineStr">
        <is>
          <t>SubPath=__Invoices</t>
        </is>
      </c>
    </row>
    <row r="10884">
      <c r="A10884" s="13" t="n">
        <v>46037.33502314815</v>
      </c>
      <c r="B10884" t="inlineStr">
        <is>
          <t>MAP</t>
        </is>
      </c>
      <c r="C10884" t="inlineStr">
        <is>
          <t>Combined=C:\Users\cschn\Documents\LIH (Personal)\OneDrive - Lawyers in House\__Invoices</t>
        </is>
      </c>
    </row>
    <row r="10885">
      <c r="A10885" s="13" t="n">
        <v>46037.33502314815</v>
      </c>
      <c r="B10885" t="inlineStr">
        <is>
          <t>MAP</t>
        </is>
      </c>
      <c r="C10885" t="inlineStr">
        <is>
          <t>Mapped local folder=C:\Users\cschn\Documents\LIH (Personal)\OneDrive - Lawyers in House\__Invoices</t>
        </is>
      </c>
    </row>
    <row r="10886">
      <c r="A10886" s="13" t="n">
        <v>46037.33569444445</v>
      </c>
      <c r="B10886" t="inlineStr">
        <is>
          <t>INFO</t>
        </is>
      </c>
      <c r="C10886" t="inlineStr">
        <is>
          <t>ThisWorkbook.Path (raw)=https://lawyersinhouse-my.sharepoint.com/personal/cory_schneider_lawyersinhouse_com/Documents/__Invoices</t>
        </is>
      </c>
    </row>
    <row r="10887">
      <c r="A10887" s="13" t="n">
        <v>46037.33569444445</v>
      </c>
      <c r="B10887" t="inlineStr">
        <is>
          <t>HIT</t>
        </is>
      </c>
      <c r="C10887" t="inlineStr">
        <is>
          <t>Folder? C:\Users\cschn\Documents\LIH (Personal)\OneDrive - Lawyers in House</t>
        </is>
      </c>
    </row>
    <row r="10888">
      <c r="A10888" s="13" t="n">
        <v>46037.33569444445</v>
      </c>
      <c r="B10888" t="inlineStr">
        <is>
          <t>MAP</t>
        </is>
      </c>
      <c r="C10888" t="inlineStr">
        <is>
          <t>CombineRoot=C:\Users\cschn\Documents\LIH (Personal)\OneDrive - Lawyers in House</t>
        </is>
      </c>
    </row>
    <row r="10889">
      <c r="A10889" s="13" t="n">
        <v>46037.33569444445</v>
      </c>
      <c r="B10889" t="inlineStr">
        <is>
          <t>MAP</t>
        </is>
      </c>
      <c r="C10889" t="inlineStr">
        <is>
          <t>SubPath=__Invoices</t>
        </is>
      </c>
    </row>
    <row r="10890">
      <c r="A10890" s="13" t="n">
        <v>46037.33569444445</v>
      </c>
      <c r="B10890" t="inlineStr">
        <is>
          <t>MAP</t>
        </is>
      </c>
      <c r="C10890" t="inlineStr">
        <is>
          <t>Combined=C:\Users\cschn\Documents\LIH (Personal)\OneDrive - Lawyers in House\__Invoices</t>
        </is>
      </c>
    </row>
    <row r="10891">
      <c r="A10891" s="13" t="n">
        <v>46037.33569444445</v>
      </c>
      <c r="B10891" t="inlineStr">
        <is>
          <t>MAP</t>
        </is>
      </c>
      <c r="C10891" t="inlineStr">
        <is>
          <t>Mapped local folder=C:\Users\cschn\Documents\LIH (Personal)\OneDrive - Lawyers in House\__Invoices</t>
        </is>
      </c>
    </row>
    <row r="10892">
      <c r="A10892" s="13" t="n">
        <v>46037.33572916667</v>
      </c>
      <c r="B10892" t="inlineStr">
        <is>
          <t>INFO</t>
        </is>
      </c>
      <c r="C10892" t="inlineStr">
        <is>
          <t>ThisWorkbook.Path (raw)=https://lawyersinhouse-my.sharepoint.com/personal/cory_schneider_lawyersinhouse_com/Documents/__Invoices</t>
        </is>
      </c>
    </row>
    <row r="10893">
      <c r="A10893" s="13" t="n">
        <v>46037.33572916667</v>
      </c>
      <c r="B10893" t="inlineStr">
        <is>
          <t>HIT</t>
        </is>
      </c>
      <c r="C10893" t="inlineStr">
        <is>
          <t>Folder? C:\Users\cschn\Documents\LIH (Personal)\OneDrive - Lawyers in House</t>
        </is>
      </c>
    </row>
    <row r="10894">
      <c r="A10894" s="13" t="n">
        <v>46037.33572916667</v>
      </c>
      <c r="B10894" t="inlineStr">
        <is>
          <t>MAP</t>
        </is>
      </c>
      <c r="C10894" t="inlineStr">
        <is>
          <t>CombineRoot=C:\Users\cschn\Documents\LIH (Personal)\OneDrive - Lawyers in House</t>
        </is>
      </c>
    </row>
    <row r="10895">
      <c r="A10895" s="13" t="n">
        <v>46037.33572916667</v>
      </c>
      <c r="B10895" t="inlineStr">
        <is>
          <t>MAP</t>
        </is>
      </c>
      <c r="C10895" t="inlineStr">
        <is>
          <t>SubPath=__Invoices</t>
        </is>
      </c>
    </row>
    <row r="10896">
      <c r="A10896" s="13" t="n">
        <v>46037.33572916667</v>
      </c>
      <c r="B10896" t="inlineStr">
        <is>
          <t>MAP</t>
        </is>
      </c>
      <c r="C10896" t="inlineStr">
        <is>
          <t>Combined=C:\Users\cschn\Documents\LIH (Personal)\OneDrive - Lawyers in House\__Invoices</t>
        </is>
      </c>
    </row>
    <row r="10897">
      <c r="A10897" s="13" t="n">
        <v>46037.33572916667</v>
      </c>
      <c r="B10897" t="inlineStr">
        <is>
          <t>MAP</t>
        </is>
      </c>
      <c r="C10897" t="inlineStr">
        <is>
          <t>Mapped local folder=C:\Users\cschn\Documents\LIH (Personal)\OneDrive - Lawyers in House\__Invoices</t>
        </is>
      </c>
    </row>
    <row r="10898">
      <c r="A10898" s="13" t="n">
        <v>46037.33572916667</v>
      </c>
      <c r="B10898" t="inlineStr">
        <is>
          <t>INFO</t>
        </is>
      </c>
      <c r="C10898" t="inlineStr">
        <is>
          <t>ThisWorkbook.Path (raw)=https://lawyersinhouse-my.sharepoint.com/personal/cory_schneider_lawyersinhouse_com/Documents/__Invoices</t>
        </is>
      </c>
    </row>
    <row r="10899">
      <c r="A10899" s="13" t="n">
        <v>46037.33572916667</v>
      </c>
      <c r="B10899" t="inlineStr">
        <is>
          <t>HIT</t>
        </is>
      </c>
      <c r="C10899" t="inlineStr">
        <is>
          <t>Folder? C:\Users\cschn\Documents\LIH (Personal)\OneDrive - Lawyers in House</t>
        </is>
      </c>
    </row>
    <row r="10900">
      <c r="A10900" s="13" t="n">
        <v>46037.33572916667</v>
      </c>
      <c r="B10900" t="inlineStr">
        <is>
          <t>MAP</t>
        </is>
      </c>
      <c r="C10900" t="inlineStr">
        <is>
          <t>CombineRoot=C:\Users\cschn\Documents\LIH (Personal)\OneDrive - Lawyers in House</t>
        </is>
      </c>
    </row>
    <row r="10901">
      <c r="A10901" s="13" t="n">
        <v>46037.33572916667</v>
      </c>
      <c r="B10901" t="inlineStr">
        <is>
          <t>MAP</t>
        </is>
      </c>
      <c r="C10901" t="inlineStr">
        <is>
          <t>SubPath=__Invoices</t>
        </is>
      </c>
    </row>
    <row r="10902">
      <c r="A10902" s="13" t="n">
        <v>46037.33572916667</v>
      </c>
      <c r="B10902" t="inlineStr">
        <is>
          <t>MAP</t>
        </is>
      </c>
      <c r="C10902" t="inlineStr">
        <is>
          <t>Combined=C:\Users\cschn\Documents\LIH (Personal)\OneDrive - Lawyers in House\__Invoices</t>
        </is>
      </c>
    </row>
    <row r="10903">
      <c r="A10903" s="13" t="n">
        <v>46037.33572916667</v>
      </c>
      <c r="B10903" t="inlineStr">
        <is>
          <t>MAP</t>
        </is>
      </c>
      <c r="C10903" t="inlineStr">
        <is>
          <t>Mapped local folder=C:\Users\cschn\Documents\LIH (Personal)\OneDrive - Lawyers in House\__Invoices</t>
        </is>
      </c>
    </row>
    <row r="10904">
      <c r="A10904" s="13" t="n">
        <v>46037.33572916667</v>
      </c>
      <c r="B10904" t="inlineStr">
        <is>
          <t>INFO</t>
        </is>
      </c>
      <c r="C10904" t="inlineStr">
        <is>
          <t>ThisWorkbook.Path (raw)=https://lawyersinhouse-my.sharepoint.com/personal/cory_schneider_lawyersinhouse_com/Documents/__Invoices</t>
        </is>
      </c>
    </row>
    <row r="10905">
      <c r="A10905" s="13" t="n">
        <v>46037.33572916667</v>
      </c>
      <c r="B10905" t="inlineStr">
        <is>
          <t>HIT</t>
        </is>
      </c>
      <c r="C10905" t="inlineStr">
        <is>
          <t>Folder? C:\Users\cschn\Documents\LIH (Personal)\OneDrive - Lawyers in House</t>
        </is>
      </c>
    </row>
    <row r="10906">
      <c r="A10906" s="13" t="n">
        <v>46037.33572916667</v>
      </c>
      <c r="B10906" t="inlineStr">
        <is>
          <t>MAP</t>
        </is>
      </c>
      <c r="C10906" t="inlineStr">
        <is>
          <t>CombineRoot=C:\Users\cschn\Documents\LIH (Personal)\OneDrive - Lawyers in House</t>
        </is>
      </c>
    </row>
    <row r="10907">
      <c r="A10907" s="13" t="n">
        <v>46037.33572916667</v>
      </c>
      <c r="B10907" t="inlineStr">
        <is>
          <t>MAP</t>
        </is>
      </c>
      <c r="C10907" t="inlineStr">
        <is>
          <t>SubPath=__Invoices</t>
        </is>
      </c>
    </row>
    <row r="10908">
      <c r="A10908" s="13" t="n">
        <v>46037.33572916667</v>
      </c>
      <c r="B10908" t="inlineStr">
        <is>
          <t>MAP</t>
        </is>
      </c>
      <c r="C10908" t="inlineStr">
        <is>
          <t>Combined=C:\Users\cschn\Documents\LIH (Personal)\OneDrive - Lawyers in House\__Invoices</t>
        </is>
      </c>
    </row>
    <row r="10909">
      <c r="A10909" s="13" t="n">
        <v>46037.33572916667</v>
      </c>
      <c r="B10909" t="inlineStr">
        <is>
          <t>MAP</t>
        </is>
      </c>
      <c r="C10909" t="inlineStr">
        <is>
          <t>Mapped local folder=C:\Users\cschn\Documents\LIH (Personal)\OneDrive - Lawyers in House\__Invoices</t>
        </is>
      </c>
    </row>
    <row r="10910">
      <c r="A10910" s="13" t="n">
        <v>46037.33913194444</v>
      </c>
      <c r="B10910" t="inlineStr">
        <is>
          <t>INFO</t>
        </is>
      </c>
      <c r="C10910" t="inlineStr">
        <is>
          <t>ThisWorkbook.Path (raw)=https://lawyersinhouse-my.sharepoint.com/personal/cory_schneider_lawyersinhouse_com/Documents/__Invoices</t>
        </is>
      </c>
    </row>
    <row r="10911">
      <c r="A10911" s="13" t="n">
        <v>46037.33913194444</v>
      </c>
      <c r="B10911" t="inlineStr">
        <is>
          <t>HIT</t>
        </is>
      </c>
      <c r="C10911" t="inlineStr">
        <is>
          <t>Folder? C:\Users\cschn\Documents\LIH (Personal)\OneDrive - Lawyers in House</t>
        </is>
      </c>
    </row>
    <row r="10912">
      <c r="A10912" s="13" t="n">
        <v>46037.33913194444</v>
      </c>
      <c r="B10912" t="inlineStr">
        <is>
          <t>MAP</t>
        </is>
      </c>
      <c r="C10912" t="inlineStr">
        <is>
          <t>CombineRoot=C:\Users\cschn\Documents\LIH (Personal)\OneDrive - Lawyers in House</t>
        </is>
      </c>
    </row>
    <row r="10913">
      <c r="A10913" s="13" t="n">
        <v>46037.33913194444</v>
      </c>
      <c r="B10913" t="inlineStr">
        <is>
          <t>MAP</t>
        </is>
      </c>
      <c r="C10913" t="inlineStr">
        <is>
          <t>SubPath=__Invoices</t>
        </is>
      </c>
    </row>
    <row r="10914">
      <c r="A10914" s="13" t="n">
        <v>46037.33913194444</v>
      </c>
      <c r="B10914" t="inlineStr">
        <is>
          <t>MAP</t>
        </is>
      </c>
      <c r="C10914" t="inlineStr">
        <is>
          <t>Combined=C:\Users\cschn\Documents\LIH (Personal)\OneDrive - Lawyers in House\__Invoices</t>
        </is>
      </c>
    </row>
    <row r="10915">
      <c r="A10915" s="13" t="n">
        <v>46037.33913194444</v>
      </c>
      <c r="B10915" t="inlineStr">
        <is>
          <t>MAP</t>
        </is>
      </c>
      <c r="C10915" t="inlineStr">
        <is>
          <t>Mapped local folder=C:\Users\cschn\Documents\LIH (Personal)\OneDrive - Lawyers in House\__Invoices</t>
        </is>
      </c>
    </row>
    <row r="10916">
      <c r="A10916" s="13" t="n">
        <v>46037.33923611111</v>
      </c>
      <c r="B10916" t="inlineStr">
        <is>
          <t>INFO</t>
        </is>
      </c>
      <c r="C10916" t="inlineStr">
        <is>
          <t>ThisWorkbook.Path (raw)=https://lawyersinhouse-my.sharepoint.com/personal/cory_schneider_lawyersinhouse_com/Documents/__Invoices</t>
        </is>
      </c>
    </row>
    <row r="10917">
      <c r="A10917" s="13" t="n">
        <v>46037.33923611111</v>
      </c>
      <c r="B10917" t="inlineStr">
        <is>
          <t>HIT</t>
        </is>
      </c>
      <c r="C10917" t="inlineStr">
        <is>
          <t>Folder? C:\Users\cschn\Documents\LIH (Personal)\OneDrive - Lawyers in House</t>
        </is>
      </c>
    </row>
    <row r="10918">
      <c r="A10918" s="13" t="n">
        <v>46037.33923611111</v>
      </c>
      <c r="B10918" t="inlineStr">
        <is>
          <t>MAP</t>
        </is>
      </c>
      <c r="C10918" t="inlineStr">
        <is>
          <t>CombineRoot=C:\Users\cschn\Documents\LIH (Personal)\OneDrive - Lawyers in House</t>
        </is>
      </c>
    </row>
    <row r="10919">
      <c r="A10919" s="13" t="n">
        <v>46037.33923611111</v>
      </c>
      <c r="B10919" t="inlineStr">
        <is>
          <t>MAP</t>
        </is>
      </c>
      <c r="C10919" t="inlineStr">
        <is>
          <t>SubPath=__Invoices</t>
        </is>
      </c>
    </row>
    <row r="10920">
      <c r="A10920" s="13" t="n">
        <v>46037.33923611111</v>
      </c>
      <c r="B10920" t="inlineStr">
        <is>
          <t>MAP</t>
        </is>
      </c>
      <c r="C10920" t="inlineStr">
        <is>
          <t>Combined=C:\Users\cschn\Documents\LIH (Personal)\OneDrive - Lawyers in House\__Invoices</t>
        </is>
      </c>
    </row>
    <row r="10921">
      <c r="A10921" s="13" t="n">
        <v>46037.33923611111</v>
      </c>
      <c r="B10921" t="inlineStr">
        <is>
          <t>MAP</t>
        </is>
      </c>
      <c r="C10921" t="inlineStr">
        <is>
          <t>Mapped local folder=C:\Users\cschn\Documents\LIH (Personal)\OneDrive - Lawyers in House\__Invoices</t>
        </is>
      </c>
    </row>
    <row r="10922">
      <c r="A10922" s="13" t="n">
        <v>46037.34598379629</v>
      </c>
      <c r="B10922" t="inlineStr">
        <is>
          <t>INFO</t>
        </is>
      </c>
      <c r="C10922" t="inlineStr">
        <is>
          <t>ThisWorkbook.Path (raw)=https://lawyersinhouse-my.sharepoint.com/personal/cory_schneider_lawyersinhouse_com/Documents/__Invoices</t>
        </is>
      </c>
    </row>
    <row r="10923">
      <c r="A10923" s="13" t="n">
        <v>46037.34598379629</v>
      </c>
      <c r="B10923" t="inlineStr">
        <is>
          <t>HIT</t>
        </is>
      </c>
      <c r="C10923" t="inlineStr">
        <is>
          <t>Folder? C:\Users\cschn\Documents\LIH (Personal)\OneDrive - Lawyers in House</t>
        </is>
      </c>
    </row>
    <row r="10924">
      <c r="A10924" s="13" t="n">
        <v>46037.34598379629</v>
      </c>
      <c r="B10924" t="inlineStr">
        <is>
          <t>MAP</t>
        </is>
      </c>
      <c r="C10924" t="inlineStr">
        <is>
          <t>CombineRoot=C:\Users\cschn\Documents\LIH (Personal)\OneDrive - Lawyers in House</t>
        </is>
      </c>
    </row>
    <row r="10925">
      <c r="A10925" s="13" t="n">
        <v>46037.34598379629</v>
      </c>
      <c r="B10925" t="inlineStr">
        <is>
          <t>MAP</t>
        </is>
      </c>
      <c r="C10925" t="inlineStr">
        <is>
          <t>SubPath=__Invoices</t>
        </is>
      </c>
    </row>
    <row r="10926">
      <c r="A10926" s="13" t="n">
        <v>46037.34598379629</v>
      </c>
      <c r="B10926" t="inlineStr">
        <is>
          <t>MAP</t>
        </is>
      </c>
      <c r="C10926" t="inlineStr">
        <is>
          <t>Combined=C:\Users\cschn\Documents\LIH (Personal)\OneDrive - Lawyers in House\__Invoices</t>
        </is>
      </c>
    </row>
    <row r="10927">
      <c r="A10927" s="13" t="n">
        <v>46037.34598379629</v>
      </c>
      <c r="B10927" t="inlineStr">
        <is>
          <t>MAP</t>
        </is>
      </c>
      <c r="C10927" t="inlineStr">
        <is>
          <t>Mapped local folder=C:\Users\cschn\Documents\LIH (Personal)\OneDrive - Lawyers in House\__Invoices</t>
        </is>
      </c>
    </row>
    <row r="10928">
      <c r="A10928" s="13" t="n">
        <v>46037.34697916666</v>
      </c>
      <c r="B10928" t="inlineStr">
        <is>
          <t>INFO</t>
        </is>
      </c>
      <c r="C10928" t="inlineStr">
        <is>
          <t>ThisWorkbook.Path (raw)=https://lawyersinhouse-my.sharepoint.com/personal/cory_schneider_lawyersinhouse_com/Documents/__Invoices</t>
        </is>
      </c>
    </row>
    <row r="10929">
      <c r="A10929" s="13" t="n">
        <v>46037.34697916666</v>
      </c>
      <c r="B10929" t="inlineStr">
        <is>
          <t>HIT</t>
        </is>
      </c>
      <c r="C10929" t="inlineStr">
        <is>
          <t>Folder? C:\Users\cschn\Documents\LIH (Personal)\OneDrive - Lawyers in House</t>
        </is>
      </c>
    </row>
    <row r="10930">
      <c r="A10930" s="13" t="n">
        <v>46037.34697916666</v>
      </c>
      <c r="B10930" t="inlineStr">
        <is>
          <t>MAP</t>
        </is>
      </c>
      <c r="C10930" t="inlineStr">
        <is>
          <t>CombineRoot=C:\Users\cschn\Documents\LIH (Personal)\OneDrive - Lawyers in House</t>
        </is>
      </c>
    </row>
    <row r="10931">
      <c r="A10931" s="13" t="n">
        <v>46037.34697916666</v>
      </c>
      <c r="B10931" t="inlineStr">
        <is>
          <t>MAP</t>
        </is>
      </c>
      <c r="C10931" t="inlineStr">
        <is>
          <t>SubPath=__Invoices</t>
        </is>
      </c>
    </row>
    <row r="10932">
      <c r="A10932" s="13" t="n">
        <v>46037.34697916666</v>
      </c>
      <c r="B10932" t="inlineStr">
        <is>
          <t>MAP</t>
        </is>
      </c>
      <c r="C10932" t="inlineStr">
        <is>
          <t>Combined=C:\Users\cschn\Documents\LIH (Personal)\OneDrive - Lawyers in House\__Invoices</t>
        </is>
      </c>
    </row>
    <row r="10933">
      <c r="A10933" s="13" t="n">
        <v>46037.34697916666</v>
      </c>
      <c r="B10933" t="inlineStr">
        <is>
          <t>MAP</t>
        </is>
      </c>
      <c r="C10933" t="inlineStr">
        <is>
          <t>Mapped local folder=C:\Users\cschn\Documents\LIH (Personal)\OneDrive - Lawyers in House\__Invoices</t>
        </is>
      </c>
    </row>
    <row r="10934">
      <c r="A10934" s="13" t="n">
        <v>46037.34925925926</v>
      </c>
      <c r="B10934" t="inlineStr">
        <is>
          <t>INFO</t>
        </is>
      </c>
      <c r="C10934" t="inlineStr">
        <is>
          <t>ThisWorkbook.Path (raw)=https://lawyersinhouse-my.sharepoint.com/personal/cory_schneider_lawyersinhouse_com/Documents/__Invoices</t>
        </is>
      </c>
    </row>
    <row r="10935">
      <c r="A10935" s="13" t="n">
        <v>46037.34925925926</v>
      </c>
      <c r="B10935" t="inlineStr">
        <is>
          <t>HIT</t>
        </is>
      </c>
      <c r="C10935" t="inlineStr">
        <is>
          <t>Folder? C:\Users\cschn\Documents\LIH (Personal)\OneDrive - Lawyers in House</t>
        </is>
      </c>
    </row>
    <row r="10936">
      <c r="A10936" s="13" t="n">
        <v>46037.34925925926</v>
      </c>
      <c r="B10936" t="inlineStr">
        <is>
          <t>MAP</t>
        </is>
      </c>
      <c r="C10936" t="inlineStr">
        <is>
          <t>CombineRoot=C:\Users\cschn\Documents\LIH (Personal)\OneDrive - Lawyers in House</t>
        </is>
      </c>
    </row>
    <row r="10937">
      <c r="A10937" s="13" t="n">
        <v>46037.34925925926</v>
      </c>
      <c r="B10937" t="inlineStr">
        <is>
          <t>MAP</t>
        </is>
      </c>
      <c r="C10937" t="inlineStr">
        <is>
          <t>SubPath=__Invoices</t>
        </is>
      </c>
    </row>
    <row r="10938">
      <c r="A10938" s="13" t="n">
        <v>46037.34925925926</v>
      </c>
      <c r="B10938" t="inlineStr">
        <is>
          <t>MAP</t>
        </is>
      </c>
      <c r="C10938" t="inlineStr">
        <is>
          <t>Combined=C:\Users\cschn\Documents\LIH (Personal)\OneDrive - Lawyers in House\__Invoices</t>
        </is>
      </c>
    </row>
    <row r="10939">
      <c r="A10939" s="13" t="n">
        <v>46037.34925925926</v>
      </c>
      <c r="B10939" t="inlineStr">
        <is>
          <t>MAP</t>
        </is>
      </c>
      <c r="C10939" t="inlineStr">
        <is>
          <t>Mapped local folder=C:\Users\cschn\Documents\LIH (Personal)\OneDrive - Lawyers in House\__Invoices</t>
        </is>
      </c>
    </row>
    <row r="10940">
      <c r="A10940" s="13" t="n">
        <v>46037.36252314815</v>
      </c>
      <c r="B10940" t="inlineStr">
        <is>
          <t>INFO</t>
        </is>
      </c>
      <c r="C10940" t="inlineStr">
        <is>
          <t>ThisWorkbook.Path (raw)=https://lawyersinhouse-my.sharepoint.com/personal/cory_schneider_lawyersinhouse_com/Documents/__Invoices</t>
        </is>
      </c>
    </row>
    <row r="10941">
      <c r="A10941" s="13" t="n">
        <v>46037.36252314815</v>
      </c>
      <c r="B10941" t="inlineStr">
        <is>
          <t>HIT</t>
        </is>
      </c>
      <c r="C10941" t="inlineStr">
        <is>
          <t>Folder? C:\Users\cschn\Documents\LIH (Personal)\OneDrive - Lawyers in House</t>
        </is>
      </c>
    </row>
    <row r="10942">
      <c r="A10942" s="13" t="n">
        <v>46037.36252314815</v>
      </c>
      <c r="B10942" t="inlineStr">
        <is>
          <t>MAP</t>
        </is>
      </c>
      <c r="C10942" t="inlineStr">
        <is>
          <t>CombineRoot=C:\Users\cschn\Documents\LIH (Personal)\OneDrive - Lawyers in House</t>
        </is>
      </c>
    </row>
    <row r="10943">
      <c r="A10943" s="13" t="n">
        <v>46037.36252314815</v>
      </c>
      <c r="B10943" t="inlineStr">
        <is>
          <t>MAP</t>
        </is>
      </c>
      <c r="C10943" t="inlineStr">
        <is>
          <t>SubPath=__Invoices</t>
        </is>
      </c>
    </row>
    <row r="10944">
      <c r="A10944" s="13" t="n">
        <v>46037.36252314815</v>
      </c>
      <c r="B10944" t="inlineStr">
        <is>
          <t>MAP</t>
        </is>
      </c>
      <c r="C10944" t="inlineStr">
        <is>
          <t>Combined=C:\Users\cschn\Documents\LIH (Personal)\OneDrive - Lawyers in House\__Invoices</t>
        </is>
      </c>
    </row>
    <row r="10945">
      <c r="A10945" s="13" t="n">
        <v>46037.36252314815</v>
      </c>
      <c r="B10945" t="inlineStr">
        <is>
          <t>MAP</t>
        </is>
      </c>
      <c r="C10945" t="inlineStr">
        <is>
          <t>Mapped local folder=C:\Users\cschn\Documents\LIH (Personal)\OneDrive - Lawyers in House\__Invoices</t>
        </is>
      </c>
    </row>
    <row r="10946">
      <c r="A10946" s="13" t="n">
        <v>46037.36553240741</v>
      </c>
      <c r="B10946" t="inlineStr">
        <is>
          <t>INFO</t>
        </is>
      </c>
      <c r="C10946" t="inlineStr">
        <is>
          <t>ThisWorkbook.Path (raw)=https://lawyersinhouse-my.sharepoint.com/personal/cory_schneider_lawyersinhouse_com/Documents/__Invoices</t>
        </is>
      </c>
    </row>
    <row r="10947">
      <c r="A10947" s="13" t="n">
        <v>46037.36553240741</v>
      </c>
      <c r="B10947" t="inlineStr">
        <is>
          <t>HIT</t>
        </is>
      </c>
      <c r="C10947" t="inlineStr">
        <is>
          <t>Folder? C:\Users\cschn\Documents\LIH (Personal)\OneDrive - Lawyers in House</t>
        </is>
      </c>
    </row>
    <row r="10948">
      <c r="A10948" s="13" t="n">
        <v>46037.36553240741</v>
      </c>
      <c r="B10948" t="inlineStr">
        <is>
          <t>MAP</t>
        </is>
      </c>
      <c r="C10948" t="inlineStr">
        <is>
          <t>CombineRoot=C:\Users\cschn\Documents\LIH (Personal)\OneDrive - Lawyers in House</t>
        </is>
      </c>
    </row>
    <row r="10949">
      <c r="A10949" s="13" t="n">
        <v>46037.36553240741</v>
      </c>
      <c r="B10949" t="inlineStr">
        <is>
          <t>MAP</t>
        </is>
      </c>
      <c r="C10949" t="inlineStr">
        <is>
          <t>SubPath=__Invoices</t>
        </is>
      </c>
    </row>
    <row r="10950">
      <c r="A10950" s="13" t="n">
        <v>46037.36553240741</v>
      </c>
      <c r="B10950" t="inlineStr">
        <is>
          <t>MAP</t>
        </is>
      </c>
      <c r="C10950" t="inlineStr">
        <is>
          <t>Combined=C:\Users\cschn\Documents\LIH (Personal)\OneDrive - Lawyers in House\__Invoices</t>
        </is>
      </c>
    </row>
    <row r="10951">
      <c r="A10951" s="13" t="n">
        <v>46037.36553240741</v>
      </c>
      <c r="B10951" t="inlineStr">
        <is>
          <t>MAP</t>
        </is>
      </c>
      <c r="C10951" t="inlineStr">
        <is>
          <t>Mapped local folder=C:\Users\cschn\Documents\LIH (Personal)\OneDrive - Lawyers in House\__Invoices</t>
        </is>
      </c>
    </row>
    <row r="10952">
      <c r="A10952" s="13" t="n">
        <v>46037.36625</v>
      </c>
      <c r="B10952" t="inlineStr">
        <is>
          <t>INFO</t>
        </is>
      </c>
      <c r="C10952" t="inlineStr">
        <is>
          <t>ThisWorkbook.Path (raw)=https://lawyersinhouse-my.sharepoint.com/personal/cory_schneider_lawyersinhouse_com/Documents/__Invoices</t>
        </is>
      </c>
    </row>
    <row r="10953">
      <c r="A10953" s="13" t="n">
        <v>46037.36625</v>
      </c>
      <c r="B10953" t="inlineStr">
        <is>
          <t>HIT</t>
        </is>
      </c>
      <c r="C10953" t="inlineStr">
        <is>
          <t>Folder? C:\Users\cschn\Documents\LIH (Personal)\OneDrive - Lawyers in House</t>
        </is>
      </c>
    </row>
    <row r="10954">
      <c r="A10954" s="13" t="n">
        <v>46037.36625</v>
      </c>
      <c r="B10954" t="inlineStr">
        <is>
          <t>MAP</t>
        </is>
      </c>
      <c r="C10954" t="inlineStr">
        <is>
          <t>CombineRoot=C:\Users\cschn\Documents\LIH (Personal)\OneDrive - Lawyers in House</t>
        </is>
      </c>
    </row>
    <row r="10955">
      <c r="A10955" s="13" t="n">
        <v>46037.36625</v>
      </c>
      <c r="B10955" t="inlineStr">
        <is>
          <t>MAP</t>
        </is>
      </c>
      <c r="C10955" t="inlineStr">
        <is>
          <t>SubPath=__Invoices</t>
        </is>
      </c>
    </row>
    <row r="10956">
      <c r="A10956" s="13" t="n">
        <v>46037.36625</v>
      </c>
      <c r="B10956" t="inlineStr">
        <is>
          <t>MAP</t>
        </is>
      </c>
      <c r="C10956" t="inlineStr">
        <is>
          <t>Combined=C:\Users\cschn\Documents\LIH (Personal)\OneDrive - Lawyers in House\__Invoices</t>
        </is>
      </c>
    </row>
    <row r="10957">
      <c r="A10957" s="13" t="n">
        <v>46037.36625</v>
      </c>
      <c r="B10957" t="inlineStr">
        <is>
          <t>MAP</t>
        </is>
      </c>
      <c r="C10957" t="inlineStr">
        <is>
          <t>Mapped local folder=C:\Users\cschn\Documents\LIH (Personal)\OneDrive - Lawyers in House\__Invoices</t>
        </is>
      </c>
    </row>
    <row r="10958">
      <c r="A10958" s="13" t="n">
        <v>46037.40179398148</v>
      </c>
      <c r="B10958" t="inlineStr">
        <is>
          <t>INFO</t>
        </is>
      </c>
      <c r="C10958" t="inlineStr">
        <is>
          <t>ThisWorkbook.Path (raw)=https://lawyersinhouse-my.sharepoint.com/personal/cory_schneider_lawyersinhouse_com/Documents/__Invoices</t>
        </is>
      </c>
    </row>
    <row r="10959">
      <c r="A10959" s="13" t="n">
        <v>46037.40179398148</v>
      </c>
      <c r="B10959" t="inlineStr">
        <is>
          <t>HIT</t>
        </is>
      </c>
      <c r="C10959" t="inlineStr">
        <is>
          <t>Folder? C:\Users\cschn\Documents\LIH (Personal)\OneDrive - Lawyers in House</t>
        </is>
      </c>
    </row>
    <row r="10960">
      <c r="A10960" s="13" t="n">
        <v>46037.40179398148</v>
      </c>
      <c r="B10960" t="inlineStr">
        <is>
          <t>MAP</t>
        </is>
      </c>
      <c r="C10960" t="inlineStr">
        <is>
          <t>CombineRoot=C:\Users\cschn\Documents\LIH (Personal)\OneDrive - Lawyers in House</t>
        </is>
      </c>
    </row>
    <row r="10961">
      <c r="A10961" s="13" t="n">
        <v>46037.40179398148</v>
      </c>
      <c r="B10961" t="inlineStr">
        <is>
          <t>MAP</t>
        </is>
      </c>
      <c r="C10961" t="inlineStr">
        <is>
          <t>SubPath=__Invoices</t>
        </is>
      </c>
    </row>
    <row r="10962">
      <c r="A10962" s="13" t="n">
        <v>46037.40179398148</v>
      </c>
      <c r="B10962" t="inlineStr">
        <is>
          <t>MAP</t>
        </is>
      </c>
      <c r="C10962" t="inlineStr">
        <is>
          <t>Combined=C:\Users\cschn\Documents\LIH (Personal)\OneDrive - Lawyers in House\__Invoices</t>
        </is>
      </c>
    </row>
    <row r="10963">
      <c r="A10963" s="13" t="n">
        <v>46037.40179398148</v>
      </c>
      <c r="B10963" t="inlineStr">
        <is>
          <t>MAP</t>
        </is>
      </c>
      <c r="C10963" t="inlineStr">
        <is>
          <t>Mapped local folder=C:\Users\cschn\Documents\LIH (Personal)\OneDrive - Lawyers in House\__Invoices</t>
        </is>
      </c>
    </row>
    <row r="10964">
      <c r="A10964" s="13" t="n">
        <v>46037.43311342593</v>
      </c>
      <c r="B10964" t="inlineStr">
        <is>
          <t>INFO</t>
        </is>
      </c>
      <c r="C10964" t="inlineStr">
        <is>
          <t>ThisWorkbook.Path (raw)=https://lawyersinhouse-my.sharepoint.com/personal/cory_schneider_lawyersinhouse_com/Documents/__Invoices/__BACKUP</t>
        </is>
      </c>
    </row>
    <row r="10965">
      <c r="A10965" s="13" t="n">
        <v>46037.43311342593</v>
      </c>
      <c r="B10965" t="inlineStr">
        <is>
          <t>HIT</t>
        </is>
      </c>
      <c r="C10965" t="inlineStr">
        <is>
          <t>Folder? C:\Users\cschn\Documents\LIH (Personal)\OneDrive - Lawyers in House</t>
        </is>
      </c>
    </row>
    <row r="10966">
      <c r="A10966" s="13" t="n">
        <v>46037.43311342593</v>
      </c>
      <c r="B10966" t="inlineStr">
        <is>
          <t>MAP</t>
        </is>
      </c>
      <c r="C10966" t="inlineStr">
        <is>
          <t>CombineRoot=C:\Users\cschn\Documents\LIH (Personal)\OneDrive - Lawyers in House</t>
        </is>
      </c>
    </row>
    <row r="10967">
      <c r="A10967" s="13" t="n">
        <v>46037.43311342593</v>
      </c>
      <c r="B10967" t="inlineStr">
        <is>
          <t>MAP</t>
        </is>
      </c>
      <c r="C10967" t="inlineStr">
        <is>
          <t>SubPath=__Invoices\__BACKUP</t>
        </is>
      </c>
    </row>
    <row r="10968">
      <c r="A10968" s="13" t="n">
        <v>46037.43311342593</v>
      </c>
      <c r="B10968" t="inlineStr">
        <is>
          <t>MAP</t>
        </is>
      </c>
      <c r="C10968" t="inlineStr">
        <is>
          <t>Combined=C:\Users\cschn\Documents\LIH (Personal)\OneDrive - Lawyers in House\__Invoices\__BACKUP</t>
        </is>
      </c>
    </row>
    <row r="10969">
      <c r="A10969" s="13" t="n">
        <v>46037.43311342593</v>
      </c>
      <c r="B10969" t="inlineStr">
        <is>
          <t>MAP</t>
        </is>
      </c>
      <c r="C10969" t="inlineStr">
        <is>
          <t>Mapped local folder=C:\Users\cschn\Documents\LIH (Personal)\OneDrive - Lawyers in House\__Invoices\__BACKUP</t>
        </is>
      </c>
    </row>
    <row r="10970">
      <c r="A10970" s="13" t="n">
        <v>46037.44439814815</v>
      </c>
      <c r="B10970" t="inlineStr">
        <is>
          <t>INFO</t>
        </is>
      </c>
      <c r="C10970" t="inlineStr">
        <is>
          <t>ThisWorkbook.Path (raw)=https://lawyersinhouse-my.sharepoint.com/personal/cory_schneider_lawyersinhouse_com/Documents/__Invoices/__BACKUP/__BACKUP</t>
        </is>
      </c>
    </row>
    <row r="10971">
      <c r="A10971" s="13" t="n">
        <v>46037.44439814815</v>
      </c>
      <c r="B10971" t="inlineStr">
        <is>
          <t>HIT</t>
        </is>
      </c>
      <c r="C10971" t="inlineStr">
        <is>
          <t>Folder? C:\Users\cschn\Documents\LIH (Personal)\OneDrive - Lawyers in House</t>
        </is>
      </c>
    </row>
    <row r="10972">
      <c r="A10972" s="13" t="n">
        <v>46037.44439814815</v>
      </c>
      <c r="B10972" t="inlineStr">
        <is>
          <t>MAP</t>
        </is>
      </c>
      <c r="C10972" t="inlineStr">
        <is>
          <t>CombineRoot=C:\Users\cschn\Documents\LIH (Personal)\OneDrive - Lawyers in House</t>
        </is>
      </c>
    </row>
    <row r="10973">
      <c r="A10973" s="13" t="n">
        <v>46037.44439814815</v>
      </c>
      <c r="B10973" t="inlineStr">
        <is>
          <t>MAP</t>
        </is>
      </c>
      <c r="C10973" t="inlineStr">
        <is>
          <t>SubPath=__Invoices\__BACKUP\__BACKUP</t>
        </is>
      </c>
    </row>
    <row r="10974">
      <c r="A10974" s="13" t="n">
        <v>46037.44439814815</v>
      </c>
      <c r="B10974" t="inlineStr">
        <is>
          <t>MAP</t>
        </is>
      </c>
      <c r="C10974" t="inlineStr">
        <is>
          <t>Combined=C:\Users\cschn\Documents\LIH (Personal)\OneDrive - Lawyers in House\__Invoices\__BACKUP\__BACKUP</t>
        </is>
      </c>
    </row>
    <row r="10975">
      <c r="A10975" s="13" t="n">
        <v>46037.44439814815</v>
      </c>
      <c r="B10975" t="inlineStr">
        <is>
          <t>MAP</t>
        </is>
      </c>
      <c r="C10975" t="inlineStr">
        <is>
          <t>Mapped local folder=C:\Users\cschn\Documents\LIH (Personal)\OneDrive - Lawyers in House\__Invoices\__BACKUP\__BACKUP</t>
        </is>
      </c>
    </row>
    <row r="10976">
      <c r="A10976" s="13" t="n">
        <v>46037.44638888889</v>
      </c>
      <c r="B10976" t="inlineStr">
        <is>
          <t>INFO</t>
        </is>
      </c>
      <c r="C10976" t="inlineStr">
        <is>
          <t>ThisWorkbook.Path (raw)=https://lawyersinhouse-my.sharepoint.com/personal/cory_schneider_lawyersinhouse_com/Documents/__Invoices</t>
        </is>
      </c>
    </row>
    <row r="10977">
      <c r="A10977" s="13" t="n">
        <v>46037.44638888889</v>
      </c>
      <c r="B10977" t="inlineStr">
        <is>
          <t>HIT</t>
        </is>
      </c>
      <c r="C10977" t="inlineStr">
        <is>
          <t>Folder? C:\Users\cschn\Documents\LIH (Personal)\OneDrive - Lawyers in House</t>
        </is>
      </c>
    </row>
    <row r="10978">
      <c r="A10978" s="13" t="n">
        <v>46037.44638888889</v>
      </c>
      <c r="B10978" t="inlineStr">
        <is>
          <t>MAP</t>
        </is>
      </c>
      <c r="C10978" t="inlineStr">
        <is>
          <t>CombineRoot=C:\Users\cschn\Documents\LIH (Personal)\OneDrive - Lawyers in House</t>
        </is>
      </c>
    </row>
    <row r="10979">
      <c r="A10979" s="13" t="n">
        <v>46037.44638888889</v>
      </c>
      <c r="B10979" t="inlineStr">
        <is>
          <t>MAP</t>
        </is>
      </c>
      <c r="C10979" t="inlineStr">
        <is>
          <t>SubPath=__Invoices</t>
        </is>
      </c>
    </row>
    <row r="10980">
      <c r="A10980" s="13" t="n">
        <v>46037.44638888889</v>
      </c>
      <c r="B10980" t="inlineStr">
        <is>
          <t>MAP</t>
        </is>
      </c>
      <c r="C10980" t="inlineStr">
        <is>
          <t>Combined=C:\Users\cschn\Documents\LIH (Personal)\OneDrive - Lawyers in House\__Invoices</t>
        </is>
      </c>
    </row>
    <row r="10981">
      <c r="A10981" s="13" t="n">
        <v>46037.44638888889</v>
      </c>
      <c r="B10981" t="inlineStr">
        <is>
          <t>MAP</t>
        </is>
      </c>
      <c r="C10981" t="inlineStr">
        <is>
          <t>Mapped local folder=C:\Users\cschn\Documents\LIH (Personal)\OneDrive - Lawyers in House\__Invoices</t>
        </is>
      </c>
    </row>
    <row r="10982">
      <c r="A10982" s="13" t="n">
        <v>46037.44876157407</v>
      </c>
      <c r="B10982" t="inlineStr">
        <is>
          <t>INFO</t>
        </is>
      </c>
      <c r="C10982" t="inlineStr">
        <is>
          <t>ThisWorkbook.Path (raw)=https://lawyersinhouse-my.sharepoint.com/personal/cory_schneider_lawyersinhouse_com/Documents/__Invoices</t>
        </is>
      </c>
    </row>
    <row r="10983">
      <c r="A10983" s="13" t="n">
        <v>46037.44876157407</v>
      </c>
      <c r="B10983" t="inlineStr">
        <is>
          <t>HIT</t>
        </is>
      </c>
      <c r="C10983" t="inlineStr">
        <is>
          <t>Folder? C:\Users\cschn\Documents\LIH (Personal)\OneDrive - Lawyers in House</t>
        </is>
      </c>
    </row>
    <row r="10984">
      <c r="A10984" s="13" t="n">
        <v>46037.44876157407</v>
      </c>
      <c r="B10984" t="inlineStr">
        <is>
          <t>MAP</t>
        </is>
      </c>
      <c r="C10984" t="inlineStr">
        <is>
          <t>CombineRoot=C:\Users\cschn\Documents\LIH (Personal)\OneDrive - Lawyers in House</t>
        </is>
      </c>
    </row>
    <row r="10985">
      <c r="A10985" s="13" t="n">
        <v>46037.44876157407</v>
      </c>
      <c r="B10985" t="inlineStr">
        <is>
          <t>MAP</t>
        </is>
      </c>
      <c r="C10985" t="inlineStr">
        <is>
          <t>SubPath=__Invoices</t>
        </is>
      </c>
    </row>
    <row r="10986">
      <c r="A10986" s="13" t="n">
        <v>46037.44876157407</v>
      </c>
      <c r="B10986" t="inlineStr">
        <is>
          <t>MAP</t>
        </is>
      </c>
      <c r="C10986" t="inlineStr">
        <is>
          <t>Combined=C:\Users\cschn\Documents\LIH (Personal)\OneDrive - Lawyers in House\__Invoices</t>
        </is>
      </c>
    </row>
    <row r="10987">
      <c r="A10987" s="13" t="n">
        <v>46037.44876157407</v>
      </c>
      <c r="B10987" t="inlineStr">
        <is>
          <t>MAP</t>
        </is>
      </c>
      <c r="C10987" t="inlineStr">
        <is>
          <t>Mapped local folder=C:\Users\cschn\Documents\LIH (Personal)\OneDrive - Lawyers in House\__Invoices</t>
        </is>
      </c>
    </row>
    <row r="10988">
      <c r="A10988" s="13" t="n">
        <v>46037.44888888889</v>
      </c>
      <c r="B10988" t="inlineStr">
        <is>
          <t>INFO</t>
        </is>
      </c>
      <c r="C10988" t="inlineStr">
        <is>
          <t>ThisWorkbook.Path (raw)=https://lawyersinhouse-my.sharepoint.com/personal/cory_schneider_lawyersinhouse_com/Documents/__Invoices</t>
        </is>
      </c>
    </row>
    <row r="10989">
      <c r="A10989" s="13" t="n">
        <v>46037.44888888889</v>
      </c>
      <c r="B10989" t="inlineStr">
        <is>
          <t>HIT</t>
        </is>
      </c>
      <c r="C10989" t="inlineStr">
        <is>
          <t>Folder? C:\Users\cschn\Documents\LIH (Personal)\OneDrive - Lawyers in House</t>
        </is>
      </c>
    </row>
    <row r="10990">
      <c r="A10990" s="13" t="n">
        <v>46037.44888888889</v>
      </c>
      <c r="B10990" t="inlineStr">
        <is>
          <t>MAP</t>
        </is>
      </c>
      <c r="C10990" t="inlineStr">
        <is>
          <t>CombineRoot=C:\Users\cschn\Documents\LIH (Personal)\OneDrive - Lawyers in House</t>
        </is>
      </c>
    </row>
    <row r="10991">
      <c r="A10991" s="13" t="n">
        <v>46037.44888888889</v>
      </c>
      <c r="B10991" t="inlineStr">
        <is>
          <t>MAP</t>
        </is>
      </c>
      <c r="C10991" t="inlineStr">
        <is>
          <t>SubPath=__Invoices</t>
        </is>
      </c>
    </row>
    <row r="10992">
      <c r="A10992" s="13" t="n">
        <v>46037.44888888889</v>
      </c>
      <c r="B10992" t="inlineStr">
        <is>
          <t>MAP</t>
        </is>
      </c>
      <c r="C10992" t="inlineStr">
        <is>
          <t>Combined=C:\Users\cschn\Documents\LIH (Personal)\OneDrive - Lawyers in House\__Invoices</t>
        </is>
      </c>
    </row>
    <row r="10993">
      <c r="A10993" s="13" t="n">
        <v>46037.44888888889</v>
      </c>
      <c r="B10993" t="inlineStr">
        <is>
          <t>MAP</t>
        </is>
      </c>
      <c r="C10993" t="inlineStr">
        <is>
          <t>Mapped local folder=C:\Users\cschn\Documents\LIH (Personal)\OneDrive - Lawyers in House\__Invoices</t>
        </is>
      </c>
    </row>
    <row r="10994">
      <c r="A10994" s="13" t="n">
        <v>46037.45199074074</v>
      </c>
      <c r="B10994" t="inlineStr">
        <is>
          <t>INFO</t>
        </is>
      </c>
      <c r="C10994" t="inlineStr">
        <is>
          <t>ThisWorkbook.Path (raw)=https://lawyersinhouse-my.sharepoint.com/personal/cory_schneider_lawyersinhouse_com/Documents/__Invoices</t>
        </is>
      </c>
    </row>
    <row r="10995">
      <c r="A10995" s="13" t="n">
        <v>46037.45199074074</v>
      </c>
      <c r="B10995" t="inlineStr">
        <is>
          <t>HIT</t>
        </is>
      </c>
      <c r="C10995" t="inlineStr">
        <is>
          <t>Folder? C:\Users\cschn\Documents\LIH (Personal)\OneDrive - Lawyers in House</t>
        </is>
      </c>
    </row>
    <row r="10996">
      <c r="A10996" s="13" t="n">
        <v>46037.45199074074</v>
      </c>
      <c r="B10996" t="inlineStr">
        <is>
          <t>MAP</t>
        </is>
      </c>
      <c r="C10996" t="inlineStr">
        <is>
          <t>CombineRoot=C:\Users\cschn\Documents\LIH (Personal)\OneDrive - Lawyers in House</t>
        </is>
      </c>
    </row>
    <row r="10997">
      <c r="A10997" s="13" t="n">
        <v>46037.45199074074</v>
      </c>
      <c r="B10997" t="inlineStr">
        <is>
          <t>MAP</t>
        </is>
      </c>
      <c r="C10997" t="inlineStr">
        <is>
          <t>SubPath=__Invoices</t>
        </is>
      </c>
    </row>
    <row r="10998">
      <c r="A10998" s="13" t="n">
        <v>46037.45199074074</v>
      </c>
      <c r="B10998" t="inlineStr">
        <is>
          <t>MAP</t>
        </is>
      </c>
      <c r="C10998" t="inlineStr">
        <is>
          <t>Combined=C:\Users\cschn\Documents\LIH (Personal)\OneDrive - Lawyers in House\__Invoices</t>
        </is>
      </c>
    </row>
    <row r="10999">
      <c r="A10999" s="13" t="n">
        <v>46037.45199074074</v>
      </c>
      <c r="B10999" t="inlineStr">
        <is>
          <t>MAP</t>
        </is>
      </c>
      <c r="C10999" t="inlineStr">
        <is>
          <t>Mapped local folder=C:\Users\cschn\Documents\LIH (Personal)\OneDrive - Lawyers in House\__Invoices</t>
        </is>
      </c>
    </row>
    <row r="11000">
      <c r="A11000" s="13" t="n">
        <v>46037.49447916666</v>
      </c>
      <c r="B11000" t="inlineStr">
        <is>
          <t>INFO</t>
        </is>
      </c>
      <c r="C11000" t="inlineStr">
        <is>
          <t>ThisWorkbook.Path (raw)=https://lawyersinhouse-my.sharepoint.com/personal/cory_schneider_lawyersinhouse_com/Documents/__Invoices</t>
        </is>
      </c>
    </row>
    <row r="11001">
      <c r="A11001" s="13" t="n">
        <v>46037.49447916666</v>
      </c>
      <c r="B11001" t="inlineStr">
        <is>
          <t>HIT</t>
        </is>
      </c>
      <c r="C11001" t="inlineStr">
        <is>
          <t>Folder? C:\Users\cschn\Documents\LIH (Personal)\OneDrive - Lawyers in House</t>
        </is>
      </c>
    </row>
    <row r="11002">
      <c r="A11002" s="13" t="n">
        <v>46037.49447916666</v>
      </c>
      <c r="B11002" t="inlineStr">
        <is>
          <t>MAP</t>
        </is>
      </c>
      <c r="C11002" t="inlineStr">
        <is>
          <t>CombineRoot=C:\Users\cschn\Documents\LIH (Personal)\OneDrive - Lawyers in House</t>
        </is>
      </c>
    </row>
    <row r="11003">
      <c r="A11003" s="13" t="n">
        <v>46037.49447916666</v>
      </c>
      <c r="B11003" t="inlineStr">
        <is>
          <t>MAP</t>
        </is>
      </c>
      <c r="C11003" t="inlineStr">
        <is>
          <t>SubPath=__Invoices</t>
        </is>
      </c>
    </row>
    <row r="11004">
      <c r="A11004" s="13" t="n">
        <v>46037.49447916666</v>
      </c>
      <c r="B11004" t="inlineStr">
        <is>
          <t>MAP</t>
        </is>
      </c>
      <c r="C11004" t="inlineStr">
        <is>
          <t>Combined=C:\Users\cschn\Documents\LIH (Personal)\OneDrive - Lawyers in House\__Invoices</t>
        </is>
      </c>
    </row>
    <row r="11005">
      <c r="A11005" s="13" t="n">
        <v>46037.49447916666</v>
      </c>
      <c r="B11005" t="inlineStr">
        <is>
          <t>MAP</t>
        </is>
      </c>
      <c r="C11005" t="inlineStr">
        <is>
          <t>Mapped local folder=C:\Users\cschn\Documents\LIH (Personal)\OneDrive - Lawyers in House\__Invoices</t>
        </is>
      </c>
    </row>
    <row r="11006">
      <c r="A11006" s="13" t="n">
        <v>46037.5450462963</v>
      </c>
      <c r="B11006" t="inlineStr">
        <is>
          <t>INFO</t>
        </is>
      </c>
      <c r="C11006" t="inlineStr">
        <is>
          <t>ThisWorkbook.Path (raw)=https://lawyersinhouse-my.sharepoint.com/personal/cory_schneider_lawyersinhouse_com/Documents/__Invoices</t>
        </is>
      </c>
    </row>
    <row r="11007">
      <c r="A11007" s="13" t="n">
        <v>46037.5450462963</v>
      </c>
      <c r="B11007" t="inlineStr">
        <is>
          <t>HIT</t>
        </is>
      </c>
      <c r="C11007" t="inlineStr">
        <is>
          <t>Folder? C:\Users\cschn\Documents\LIH (Personal)\OneDrive - Lawyers in House</t>
        </is>
      </c>
    </row>
    <row r="11008">
      <c r="A11008" s="13" t="n">
        <v>46037.5450462963</v>
      </c>
      <c r="B11008" t="inlineStr">
        <is>
          <t>MAP</t>
        </is>
      </c>
      <c r="C11008" t="inlineStr">
        <is>
          <t>CombineRoot=C:\Users\cschn\Documents\LIH (Personal)\OneDrive - Lawyers in House</t>
        </is>
      </c>
    </row>
    <row r="11009">
      <c r="A11009" s="13" t="n">
        <v>46037.5450462963</v>
      </c>
      <c r="B11009" t="inlineStr">
        <is>
          <t>MAP</t>
        </is>
      </c>
      <c r="C11009" t="inlineStr">
        <is>
          <t>SubPath=__Invoices</t>
        </is>
      </c>
    </row>
    <row r="11010">
      <c r="A11010" s="13" t="n">
        <v>46037.5450462963</v>
      </c>
      <c r="B11010" t="inlineStr">
        <is>
          <t>MAP</t>
        </is>
      </c>
      <c r="C11010" t="inlineStr">
        <is>
          <t>Combined=C:\Users\cschn\Documents\LIH (Personal)\OneDrive - Lawyers in House\__Invoices</t>
        </is>
      </c>
    </row>
    <row r="11011">
      <c r="A11011" s="13" t="n">
        <v>46037.5450462963</v>
      </c>
      <c r="B11011" t="inlineStr">
        <is>
          <t>MAP</t>
        </is>
      </c>
      <c r="C11011" t="inlineStr">
        <is>
          <t>Mapped local folder=C:\Users\cschn\Documents\LIH (Personal)\OneDrive - Lawyers in House\__Invoices</t>
        </is>
      </c>
    </row>
    <row r="11012">
      <c r="A11012" s="13" t="n">
        <v>46037.72689814815</v>
      </c>
      <c r="B11012" t="inlineStr">
        <is>
          <t>INFO</t>
        </is>
      </c>
      <c r="C11012" t="inlineStr">
        <is>
          <t>ThisWorkbook.Path (raw)=https://lawyersinhouse-my.sharepoint.com/personal/cory_schneider_lawyersinhouse_com/Documents/__Invoices</t>
        </is>
      </c>
    </row>
    <row r="11013">
      <c r="A11013" s="13" t="n">
        <v>46037.72689814815</v>
      </c>
      <c r="B11013" t="inlineStr">
        <is>
          <t>HIT</t>
        </is>
      </c>
      <c r="C11013" t="inlineStr">
        <is>
          <t>Folder? C:\Users\cschn\Documents\LIH (Personal)\OneDrive - Lawyers in House</t>
        </is>
      </c>
    </row>
    <row r="11014">
      <c r="A11014" s="13" t="n">
        <v>46037.72689814815</v>
      </c>
      <c r="B11014" t="inlineStr">
        <is>
          <t>MAP</t>
        </is>
      </c>
      <c r="C11014" t="inlineStr">
        <is>
          <t>CombineRoot=C:\Users\cschn\Documents\LIH (Personal)\OneDrive - Lawyers in House</t>
        </is>
      </c>
    </row>
    <row r="11015">
      <c r="A11015" s="13" t="n">
        <v>46037.72689814815</v>
      </c>
      <c r="B11015" t="inlineStr">
        <is>
          <t>MAP</t>
        </is>
      </c>
      <c r="C11015" t="inlineStr">
        <is>
          <t>SubPath=__Invoices</t>
        </is>
      </c>
    </row>
    <row r="11016">
      <c r="A11016" s="13" t="n">
        <v>46037.72689814815</v>
      </c>
      <c r="B11016" t="inlineStr">
        <is>
          <t>MAP</t>
        </is>
      </c>
      <c r="C11016" t="inlineStr">
        <is>
          <t>Combined=C:\Users\cschn\Documents\LIH (Personal)\OneDrive - Lawyers in House\__Invoices</t>
        </is>
      </c>
    </row>
    <row r="11017">
      <c r="A11017" s="13" t="n">
        <v>46037.72689814815</v>
      </c>
      <c r="B11017" t="inlineStr">
        <is>
          <t>MAP</t>
        </is>
      </c>
      <c r="C11017" t="inlineStr">
        <is>
          <t>Mapped local folder=C:\Users\cschn\Documents\LIH (Personal)\OneDrive - Lawyers in House\__Invoices</t>
        </is>
      </c>
    </row>
    <row r="11018">
      <c r="A11018" s="13" t="n">
        <v>46037.73503472222</v>
      </c>
      <c r="B11018" t="inlineStr">
        <is>
          <t>INFO</t>
        </is>
      </c>
      <c r="C11018" t="inlineStr">
        <is>
          <t>ThisWorkbook.Path (raw)=https://lawyersinhouse-my.sharepoint.com/personal/cory_schneider_lawyersinhouse_com/Documents/__Invoices</t>
        </is>
      </c>
    </row>
    <row r="11019">
      <c r="A11019" s="13" t="n">
        <v>46037.73503472222</v>
      </c>
      <c r="B11019" t="inlineStr">
        <is>
          <t>HIT</t>
        </is>
      </c>
      <c r="C11019" t="inlineStr">
        <is>
          <t>Folder? C:\Users\cschn\Documents\LIH (Personal)\OneDrive - Lawyers in House</t>
        </is>
      </c>
    </row>
    <row r="11020">
      <c r="A11020" s="13" t="n">
        <v>46037.73503472222</v>
      </c>
      <c r="B11020" t="inlineStr">
        <is>
          <t>MAP</t>
        </is>
      </c>
      <c r="C11020" t="inlineStr">
        <is>
          <t>CombineRoot=C:\Users\cschn\Documents\LIH (Personal)\OneDrive - Lawyers in House</t>
        </is>
      </c>
    </row>
    <row r="11021">
      <c r="A11021" s="13" t="n">
        <v>46037.73503472222</v>
      </c>
      <c r="B11021" t="inlineStr">
        <is>
          <t>MAP</t>
        </is>
      </c>
      <c r="C11021" t="inlineStr">
        <is>
          <t>SubPath=__Invoices</t>
        </is>
      </c>
    </row>
    <row r="11022">
      <c r="A11022" s="13" t="n">
        <v>46037.73503472222</v>
      </c>
      <c r="B11022" t="inlineStr">
        <is>
          <t>MAP</t>
        </is>
      </c>
      <c r="C11022" t="inlineStr">
        <is>
          <t>Combined=C:\Users\cschn\Documents\LIH (Personal)\OneDrive - Lawyers in House\__Invoices</t>
        </is>
      </c>
    </row>
    <row r="11023">
      <c r="A11023" s="13" t="n">
        <v>46037.73503472222</v>
      </c>
      <c r="B11023" t="inlineStr">
        <is>
          <t>MAP</t>
        </is>
      </c>
      <c r="C11023" t="inlineStr">
        <is>
          <t>Mapped local folder=C:\Users\cschn\Documents\LIH (Personal)\OneDrive - Lawyers in House\__Invoices</t>
        </is>
      </c>
    </row>
    <row r="11024">
      <c r="A11024" s="13" t="n">
        <v>46037.74408564815</v>
      </c>
      <c r="B11024" t="inlineStr">
        <is>
          <t>INFO</t>
        </is>
      </c>
      <c r="C11024" t="inlineStr">
        <is>
          <t>ThisWorkbook.Path (raw)=https://lawyersinhouse-my.sharepoint.com/personal/cory_schneider_lawyersinhouse_com/Documents/__Invoices</t>
        </is>
      </c>
    </row>
    <row r="11025">
      <c r="A11025" s="13" t="n">
        <v>46037.74408564815</v>
      </c>
      <c r="B11025" t="inlineStr">
        <is>
          <t>HIT</t>
        </is>
      </c>
      <c r="C11025" t="inlineStr">
        <is>
          <t>Folder? C:\Users\cschn\Documents\LIH (Personal)\OneDrive - Lawyers in House</t>
        </is>
      </c>
    </row>
    <row r="11026">
      <c r="A11026" s="13" t="n">
        <v>46037.74408564815</v>
      </c>
      <c r="B11026" t="inlineStr">
        <is>
          <t>MAP</t>
        </is>
      </c>
      <c r="C11026" t="inlineStr">
        <is>
          <t>CombineRoot=C:\Users\cschn\Documents\LIH (Personal)\OneDrive - Lawyers in House</t>
        </is>
      </c>
    </row>
    <row r="11027">
      <c r="A11027" s="13" t="n">
        <v>46037.74408564815</v>
      </c>
      <c r="B11027" t="inlineStr">
        <is>
          <t>MAP</t>
        </is>
      </c>
      <c r="C11027" t="inlineStr">
        <is>
          <t>SubPath=__Invoices</t>
        </is>
      </c>
    </row>
    <row r="11028">
      <c r="A11028" s="13" t="n">
        <v>46037.74408564815</v>
      </c>
      <c r="B11028" t="inlineStr">
        <is>
          <t>MAP</t>
        </is>
      </c>
      <c r="C11028" t="inlineStr">
        <is>
          <t>Combined=C:\Users\cschn\Documents\LIH (Personal)\OneDrive - Lawyers in House\__Invoices</t>
        </is>
      </c>
    </row>
    <row r="11029">
      <c r="A11029" s="13" t="n">
        <v>46037.74408564815</v>
      </c>
      <c r="B11029" t="inlineStr">
        <is>
          <t>MAP</t>
        </is>
      </c>
      <c r="C11029" t="inlineStr">
        <is>
          <t>Mapped local folder=C:\Users\cschn\Documents\LIH (Personal)\OneDrive - Lawyers in House\__Invoices</t>
        </is>
      </c>
    </row>
    <row r="11030">
      <c r="A11030" s="13" t="n">
        <v>46037.74527777778</v>
      </c>
      <c r="B11030" t="inlineStr">
        <is>
          <t>INFO</t>
        </is>
      </c>
      <c r="C11030" t="inlineStr">
        <is>
          <t>ThisWorkbook.Path (raw)=https://lawyersinhouse-my.sharepoint.com/personal/cory_schneider_lawyersinhouse_com/Documents/__Invoices</t>
        </is>
      </c>
    </row>
    <row r="11031">
      <c r="A11031" s="13" t="n">
        <v>46037.74527777778</v>
      </c>
      <c r="B11031" t="inlineStr">
        <is>
          <t>HIT</t>
        </is>
      </c>
      <c r="C11031" t="inlineStr">
        <is>
          <t>Folder? C:\Users\cschn\Documents\LIH (Personal)\OneDrive - Lawyers in House</t>
        </is>
      </c>
    </row>
    <row r="11032">
      <c r="A11032" s="13" t="n">
        <v>46037.74527777778</v>
      </c>
      <c r="B11032" t="inlineStr">
        <is>
          <t>MAP</t>
        </is>
      </c>
      <c r="C11032" t="inlineStr">
        <is>
          <t>CombineRoot=C:\Users\cschn\Documents\LIH (Personal)\OneDrive - Lawyers in House</t>
        </is>
      </c>
    </row>
    <row r="11033">
      <c r="A11033" s="13" t="n">
        <v>46037.74527777778</v>
      </c>
      <c r="B11033" t="inlineStr">
        <is>
          <t>MAP</t>
        </is>
      </c>
      <c r="C11033" t="inlineStr">
        <is>
          <t>SubPath=__Invoices</t>
        </is>
      </c>
    </row>
    <row r="11034">
      <c r="A11034" s="13" t="n">
        <v>46037.74527777778</v>
      </c>
      <c r="B11034" t="inlineStr">
        <is>
          <t>MAP</t>
        </is>
      </c>
      <c r="C11034" t="inlineStr">
        <is>
          <t>Combined=C:\Users\cschn\Documents\LIH (Personal)\OneDrive - Lawyers in House\__Invoices</t>
        </is>
      </c>
    </row>
    <row r="11035">
      <c r="A11035" s="13" t="n">
        <v>46037.74527777778</v>
      </c>
      <c r="B11035" t="inlineStr">
        <is>
          <t>MAP</t>
        </is>
      </c>
      <c r="C11035" t="inlineStr">
        <is>
          <t>Mapped local folder=C:\Users\cschn\Documents\LIH (Personal)\OneDrive - Lawyers in House\__Invoices</t>
        </is>
      </c>
    </row>
    <row r="11036">
      <c r="A11036" s="13" t="n">
        <v>46037.74527777778</v>
      </c>
      <c r="B11036" t="inlineStr">
        <is>
          <t>INFO</t>
        </is>
      </c>
      <c r="C11036" t="inlineStr">
        <is>
          <t>ThisWorkbook.Path (raw)=https://lawyersinhouse-my.sharepoint.com/personal/cory_schneider_lawyersinhouse_com/Documents/__Invoices</t>
        </is>
      </c>
    </row>
    <row r="11037">
      <c r="A11037" s="13" t="n">
        <v>46037.74527777778</v>
      </c>
      <c r="B11037" t="inlineStr">
        <is>
          <t>HIT</t>
        </is>
      </c>
      <c r="C11037" t="inlineStr">
        <is>
          <t>Folder? C:\Users\cschn\Documents\LIH (Personal)\OneDrive - Lawyers in House</t>
        </is>
      </c>
    </row>
    <row r="11038">
      <c r="A11038" s="13" t="n">
        <v>46037.74527777778</v>
      </c>
      <c r="B11038" t="inlineStr">
        <is>
          <t>MAP</t>
        </is>
      </c>
      <c r="C11038" t="inlineStr">
        <is>
          <t>CombineRoot=C:\Users\cschn\Documents\LIH (Personal)\OneDrive - Lawyers in House</t>
        </is>
      </c>
    </row>
    <row r="11039">
      <c r="A11039" s="13" t="n">
        <v>46037.74527777778</v>
      </c>
      <c r="B11039" t="inlineStr">
        <is>
          <t>MAP</t>
        </is>
      </c>
      <c r="C11039" t="inlineStr">
        <is>
          <t>SubPath=__Invoices</t>
        </is>
      </c>
    </row>
    <row r="11040">
      <c r="A11040" s="13" t="n">
        <v>46037.74527777778</v>
      </c>
      <c r="B11040" t="inlineStr">
        <is>
          <t>MAP</t>
        </is>
      </c>
      <c r="C11040" t="inlineStr">
        <is>
          <t>Combined=C:\Users\cschn\Documents\LIH (Personal)\OneDrive - Lawyers in House\__Invoices</t>
        </is>
      </c>
    </row>
    <row r="11041">
      <c r="A11041" s="13" t="n">
        <v>46037.74527777778</v>
      </c>
      <c r="B11041" t="inlineStr">
        <is>
          <t>MAP</t>
        </is>
      </c>
      <c r="C11041" t="inlineStr">
        <is>
          <t>Mapped local folder=C:\Users\cschn\Documents\LIH (Personal)\OneDrive - Lawyers in House\__Invoices</t>
        </is>
      </c>
    </row>
    <row r="11042">
      <c r="A11042" s="13" t="n">
        <v>46037.74527777778</v>
      </c>
      <c r="B11042" t="inlineStr">
        <is>
          <t>PATH</t>
        </is>
      </c>
      <c r="C11042" t="inlineStr">
        <is>
          <t>FileInBase=C:\Users\cschn\Documents\LIH (Personal)\OneDrive - Lawyers in House\__Invoices\InvoiceTemplate_v4.docx</t>
        </is>
      </c>
    </row>
    <row r="11043">
      <c r="A11043" s="13" t="n">
        <v>46037.74527777778</v>
      </c>
      <c r="B11043" t="inlineStr">
        <is>
          <t>HIT</t>
        </is>
      </c>
      <c r="C11043" t="inlineStr">
        <is>
          <t>Exists? C:\Users\cschn\Documents\LIH (Personal)\OneDrive - Lawyers in House\__Invoices\InvoiceTemplate_v4.docx</t>
        </is>
      </c>
    </row>
    <row r="11044">
      <c r="A11044" s="13" t="n">
        <v>46037.7454050926</v>
      </c>
      <c r="B11044" t="inlineStr">
        <is>
          <t>PATH</t>
        </is>
      </c>
      <c r="C11044" t="inlineStr">
        <is>
          <t>FileInBase=C:\Users\cschn\Documents\LIH (Personal)\OneDrive - Lawyers in House\__Invoices\INV 26-0000 - Zzz Test Client – Disb Walkthrough (2026-01-15) - 15JAN2026.docx</t>
        </is>
      </c>
    </row>
    <row r="11045">
      <c r="A11045" s="13" t="n">
        <v>46037.74541666666</v>
      </c>
      <c r="B11045" t="inlineStr">
        <is>
          <t>PATH</t>
        </is>
      </c>
      <c r="C11045" t="inlineStr">
        <is>
          <t>FileInBase=C:\Users\cschn\Documents\LIH (Personal)\OneDrive - Lawyers in House\__Invoices\sig.jpg</t>
        </is>
      </c>
    </row>
    <row r="11046">
      <c r="A11046" s="13" t="n">
        <v>46037.74546296296</v>
      </c>
      <c r="B11046" t="inlineStr">
        <is>
          <t>PATH</t>
        </is>
      </c>
      <c r="C11046" t="inlineStr">
        <is>
          <t>FileInBase=C:\Users\cschn\Documents\LIH (Personal)\OneDrive - Lawyers in House\__Invoices\INV 26-0000 - Zzz Test Client – Disb Walkthrough (2026-01-15) - 15JAN2026.pdf</t>
        </is>
      </c>
    </row>
    <row r="11047">
      <c r="A11047" s="13" t="n">
        <v>46037.74745370371</v>
      </c>
      <c r="B11047" t="inlineStr">
        <is>
          <t>INFO</t>
        </is>
      </c>
      <c r="C11047" t="inlineStr">
        <is>
          <t>ThisWorkbook.Path (raw)=https://lawyersinhouse-my.sharepoint.com/personal/cory_schneider_lawyersinhouse_com/Documents/__Invoices</t>
        </is>
      </c>
    </row>
    <row r="11048">
      <c r="A11048" s="13" t="n">
        <v>46037.74745370371</v>
      </c>
      <c r="B11048" t="inlineStr">
        <is>
          <t>HIT</t>
        </is>
      </c>
      <c r="C11048" t="inlineStr">
        <is>
          <t>Folder? C:\Users\cschn\Documents\LIH (Personal)\OneDrive - Lawyers in House</t>
        </is>
      </c>
    </row>
    <row r="11049">
      <c r="A11049" s="13" t="n">
        <v>46037.74745370371</v>
      </c>
      <c r="B11049" t="inlineStr">
        <is>
          <t>MAP</t>
        </is>
      </c>
      <c r="C11049" t="inlineStr">
        <is>
          <t>CombineRoot=C:\Users\cschn\Documents\LIH (Personal)\OneDrive - Lawyers in House</t>
        </is>
      </c>
    </row>
    <row r="11050">
      <c r="A11050" s="13" t="n">
        <v>46037.74745370371</v>
      </c>
      <c r="B11050" t="inlineStr">
        <is>
          <t>MAP</t>
        </is>
      </c>
      <c r="C11050" t="inlineStr">
        <is>
          <t>SubPath=__Invoices</t>
        </is>
      </c>
    </row>
    <row r="11051">
      <c r="A11051" s="13" t="n">
        <v>46037.74745370371</v>
      </c>
      <c r="B11051" t="inlineStr">
        <is>
          <t>MAP</t>
        </is>
      </c>
      <c r="C11051" t="inlineStr">
        <is>
          <t>Combined=C:\Users\cschn\Documents\LIH (Personal)\OneDrive - Lawyers in House\__Invoices</t>
        </is>
      </c>
    </row>
    <row r="11052">
      <c r="A11052" s="13" t="n">
        <v>46037.74745370371</v>
      </c>
      <c r="B11052" t="inlineStr">
        <is>
          <t>MAP</t>
        </is>
      </c>
      <c r="C11052" t="inlineStr">
        <is>
          <t>Mapped local folder=C:\Users\cschn\Documents\LIH (Personal)\OneDrive - Lawyers in House\__Invoices</t>
        </is>
      </c>
    </row>
    <row r="11053">
      <c r="A11053" s="13" t="n">
        <v>46037.77376157408</v>
      </c>
      <c r="B11053" t="inlineStr">
        <is>
          <t>INFO</t>
        </is>
      </c>
      <c r="C11053" t="inlineStr">
        <is>
          <t>ThisWorkbook.Path (raw)=https://lawyersinhouse-my.sharepoint.com/personal/cory_schneider_lawyersinhouse_com/Documents/__Invoices</t>
        </is>
      </c>
    </row>
    <row r="11054">
      <c r="A11054" s="13" t="n">
        <v>46037.77376157408</v>
      </c>
      <c r="B11054" t="inlineStr">
        <is>
          <t>HIT</t>
        </is>
      </c>
      <c r="C11054" t="inlineStr">
        <is>
          <t>Folder? C:\Users\cschn\Documents\LIH (Personal)\OneDrive - Lawyers in House</t>
        </is>
      </c>
    </row>
    <row r="11055">
      <c r="A11055" s="13" t="n">
        <v>46037.77376157408</v>
      </c>
      <c r="B11055" t="inlineStr">
        <is>
          <t>MAP</t>
        </is>
      </c>
      <c r="C11055" t="inlineStr">
        <is>
          <t>CombineRoot=C:\Users\cschn\Documents\LIH (Personal)\OneDrive - Lawyers in House</t>
        </is>
      </c>
    </row>
    <row r="11056">
      <c r="A11056" s="13" t="n">
        <v>46037.77376157408</v>
      </c>
      <c r="B11056" t="inlineStr">
        <is>
          <t>MAP</t>
        </is>
      </c>
      <c r="C11056" t="inlineStr">
        <is>
          <t>SubPath=__Invoices</t>
        </is>
      </c>
    </row>
    <row r="11057">
      <c r="A11057" s="13" t="n">
        <v>46037.77376157408</v>
      </c>
      <c r="B11057" t="inlineStr">
        <is>
          <t>MAP</t>
        </is>
      </c>
      <c r="C11057" t="inlineStr">
        <is>
          <t>Combined=C:\Users\cschn\Documents\LIH (Personal)\OneDrive - Lawyers in House\__Invoices</t>
        </is>
      </c>
    </row>
    <row r="11058">
      <c r="A11058" s="13" t="n">
        <v>46037.77376157408</v>
      </c>
      <c r="B11058" t="inlineStr">
        <is>
          <t>MAP</t>
        </is>
      </c>
      <c r="C11058" t="inlineStr">
        <is>
          <t>Mapped local folder=C:\Users\cschn\Documents\LIH (Personal)\OneDrive - Lawyers in House\__Invoices</t>
        </is>
      </c>
    </row>
    <row r="11059">
      <c r="A11059" s="13" t="n">
        <v>46037.77376157408</v>
      </c>
      <c r="B11059" t="inlineStr">
        <is>
          <t>INFO</t>
        </is>
      </c>
      <c r="C11059" t="inlineStr">
        <is>
          <t>ThisWorkbook.Path (raw)=https://lawyersinhouse-my.sharepoint.com/personal/cory_schneider_lawyersinhouse_com/Documents/__Invoices</t>
        </is>
      </c>
    </row>
    <row r="11060">
      <c r="A11060" s="13" t="n">
        <v>46037.77376157408</v>
      </c>
      <c r="B11060" t="inlineStr">
        <is>
          <t>HIT</t>
        </is>
      </c>
      <c r="C11060" t="inlineStr">
        <is>
          <t>Folder? C:\Users\cschn\Documents\LIH (Personal)\OneDrive - Lawyers in House</t>
        </is>
      </c>
    </row>
    <row r="11061">
      <c r="A11061" s="13" t="n">
        <v>46037.77376157408</v>
      </c>
      <c r="B11061" t="inlineStr">
        <is>
          <t>MAP</t>
        </is>
      </c>
      <c r="C11061" t="inlineStr">
        <is>
          <t>CombineRoot=C:\Users\cschn\Documents\LIH (Personal)\OneDrive - Lawyers in House</t>
        </is>
      </c>
    </row>
    <row r="11062">
      <c r="A11062" s="13" t="n">
        <v>46037.77376157408</v>
      </c>
      <c r="B11062" t="inlineStr">
        <is>
          <t>MAP</t>
        </is>
      </c>
      <c r="C11062" t="inlineStr">
        <is>
          <t>SubPath=__Invoices</t>
        </is>
      </c>
    </row>
    <row r="11063">
      <c r="A11063" s="13" t="n">
        <v>46037.77376157408</v>
      </c>
      <c r="B11063" t="inlineStr">
        <is>
          <t>MAP</t>
        </is>
      </c>
      <c r="C11063" t="inlineStr">
        <is>
          <t>Combined=C:\Users\cschn\Documents\LIH (Personal)\OneDrive - Lawyers in House\__Invoices</t>
        </is>
      </c>
    </row>
    <row r="11064">
      <c r="A11064" s="13" t="n">
        <v>46037.77376157408</v>
      </c>
      <c r="B11064" t="inlineStr">
        <is>
          <t>MAP</t>
        </is>
      </c>
      <c r="C11064" t="inlineStr">
        <is>
          <t>Mapped local folder=C:\Users\cschn\Documents\LIH (Personal)\OneDrive - Lawyers in House\__Invoices</t>
        </is>
      </c>
    </row>
    <row r="11065">
      <c r="A11065" s="13" t="n">
        <v>46037.77385416667</v>
      </c>
      <c r="B11065" t="inlineStr">
        <is>
          <t>INFO</t>
        </is>
      </c>
      <c r="C11065" t="inlineStr">
        <is>
          <t>ThisWorkbook.Path (raw)=https://lawyersinhouse-my.sharepoint.com/personal/cory_schneider_lawyersinhouse_com/Documents/__Invoices</t>
        </is>
      </c>
    </row>
    <row r="11066">
      <c r="A11066" s="13" t="n">
        <v>46037.77385416667</v>
      </c>
      <c r="B11066" t="inlineStr">
        <is>
          <t>HIT</t>
        </is>
      </c>
      <c r="C11066" t="inlineStr">
        <is>
          <t>Folder? C:\Users\cschn\Documents\LIH (Personal)\OneDrive - Lawyers in House</t>
        </is>
      </c>
    </row>
    <row r="11067">
      <c r="A11067" s="13" t="n">
        <v>46037.77385416667</v>
      </c>
      <c r="B11067" t="inlineStr">
        <is>
          <t>MAP</t>
        </is>
      </c>
      <c r="C11067" t="inlineStr">
        <is>
          <t>CombineRoot=C:\Users\cschn\Documents\LIH (Personal)\OneDrive - Lawyers in House</t>
        </is>
      </c>
    </row>
    <row r="11068">
      <c r="A11068" s="13" t="n">
        <v>46037.77385416667</v>
      </c>
      <c r="B11068" t="inlineStr">
        <is>
          <t>MAP</t>
        </is>
      </c>
      <c r="C11068" t="inlineStr">
        <is>
          <t>SubPath=__Invoices</t>
        </is>
      </c>
    </row>
    <row r="11069">
      <c r="A11069" s="13" t="n">
        <v>46037.77385416667</v>
      </c>
      <c r="B11069" t="inlineStr">
        <is>
          <t>MAP</t>
        </is>
      </c>
      <c r="C11069" t="inlineStr">
        <is>
          <t>Combined=C:\Users\cschn\Documents\LIH (Personal)\OneDrive - Lawyers in House\__Invoices</t>
        </is>
      </c>
    </row>
    <row r="11070">
      <c r="A11070" s="13" t="n">
        <v>46037.77385416667</v>
      </c>
      <c r="B11070" t="inlineStr">
        <is>
          <t>MAP</t>
        </is>
      </c>
      <c r="C11070" t="inlineStr">
        <is>
          <t>Mapped local folder=C:\Users\cschn\Documents\LIH (Personal)\OneDrive - Lawyers in House\__Invoices</t>
        </is>
      </c>
    </row>
    <row r="11071">
      <c r="A11071" s="13" t="n">
        <v>46037.77385416667</v>
      </c>
      <c r="B11071" t="inlineStr">
        <is>
          <t>PATH</t>
        </is>
      </c>
      <c r="C11071" t="inlineStr">
        <is>
          <t>FileInBase=C:\Users\cschn\Documents\LIH (Personal)\OneDrive - Lawyers in House\__Invoices\InvoiceTemplate_v4.docx</t>
        </is>
      </c>
    </row>
    <row r="11072">
      <c r="A11072" s="13" t="n">
        <v>46037.77385416667</v>
      </c>
      <c r="B11072" t="inlineStr">
        <is>
          <t>HIT</t>
        </is>
      </c>
      <c r="C11072" t="inlineStr">
        <is>
          <t>Exists? C:\Users\cschn\Documents\LIH (Personal)\OneDrive - Lawyers in House\__Invoices\InvoiceTemplate_v4.docx</t>
        </is>
      </c>
    </row>
    <row r="11073">
      <c r="A11073" s="13" t="n">
        <v>46037.77394675926</v>
      </c>
      <c r="B11073" t="inlineStr">
        <is>
          <t>PATH</t>
        </is>
      </c>
      <c r="C11073" t="inlineStr">
        <is>
          <t>FileInBase=C:\Users\cschn\Documents\LIH (Personal)\OneDrive - Lawyers in House\__Invoices\INV 26-0001 - Zzz Test Client – Disb Walkthrough (2026-01-15) - 15JAN2026.docx</t>
        </is>
      </c>
    </row>
    <row r="11074">
      <c r="A11074" s="13" t="n">
        <v>46037.77395833333</v>
      </c>
      <c r="B11074" t="inlineStr">
        <is>
          <t>PATH</t>
        </is>
      </c>
      <c r="C11074" t="inlineStr">
        <is>
          <t>FileInBase=C:\Users\cschn\Documents\LIH (Personal)\OneDrive - Lawyers in House\__Invoices\sig.jpg</t>
        </is>
      </c>
    </row>
    <row r="11075">
      <c r="A11075" s="13" t="n">
        <v>46037.77398148148</v>
      </c>
      <c r="B11075" t="inlineStr">
        <is>
          <t>PATH</t>
        </is>
      </c>
      <c r="C11075" t="inlineStr">
        <is>
          <t>FileInBase=C:\Users\cschn\Documents\LIH (Personal)\OneDrive - Lawyers in House\__Invoices\INV 26-0001 - Zzz Test Client – Disb Walkthrough (2026-01-15) - 15JAN2026.pdf</t>
        </is>
      </c>
    </row>
    <row r="11076">
      <c r="A11076" s="13" t="n">
        <v>46037.77614583333</v>
      </c>
      <c r="B11076" t="inlineStr">
        <is>
          <t>INFO</t>
        </is>
      </c>
      <c r="C11076" t="inlineStr">
        <is>
          <t>ThisWorkbook.Path (raw)=https://lawyersinhouse-my.sharepoint.com/personal/cory_schneider_lawyersinhouse_com/Documents/__Invoices</t>
        </is>
      </c>
    </row>
    <row r="11077">
      <c r="A11077" s="13" t="n">
        <v>46037.77614583333</v>
      </c>
      <c r="B11077" t="inlineStr">
        <is>
          <t>HIT</t>
        </is>
      </c>
      <c r="C11077" t="inlineStr">
        <is>
          <t>Folder? C:\Users\cschn\Documents\LIH (Personal)\OneDrive - Lawyers in House</t>
        </is>
      </c>
    </row>
    <row r="11078">
      <c r="A11078" s="13" t="n">
        <v>46037.77614583333</v>
      </c>
      <c r="B11078" t="inlineStr">
        <is>
          <t>MAP</t>
        </is>
      </c>
      <c r="C11078" t="inlineStr">
        <is>
          <t>CombineRoot=C:\Users\cschn\Documents\LIH (Personal)\OneDrive - Lawyers in House</t>
        </is>
      </c>
    </row>
    <row r="11079">
      <c r="A11079" s="13" t="n">
        <v>46037.77614583333</v>
      </c>
      <c r="B11079" t="inlineStr">
        <is>
          <t>MAP</t>
        </is>
      </c>
      <c r="C11079" t="inlineStr">
        <is>
          <t>SubPath=__Invoices</t>
        </is>
      </c>
    </row>
    <row r="11080">
      <c r="A11080" s="13" t="n">
        <v>46037.77614583333</v>
      </c>
      <c r="B11080" t="inlineStr">
        <is>
          <t>MAP</t>
        </is>
      </c>
      <c r="C11080" t="inlineStr">
        <is>
          <t>Combined=C:\Users\cschn\Documents\LIH (Personal)\OneDrive - Lawyers in House\__Invoices</t>
        </is>
      </c>
    </row>
    <row r="11081">
      <c r="A11081" s="13" t="n">
        <v>46037.77614583333</v>
      </c>
      <c r="B11081" t="inlineStr">
        <is>
          <t>MAP</t>
        </is>
      </c>
      <c r="C11081" t="inlineStr">
        <is>
          <t>Mapped local folder=C:\Users\cschn\Documents\LIH (Personal)\OneDrive - Lawyers in House\__Invoices</t>
        </is>
      </c>
    </row>
    <row r="11082">
      <c r="A11082" s="13" t="n">
        <v>46037.84144675926</v>
      </c>
      <c r="B11082" t="inlineStr">
        <is>
          <t>INFO</t>
        </is>
      </c>
      <c r="C11082" t="inlineStr">
        <is>
          <t>ThisWorkbook.Path (raw)=https://lawyersinhouse-my.sharepoint.com/personal/cory_schneider_lawyersinhouse_com/Documents/__Invoices</t>
        </is>
      </c>
    </row>
    <row r="11083">
      <c r="A11083" s="13" t="n">
        <v>46037.84144675926</v>
      </c>
      <c r="B11083" t="inlineStr">
        <is>
          <t>HIT</t>
        </is>
      </c>
      <c r="C11083" t="inlineStr">
        <is>
          <t>Folder? C:\Users\cschn\Documents\LIH (Personal)\OneDrive - Lawyers in House</t>
        </is>
      </c>
    </row>
    <row r="11084">
      <c r="A11084" s="13" t="n">
        <v>46037.84144675926</v>
      </c>
      <c r="B11084" t="inlineStr">
        <is>
          <t>MAP</t>
        </is>
      </c>
      <c r="C11084" t="inlineStr">
        <is>
          <t>CombineRoot=C:\Users\cschn\Documents\LIH (Personal)\OneDrive - Lawyers in House</t>
        </is>
      </c>
    </row>
    <row r="11085">
      <c r="A11085" s="13" t="n">
        <v>46037.84144675926</v>
      </c>
      <c r="B11085" t="inlineStr">
        <is>
          <t>MAP</t>
        </is>
      </c>
      <c r="C11085" t="inlineStr">
        <is>
          <t>SubPath=__Invoices</t>
        </is>
      </c>
    </row>
    <row r="11086">
      <c r="A11086" s="13" t="n">
        <v>46037.84144675926</v>
      </c>
      <c r="B11086" t="inlineStr">
        <is>
          <t>MAP</t>
        </is>
      </c>
      <c r="C11086" t="inlineStr">
        <is>
          <t>Combined=C:\Users\cschn\Documents\LIH (Personal)\OneDrive - Lawyers in House\__Invoices</t>
        </is>
      </c>
    </row>
    <row r="11087">
      <c r="A11087" s="13" t="n">
        <v>46037.84144675926</v>
      </c>
      <c r="B11087" t="inlineStr">
        <is>
          <t>MAP</t>
        </is>
      </c>
      <c r="C11087" t="inlineStr">
        <is>
          <t>Mapped local folder=C:\Users\cschn\Documents\LIH (Personal)\OneDrive - Lawyers in House\__Invoices</t>
        </is>
      </c>
    </row>
    <row r="11088">
      <c r="A11088" s="13" t="n">
        <v>46037.841875</v>
      </c>
      <c r="B11088" t="inlineStr">
        <is>
          <t>INFO</t>
        </is>
      </c>
      <c r="C11088" t="inlineStr">
        <is>
          <t>ThisWorkbook.Path (raw)=https://lawyersinhouse-my.sharepoint.com/personal/cory_schneider_lawyersinhouse_com/Documents/__Invoices</t>
        </is>
      </c>
    </row>
    <row r="11089">
      <c r="A11089" s="13" t="n">
        <v>46037.841875</v>
      </c>
      <c r="B11089" t="inlineStr">
        <is>
          <t>HIT</t>
        </is>
      </c>
      <c r="C11089" t="inlineStr">
        <is>
          <t>Folder? C:\Users\cschn\Documents\LIH (Personal)\OneDrive - Lawyers in House</t>
        </is>
      </c>
    </row>
    <row r="11090">
      <c r="A11090" s="13" t="n">
        <v>46037.841875</v>
      </c>
      <c r="B11090" t="inlineStr">
        <is>
          <t>MAP</t>
        </is>
      </c>
      <c r="C11090" t="inlineStr">
        <is>
          <t>CombineRoot=C:\Users\cschn\Documents\LIH (Personal)\OneDrive - Lawyers in House</t>
        </is>
      </c>
    </row>
    <row r="11091">
      <c r="A11091" s="13" t="n">
        <v>46037.841875</v>
      </c>
      <c r="B11091" t="inlineStr">
        <is>
          <t>MAP</t>
        </is>
      </c>
      <c r="C11091" t="inlineStr">
        <is>
          <t>SubPath=__Invoices</t>
        </is>
      </c>
    </row>
    <row r="11092">
      <c r="A11092" s="13" t="n">
        <v>46037.841875</v>
      </c>
      <c r="B11092" t="inlineStr">
        <is>
          <t>MAP</t>
        </is>
      </c>
      <c r="C11092" t="inlineStr">
        <is>
          <t>Combined=C:\Users\cschn\Documents\LIH (Personal)\OneDrive - Lawyers in House\__Invoices</t>
        </is>
      </c>
    </row>
    <row r="11093">
      <c r="A11093" s="13" t="n">
        <v>46037.841875</v>
      </c>
      <c r="B11093" t="inlineStr">
        <is>
          <t>MAP</t>
        </is>
      </c>
      <c r="C11093" t="inlineStr">
        <is>
          <t>Mapped local folder=C:\Users\cschn\Documents\LIH (Personal)\OneDrive - Lawyers in House\__Invoices</t>
        </is>
      </c>
    </row>
    <row r="11094">
      <c r="A11094" s="13" t="n">
        <v>46037.85079861111</v>
      </c>
      <c r="B11094" t="inlineStr">
        <is>
          <t>INFO</t>
        </is>
      </c>
      <c r="C11094" t="inlineStr">
        <is>
          <t>ThisWorkbook.Path (raw)=https://lawyersinhouse-my.sharepoint.com/personal/cory_schneider_lawyersinhouse_com/Documents/__Invoices</t>
        </is>
      </c>
    </row>
    <row r="11095">
      <c r="A11095" s="13" t="n">
        <v>46037.85079861111</v>
      </c>
      <c r="B11095" t="inlineStr">
        <is>
          <t>HIT</t>
        </is>
      </c>
      <c r="C11095" t="inlineStr">
        <is>
          <t>Folder? C:\Users\cschn\Documents\LIH (Personal)\OneDrive - Lawyers in House</t>
        </is>
      </c>
    </row>
    <row r="11096">
      <c r="A11096" s="13" t="n">
        <v>46037.85079861111</v>
      </c>
      <c r="B11096" t="inlineStr">
        <is>
          <t>MAP</t>
        </is>
      </c>
      <c r="C11096" t="inlineStr">
        <is>
          <t>CombineRoot=C:\Users\cschn\Documents\LIH (Personal)\OneDrive - Lawyers in House</t>
        </is>
      </c>
    </row>
    <row r="11097">
      <c r="A11097" s="13" t="n">
        <v>46037.85079861111</v>
      </c>
      <c r="B11097" t="inlineStr">
        <is>
          <t>MAP</t>
        </is>
      </c>
      <c r="C11097" t="inlineStr">
        <is>
          <t>SubPath=__Invoices</t>
        </is>
      </c>
    </row>
    <row r="11098">
      <c r="A11098" s="13" t="n">
        <v>46037.85079861111</v>
      </c>
      <c r="B11098" t="inlineStr">
        <is>
          <t>MAP</t>
        </is>
      </c>
      <c r="C11098" t="inlineStr">
        <is>
          <t>Combined=C:\Users\cschn\Documents\LIH (Personal)\OneDrive - Lawyers in House\__Invoices</t>
        </is>
      </c>
    </row>
    <row r="11099">
      <c r="A11099" s="13" t="n">
        <v>46037.85079861111</v>
      </c>
      <c r="B11099" t="inlineStr">
        <is>
          <t>MAP</t>
        </is>
      </c>
      <c r="C11099" t="inlineStr">
        <is>
          <t>Mapped local folder=C:\Users\cschn\Documents\LIH (Personal)\OneDrive - Lawyers in House\__Invoices</t>
        </is>
      </c>
    </row>
    <row r="11100">
      <c r="A11100" s="13" t="n">
        <v>46037.87520833333</v>
      </c>
      <c r="B11100" t="inlineStr">
        <is>
          <t>INFO</t>
        </is>
      </c>
      <c r="C11100" t="inlineStr">
        <is>
          <t>ThisWorkbook.Path (raw)=https://lawyersinhouse-my.sharepoint.com/personal/cory_schneider_lawyersinhouse_com/Documents/__Invoices</t>
        </is>
      </c>
    </row>
    <row r="11101">
      <c r="A11101" s="13" t="n">
        <v>46037.87520833333</v>
      </c>
      <c r="B11101" t="inlineStr">
        <is>
          <t>HIT</t>
        </is>
      </c>
      <c r="C11101" t="inlineStr">
        <is>
          <t>Folder? C:\Users\cschn\Documents\LIH (Personal)\OneDrive - Lawyers in House</t>
        </is>
      </c>
    </row>
    <row r="11102">
      <c r="A11102" s="13" t="n">
        <v>46037.87520833333</v>
      </c>
      <c r="B11102" t="inlineStr">
        <is>
          <t>MAP</t>
        </is>
      </c>
      <c r="C11102" t="inlineStr">
        <is>
          <t>CombineRoot=C:\Users\cschn\Documents\LIH (Personal)\OneDrive - Lawyers in House</t>
        </is>
      </c>
    </row>
    <row r="11103">
      <c r="A11103" s="13" t="n">
        <v>46037.87520833333</v>
      </c>
      <c r="B11103" t="inlineStr">
        <is>
          <t>MAP</t>
        </is>
      </c>
      <c r="C11103" t="inlineStr">
        <is>
          <t>SubPath=__Invoices</t>
        </is>
      </c>
    </row>
    <row r="11104">
      <c r="A11104" s="13" t="n">
        <v>46037.87520833333</v>
      </c>
      <c r="B11104" t="inlineStr">
        <is>
          <t>MAP</t>
        </is>
      </c>
      <c r="C11104" t="inlineStr">
        <is>
          <t>Combined=C:\Users\cschn\Documents\LIH (Personal)\OneDrive - Lawyers in House\__Invoices</t>
        </is>
      </c>
    </row>
    <row r="11105">
      <c r="A11105" s="13" t="n">
        <v>46037.87520833333</v>
      </c>
      <c r="B11105" t="inlineStr">
        <is>
          <t>MAP</t>
        </is>
      </c>
      <c r="C11105" t="inlineStr">
        <is>
          <t>Mapped local folder=C:\Users\cschn\Documents\LIH (Personal)\OneDrive - Lawyers in House\__Invoices</t>
        </is>
      </c>
    </row>
    <row r="11106">
      <c r="A11106" s="13" t="n">
        <v>46037.87927083333</v>
      </c>
      <c r="B11106" t="inlineStr">
        <is>
          <t>INFO</t>
        </is>
      </c>
      <c r="C11106" t="inlineStr">
        <is>
          <t>ThisWorkbook.Path (raw)=https://lawyersinhouse-my.sharepoint.com/personal/cory_schneider_lawyersinhouse_com/Documents/__Invoices</t>
        </is>
      </c>
    </row>
    <row r="11107">
      <c r="A11107" s="13" t="n">
        <v>46037.87927083333</v>
      </c>
      <c r="B11107" t="inlineStr">
        <is>
          <t>HIT</t>
        </is>
      </c>
      <c r="C11107" t="inlineStr">
        <is>
          <t>Folder? C:\Users\cschn\Documents\LIH (Personal)\OneDrive - Lawyers in House</t>
        </is>
      </c>
    </row>
    <row r="11108">
      <c r="A11108" s="13" t="n">
        <v>46037.87927083333</v>
      </c>
      <c r="B11108" t="inlineStr">
        <is>
          <t>MAP</t>
        </is>
      </c>
      <c r="C11108" t="inlineStr">
        <is>
          <t>CombineRoot=C:\Users\cschn\Documents\LIH (Personal)\OneDrive - Lawyers in House</t>
        </is>
      </c>
    </row>
    <row r="11109">
      <c r="A11109" s="13" t="n">
        <v>46037.87927083333</v>
      </c>
      <c r="B11109" t="inlineStr">
        <is>
          <t>MAP</t>
        </is>
      </c>
      <c r="C11109" t="inlineStr">
        <is>
          <t>SubPath=__Invoices</t>
        </is>
      </c>
    </row>
    <row r="11110">
      <c r="A11110" s="13" t="n">
        <v>46037.87927083333</v>
      </c>
      <c r="B11110" t="inlineStr">
        <is>
          <t>MAP</t>
        </is>
      </c>
      <c r="C11110" t="inlineStr">
        <is>
          <t>Combined=C:\Users\cschn\Documents\LIH (Personal)\OneDrive - Lawyers in House\__Invoices</t>
        </is>
      </c>
    </row>
    <row r="11111">
      <c r="A11111" s="13" t="n">
        <v>46037.87927083333</v>
      </c>
      <c r="B11111" t="inlineStr">
        <is>
          <t>MAP</t>
        </is>
      </c>
      <c r="C11111" t="inlineStr">
        <is>
          <t>Mapped local folder=C:\Users\cschn\Documents\LIH (Personal)\OneDrive - Lawyers in House\__Invoices</t>
        </is>
      </c>
    </row>
    <row r="11112">
      <c r="A11112" s="13" t="n">
        <v>46037.8828125</v>
      </c>
      <c r="B11112" t="inlineStr">
        <is>
          <t>INFO</t>
        </is>
      </c>
      <c r="C11112" t="inlineStr">
        <is>
          <t>ThisWorkbook.Path (raw)=https://lawyersinhouse-my.sharepoint.com/personal/cory_schneider_lawyersinhouse_com/Documents/__Invoices</t>
        </is>
      </c>
    </row>
    <row r="11113">
      <c r="A11113" s="13" t="n">
        <v>46037.8828125</v>
      </c>
      <c r="B11113" t="inlineStr">
        <is>
          <t>HIT</t>
        </is>
      </c>
      <c r="C11113" t="inlineStr">
        <is>
          <t>Folder? C:\Users\cschn\Documents\LIH (Personal)\OneDrive - Lawyers in House</t>
        </is>
      </c>
    </row>
    <row r="11114">
      <c r="A11114" s="13" t="n">
        <v>46037.8828125</v>
      </c>
      <c r="B11114" t="inlineStr">
        <is>
          <t>MAP</t>
        </is>
      </c>
      <c r="C11114" t="inlineStr">
        <is>
          <t>CombineRoot=C:\Users\cschn\Documents\LIH (Personal)\OneDrive - Lawyers in House</t>
        </is>
      </c>
    </row>
    <row r="11115">
      <c r="A11115" s="13" t="n">
        <v>46037.8828125</v>
      </c>
      <c r="B11115" t="inlineStr">
        <is>
          <t>MAP</t>
        </is>
      </c>
      <c r="C11115" t="inlineStr">
        <is>
          <t>SubPath=__Invoices</t>
        </is>
      </c>
    </row>
    <row r="11116">
      <c r="A11116" s="13" t="n">
        <v>46037.8828125</v>
      </c>
      <c r="B11116" t="inlineStr">
        <is>
          <t>MAP</t>
        </is>
      </c>
      <c r="C11116" t="inlineStr">
        <is>
          <t>Combined=C:\Users\cschn\Documents\LIH (Personal)\OneDrive - Lawyers in House\__Invoices</t>
        </is>
      </c>
    </row>
    <row r="11117">
      <c r="A11117" s="13" t="n">
        <v>46037.8828125</v>
      </c>
      <c r="B11117" t="inlineStr">
        <is>
          <t>MAP</t>
        </is>
      </c>
      <c r="C11117" t="inlineStr">
        <is>
          <t>Mapped local folder=C:\Users\cschn\Documents\LIH (Personal)\OneDrive - Lawyers in House\__Invoices</t>
        </is>
      </c>
    </row>
    <row r="11118">
      <c r="A11118" s="13" t="n">
        <v>46037.88523148148</v>
      </c>
      <c r="B11118" t="inlineStr">
        <is>
          <t>INFO</t>
        </is>
      </c>
      <c r="C11118" t="inlineStr">
        <is>
          <t>ThisWorkbook.Path (raw)=https://lawyersinhouse-my.sharepoint.com/personal/cory_schneider_lawyersinhouse_com/Documents/__Invoices</t>
        </is>
      </c>
    </row>
    <row r="11119">
      <c r="A11119" s="13" t="n">
        <v>46037.88523148148</v>
      </c>
      <c r="B11119" t="inlineStr">
        <is>
          <t>HIT</t>
        </is>
      </c>
      <c r="C11119" t="inlineStr">
        <is>
          <t>Folder? C:\Users\cschn\Documents\LIH (Personal)\OneDrive - Lawyers in House</t>
        </is>
      </c>
    </row>
    <row r="11120">
      <c r="A11120" s="13" t="n">
        <v>46037.88523148148</v>
      </c>
      <c r="B11120" t="inlineStr">
        <is>
          <t>MAP</t>
        </is>
      </c>
      <c r="C11120" t="inlineStr">
        <is>
          <t>CombineRoot=C:\Users\cschn\Documents\LIH (Personal)\OneDrive - Lawyers in House</t>
        </is>
      </c>
    </row>
    <row r="11121">
      <c r="A11121" s="13" t="n">
        <v>46037.88523148148</v>
      </c>
      <c r="B11121" t="inlineStr">
        <is>
          <t>MAP</t>
        </is>
      </c>
      <c r="C11121" t="inlineStr">
        <is>
          <t>SubPath=__Invoices</t>
        </is>
      </c>
    </row>
    <row r="11122">
      <c r="A11122" s="13" t="n">
        <v>46037.88523148148</v>
      </c>
      <c r="B11122" t="inlineStr">
        <is>
          <t>MAP</t>
        </is>
      </c>
      <c r="C11122" t="inlineStr">
        <is>
          <t>Combined=C:\Users\cschn\Documents\LIH (Personal)\OneDrive - Lawyers in House\__Invoices</t>
        </is>
      </c>
    </row>
    <row r="11123">
      <c r="A11123" s="13" t="n">
        <v>46037.88523148148</v>
      </c>
      <c r="B11123" t="inlineStr">
        <is>
          <t>MAP</t>
        </is>
      </c>
      <c r="C11123" t="inlineStr">
        <is>
          <t>Mapped local folder=C:\Users\cschn\Documents\LIH (Personal)\OneDrive - Lawyers in House\__Invoices</t>
        </is>
      </c>
    </row>
    <row r="11124">
      <c r="A11124" s="13" t="n">
        <v>46037.8867824074</v>
      </c>
      <c r="B11124" t="inlineStr">
        <is>
          <t>INFO</t>
        </is>
      </c>
      <c r="C11124" t="inlineStr">
        <is>
          <t>ThisWorkbook.Path (raw)=https://lawyersinhouse-my.sharepoint.com/personal/cory_schneider_lawyersinhouse_com/Documents/__Invoices</t>
        </is>
      </c>
    </row>
    <row r="11125">
      <c r="A11125" s="13" t="n">
        <v>46037.8867824074</v>
      </c>
      <c r="B11125" t="inlineStr">
        <is>
          <t>HIT</t>
        </is>
      </c>
      <c r="C11125" t="inlineStr">
        <is>
          <t>Folder? C:\Users\cschn\Documents\LIH (Personal)\OneDrive - Lawyers in House</t>
        </is>
      </c>
    </row>
    <row r="11126">
      <c r="A11126" s="13" t="n">
        <v>46037.8867824074</v>
      </c>
      <c r="B11126" t="inlineStr">
        <is>
          <t>MAP</t>
        </is>
      </c>
      <c r="C11126" t="inlineStr">
        <is>
          <t>CombineRoot=C:\Users\cschn\Documents\LIH (Personal)\OneDrive - Lawyers in House</t>
        </is>
      </c>
    </row>
    <row r="11127">
      <c r="A11127" s="13" t="n">
        <v>46037.8867824074</v>
      </c>
      <c r="B11127" t="inlineStr">
        <is>
          <t>MAP</t>
        </is>
      </c>
      <c r="C11127" t="inlineStr">
        <is>
          <t>SubPath=__Invoices</t>
        </is>
      </c>
    </row>
    <row r="11128">
      <c r="A11128" s="13" t="n">
        <v>46037.8867824074</v>
      </c>
      <c r="B11128" t="inlineStr">
        <is>
          <t>MAP</t>
        </is>
      </c>
      <c r="C11128" t="inlineStr">
        <is>
          <t>Combined=C:\Users\cschn\Documents\LIH (Personal)\OneDrive - Lawyers in House\__Invoices</t>
        </is>
      </c>
    </row>
    <row r="11129">
      <c r="A11129" s="13" t="n">
        <v>46037.8867824074</v>
      </c>
      <c r="B11129" t="inlineStr">
        <is>
          <t>MAP</t>
        </is>
      </c>
      <c r="C11129" t="inlineStr">
        <is>
          <t>Mapped local folder=C:\Users\cschn\Documents\LIH (Personal)\OneDrive - Lawyers in House\__Invoices</t>
        </is>
      </c>
    </row>
    <row r="11130">
      <c r="A11130" s="13" t="n">
        <v>46038.47494212963</v>
      </c>
      <c r="B11130" t="inlineStr">
        <is>
          <t>INFO</t>
        </is>
      </c>
      <c r="C11130" t="inlineStr">
        <is>
          <t>ThisWorkbook.Path (raw)=https://lawyersinhouse-my.sharepoint.com/personal/cory_schneider_lawyersinhouse_com/Documents/__Invoices</t>
        </is>
      </c>
    </row>
    <row r="11131">
      <c r="A11131" s="13" t="n">
        <v>46038.47494212963</v>
      </c>
      <c r="B11131" t="inlineStr">
        <is>
          <t>HIT</t>
        </is>
      </c>
      <c r="C11131" t="inlineStr">
        <is>
          <t>Folder? C:\Users\CorySchneider\OneDrive - Lawyers in House</t>
        </is>
      </c>
    </row>
    <row r="11132">
      <c r="A11132" s="13" t="n">
        <v>46038.47494212963</v>
      </c>
      <c r="B11132" t="inlineStr">
        <is>
          <t>MAP</t>
        </is>
      </c>
      <c r="C11132" t="inlineStr">
        <is>
          <t>CombineRoot=C:\Users\CorySchneider\OneDrive - Lawyers in House</t>
        </is>
      </c>
    </row>
    <row r="11133">
      <c r="A11133" s="13" t="n">
        <v>46038.47494212963</v>
      </c>
      <c r="B11133" t="inlineStr">
        <is>
          <t>MAP</t>
        </is>
      </c>
      <c r="C11133" t="inlineStr">
        <is>
          <t>SubPath=__Invoices</t>
        </is>
      </c>
    </row>
    <row r="11134">
      <c r="A11134" s="13" t="n">
        <v>46038.47494212963</v>
      </c>
      <c r="B11134" t="inlineStr">
        <is>
          <t>MAP</t>
        </is>
      </c>
      <c r="C11134" t="inlineStr">
        <is>
          <t>Combined=C:\Users\CorySchneider\OneDrive - Lawyers in House\__Invoices</t>
        </is>
      </c>
    </row>
    <row r="11135">
      <c r="A11135" s="13" t="n">
        <v>46038.47494212963</v>
      </c>
      <c r="B11135" t="inlineStr">
        <is>
          <t>MAP</t>
        </is>
      </c>
      <c r="C11135" t="inlineStr">
        <is>
          <t>Mapped local folder=C:\Users\CorySchneider\OneDrive - Lawyers in House\__Invoices</t>
        </is>
      </c>
    </row>
    <row r="11136">
      <c r="A11136" s="13" t="n">
        <v>46038.49790509259</v>
      </c>
      <c r="B11136" t="inlineStr">
        <is>
          <t>INFO</t>
        </is>
      </c>
      <c r="C11136" t="inlineStr">
        <is>
          <t>ThisWorkbook.Path (raw)=https://lawyersinhouse-my.sharepoint.com/personal/cory_schneider_lawyersinhouse_com/Documents/__Invoices</t>
        </is>
      </c>
    </row>
    <row r="11137">
      <c r="A11137" s="13" t="n">
        <v>46038.49790509259</v>
      </c>
      <c r="B11137" t="inlineStr">
        <is>
          <t>HIT</t>
        </is>
      </c>
      <c r="C11137" t="inlineStr">
        <is>
          <t>Folder? C:\Users\CorySchneider\OneDrive - Lawyers in House</t>
        </is>
      </c>
    </row>
    <row r="11138">
      <c r="A11138" s="13" t="n">
        <v>46038.49790509259</v>
      </c>
      <c r="B11138" t="inlineStr">
        <is>
          <t>MAP</t>
        </is>
      </c>
      <c r="C11138" t="inlineStr">
        <is>
          <t>CombineRoot=C:\Users\CorySchneider\OneDrive - Lawyers in House</t>
        </is>
      </c>
    </row>
    <row r="11139">
      <c r="A11139" s="13" t="n">
        <v>46038.49790509259</v>
      </c>
      <c r="B11139" t="inlineStr">
        <is>
          <t>MAP</t>
        </is>
      </c>
      <c r="C11139" t="inlineStr">
        <is>
          <t>SubPath=__Invoices</t>
        </is>
      </c>
    </row>
    <row r="11140">
      <c r="A11140" s="13" t="n">
        <v>46038.49790509259</v>
      </c>
      <c r="B11140" t="inlineStr">
        <is>
          <t>MAP</t>
        </is>
      </c>
      <c r="C11140" t="inlineStr">
        <is>
          <t>Combined=C:\Users\CorySchneider\OneDrive - Lawyers in House\__Invoices</t>
        </is>
      </c>
    </row>
    <row r="11141">
      <c r="A11141" s="13" t="n">
        <v>46038.49790509259</v>
      </c>
      <c r="B11141" t="inlineStr">
        <is>
          <t>MAP</t>
        </is>
      </c>
      <c r="C11141" t="inlineStr">
        <is>
          <t>Mapped local folder=C:\Users\CorySchneider\OneDrive - Lawyers in House\__Invoices</t>
        </is>
      </c>
    </row>
    <row r="11142">
      <c r="A11142" s="13" t="n">
        <v>46038.49790509259</v>
      </c>
      <c r="B11142" t="inlineStr">
        <is>
          <t>INFO</t>
        </is>
      </c>
      <c r="C11142" t="inlineStr">
        <is>
          <t>ThisWorkbook.Path (raw)=https://lawyersinhouse-my.sharepoint.com/personal/cory_schneider_lawyersinhouse_com/Documents/__Invoices</t>
        </is>
      </c>
    </row>
    <row r="11143">
      <c r="A11143" s="13" t="n">
        <v>46038.49790509259</v>
      </c>
      <c r="B11143" t="inlineStr">
        <is>
          <t>HIT</t>
        </is>
      </c>
      <c r="C11143" t="inlineStr">
        <is>
          <t>Folder? C:\Users\CorySchneider\OneDrive - Lawyers in House</t>
        </is>
      </c>
    </row>
    <row r="11144">
      <c r="A11144" s="13" t="n">
        <v>46038.49790509259</v>
      </c>
      <c r="B11144" t="inlineStr">
        <is>
          <t>MAP</t>
        </is>
      </c>
      <c r="C11144" t="inlineStr">
        <is>
          <t>CombineRoot=C:\Users\CorySchneider\OneDrive - Lawyers in House</t>
        </is>
      </c>
    </row>
    <row r="11145">
      <c r="A11145" s="13" t="n">
        <v>46038.49790509259</v>
      </c>
      <c r="B11145" t="inlineStr">
        <is>
          <t>MAP</t>
        </is>
      </c>
      <c r="C11145" t="inlineStr">
        <is>
          <t>SubPath=__Invoices</t>
        </is>
      </c>
    </row>
    <row r="11146">
      <c r="A11146" s="13" t="n">
        <v>46038.49790509259</v>
      </c>
      <c r="B11146" t="inlineStr">
        <is>
          <t>MAP</t>
        </is>
      </c>
      <c r="C11146" t="inlineStr">
        <is>
          <t>Combined=C:\Users\CorySchneider\OneDrive - Lawyers in House\__Invoices</t>
        </is>
      </c>
    </row>
    <row r="11147">
      <c r="A11147" s="13" t="n">
        <v>46038.49790509259</v>
      </c>
      <c r="B11147" t="inlineStr">
        <is>
          <t>MAP</t>
        </is>
      </c>
      <c r="C11147" t="inlineStr">
        <is>
          <t>Mapped local folder=C:\Users\CorySchneider\OneDrive - Lawyers in House\__Invoices</t>
        </is>
      </c>
    </row>
    <row r="11148">
      <c r="A11148" s="13" t="n">
        <v>46038.49790509259</v>
      </c>
      <c r="B11148" t="inlineStr">
        <is>
          <t>INFO</t>
        </is>
      </c>
      <c r="C11148" t="inlineStr">
        <is>
          <t>ThisWorkbook.Path (raw)=https://lawyersinhouse-my.sharepoint.com/personal/cory_schneider_lawyersinhouse_com/Documents/__Invoices</t>
        </is>
      </c>
    </row>
    <row r="11149">
      <c r="A11149" s="13" t="n">
        <v>46038.49790509259</v>
      </c>
      <c r="B11149" t="inlineStr">
        <is>
          <t>HIT</t>
        </is>
      </c>
      <c r="C11149" t="inlineStr">
        <is>
          <t>Folder? C:\Users\CorySchneider\OneDrive - Lawyers in House</t>
        </is>
      </c>
    </row>
    <row r="11150">
      <c r="A11150" s="13" t="n">
        <v>46038.49790509259</v>
      </c>
      <c r="B11150" t="inlineStr">
        <is>
          <t>MAP</t>
        </is>
      </c>
      <c r="C11150" t="inlineStr">
        <is>
          <t>CombineRoot=C:\Users\CorySchneider\OneDrive - Lawyers in House</t>
        </is>
      </c>
    </row>
    <row r="11151">
      <c r="A11151" s="13" t="n">
        <v>46038.49790509259</v>
      </c>
      <c r="B11151" t="inlineStr">
        <is>
          <t>MAP</t>
        </is>
      </c>
      <c r="C11151" t="inlineStr">
        <is>
          <t>SubPath=__Invoices</t>
        </is>
      </c>
    </row>
    <row r="11152">
      <c r="A11152" s="13" t="n">
        <v>46038.49790509259</v>
      </c>
      <c r="B11152" t="inlineStr">
        <is>
          <t>MAP</t>
        </is>
      </c>
      <c r="C11152" t="inlineStr">
        <is>
          <t>Combined=C:\Users\CorySchneider\OneDrive - Lawyers in House\__Invoices</t>
        </is>
      </c>
    </row>
    <row r="11153">
      <c r="A11153" s="13" t="n">
        <v>46038.49790509259</v>
      </c>
      <c r="B11153" t="inlineStr">
        <is>
          <t>MAP</t>
        </is>
      </c>
      <c r="C11153" t="inlineStr">
        <is>
          <t>Mapped local folder=C:\Users\CorySchneider\OneDrive - Lawyers in House\__Invoices</t>
        </is>
      </c>
    </row>
    <row r="11154">
      <c r="A11154" s="13" t="n">
        <v>46038.49790509259</v>
      </c>
      <c r="B11154" t="inlineStr">
        <is>
          <t>INFO</t>
        </is>
      </c>
      <c r="C11154" t="inlineStr">
        <is>
          <t>ThisWorkbook.Path (raw)=https://lawyersinhouse-my.sharepoint.com/personal/cory_schneider_lawyersinhouse_com/Documents/__Invoices</t>
        </is>
      </c>
    </row>
    <row r="11155">
      <c r="A11155" s="13" t="n">
        <v>46038.49790509259</v>
      </c>
      <c r="B11155" t="inlineStr">
        <is>
          <t>HIT</t>
        </is>
      </c>
      <c r="C11155" t="inlineStr">
        <is>
          <t>Folder? C:\Users\CorySchneider\OneDrive - Lawyers in House</t>
        </is>
      </c>
    </row>
    <row r="11156">
      <c r="A11156" s="13" t="n">
        <v>46038.49790509259</v>
      </c>
      <c r="B11156" t="inlineStr">
        <is>
          <t>MAP</t>
        </is>
      </c>
      <c r="C11156" t="inlineStr">
        <is>
          <t>CombineRoot=C:\Users\CorySchneider\OneDrive - Lawyers in House</t>
        </is>
      </c>
    </row>
    <row r="11157">
      <c r="A11157" s="13" t="n">
        <v>46038.49790509259</v>
      </c>
      <c r="B11157" t="inlineStr">
        <is>
          <t>MAP</t>
        </is>
      </c>
      <c r="C11157" t="inlineStr">
        <is>
          <t>SubPath=__Invoices</t>
        </is>
      </c>
    </row>
    <row r="11158">
      <c r="A11158" s="13" t="n">
        <v>46038.49790509259</v>
      </c>
      <c r="B11158" t="inlineStr">
        <is>
          <t>MAP</t>
        </is>
      </c>
      <c r="C11158" t="inlineStr">
        <is>
          <t>Combined=C:\Users\CorySchneider\OneDrive - Lawyers in House\__Invoices</t>
        </is>
      </c>
    </row>
    <row r="11159">
      <c r="A11159" s="13" t="n">
        <v>46038.49790509259</v>
      </c>
      <c r="B11159" t="inlineStr">
        <is>
          <t>MAP</t>
        </is>
      </c>
      <c r="C11159" t="inlineStr">
        <is>
          <t>Mapped local folder=C:\Users\CorySchneider\OneDrive - Lawyers in House\__Invoices</t>
        </is>
      </c>
    </row>
    <row r="11160">
      <c r="A11160" s="13" t="n">
        <v>46038.49790509259</v>
      </c>
      <c r="B11160" t="inlineStr">
        <is>
          <t>INFO</t>
        </is>
      </c>
      <c r="C11160" t="inlineStr">
        <is>
          <t>ThisWorkbook.Path (raw)=https://lawyersinhouse-my.sharepoint.com/personal/cory_schneider_lawyersinhouse_com/Documents/__Invoices</t>
        </is>
      </c>
    </row>
    <row r="11161">
      <c r="A11161" s="13" t="n">
        <v>46038.49790509259</v>
      </c>
      <c r="B11161" t="inlineStr">
        <is>
          <t>HIT</t>
        </is>
      </c>
      <c r="C11161" t="inlineStr">
        <is>
          <t>Folder? C:\Users\CorySchneider\OneDrive - Lawyers in House</t>
        </is>
      </c>
    </row>
    <row r="11162">
      <c r="A11162" s="13" t="n">
        <v>46038.49790509259</v>
      </c>
      <c r="B11162" t="inlineStr">
        <is>
          <t>MAP</t>
        </is>
      </c>
      <c r="C11162" t="inlineStr">
        <is>
          <t>CombineRoot=C:\Users\CorySchneider\OneDrive - Lawyers in House</t>
        </is>
      </c>
    </row>
    <row r="11163">
      <c r="A11163" s="13" t="n">
        <v>46038.49790509259</v>
      </c>
      <c r="B11163" t="inlineStr">
        <is>
          <t>MAP</t>
        </is>
      </c>
      <c r="C11163" t="inlineStr">
        <is>
          <t>SubPath=__Invoices</t>
        </is>
      </c>
    </row>
    <row r="11164">
      <c r="A11164" s="13" t="n">
        <v>46038.49790509259</v>
      </c>
      <c r="B11164" t="inlineStr">
        <is>
          <t>MAP</t>
        </is>
      </c>
      <c r="C11164" t="inlineStr">
        <is>
          <t>Combined=C:\Users\CorySchneider\OneDrive - Lawyers in House\__Invoices</t>
        </is>
      </c>
    </row>
    <row r="11165">
      <c r="A11165" s="13" t="n">
        <v>46038.49790509259</v>
      </c>
      <c r="B11165" t="inlineStr">
        <is>
          <t>MAP</t>
        </is>
      </c>
      <c r="C11165" t="inlineStr">
        <is>
          <t>Mapped local folder=C:\Users\CorySchneider\OneDrive - Lawyers in House\__Invoices</t>
        </is>
      </c>
    </row>
    <row r="11166">
      <c r="A11166" s="13" t="n">
        <v>46038.53150462963</v>
      </c>
      <c r="B11166" t="inlineStr">
        <is>
          <t>INFO</t>
        </is>
      </c>
      <c r="C11166" t="inlineStr">
        <is>
          <t>ThisWorkbook.Path (raw)=https://lawyersinhouse-my.sharepoint.com/personal/cory_schneider_lawyersinhouse_com/Documents/__Invoices</t>
        </is>
      </c>
    </row>
    <row r="11167">
      <c r="A11167" s="13" t="n">
        <v>46038.53150462963</v>
      </c>
      <c r="B11167" t="inlineStr">
        <is>
          <t>HIT</t>
        </is>
      </c>
      <c r="C11167" t="inlineStr">
        <is>
          <t>Folder? C:\Users\CorySchneider\OneDrive - Lawyers in House</t>
        </is>
      </c>
    </row>
    <row r="11168">
      <c r="A11168" s="13" t="n">
        <v>46038.53150462963</v>
      </c>
      <c r="B11168" t="inlineStr">
        <is>
          <t>MAP</t>
        </is>
      </c>
      <c r="C11168" t="inlineStr">
        <is>
          <t>CombineRoot=C:\Users\CorySchneider\OneDrive - Lawyers in House</t>
        </is>
      </c>
    </row>
    <row r="11169">
      <c r="A11169" s="13" t="n">
        <v>46038.53150462963</v>
      </c>
      <c r="B11169" t="inlineStr">
        <is>
          <t>MAP</t>
        </is>
      </c>
      <c r="C11169" t="inlineStr">
        <is>
          <t>SubPath=__Invoices</t>
        </is>
      </c>
    </row>
    <row r="11170">
      <c r="A11170" s="13" t="n">
        <v>46038.53150462963</v>
      </c>
      <c r="B11170" t="inlineStr">
        <is>
          <t>MAP</t>
        </is>
      </c>
      <c r="C11170" t="inlineStr">
        <is>
          <t>Combined=C:\Users\CorySchneider\OneDrive - Lawyers in House\__Invoices</t>
        </is>
      </c>
    </row>
    <row r="11171">
      <c r="A11171" s="13" t="n">
        <v>46038.53150462963</v>
      </c>
      <c r="B11171" t="inlineStr">
        <is>
          <t>MAP</t>
        </is>
      </c>
      <c r="C11171" t="inlineStr">
        <is>
          <t>Mapped local folder=C:\Users\CorySchneider\OneDrive - Lawyers in House\__Invoices</t>
        </is>
      </c>
    </row>
    <row r="11172">
      <c r="A11172" s="13" t="n">
        <v>46038.54096064815</v>
      </c>
      <c r="B11172" t="inlineStr">
        <is>
          <t>INFO</t>
        </is>
      </c>
      <c r="C11172" t="inlineStr">
        <is>
          <t>ThisWorkbook.Path (raw)=https://lawyersinhouse-my.sharepoint.com/personal/cory_schneider_lawyersinhouse_com/Documents/__Invoices</t>
        </is>
      </c>
    </row>
    <row r="11173">
      <c r="A11173" s="13" t="n">
        <v>46038.54096064815</v>
      </c>
      <c r="B11173" t="inlineStr">
        <is>
          <t>HIT</t>
        </is>
      </c>
      <c r="C11173" t="inlineStr">
        <is>
          <t>Folder? C:\Users\CorySchneider\OneDrive - Lawyers in House</t>
        </is>
      </c>
    </row>
    <row r="11174">
      <c r="A11174" s="13" t="n">
        <v>46038.54096064815</v>
      </c>
      <c r="B11174" t="inlineStr">
        <is>
          <t>MAP</t>
        </is>
      </c>
      <c r="C11174" t="inlineStr">
        <is>
          <t>CombineRoot=C:\Users\CorySchneider\OneDrive - Lawyers in House</t>
        </is>
      </c>
    </row>
    <row r="11175">
      <c r="A11175" s="13" t="n">
        <v>46038.54096064815</v>
      </c>
      <c r="B11175" t="inlineStr">
        <is>
          <t>MAP</t>
        </is>
      </c>
      <c r="C11175" t="inlineStr">
        <is>
          <t>SubPath=__Invoices</t>
        </is>
      </c>
    </row>
    <row r="11176">
      <c r="A11176" s="13" t="n">
        <v>46038.54096064815</v>
      </c>
      <c r="B11176" t="inlineStr">
        <is>
          <t>MAP</t>
        </is>
      </c>
      <c r="C11176" t="inlineStr">
        <is>
          <t>Combined=C:\Users\CorySchneider\OneDrive - Lawyers in House\__Invoices</t>
        </is>
      </c>
    </row>
    <row r="11177">
      <c r="A11177" s="13" t="n">
        <v>46038.54096064815</v>
      </c>
      <c r="B11177" t="inlineStr">
        <is>
          <t>MAP</t>
        </is>
      </c>
      <c r="C11177" t="inlineStr">
        <is>
          <t>Mapped local folder=C:\Users\CorySchneider\OneDrive - Lawyers in House\__Invoices</t>
        </is>
      </c>
    </row>
    <row r="11178">
      <c r="A11178" s="13" t="n">
        <v>46038.54626157408</v>
      </c>
      <c r="B11178" t="inlineStr">
        <is>
          <t>INFO</t>
        </is>
      </c>
      <c r="C11178" t="inlineStr">
        <is>
          <t>ThisWorkbook.Path (raw)=https://lawyersinhouse-my.sharepoint.com/personal/cory_schneider_lawyersinhouse_com/Documents/__Invoices</t>
        </is>
      </c>
    </row>
    <row r="11179">
      <c r="A11179" s="13" t="n">
        <v>46038.54626157408</v>
      </c>
      <c r="B11179" t="inlineStr">
        <is>
          <t>HIT</t>
        </is>
      </c>
      <c r="C11179" t="inlineStr">
        <is>
          <t>Folder? C:\Users\CorySchneider\OneDrive - Lawyers in House</t>
        </is>
      </c>
    </row>
    <row r="11180">
      <c r="A11180" s="13" t="n">
        <v>46038.54626157408</v>
      </c>
      <c r="B11180" t="inlineStr">
        <is>
          <t>MAP</t>
        </is>
      </c>
      <c r="C11180" t="inlineStr">
        <is>
          <t>CombineRoot=C:\Users\CorySchneider\OneDrive - Lawyers in House</t>
        </is>
      </c>
    </row>
    <row r="11181">
      <c r="A11181" s="13" t="n">
        <v>46038.54626157408</v>
      </c>
      <c r="B11181" t="inlineStr">
        <is>
          <t>MAP</t>
        </is>
      </c>
      <c r="C11181" t="inlineStr">
        <is>
          <t>SubPath=__Invoices</t>
        </is>
      </c>
    </row>
    <row r="11182">
      <c r="A11182" s="13" t="n">
        <v>46038.54626157408</v>
      </c>
      <c r="B11182" t="inlineStr">
        <is>
          <t>MAP</t>
        </is>
      </c>
      <c r="C11182" t="inlineStr">
        <is>
          <t>Combined=C:\Users\CorySchneider\OneDrive - Lawyers in House\__Invoices</t>
        </is>
      </c>
    </row>
    <row r="11183">
      <c r="A11183" s="13" t="n">
        <v>46038.54626157408</v>
      </c>
      <c r="B11183" t="inlineStr">
        <is>
          <t>MAP</t>
        </is>
      </c>
      <c r="C11183" t="inlineStr">
        <is>
          <t>Mapped local folder=C:\Users\CorySchneider\OneDrive - Lawyers in House\__Invoices</t>
        </is>
      </c>
    </row>
    <row r="11184">
      <c r="A11184" s="13" t="n">
        <v>46038.56395833333</v>
      </c>
      <c r="B11184" t="inlineStr">
        <is>
          <t>INFO</t>
        </is>
      </c>
      <c r="C11184" t="inlineStr">
        <is>
          <t>ThisWorkbook.Path (raw)=https://lawyersinhouse-my.sharepoint.com/personal/cory_schneider_lawyersinhouse_com/Documents/__Invoices</t>
        </is>
      </c>
    </row>
    <row r="11185">
      <c r="A11185" s="13" t="n">
        <v>46038.56395833333</v>
      </c>
      <c r="B11185" t="inlineStr">
        <is>
          <t>HIT</t>
        </is>
      </c>
      <c r="C11185" t="inlineStr">
        <is>
          <t>Folder? C:\Users\CorySchneider\OneDrive - Lawyers in House</t>
        </is>
      </c>
    </row>
    <row r="11186">
      <c r="A11186" s="13" t="n">
        <v>46038.56395833333</v>
      </c>
      <c r="B11186" t="inlineStr">
        <is>
          <t>MAP</t>
        </is>
      </c>
      <c r="C11186" t="inlineStr">
        <is>
          <t>CombineRoot=C:\Users\CorySchneider\OneDrive - Lawyers in House</t>
        </is>
      </c>
    </row>
    <row r="11187">
      <c r="A11187" s="13" t="n">
        <v>46038.56395833333</v>
      </c>
      <c r="B11187" t="inlineStr">
        <is>
          <t>MAP</t>
        </is>
      </c>
      <c r="C11187" t="inlineStr">
        <is>
          <t>SubPath=__Invoices</t>
        </is>
      </c>
    </row>
    <row r="11188">
      <c r="A11188" s="13" t="n">
        <v>46038.56395833333</v>
      </c>
      <c r="B11188" t="inlineStr">
        <is>
          <t>MAP</t>
        </is>
      </c>
      <c r="C11188" t="inlineStr">
        <is>
          <t>Combined=C:\Users\CorySchneider\OneDrive - Lawyers in House\__Invoices</t>
        </is>
      </c>
    </row>
    <row r="11189">
      <c r="A11189" s="13" t="n">
        <v>46038.56395833333</v>
      </c>
      <c r="B11189" t="inlineStr">
        <is>
          <t>MAP</t>
        </is>
      </c>
      <c r="C11189" t="inlineStr">
        <is>
          <t>Mapped local folder=C:\Users\CorySchneider\OneDrive - Lawyers in House\__Invoices</t>
        </is>
      </c>
    </row>
    <row r="11190">
      <c r="A11190" s="13" t="n">
        <v>46038.57877314815</v>
      </c>
      <c r="B11190" t="inlineStr">
        <is>
          <t>INFO</t>
        </is>
      </c>
      <c r="C11190" t="inlineStr">
        <is>
          <t>ThisWorkbook.Path (raw)=https://lawyersinhouse-my.sharepoint.com/personal/cory_schneider_lawyersinhouse_com/Documents/__Invoices</t>
        </is>
      </c>
    </row>
    <row r="11191">
      <c r="A11191" s="13" t="n">
        <v>46038.57877314815</v>
      </c>
      <c r="B11191" t="inlineStr">
        <is>
          <t>HIT</t>
        </is>
      </c>
      <c r="C11191" t="inlineStr">
        <is>
          <t>Folder? C:\Users\CorySchneider\OneDrive - Lawyers in House</t>
        </is>
      </c>
    </row>
    <row r="11192">
      <c r="A11192" s="13" t="n">
        <v>46038.57877314815</v>
      </c>
      <c r="B11192" t="inlineStr">
        <is>
          <t>MAP</t>
        </is>
      </c>
      <c r="C11192" t="inlineStr">
        <is>
          <t>CombineRoot=C:\Users\CorySchneider\OneDrive - Lawyers in House</t>
        </is>
      </c>
    </row>
    <row r="11193">
      <c r="A11193" s="13" t="n">
        <v>46038.57877314815</v>
      </c>
      <c r="B11193" t="inlineStr">
        <is>
          <t>MAP</t>
        </is>
      </c>
      <c r="C11193" t="inlineStr">
        <is>
          <t>SubPath=__Invoices</t>
        </is>
      </c>
    </row>
    <row r="11194">
      <c r="A11194" s="13" t="n">
        <v>46038.57877314815</v>
      </c>
      <c r="B11194" t="inlineStr">
        <is>
          <t>MAP</t>
        </is>
      </c>
      <c r="C11194" t="inlineStr">
        <is>
          <t>Combined=C:\Users\CorySchneider\OneDrive - Lawyers in House\__Invoices</t>
        </is>
      </c>
    </row>
    <row r="11195">
      <c r="A11195" s="13" t="n">
        <v>46038.57877314815</v>
      </c>
      <c r="B11195" t="inlineStr">
        <is>
          <t>MAP</t>
        </is>
      </c>
      <c r="C11195" t="inlineStr">
        <is>
          <t>Mapped local folder=C:\Users\CorySchneider\OneDrive - Lawyers in House\__Invoices</t>
        </is>
      </c>
    </row>
    <row r="11196">
      <c r="A11196" s="13" t="n">
        <v>46038.58060185185</v>
      </c>
      <c r="B11196" t="inlineStr">
        <is>
          <t>INFO</t>
        </is>
      </c>
      <c r="C11196" t="inlineStr">
        <is>
          <t>ThisWorkbook.Path (raw)=https://lawyersinhouse-my.sharepoint.com/personal/cory_schneider_lawyersinhouse_com/Documents/__Invoices</t>
        </is>
      </c>
    </row>
    <row r="11197">
      <c r="A11197" s="13" t="n">
        <v>46038.58060185185</v>
      </c>
      <c r="B11197" t="inlineStr">
        <is>
          <t>HIT</t>
        </is>
      </c>
      <c r="C11197" t="inlineStr">
        <is>
          <t>Folder? C:\Users\CorySchneider\OneDrive - Lawyers in House</t>
        </is>
      </c>
    </row>
    <row r="11198">
      <c r="A11198" s="13" t="n">
        <v>46038.58060185185</v>
      </c>
      <c r="B11198" t="inlineStr">
        <is>
          <t>MAP</t>
        </is>
      </c>
      <c r="C11198" t="inlineStr">
        <is>
          <t>CombineRoot=C:\Users\CorySchneider\OneDrive - Lawyers in House</t>
        </is>
      </c>
    </row>
    <row r="11199">
      <c r="A11199" s="13" t="n">
        <v>46038.58060185185</v>
      </c>
      <c r="B11199" t="inlineStr">
        <is>
          <t>MAP</t>
        </is>
      </c>
      <c r="C11199" t="inlineStr">
        <is>
          <t>SubPath=__Invoices</t>
        </is>
      </c>
    </row>
    <row r="11200">
      <c r="A11200" s="13" t="n">
        <v>46038.58060185185</v>
      </c>
      <c r="B11200" t="inlineStr">
        <is>
          <t>MAP</t>
        </is>
      </c>
      <c r="C11200" t="inlineStr">
        <is>
          <t>Combined=C:\Users\CorySchneider\OneDrive - Lawyers in House\__Invoices</t>
        </is>
      </c>
    </row>
    <row r="11201">
      <c r="A11201" s="13" t="n">
        <v>46038.58060185185</v>
      </c>
      <c r="B11201" t="inlineStr">
        <is>
          <t>MAP</t>
        </is>
      </c>
      <c r="C11201" t="inlineStr">
        <is>
          <t>Mapped local folder=C:\Users\CorySchneider\OneDrive - Lawyers in House\__Invoices</t>
        </is>
      </c>
    </row>
    <row r="11202">
      <c r="A11202" s="13" t="n">
        <v>46038.58150462963</v>
      </c>
      <c r="B11202" t="inlineStr">
        <is>
          <t>INFO</t>
        </is>
      </c>
      <c r="C11202" t="inlineStr">
        <is>
          <t>ThisWorkbook.Path (raw)=https://lawyersinhouse-my.sharepoint.com/personal/cory_schneider_lawyersinhouse_com/Documents/__Invoices</t>
        </is>
      </c>
    </row>
    <row r="11203">
      <c r="A11203" s="13" t="n">
        <v>46038.58150462963</v>
      </c>
      <c r="B11203" t="inlineStr">
        <is>
          <t>HIT</t>
        </is>
      </c>
      <c r="C11203" t="inlineStr">
        <is>
          <t>Folder? C:\Users\CorySchneider\OneDrive - Lawyers in House</t>
        </is>
      </c>
    </row>
    <row r="11204">
      <c r="A11204" s="13" t="n">
        <v>46038.58150462963</v>
      </c>
      <c r="B11204" t="inlineStr">
        <is>
          <t>MAP</t>
        </is>
      </c>
      <c r="C11204" t="inlineStr">
        <is>
          <t>CombineRoot=C:\Users\CorySchneider\OneDrive - Lawyers in House</t>
        </is>
      </c>
    </row>
    <row r="11205">
      <c r="A11205" s="13" t="n">
        <v>46038.58150462963</v>
      </c>
      <c r="B11205" t="inlineStr">
        <is>
          <t>MAP</t>
        </is>
      </c>
      <c r="C11205" t="inlineStr">
        <is>
          <t>SubPath=__Invoices</t>
        </is>
      </c>
    </row>
    <row r="11206">
      <c r="A11206" s="13" t="n">
        <v>46038.58150462963</v>
      </c>
      <c r="B11206" t="inlineStr">
        <is>
          <t>MAP</t>
        </is>
      </c>
      <c r="C11206" t="inlineStr">
        <is>
          <t>Combined=C:\Users\CorySchneider\OneDrive - Lawyers in House\__Invoices</t>
        </is>
      </c>
    </row>
    <row r="11207">
      <c r="A11207" s="13" t="n">
        <v>46038.58150462963</v>
      </c>
      <c r="B11207" t="inlineStr">
        <is>
          <t>MAP</t>
        </is>
      </c>
      <c r="C11207" t="inlineStr">
        <is>
          <t>Mapped local folder=C:\Users\CorySchneider\OneDrive - Lawyers in House\__Invoices</t>
        </is>
      </c>
    </row>
    <row r="11208">
      <c r="A11208" s="13" t="n">
        <v>46038.63967592592</v>
      </c>
      <c r="B11208" t="inlineStr">
        <is>
          <t>INFO</t>
        </is>
      </c>
      <c r="C11208" t="inlineStr">
        <is>
          <t>ThisWorkbook.Path (raw)=https://lawyersinhouse-my.sharepoint.com/personal/cory_schneider_lawyersinhouse_com/Documents/__Invoices</t>
        </is>
      </c>
    </row>
    <row r="11209">
      <c r="A11209" s="13" t="n">
        <v>46038.63967592592</v>
      </c>
      <c r="B11209" t="inlineStr">
        <is>
          <t>HIT</t>
        </is>
      </c>
      <c r="C11209" t="inlineStr">
        <is>
          <t>Folder? C:\Users\CorySchneider\OneDrive - Lawyers in House</t>
        </is>
      </c>
    </row>
    <row r="11210">
      <c r="A11210" s="13" t="n">
        <v>46038.63967592592</v>
      </c>
      <c r="B11210" t="inlineStr">
        <is>
          <t>MAP</t>
        </is>
      </c>
      <c r="C11210" t="inlineStr">
        <is>
          <t>CombineRoot=C:\Users\CorySchneider\OneDrive - Lawyers in House</t>
        </is>
      </c>
    </row>
    <row r="11211">
      <c r="A11211" s="13" t="n">
        <v>46038.63967592592</v>
      </c>
      <c r="B11211" t="inlineStr">
        <is>
          <t>MAP</t>
        </is>
      </c>
      <c r="C11211" t="inlineStr">
        <is>
          <t>SubPath=__Invoices</t>
        </is>
      </c>
    </row>
    <row r="11212">
      <c r="A11212" s="13" t="n">
        <v>46038.63967592592</v>
      </c>
      <c r="B11212" t="inlineStr">
        <is>
          <t>MAP</t>
        </is>
      </c>
      <c r="C11212" t="inlineStr">
        <is>
          <t>Combined=C:\Users\CorySchneider\OneDrive - Lawyers in House\__Invoices</t>
        </is>
      </c>
    </row>
    <row r="11213">
      <c r="A11213" s="13" t="n">
        <v>46038.63967592592</v>
      </c>
      <c r="B11213" t="inlineStr">
        <is>
          <t>MAP</t>
        </is>
      </c>
      <c r="C11213" t="inlineStr">
        <is>
          <t>Mapped local folder=C:\Users\CorySchneider\OneDrive - Lawyers in House\__Invoices</t>
        </is>
      </c>
    </row>
    <row r="11214">
      <c r="A11214" s="13" t="n">
        <v>46038.6396875</v>
      </c>
      <c r="B11214" t="inlineStr">
        <is>
          <t>INFO</t>
        </is>
      </c>
      <c r="C11214" t="inlineStr">
        <is>
          <t>ThisWorkbook.Path (raw)=https://lawyersinhouse-my.sharepoint.com/personal/cory_schneider_lawyersinhouse_com/Documents/__Invoices</t>
        </is>
      </c>
    </row>
    <row r="11215">
      <c r="A11215" s="13" t="n">
        <v>46038.6396875</v>
      </c>
      <c r="B11215" t="inlineStr">
        <is>
          <t>HIT</t>
        </is>
      </c>
      <c r="C11215" t="inlineStr">
        <is>
          <t>Folder? C:\Users\CorySchneider\OneDrive - Lawyers in House</t>
        </is>
      </c>
    </row>
    <row r="11216">
      <c r="A11216" s="13" t="n">
        <v>46038.6396875</v>
      </c>
      <c r="B11216" t="inlineStr">
        <is>
          <t>MAP</t>
        </is>
      </c>
      <c r="C11216" t="inlineStr">
        <is>
          <t>CombineRoot=C:\Users\CorySchneider\OneDrive - Lawyers in House</t>
        </is>
      </c>
    </row>
    <row r="11217">
      <c r="A11217" s="13" t="n">
        <v>46038.6396875</v>
      </c>
      <c r="B11217" t="inlineStr">
        <is>
          <t>MAP</t>
        </is>
      </c>
      <c r="C11217" t="inlineStr">
        <is>
          <t>SubPath=__Invoices</t>
        </is>
      </c>
    </row>
    <row r="11218">
      <c r="A11218" s="13" t="n">
        <v>46038.6396875</v>
      </c>
      <c r="B11218" t="inlineStr">
        <is>
          <t>MAP</t>
        </is>
      </c>
      <c r="C11218" t="inlineStr">
        <is>
          <t>Combined=C:\Users\CorySchneider\OneDrive - Lawyers in House\__Invoices</t>
        </is>
      </c>
    </row>
    <row r="11219">
      <c r="A11219" s="13" t="n">
        <v>46038.6396875</v>
      </c>
      <c r="B11219" t="inlineStr">
        <is>
          <t>MAP</t>
        </is>
      </c>
      <c r="C11219" t="inlineStr">
        <is>
          <t>Mapped local folder=C:\Users\CorySchneider\OneDrive - Lawyers in House\__Invoices</t>
        </is>
      </c>
    </row>
    <row r="11220">
      <c r="A11220" s="13" t="n">
        <v>46038.69645833333</v>
      </c>
      <c r="B11220" t="inlineStr">
        <is>
          <t>INFO</t>
        </is>
      </c>
      <c r="C11220" t="inlineStr">
        <is>
          <t>ThisWorkbook.Path (raw)=https://lawyersinhouse-my.sharepoint.com/personal/cory_schneider_lawyersinhouse_com/Documents/__Invoices</t>
        </is>
      </c>
    </row>
    <row r="11221">
      <c r="A11221" s="13" t="n">
        <v>46038.69645833333</v>
      </c>
      <c r="B11221" t="inlineStr">
        <is>
          <t>HIT</t>
        </is>
      </c>
      <c r="C11221" t="inlineStr">
        <is>
          <t>Folder? C:\Users\CorySchneider\OneDrive - Lawyers in House</t>
        </is>
      </c>
    </row>
    <row r="11222">
      <c r="A11222" s="13" t="n">
        <v>46038.69645833333</v>
      </c>
      <c r="B11222" t="inlineStr">
        <is>
          <t>MAP</t>
        </is>
      </c>
      <c r="C11222" t="inlineStr">
        <is>
          <t>CombineRoot=C:\Users\CorySchneider\OneDrive - Lawyers in House</t>
        </is>
      </c>
    </row>
    <row r="11223">
      <c r="A11223" s="13" t="n">
        <v>46038.69645833333</v>
      </c>
      <c r="B11223" t="inlineStr">
        <is>
          <t>MAP</t>
        </is>
      </c>
      <c r="C11223" t="inlineStr">
        <is>
          <t>SubPath=__Invoices</t>
        </is>
      </c>
    </row>
    <row r="11224">
      <c r="A11224" s="13" t="n">
        <v>46038.69645833333</v>
      </c>
      <c r="B11224" t="inlineStr">
        <is>
          <t>MAP</t>
        </is>
      </c>
      <c r="C11224" t="inlineStr">
        <is>
          <t>Combined=C:\Users\CorySchneider\OneDrive - Lawyers in House\__Invoices</t>
        </is>
      </c>
    </row>
    <row r="11225">
      <c r="A11225" s="13" t="n">
        <v>46038.69645833333</v>
      </c>
      <c r="B11225" t="inlineStr">
        <is>
          <t>MAP</t>
        </is>
      </c>
      <c r="C11225" t="inlineStr">
        <is>
          <t>Mapped local folder=C:\Users\CorySchneider\OneDrive - Lawyers in House\__Invoices</t>
        </is>
      </c>
    </row>
    <row r="11226">
      <c r="A11226" s="13" t="n">
        <v>46039.41202546296</v>
      </c>
      <c r="B11226" t="inlineStr">
        <is>
          <t>INFO</t>
        </is>
      </c>
      <c r="C11226" t="inlineStr">
        <is>
          <t>ThisWorkbook.Path (raw)=https://lawyersinhouse-my.sharepoint.com/personal/cory_schneider_lawyersinhouse_com/Documents/__Invoices</t>
        </is>
      </c>
    </row>
    <row r="11227">
      <c r="A11227" s="13" t="n">
        <v>46039.41202546296</v>
      </c>
      <c r="B11227" t="inlineStr">
        <is>
          <t>HIT</t>
        </is>
      </c>
      <c r="C11227" t="inlineStr">
        <is>
          <t>Folder? C:\Users\cschn\Documents\LIH (Personal)\OneDrive - Lawyers in House</t>
        </is>
      </c>
    </row>
    <row r="11228">
      <c r="A11228" s="13" t="n">
        <v>46039.41202546296</v>
      </c>
      <c r="B11228" t="inlineStr">
        <is>
          <t>MAP</t>
        </is>
      </c>
      <c r="C11228" t="inlineStr">
        <is>
          <t>CombineRoot=C:\Users\cschn\Documents\LIH (Personal)\OneDrive - Lawyers in House</t>
        </is>
      </c>
    </row>
    <row r="11229">
      <c r="A11229" s="13" t="n">
        <v>46039.41202546296</v>
      </c>
      <c r="B11229" t="inlineStr">
        <is>
          <t>MAP</t>
        </is>
      </c>
      <c r="C11229" t="inlineStr">
        <is>
          <t>SubPath=__Invoices</t>
        </is>
      </c>
    </row>
    <row r="11230">
      <c r="A11230" s="13" t="n">
        <v>46039.41202546296</v>
      </c>
      <c r="B11230" t="inlineStr">
        <is>
          <t>MAP</t>
        </is>
      </c>
      <c r="C11230" t="inlineStr">
        <is>
          <t>Combined=C:\Users\cschn\Documents\LIH (Personal)\OneDrive - Lawyers in House\__Invoices</t>
        </is>
      </c>
    </row>
    <row r="11231">
      <c r="A11231" s="13" t="n">
        <v>46039.41202546296</v>
      </c>
      <c r="B11231" t="inlineStr">
        <is>
          <t>MAP</t>
        </is>
      </c>
      <c r="C11231" t="inlineStr">
        <is>
          <t>Mapped local folder=C:\Users\cschn\Documents\LIH (Personal)\OneDrive - Lawyers in House\__Invoices</t>
        </is>
      </c>
    </row>
    <row r="11232">
      <c r="A11232" s="13" t="n">
        <v>46039.41268518518</v>
      </c>
      <c r="B11232" t="inlineStr">
        <is>
          <t>INFO</t>
        </is>
      </c>
      <c r="C11232" t="inlineStr">
        <is>
          <t>ThisWorkbook.Path (raw)=https://lawyersinhouse-my.sharepoint.com/personal/cory_schneider_lawyersinhouse_com/Documents/__Invoices</t>
        </is>
      </c>
    </row>
    <row r="11233">
      <c r="A11233" s="13" t="n">
        <v>46039.41268518518</v>
      </c>
      <c r="B11233" t="inlineStr">
        <is>
          <t>HIT</t>
        </is>
      </c>
      <c r="C11233" t="inlineStr">
        <is>
          <t>Folder? C:\Users\cschn\Documents\LIH (Personal)\OneDrive - Lawyers in House</t>
        </is>
      </c>
    </row>
    <row r="11234">
      <c r="A11234" s="13" t="n">
        <v>46039.41268518518</v>
      </c>
      <c r="B11234" t="inlineStr">
        <is>
          <t>MAP</t>
        </is>
      </c>
      <c r="C11234" t="inlineStr">
        <is>
          <t>CombineRoot=C:\Users\cschn\Documents\LIH (Personal)\OneDrive - Lawyers in House</t>
        </is>
      </c>
    </row>
    <row r="11235">
      <c r="A11235" s="13" t="n">
        <v>46039.41268518518</v>
      </c>
      <c r="B11235" t="inlineStr">
        <is>
          <t>MAP</t>
        </is>
      </c>
      <c r="C11235" t="inlineStr">
        <is>
          <t>SubPath=__Invoices</t>
        </is>
      </c>
    </row>
    <row r="11236">
      <c r="A11236" s="13" t="n">
        <v>46039.41268518518</v>
      </c>
      <c r="B11236" t="inlineStr">
        <is>
          <t>MAP</t>
        </is>
      </c>
      <c r="C11236" t="inlineStr">
        <is>
          <t>Combined=C:\Users\cschn\Documents\LIH (Personal)\OneDrive - Lawyers in House\__Invoices</t>
        </is>
      </c>
    </row>
    <row r="11237">
      <c r="A11237" s="13" t="n">
        <v>46039.41268518518</v>
      </c>
      <c r="B11237" t="inlineStr">
        <is>
          <t>MAP</t>
        </is>
      </c>
      <c r="C11237" t="inlineStr">
        <is>
          <t>Mapped local folder=C:\Users\cschn\Documents\LIH (Personal)\OneDrive - Lawyers in House\__Invoices</t>
        </is>
      </c>
    </row>
    <row r="11238">
      <c r="A11238" s="13" t="n">
        <v>46039.4261574074</v>
      </c>
      <c r="B11238" t="inlineStr">
        <is>
          <t>INFO</t>
        </is>
      </c>
      <c r="C11238" t="inlineStr">
        <is>
          <t>ThisWorkbook.Path (raw)=https://lawyersinhouse-my.sharepoint.com/personal/cory_schneider_lawyersinhouse_com/Documents/__Invoices</t>
        </is>
      </c>
    </row>
    <row r="11239">
      <c r="A11239" s="13" t="n">
        <v>46039.4261574074</v>
      </c>
      <c r="B11239" t="inlineStr">
        <is>
          <t>HIT</t>
        </is>
      </c>
      <c r="C11239" t="inlineStr">
        <is>
          <t>Folder? C:\Users\cschn\Documents\LIH (Personal)\OneDrive - Lawyers in House</t>
        </is>
      </c>
    </row>
    <row r="11240">
      <c r="A11240" s="13" t="n">
        <v>46039.4261574074</v>
      </c>
      <c r="B11240" t="inlineStr">
        <is>
          <t>MAP</t>
        </is>
      </c>
      <c r="C11240" t="inlineStr">
        <is>
          <t>CombineRoot=C:\Users\cschn\Documents\LIH (Personal)\OneDrive - Lawyers in House</t>
        </is>
      </c>
    </row>
    <row r="11241">
      <c r="A11241" s="13" t="n">
        <v>46039.4261574074</v>
      </c>
      <c r="B11241" t="inlineStr">
        <is>
          <t>MAP</t>
        </is>
      </c>
      <c r="C11241" t="inlineStr">
        <is>
          <t>SubPath=__Invoices</t>
        </is>
      </c>
    </row>
    <row r="11242">
      <c r="A11242" s="13" t="n">
        <v>46039.4261574074</v>
      </c>
      <c r="B11242" t="inlineStr">
        <is>
          <t>MAP</t>
        </is>
      </c>
      <c r="C11242" t="inlineStr">
        <is>
          <t>Combined=C:\Users\cschn\Documents\LIH (Personal)\OneDrive - Lawyers in House\__Invoices</t>
        </is>
      </c>
    </row>
    <row r="11243">
      <c r="A11243" s="13" t="n">
        <v>46039.4261574074</v>
      </c>
      <c r="B11243" t="inlineStr">
        <is>
          <t>MAP</t>
        </is>
      </c>
      <c r="C11243" t="inlineStr">
        <is>
          <t>Mapped local folder=C:\Users\cschn\Documents\LIH (Personal)\OneDrive - Lawyers in House\__Invoices</t>
        </is>
      </c>
    </row>
    <row r="11244">
      <c r="A11244" s="13" t="n">
        <v>46039.43251157407</v>
      </c>
      <c r="B11244" t="inlineStr">
        <is>
          <t>INFO</t>
        </is>
      </c>
      <c r="C11244" t="inlineStr">
        <is>
          <t>ThisWorkbook.Path (raw)=https://lawyersinhouse-my.sharepoint.com/personal/cory_schneider_lawyersinhouse_com/Documents/__Invoices</t>
        </is>
      </c>
    </row>
    <row r="11245">
      <c r="A11245" s="13" t="n">
        <v>46039.43251157407</v>
      </c>
      <c r="B11245" t="inlineStr">
        <is>
          <t>HIT</t>
        </is>
      </c>
      <c r="C11245" t="inlineStr">
        <is>
          <t>Folder? C:\Users\cschn\Documents\LIH (Personal)\OneDrive - Lawyers in House</t>
        </is>
      </c>
    </row>
    <row r="11246">
      <c r="A11246" s="13" t="n">
        <v>46039.43251157407</v>
      </c>
      <c r="B11246" t="inlineStr">
        <is>
          <t>MAP</t>
        </is>
      </c>
      <c r="C11246" t="inlineStr">
        <is>
          <t>CombineRoot=C:\Users\cschn\Documents\LIH (Personal)\OneDrive - Lawyers in House</t>
        </is>
      </c>
    </row>
    <row r="11247">
      <c r="A11247" s="13" t="n">
        <v>46039.43251157407</v>
      </c>
      <c r="B11247" t="inlineStr">
        <is>
          <t>MAP</t>
        </is>
      </c>
      <c r="C11247" t="inlineStr">
        <is>
          <t>SubPath=__Invoices</t>
        </is>
      </c>
    </row>
    <row r="11248">
      <c r="A11248" s="13" t="n">
        <v>46039.43251157407</v>
      </c>
      <c r="B11248" t="inlineStr">
        <is>
          <t>MAP</t>
        </is>
      </c>
      <c r="C11248" t="inlineStr">
        <is>
          <t>Combined=C:\Users\cschn\Documents\LIH (Personal)\OneDrive - Lawyers in House\__Invoices</t>
        </is>
      </c>
    </row>
    <row r="11249">
      <c r="A11249" s="13" t="n">
        <v>46039.43251157407</v>
      </c>
      <c r="B11249" t="inlineStr">
        <is>
          <t>MAP</t>
        </is>
      </c>
      <c r="C11249" t="inlineStr">
        <is>
          <t>Mapped local folder=C:\Users\cschn\Documents\LIH (Personal)\OneDrive - Lawyers in House\__Invoices</t>
        </is>
      </c>
    </row>
    <row r="11250">
      <c r="A11250" s="13" t="n">
        <v>46039.43414351852</v>
      </c>
      <c r="B11250" t="inlineStr">
        <is>
          <t>INFO</t>
        </is>
      </c>
      <c r="C11250" t="inlineStr">
        <is>
          <t>ThisWorkbook.Path (raw)=https://lawyersinhouse-my.sharepoint.com/personal/cory_schneider_lawyersinhouse_com/Documents/__Invoices</t>
        </is>
      </c>
    </row>
    <row r="11251">
      <c r="A11251" s="13" t="n">
        <v>46039.43414351852</v>
      </c>
      <c r="B11251" t="inlineStr">
        <is>
          <t>HIT</t>
        </is>
      </c>
      <c r="C11251" t="inlineStr">
        <is>
          <t>Folder? C:\Users\cschn\Documents\LIH (Personal)\OneDrive - Lawyers in House</t>
        </is>
      </c>
    </row>
    <row r="11252">
      <c r="A11252" s="13" t="n">
        <v>46039.43414351852</v>
      </c>
      <c r="B11252" t="inlineStr">
        <is>
          <t>MAP</t>
        </is>
      </c>
      <c r="C11252" t="inlineStr">
        <is>
          <t>CombineRoot=C:\Users\cschn\Documents\LIH (Personal)\OneDrive - Lawyers in House</t>
        </is>
      </c>
    </row>
    <row r="11253">
      <c r="A11253" s="13" t="n">
        <v>46039.43414351852</v>
      </c>
      <c r="B11253" t="inlineStr">
        <is>
          <t>MAP</t>
        </is>
      </c>
      <c r="C11253" t="inlineStr">
        <is>
          <t>SubPath=__Invoices</t>
        </is>
      </c>
    </row>
    <row r="11254">
      <c r="A11254" s="13" t="n">
        <v>46039.43414351852</v>
      </c>
      <c r="B11254" t="inlineStr">
        <is>
          <t>MAP</t>
        </is>
      </c>
      <c r="C11254" t="inlineStr">
        <is>
          <t>Combined=C:\Users\cschn\Documents\LIH (Personal)\OneDrive - Lawyers in House\__Invoices</t>
        </is>
      </c>
    </row>
    <row r="11255">
      <c r="A11255" s="13" t="n">
        <v>46039.43414351852</v>
      </c>
      <c r="B11255" t="inlineStr">
        <is>
          <t>MAP</t>
        </is>
      </c>
      <c r="C11255" t="inlineStr">
        <is>
          <t>Mapped local folder=C:\Users\cschn\Documents\LIH (Personal)\OneDrive - Lawyers in House\__Invoices</t>
        </is>
      </c>
    </row>
    <row r="11256">
      <c r="A11256" s="13" t="n">
        <v>46039.43608796296</v>
      </c>
      <c r="B11256" t="inlineStr">
        <is>
          <t>INFO</t>
        </is>
      </c>
      <c r="C11256" t="inlineStr">
        <is>
          <t>ThisWorkbook.Path (raw)=https://lawyersinhouse-my.sharepoint.com/personal/cory_schneider_lawyersinhouse_com/Documents/__Invoices</t>
        </is>
      </c>
    </row>
    <row r="11257">
      <c r="A11257" s="13" t="n">
        <v>46039.43608796296</v>
      </c>
      <c r="B11257" t="inlineStr">
        <is>
          <t>HIT</t>
        </is>
      </c>
      <c r="C11257" t="inlineStr">
        <is>
          <t>Folder? C:\Users\cschn\Documents\LIH (Personal)\OneDrive - Lawyers in House</t>
        </is>
      </c>
    </row>
    <row r="11258">
      <c r="A11258" s="13" t="n">
        <v>46039.43608796296</v>
      </c>
      <c r="B11258" t="inlineStr">
        <is>
          <t>MAP</t>
        </is>
      </c>
      <c r="C11258" t="inlineStr">
        <is>
          <t>CombineRoot=C:\Users\cschn\Documents\LIH (Personal)\OneDrive - Lawyers in House</t>
        </is>
      </c>
    </row>
    <row r="11259">
      <c r="A11259" s="13" t="n">
        <v>46039.43608796296</v>
      </c>
      <c r="B11259" t="inlineStr">
        <is>
          <t>MAP</t>
        </is>
      </c>
      <c r="C11259" t="inlineStr">
        <is>
          <t>SubPath=__Invoices</t>
        </is>
      </c>
    </row>
    <row r="11260">
      <c r="A11260" s="13" t="n">
        <v>46039.43608796296</v>
      </c>
      <c r="B11260" t="inlineStr">
        <is>
          <t>MAP</t>
        </is>
      </c>
      <c r="C11260" t="inlineStr">
        <is>
          <t>Combined=C:\Users\cschn\Documents\LIH (Personal)\OneDrive - Lawyers in House\__Invoices</t>
        </is>
      </c>
    </row>
    <row r="11261">
      <c r="A11261" s="13" t="n">
        <v>46039.43608796296</v>
      </c>
      <c r="B11261" t="inlineStr">
        <is>
          <t>MAP</t>
        </is>
      </c>
      <c r="C11261" t="inlineStr">
        <is>
          <t>Mapped local folder=C:\Users\cschn\Documents\LIH (Personal)\OneDrive - Lawyers in House\__Invoices</t>
        </is>
      </c>
    </row>
    <row r="11262">
      <c r="A11262" s="13" t="n">
        <v>46039.45173611111</v>
      </c>
      <c r="B11262" t="inlineStr">
        <is>
          <t>INFO</t>
        </is>
      </c>
      <c r="C11262" t="inlineStr">
        <is>
          <t>ThisWorkbook.Path (raw)=https://lawyersinhouse-my.sharepoint.com/personal/cory_schneider_lawyersinhouse_com/Documents/__Invoices</t>
        </is>
      </c>
    </row>
    <row r="11263">
      <c r="A11263" s="13" t="n">
        <v>46039.45173611111</v>
      </c>
      <c r="B11263" t="inlineStr">
        <is>
          <t>HIT</t>
        </is>
      </c>
      <c r="C11263" t="inlineStr">
        <is>
          <t>Folder? C:\Users\cschn\Documents\LIH (Personal)\OneDrive - Lawyers in House</t>
        </is>
      </c>
    </row>
    <row r="11264">
      <c r="A11264" s="13" t="n">
        <v>46039.45173611111</v>
      </c>
      <c r="B11264" t="inlineStr">
        <is>
          <t>MAP</t>
        </is>
      </c>
      <c r="C11264" t="inlineStr">
        <is>
          <t>CombineRoot=C:\Users\cschn\Documents\LIH (Personal)\OneDrive - Lawyers in House</t>
        </is>
      </c>
    </row>
    <row r="11265">
      <c r="A11265" s="13" t="n">
        <v>46039.45173611111</v>
      </c>
      <c r="B11265" t="inlineStr">
        <is>
          <t>MAP</t>
        </is>
      </c>
      <c r="C11265" t="inlineStr">
        <is>
          <t>SubPath=__Invoices</t>
        </is>
      </c>
    </row>
    <row r="11266">
      <c r="A11266" s="13" t="n">
        <v>46039.45173611111</v>
      </c>
      <c r="B11266" t="inlineStr">
        <is>
          <t>MAP</t>
        </is>
      </c>
      <c r="C11266" t="inlineStr">
        <is>
          <t>Combined=C:\Users\cschn\Documents\LIH (Personal)\OneDrive - Lawyers in House\__Invoices</t>
        </is>
      </c>
    </row>
    <row r="11267">
      <c r="A11267" s="13" t="n">
        <v>46039.45173611111</v>
      </c>
      <c r="B11267" t="inlineStr">
        <is>
          <t>MAP</t>
        </is>
      </c>
      <c r="C11267" t="inlineStr">
        <is>
          <t>Mapped local folder=C:\Users\cschn\Documents\LIH (Personal)\OneDrive - Lawyers in House\__Invoices</t>
        </is>
      </c>
    </row>
    <row r="11268">
      <c r="A11268" s="13" t="n">
        <v>46039.45642361111</v>
      </c>
      <c r="B11268" t="inlineStr">
        <is>
          <t>INFO</t>
        </is>
      </c>
      <c r="C11268" t="inlineStr">
        <is>
          <t>ThisWorkbook.Path (raw)=https://lawyersinhouse-my.sharepoint.com/personal/cory_schneider_lawyersinhouse_com/Documents/__Invoices</t>
        </is>
      </c>
    </row>
    <row r="11269">
      <c r="A11269" s="13" t="n">
        <v>46039.45642361111</v>
      </c>
      <c r="B11269" t="inlineStr">
        <is>
          <t>HIT</t>
        </is>
      </c>
      <c r="C11269" t="inlineStr">
        <is>
          <t>Folder? C:\Users\cschn\Documents\LIH (Personal)\OneDrive - Lawyers in House</t>
        </is>
      </c>
    </row>
    <row r="11270">
      <c r="A11270" s="13" t="n">
        <v>46039.45642361111</v>
      </c>
      <c r="B11270" t="inlineStr">
        <is>
          <t>MAP</t>
        </is>
      </c>
      <c r="C11270" t="inlineStr">
        <is>
          <t>CombineRoot=C:\Users\cschn\Documents\LIH (Personal)\OneDrive - Lawyers in House</t>
        </is>
      </c>
    </row>
    <row r="11271">
      <c r="A11271" s="13" t="n">
        <v>46039.45642361111</v>
      </c>
      <c r="B11271" t="inlineStr">
        <is>
          <t>MAP</t>
        </is>
      </c>
      <c r="C11271" t="inlineStr">
        <is>
          <t>SubPath=__Invoices</t>
        </is>
      </c>
    </row>
    <row r="11272">
      <c r="A11272" s="13" t="n">
        <v>46039.45642361111</v>
      </c>
      <c r="B11272" t="inlineStr">
        <is>
          <t>MAP</t>
        </is>
      </c>
      <c r="C11272" t="inlineStr">
        <is>
          <t>Combined=C:\Users\cschn\Documents\LIH (Personal)\OneDrive - Lawyers in House\__Invoices</t>
        </is>
      </c>
    </row>
    <row r="11273">
      <c r="A11273" s="13" t="n">
        <v>46039.45642361111</v>
      </c>
      <c r="B11273" t="inlineStr">
        <is>
          <t>MAP</t>
        </is>
      </c>
      <c r="C11273" t="inlineStr">
        <is>
          <t>Mapped local folder=C:\Users\cschn\Documents\LIH (Personal)\OneDrive - Lawyers in House\__Invoices</t>
        </is>
      </c>
    </row>
    <row r="11274">
      <c r="A11274" s="13" t="n">
        <v>46039.45946759259</v>
      </c>
      <c r="B11274" t="inlineStr">
        <is>
          <t>INFO</t>
        </is>
      </c>
      <c r="C11274" t="inlineStr">
        <is>
          <t>ThisWorkbook.Path (raw)=https://lawyersinhouse-my.sharepoint.com/personal/cory_schneider_lawyersinhouse_com/Documents/__Invoices</t>
        </is>
      </c>
    </row>
    <row r="11275">
      <c r="A11275" s="13" t="n">
        <v>46039.45946759259</v>
      </c>
      <c r="B11275" t="inlineStr">
        <is>
          <t>HIT</t>
        </is>
      </c>
      <c r="C11275" t="inlineStr">
        <is>
          <t>Folder? C:\Users\cschn\Documents\LIH (Personal)\OneDrive - Lawyers in House</t>
        </is>
      </c>
    </row>
    <row r="11276">
      <c r="A11276" s="13" t="n">
        <v>46039.45946759259</v>
      </c>
      <c r="B11276" t="inlineStr">
        <is>
          <t>MAP</t>
        </is>
      </c>
      <c r="C11276" t="inlineStr">
        <is>
          <t>CombineRoot=C:\Users\cschn\Documents\LIH (Personal)\OneDrive - Lawyers in House</t>
        </is>
      </c>
    </row>
    <row r="11277">
      <c r="A11277" s="13" t="n">
        <v>46039.45946759259</v>
      </c>
      <c r="B11277" t="inlineStr">
        <is>
          <t>MAP</t>
        </is>
      </c>
      <c r="C11277" t="inlineStr">
        <is>
          <t>SubPath=__Invoices</t>
        </is>
      </c>
    </row>
    <row r="11278">
      <c r="A11278" s="13" t="n">
        <v>46039.45946759259</v>
      </c>
      <c r="B11278" t="inlineStr">
        <is>
          <t>MAP</t>
        </is>
      </c>
      <c r="C11278" t="inlineStr">
        <is>
          <t>Combined=C:\Users\cschn\Documents\LIH (Personal)\OneDrive - Lawyers in House\__Invoices</t>
        </is>
      </c>
    </row>
    <row r="11279">
      <c r="A11279" s="13" t="n">
        <v>46039.45946759259</v>
      </c>
      <c r="B11279" t="inlineStr">
        <is>
          <t>MAP</t>
        </is>
      </c>
      <c r="C11279" t="inlineStr">
        <is>
          <t>Mapped local folder=C:\Users\cschn\Documents\LIH (Personal)\OneDrive - Lawyers in House\__Invoices</t>
        </is>
      </c>
    </row>
    <row r="11280">
      <c r="A11280" s="13" t="n">
        <v>46039.46202546296</v>
      </c>
      <c r="B11280" t="inlineStr">
        <is>
          <t>INFO</t>
        </is>
      </c>
      <c r="C11280" t="inlineStr">
        <is>
          <t>ThisWorkbook.Path (raw)=https://lawyersinhouse-my.sharepoint.com/personal/cory_schneider_lawyersinhouse_com/Documents/__Invoices</t>
        </is>
      </c>
    </row>
    <row r="11281">
      <c r="A11281" s="13" t="n">
        <v>46039.46202546296</v>
      </c>
      <c r="B11281" t="inlineStr">
        <is>
          <t>HIT</t>
        </is>
      </c>
      <c r="C11281" t="inlineStr">
        <is>
          <t>Folder? C:\Users\cschn\Documents\LIH (Personal)\OneDrive - Lawyers in House</t>
        </is>
      </c>
    </row>
    <row r="11282">
      <c r="A11282" s="13" t="n">
        <v>46039.46202546296</v>
      </c>
      <c r="B11282" t="inlineStr">
        <is>
          <t>MAP</t>
        </is>
      </c>
      <c r="C11282" t="inlineStr">
        <is>
          <t>CombineRoot=C:\Users\cschn\Documents\LIH (Personal)\OneDrive - Lawyers in House</t>
        </is>
      </c>
    </row>
    <row r="11283">
      <c r="A11283" s="13" t="n">
        <v>46039.46202546296</v>
      </c>
      <c r="B11283" t="inlineStr">
        <is>
          <t>MAP</t>
        </is>
      </c>
      <c r="C11283" t="inlineStr">
        <is>
          <t>SubPath=__Invoices</t>
        </is>
      </c>
    </row>
    <row r="11284">
      <c r="A11284" s="13" t="n">
        <v>46039.46202546296</v>
      </c>
      <c r="B11284" t="inlineStr">
        <is>
          <t>MAP</t>
        </is>
      </c>
      <c r="C11284" t="inlineStr">
        <is>
          <t>Combined=C:\Users\cschn\Documents\LIH (Personal)\OneDrive - Lawyers in House\__Invoices</t>
        </is>
      </c>
    </row>
    <row r="11285">
      <c r="A11285" s="13" t="n">
        <v>46039.46202546296</v>
      </c>
      <c r="B11285" t="inlineStr">
        <is>
          <t>MAP</t>
        </is>
      </c>
      <c r="C11285" t="inlineStr">
        <is>
          <t>Mapped local folder=C:\Users\cschn\Documents\LIH (Personal)\OneDrive - Lawyers in House\__Invoices</t>
        </is>
      </c>
    </row>
    <row r="11286">
      <c r="A11286" s="13" t="n">
        <v>46039.52288194445</v>
      </c>
      <c r="B11286" t="inlineStr">
        <is>
          <t>INFO</t>
        </is>
      </c>
      <c r="C11286" t="inlineStr">
        <is>
          <t>ThisWorkbook.Path (raw)=https://lawyersinhouse-my.sharepoint.com/personal/cory_schneider_lawyersinhouse_com/Documents/__Invoices</t>
        </is>
      </c>
    </row>
    <row r="11287">
      <c r="A11287" s="13" t="n">
        <v>46039.52288194445</v>
      </c>
      <c r="B11287" t="inlineStr">
        <is>
          <t>HIT</t>
        </is>
      </c>
      <c r="C11287" t="inlineStr">
        <is>
          <t>Folder? C:\Users\cschn\Documents\LIH (Personal)\OneDrive - Lawyers in House</t>
        </is>
      </c>
    </row>
    <row r="11288">
      <c r="A11288" s="13" t="n">
        <v>46039.52288194445</v>
      </c>
      <c r="B11288" t="inlineStr">
        <is>
          <t>MAP</t>
        </is>
      </c>
      <c r="C11288" t="inlineStr">
        <is>
          <t>CombineRoot=C:\Users\cschn\Documents\LIH (Personal)\OneDrive - Lawyers in House</t>
        </is>
      </c>
    </row>
    <row r="11289">
      <c r="A11289" s="13" t="n">
        <v>46039.52288194445</v>
      </c>
      <c r="B11289" t="inlineStr">
        <is>
          <t>MAP</t>
        </is>
      </c>
      <c r="C11289" t="inlineStr">
        <is>
          <t>SubPath=__Invoices</t>
        </is>
      </c>
    </row>
    <row r="11290">
      <c r="A11290" s="13" t="n">
        <v>46039.52288194445</v>
      </c>
      <c r="B11290" t="inlineStr">
        <is>
          <t>MAP</t>
        </is>
      </c>
      <c r="C11290" t="inlineStr">
        <is>
          <t>Combined=C:\Users\cschn\Documents\LIH (Personal)\OneDrive - Lawyers in House\__Invoices</t>
        </is>
      </c>
    </row>
    <row r="11291">
      <c r="A11291" s="13" t="n">
        <v>46039.52288194445</v>
      </c>
      <c r="B11291" t="inlineStr">
        <is>
          <t>MAP</t>
        </is>
      </c>
      <c r="C11291" t="inlineStr">
        <is>
          <t>Mapped local folder=C:\Users\cschn\Documents\LIH (Personal)\OneDrive - Lawyers in House\__Invoices</t>
        </is>
      </c>
    </row>
    <row r="11292">
      <c r="A11292" s="13" t="n">
        <v>46039.52680555556</v>
      </c>
      <c r="B11292" t="inlineStr">
        <is>
          <t>INFO</t>
        </is>
      </c>
      <c r="C11292" t="inlineStr">
        <is>
          <t>ThisWorkbook.Path (raw)=https://lawyersinhouse-my.sharepoint.com/personal/cory_schneider_lawyersinhouse_com/Documents/__Invoices</t>
        </is>
      </c>
    </row>
    <row r="11293">
      <c r="A11293" s="13" t="n">
        <v>46039.52680555556</v>
      </c>
      <c r="B11293" t="inlineStr">
        <is>
          <t>HIT</t>
        </is>
      </c>
      <c r="C11293" t="inlineStr">
        <is>
          <t>Folder? C:\Users\cschn\Documents\LIH (Personal)\OneDrive - Lawyers in House</t>
        </is>
      </c>
    </row>
    <row r="11294">
      <c r="A11294" s="13" t="n">
        <v>46039.52680555556</v>
      </c>
      <c r="B11294" t="inlineStr">
        <is>
          <t>MAP</t>
        </is>
      </c>
      <c r="C11294" t="inlineStr">
        <is>
          <t>CombineRoot=C:\Users\cschn\Documents\LIH (Personal)\OneDrive - Lawyers in House</t>
        </is>
      </c>
    </row>
    <row r="11295">
      <c r="A11295" s="13" t="n">
        <v>46039.52680555556</v>
      </c>
      <c r="B11295" t="inlineStr">
        <is>
          <t>MAP</t>
        </is>
      </c>
      <c r="C11295" t="inlineStr">
        <is>
          <t>SubPath=__Invoices</t>
        </is>
      </c>
    </row>
    <row r="11296">
      <c r="A11296" s="13" t="n">
        <v>46039.52680555556</v>
      </c>
      <c r="B11296" t="inlineStr">
        <is>
          <t>MAP</t>
        </is>
      </c>
      <c r="C11296" t="inlineStr">
        <is>
          <t>Combined=C:\Users\cschn\Documents\LIH (Personal)\OneDrive - Lawyers in House\__Invoices</t>
        </is>
      </c>
    </row>
    <row r="11297">
      <c r="A11297" s="13" t="n">
        <v>46039.52680555556</v>
      </c>
      <c r="B11297" t="inlineStr">
        <is>
          <t>MAP</t>
        </is>
      </c>
      <c r="C11297" t="inlineStr">
        <is>
          <t>Mapped local folder=C:\Users\cschn\Documents\LIH (Personal)\OneDrive - Lawyers in House\__Invoices</t>
        </is>
      </c>
    </row>
    <row r="11298">
      <c r="A11298" s="13" t="n">
        <v>46039.53190972222</v>
      </c>
      <c r="B11298" t="inlineStr">
        <is>
          <t>INFO</t>
        </is>
      </c>
      <c r="C11298" t="inlineStr">
        <is>
          <t>ThisWorkbook.Path (raw)=https://lawyersinhouse-my.sharepoint.com/personal/cory_schneider_lawyersinhouse_com/Documents/__Invoices</t>
        </is>
      </c>
    </row>
    <row r="11299">
      <c r="A11299" s="13" t="n">
        <v>46039.53190972222</v>
      </c>
      <c r="B11299" t="inlineStr">
        <is>
          <t>HIT</t>
        </is>
      </c>
      <c r="C11299" t="inlineStr">
        <is>
          <t>Folder? C:\Users\cschn\Documents\LIH (Personal)\OneDrive - Lawyers in House</t>
        </is>
      </c>
    </row>
    <row r="11300">
      <c r="A11300" s="13" t="n">
        <v>46039.53190972222</v>
      </c>
      <c r="B11300" t="inlineStr">
        <is>
          <t>MAP</t>
        </is>
      </c>
      <c r="C11300" t="inlineStr">
        <is>
          <t>CombineRoot=C:\Users\cschn\Documents\LIH (Personal)\OneDrive - Lawyers in House</t>
        </is>
      </c>
    </row>
    <row r="11301">
      <c r="A11301" s="13" t="n">
        <v>46039.53190972222</v>
      </c>
      <c r="B11301" t="inlineStr">
        <is>
          <t>MAP</t>
        </is>
      </c>
      <c r="C11301" t="inlineStr">
        <is>
          <t>SubPath=__Invoices</t>
        </is>
      </c>
    </row>
    <row r="11302">
      <c r="A11302" s="13" t="n">
        <v>46039.53190972222</v>
      </c>
      <c r="B11302" t="inlineStr">
        <is>
          <t>MAP</t>
        </is>
      </c>
      <c r="C11302" t="inlineStr">
        <is>
          <t>Combined=C:\Users\cschn\Documents\LIH (Personal)\OneDrive - Lawyers in House\__Invoices</t>
        </is>
      </c>
    </row>
    <row r="11303">
      <c r="A11303" s="13" t="n">
        <v>46039.53190972222</v>
      </c>
      <c r="B11303" t="inlineStr">
        <is>
          <t>MAP</t>
        </is>
      </c>
      <c r="C11303" t="inlineStr">
        <is>
          <t>Mapped local folder=C:\Users\cschn\Documents\LIH (Personal)\OneDrive - Lawyers in House\__Invoices</t>
        </is>
      </c>
    </row>
    <row r="11304">
      <c r="A11304" s="13" t="n">
        <v>46039.54402777777</v>
      </c>
      <c r="B11304" t="inlineStr">
        <is>
          <t>INFO</t>
        </is>
      </c>
      <c r="C11304" t="inlineStr">
        <is>
          <t>ThisWorkbook.Path (raw)=https://lawyersinhouse-my.sharepoint.com/personal/cory_schneider_lawyersinhouse_com/Documents/__Invoices</t>
        </is>
      </c>
    </row>
    <row r="11305">
      <c r="A11305" s="13" t="n">
        <v>46039.54402777777</v>
      </c>
      <c r="B11305" t="inlineStr">
        <is>
          <t>HIT</t>
        </is>
      </c>
      <c r="C11305" t="inlineStr">
        <is>
          <t>Folder? C:\Users\cschn\Documents\LIH (Personal)\OneDrive - Lawyers in House</t>
        </is>
      </c>
    </row>
    <row r="11306">
      <c r="A11306" s="13" t="n">
        <v>46039.54402777777</v>
      </c>
      <c r="B11306" t="inlineStr">
        <is>
          <t>MAP</t>
        </is>
      </c>
      <c r="C11306" t="inlineStr">
        <is>
          <t>CombineRoot=C:\Users\cschn\Documents\LIH (Personal)\OneDrive - Lawyers in House</t>
        </is>
      </c>
    </row>
    <row r="11307">
      <c r="A11307" s="13" t="n">
        <v>46039.54402777777</v>
      </c>
      <c r="B11307" t="inlineStr">
        <is>
          <t>MAP</t>
        </is>
      </c>
      <c r="C11307" t="inlineStr">
        <is>
          <t>SubPath=__Invoices</t>
        </is>
      </c>
    </row>
    <row r="11308">
      <c r="A11308" s="13" t="n">
        <v>46039.54402777777</v>
      </c>
      <c r="B11308" t="inlineStr">
        <is>
          <t>MAP</t>
        </is>
      </c>
      <c r="C11308" t="inlineStr">
        <is>
          <t>Combined=C:\Users\cschn\Documents\LIH (Personal)\OneDrive - Lawyers in House\__Invoices</t>
        </is>
      </c>
    </row>
    <row r="11309">
      <c r="A11309" s="13" t="n">
        <v>46039.54402777777</v>
      </c>
      <c r="B11309" t="inlineStr">
        <is>
          <t>MAP</t>
        </is>
      </c>
      <c r="C11309" t="inlineStr">
        <is>
          <t>Mapped local folder=C:\Users\cschn\Documents\LIH (Personal)\OneDrive - Lawyers in House\__Invoices</t>
        </is>
      </c>
    </row>
    <row r="11310">
      <c r="A11310" s="13" t="n">
        <v>46039.57525462963</v>
      </c>
      <c r="B11310" t="inlineStr">
        <is>
          <t>INFO</t>
        </is>
      </c>
      <c r="C11310" t="inlineStr">
        <is>
          <t>ThisWorkbook.Path (raw)=https://lawyersinhouse-my.sharepoint.com/personal/cory_schneider_lawyersinhouse_com/Documents/__Invoices</t>
        </is>
      </c>
    </row>
    <row r="11311">
      <c r="A11311" s="13" t="n">
        <v>46039.57525462963</v>
      </c>
      <c r="B11311" t="inlineStr">
        <is>
          <t>HIT</t>
        </is>
      </c>
      <c r="C11311" t="inlineStr">
        <is>
          <t>Folder? C:\Users\cschn\Documents\LIH (Personal)\OneDrive - Lawyers in House</t>
        </is>
      </c>
    </row>
    <row r="11312">
      <c r="A11312" s="13" t="n">
        <v>46039.57525462963</v>
      </c>
      <c r="B11312" t="inlineStr">
        <is>
          <t>MAP</t>
        </is>
      </c>
      <c r="C11312" t="inlineStr">
        <is>
          <t>CombineRoot=C:\Users\cschn\Documents\LIH (Personal)\OneDrive - Lawyers in House</t>
        </is>
      </c>
    </row>
    <row r="11313">
      <c r="A11313" s="13" t="n">
        <v>46039.57525462963</v>
      </c>
      <c r="B11313" t="inlineStr">
        <is>
          <t>MAP</t>
        </is>
      </c>
      <c r="C11313" t="inlineStr">
        <is>
          <t>SubPath=__Invoices</t>
        </is>
      </c>
    </row>
    <row r="11314">
      <c r="A11314" s="13" t="n">
        <v>46039.57525462963</v>
      </c>
      <c r="B11314" t="inlineStr">
        <is>
          <t>MAP</t>
        </is>
      </c>
      <c r="C11314" t="inlineStr">
        <is>
          <t>Combined=C:\Users\cschn\Documents\LIH (Personal)\OneDrive - Lawyers in House\__Invoices</t>
        </is>
      </c>
    </row>
    <row r="11315">
      <c r="A11315" s="13" t="n">
        <v>46039.57525462963</v>
      </c>
      <c r="B11315" t="inlineStr">
        <is>
          <t>MAP</t>
        </is>
      </c>
      <c r="C11315" t="inlineStr">
        <is>
          <t>Mapped local folder=C:\Users\cschn\Documents\LIH (Personal)\OneDrive - Lawyers in House\__Invoices</t>
        </is>
      </c>
    </row>
    <row r="11316">
      <c r="A11316" s="13" t="n">
        <v>46039.57621527778</v>
      </c>
      <c r="B11316" t="inlineStr">
        <is>
          <t>INFO</t>
        </is>
      </c>
      <c r="C11316" t="inlineStr">
        <is>
          <t>ThisWorkbook.Path (raw)=https://lawyersinhouse-my.sharepoint.com/personal/cory_schneider_lawyersinhouse_com/Documents/__Invoices</t>
        </is>
      </c>
    </row>
    <row r="11317">
      <c r="A11317" s="13" t="n">
        <v>46039.57621527778</v>
      </c>
      <c r="B11317" t="inlineStr">
        <is>
          <t>HIT</t>
        </is>
      </c>
      <c r="C11317" t="inlineStr">
        <is>
          <t>Folder? C:\Users\cschn\Documents\LIH (Personal)\OneDrive - Lawyers in House</t>
        </is>
      </c>
    </row>
    <row r="11318">
      <c r="A11318" s="13" t="n">
        <v>46039.57621527778</v>
      </c>
      <c r="B11318" t="inlineStr">
        <is>
          <t>MAP</t>
        </is>
      </c>
      <c r="C11318" t="inlineStr">
        <is>
          <t>CombineRoot=C:\Users\cschn\Documents\LIH (Personal)\OneDrive - Lawyers in House</t>
        </is>
      </c>
    </row>
    <row r="11319">
      <c r="A11319" s="13" t="n">
        <v>46039.57621527778</v>
      </c>
      <c r="B11319" t="inlineStr">
        <is>
          <t>MAP</t>
        </is>
      </c>
      <c r="C11319" t="inlineStr">
        <is>
          <t>SubPath=__Invoices</t>
        </is>
      </c>
    </row>
    <row r="11320">
      <c r="A11320" s="13" t="n">
        <v>46039.57621527778</v>
      </c>
      <c r="B11320" t="inlineStr">
        <is>
          <t>MAP</t>
        </is>
      </c>
      <c r="C11320" t="inlineStr">
        <is>
          <t>Combined=C:\Users\cschn\Documents\LIH (Personal)\OneDrive - Lawyers in House\__Invoices</t>
        </is>
      </c>
    </row>
    <row r="11321">
      <c r="A11321" s="13" t="n">
        <v>46039.57621527778</v>
      </c>
      <c r="B11321" t="inlineStr">
        <is>
          <t>MAP</t>
        </is>
      </c>
      <c r="C11321" t="inlineStr">
        <is>
          <t>Mapped local folder=C:\Users\cschn\Documents\LIH (Personal)\OneDrive - Lawyers in House\__Invoices</t>
        </is>
      </c>
    </row>
    <row r="11322">
      <c r="A11322" s="13" t="n">
        <v>46039.65283564815</v>
      </c>
      <c r="B11322" t="inlineStr">
        <is>
          <t>INFO</t>
        </is>
      </c>
      <c r="C11322" t="inlineStr">
        <is>
          <t>ThisWorkbook.Path (raw)=https://lawyersinhouse-my.sharepoint.com/personal/cory_schneider_lawyersinhouse_com/Documents/__Invoices</t>
        </is>
      </c>
    </row>
    <row r="11323">
      <c r="A11323" s="13" t="n">
        <v>46039.65283564815</v>
      </c>
      <c r="B11323" t="inlineStr">
        <is>
          <t>HIT</t>
        </is>
      </c>
      <c r="C11323" t="inlineStr">
        <is>
          <t>Folder? C:\Users\cschn\Documents\LIH (Personal)\OneDrive - Lawyers in House</t>
        </is>
      </c>
    </row>
    <row r="11324">
      <c r="A11324" s="13" t="n">
        <v>46039.65283564815</v>
      </c>
      <c r="B11324" t="inlineStr">
        <is>
          <t>MAP</t>
        </is>
      </c>
      <c r="C11324" t="inlineStr">
        <is>
          <t>CombineRoot=C:\Users\cschn\Documents\LIH (Personal)\OneDrive - Lawyers in House</t>
        </is>
      </c>
    </row>
    <row r="11325">
      <c r="A11325" s="13" t="n">
        <v>46039.65283564815</v>
      </c>
      <c r="B11325" t="inlineStr">
        <is>
          <t>MAP</t>
        </is>
      </c>
      <c r="C11325" t="inlineStr">
        <is>
          <t>SubPath=__Invoices</t>
        </is>
      </c>
    </row>
    <row r="11326">
      <c r="A11326" s="13" t="n">
        <v>46039.65283564815</v>
      </c>
      <c r="B11326" t="inlineStr">
        <is>
          <t>MAP</t>
        </is>
      </c>
      <c r="C11326" t="inlineStr">
        <is>
          <t>Combined=C:\Users\cschn\Documents\LIH (Personal)\OneDrive - Lawyers in House\__Invoices</t>
        </is>
      </c>
    </row>
    <row r="11327">
      <c r="A11327" s="13" t="n">
        <v>46039.65283564815</v>
      </c>
      <c r="B11327" t="inlineStr">
        <is>
          <t>MAP</t>
        </is>
      </c>
      <c r="C11327" t="inlineStr">
        <is>
          <t>Mapped local folder=C:\Users\cschn\Documents\LIH (Personal)\OneDrive - Lawyers in House\__Invoices</t>
        </is>
      </c>
    </row>
    <row r="11328">
      <c r="A11328" s="13" t="n">
        <v>46039.66815972222</v>
      </c>
      <c r="B11328" t="inlineStr">
        <is>
          <t>INFO</t>
        </is>
      </c>
      <c r="C11328" t="inlineStr">
        <is>
          <t>ThisWorkbook.Path (raw)=C:\Users\cschn\AppData\Roaming\Microsoft\Excel</t>
        </is>
      </c>
    </row>
    <row r="11329">
      <c r="A11329" s="13" t="n">
        <v>46039.66815972222</v>
      </c>
      <c r="B11329" t="inlineStr">
        <is>
          <t>INFO</t>
        </is>
      </c>
      <c r="C11329" t="inlineStr">
        <is>
          <t>Using local workbook folder=C:\Users\cschn\AppData\Roaming\Microsoft\Excel</t>
        </is>
      </c>
    </row>
    <row r="11330">
      <c r="A11330" s="13" t="n">
        <v>46039.67068287037</v>
      </c>
      <c r="B11330" t="inlineStr">
        <is>
          <t>INFO</t>
        </is>
      </c>
      <c r="C11330" t="inlineStr">
        <is>
          <t>ThisWorkbook.Path (raw)=https://lawyersinhouse-my.sharepoint.com/personal/cory_schneider_lawyersinhouse_com/Documents/__Invoices</t>
        </is>
      </c>
    </row>
    <row r="11331">
      <c r="A11331" s="13" t="n">
        <v>46039.67068287037</v>
      </c>
      <c r="B11331" t="inlineStr">
        <is>
          <t>HIT</t>
        </is>
      </c>
      <c r="C11331" t="inlineStr">
        <is>
          <t>Folder? C:\Users\cschn\Documents\LIH (Personal)\OneDrive - Lawyers in House</t>
        </is>
      </c>
    </row>
    <row r="11332">
      <c r="A11332" s="13" t="n">
        <v>46039.67068287037</v>
      </c>
      <c r="B11332" t="inlineStr">
        <is>
          <t>MAP</t>
        </is>
      </c>
      <c r="C11332" t="inlineStr">
        <is>
          <t>CombineRoot=C:\Users\cschn\Documents\LIH (Personal)\OneDrive - Lawyers in House</t>
        </is>
      </c>
    </row>
    <row r="11333">
      <c r="A11333" s="13" t="n">
        <v>46039.67068287037</v>
      </c>
      <c r="B11333" t="inlineStr">
        <is>
          <t>MAP</t>
        </is>
      </c>
      <c r="C11333" t="inlineStr">
        <is>
          <t>SubPath=__Invoices</t>
        </is>
      </c>
    </row>
    <row r="11334">
      <c r="A11334" s="13" t="n">
        <v>46039.67068287037</v>
      </c>
      <c r="B11334" t="inlineStr">
        <is>
          <t>MAP</t>
        </is>
      </c>
      <c r="C11334" t="inlineStr">
        <is>
          <t>Combined=C:\Users\cschn\Documents\LIH (Personal)\OneDrive - Lawyers in House\__Invoices</t>
        </is>
      </c>
    </row>
    <row r="11335">
      <c r="A11335" s="13" t="n">
        <v>46039.67068287037</v>
      </c>
      <c r="B11335" t="inlineStr">
        <is>
          <t>MAP</t>
        </is>
      </c>
      <c r="C11335" t="inlineStr">
        <is>
          <t>Mapped local folder=C:\Users\cschn\Documents\LIH (Personal)\OneDrive - Lawyers in House\__Invoices</t>
        </is>
      </c>
    </row>
    <row r="11336">
      <c r="A11336" s="13" t="n">
        <v>46039.67533564815</v>
      </c>
      <c r="B11336" t="inlineStr">
        <is>
          <t>INFO</t>
        </is>
      </c>
      <c r="C11336" t="inlineStr">
        <is>
          <t>ThisWorkbook.Path (raw)=https://lawyersinhouse-my.sharepoint.com/personal/cory_schneider_lawyersinhouse_com/Documents/__Invoices</t>
        </is>
      </c>
    </row>
    <row r="11337">
      <c r="A11337" s="13" t="n">
        <v>46039.67533564815</v>
      </c>
      <c r="B11337" t="inlineStr">
        <is>
          <t>HIT</t>
        </is>
      </c>
      <c r="C11337" t="inlineStr">
        <is>
          <t>Folder? C:\Users\cschn\Documents\LIH (Personal)\OneDrive - Lawyers in House</t>
        </is>
      </c>
    </row>
    <row r="11338">
      <c r="A11338" s="13" t="n">
        <v>46039.67533564815</v>
      </c>
      <c r="B11338" t="inlineStr">
        <is>
          <t>MAP</t>
        </is>
      </c>
      <c r="C11338" t="inlineStr">
        <is>
          <t>CombineRoot=C:\Users\cschn\Documents\LIH (Personal)\OneDrive - Lawyers in House</t>
        </is>
      </c>
    </row>
    <row r="11339">
      <c r="A11339" s="13" t="n">
        <v>46039.67533564815</v>
      </c>
      <c r="B11339" t="inlineStr">
        <is>
          <t>MAP</t>
        </is>
      </c>
      <c r="C11339" t="inlineStr">
        <is>
          <t>SubPath=__Invoices</t>
        </is>
      </c>
    </row>
    <row r="11340">
      <c r="A11340" s="13" t="n">
        <v>46039.67533564815</v>
      </c>
      <c r="B11340" t="inlineStr">
        <is>
          <t>MAP</t>
        </is>
      </c>
      <c r="C11340" t="inlineStr">
        <is>
          <t>Combined=C:\Users\cschn\Documents\LIH (Personal)\OneDrive - Lawyers in House\__Invoices</t>
        </is>
      </c>
    </row>
    <row r="11341">
      <c r="A11341" s="13" t="n">
        <v>46039.67533564815</v>
      </c>
      <c r="B11341" t="inlineStr">
        <is>
          <t>MAP</t>
        </is>
      </c>
      <c r="C11341" t="inlineStr">
        <is>
          <t>Mapped local folder=C:\Users\cschn\Documents\LIH (Personal)\OneDrive - Lawyers in House\__Invoices</t>
        </is>
      </c>
    </row>
    <row r="11342">
      <c r="A11342" s="13" t="n">
        <v>46039.68450231481</v>
      </c>
      <c r="B11342" t="inlineStr">
        <is>
          <t>INFO</t>
        </is>
      </c>
      <c r="C11342" t="inlineStr">
        <is>
          <t>ThisWorkbook.Path (raw)=https://lawyersinhouse-my.sharepoint.com/personal/cory_schneider_lawyersinhouse_com/Documents/__Invoices</t>
        </is>
      </c>
    </row>
    <row r="11343">
      <c r="A11343" s="13" t="n">
        <v>46039.68450231481</v>
      </c>
      <c r="B11343" t="inlineStr">
        <is>
          <t>HIT</t>
        </is>
      </c>
      <c r="C11343" t="inlineStr">
        <is>
          <t>Folder? C:\Users\cschn\Documents\LIH (Personal)\OneDrive - Lawyers in House</t>
        </is>
      </c>
    </row>
    <row r="11344">
      <c r="A11344" s="13" t="n">
        <v>46039.68450231481</v>
      </c>
      <c r="B11344" t="inlineStr">
        <is>
          <t>MAP</t>
        </is>
      </c>
      <c r="C11344" t="inlineStr">
        <is>
          <t>CombineRoot=C:\Users\cschn\Documents\LIH (Personal)\OneDrive - Lawyers in House</t>
        </is>
      </c>
    </row>
    <row r="11345">
      <c r="A11345" s="13" t="n">
        <v>46039.68450231481</v>
      </c>
      <c r="B11345" t="inlineStr">
        <is>
          <t>MAP</t>
        </is>
      </c>
      <c r="C11345" t="inlineStr">
        <is>
          <t>SubPath=__Invoices</t>
        </is>
      </c>
    </row>
    <row r="11346">
      <c r="A11346" s="13" t="n">
        <v>46039.68450231481</v>
      </c>
      <c r="B11346" t="inlineStr">
        <is>
          <t>MAP</t>
        </is>
      </c>
      <c r="C11346" t="inlineStr">
        <is>
          <t>Combined=C:\Users\cschn\Documents\LIH (Personal)\OneDrive - Lawyers in House\__Invoices</t>
        </is>
      </c>
    </row>
    <row r="11347">
      <c r="A11347" s="13" t="n">
        <v>46039.68450231481</v>
      </c>
      <c r="B11347" t="inlineStr">
        <is>
          <t>MAP</t>
        </is>
      </c>
      <c r="C11347" t="inlineStr">
        <is>
          <t>Mapped local folder=C:\Users\cschn\Documents\LIH (Personal)\OneDrive - Lawyers in House\__Invoices</t>
        </is>
      </c>
    </row>
    <row r="11348">
      <c r="A11348" s="13" t="n">
        <v>46039.68886574074</v>
      </c>
      <c r="B11348" t="inlineStr">
        <is>
          <t>INFO</t>
        </is>
      </c>
      <c r="C11348" t="inlineStr">
        <is>
          <t>ThisWorkbook.Path (raw)=https://lawyersinhouse-my.sharepoint.com/personal/cory_schneider_lawyersinhouse_com/Documents/__Invoices</t>
        </is>
      </c>
    </row>
    <row r="11349">
      <c r="A11349" s="13" t="n">
        <v>46039.68886574074</v>
      </c>
      <c r="B11349" t="inlineStr">
        <is>
          <t>HIT</t>
        </is>
      </c>
      <c r="C11349" t="inlineStr">
        <is>
          <t>Folder? C:\Users\cschn\Documents\LIH (Personal)\OneDrive - Lawyers in House</t>
        </is>
      </c>
    </row>
    <row r="11350">
      <c r="A11350" s="13" t="n">
        <v>46039.68886574074</v>
      </c>
      <c r="B11350" t="inlineStr">
        <is>
          <t>MAP</t>
        </is>
      </c>
      <c r="C11350" t="inlineStr">
        <is>
          <t>CombineRoot=C:\Users\cschn\Documents\LIH (Personal)\OneDrive - Lawyers in House</t>
        </is>
      </c>
    </row>
    <row r="11351">
      <c r="A11351" s="13" t="n">
        <v>46039.68886574074</v>
      </c>
      <c r="B11351" t="inlineStr">
        <is>
          <t>MAP</t>
        </is>
      </c>
      <c r="C11351" t="inlineStr">
        <is>
          <t>SubPath=__Invoices</t>
        </is>
      </c>
    </row>
    <row r="11352">
      <c r="A11352" s="13" t="n">
        <v>46039.68886574074</v>
      </c>
      <c r="B11352" t="inlineStr">
        <is>
          <t>MAP</t>
        </is>
      </c>
      <c r="C11352" t="inlineStr">
        <is>
          <t>Combined=C:\Users\cschn\Documents\LIH (Personal)\OneDrive - Lawyers in House\__Invoices</t>
        </is>
      </c>
    </row>
    <row r="11353">
      <c r="A11353" s="13" t="n">
        <v>46039.68886574074</v>
      </c>
      <c r="B11353" t="inlineStr">
        <is>
          <t>MAP</t>
        </is>
      </c>
      <c r="C11353" t="inlineStr">
        <is>
          <t>Mapped local folder=C:\Users\cschn\Documents\LIH (Personal)\OneDrive - Lawyers in House\__Invoices</t>
        </is>
      </c>
    </row>
    <row r="11354">
      <c r="A11354" s="13" t="n">
        <v>46039.68990740741</v>
      </c>
      <c r="B11354" t="inlineStr">
        <is>
          <t>INFO</t>
        </is>
      </c>
      <c r="C11354" t="inlineStr">
        <is>
          <t>ThisWorkbook.Path (raw)=https://lawyersinhouse-my.sharepoint.com/personal/cory_schneider_lawyersinhouse_com/Documents/__Invoices</t>
        </is>
      </c>
    </row>
    <row r="11355">
      <c r="A11355" s="13" t="n">
        <v>46039.68990740741</v>
      </c>
      <c r="B11355" t="inlineStr">
        <is>
          <t>HIT</t>
        </is>
      </c>
      <c r="C11355" t="inlineStr">
        <is>
          <t>Folder? C:\Users\cschn\Documents\LIH (Personal)\OneDrive - Lawyers in House</t>
        </is>
      </c>
    </row>
    <row r="11356">
      <c r="A11356" s="13" t="n">
        <v>46039.68990740741</v>
      </c>
      <c r="B11356" t="inlineStr">
        <is>
          <t>MAP</t>
        </is>
      </c>
      <c r="C11356" t="inlineStr">
        <is>
          <t>CombineRoot=C:\Users\cschn\Documents\LIH (Personal)\OneDrive - Lawyers in House</t>
        </is>
      </c>
    </row>
    <row r="11357">
      <c r="A11357" s="13" t="n">
        <v>46039.68990740741</v>
      </c>
      <c r="B11357" t="inlineStr">
        <is>
          <t>MAP</t>
        </is>
      </c>
      <c r="C11357" t="inlineStr">
        <is>
          <t>SubPath=__Invoices</t>
        </is>
      </c>
    </row>
    <row r="11358">
      <c r="A11358" s="13" t="n">
        <v>46039.68990740741</v>
      </c>
      <c r="B11358" t="inlineStr">
        <is>
          <t>MAP</t>
        </is>
      </c>
      <c r="C11358" t="inlineStr">
        <is>
          <t>Combined=C:\Users\cschn\Documents\LIH (Personal)\OneDrive - Lawyers in House\__Invoices</t>
        </is>
      </c>
    </row>
    <row r="11359">
      <c r="A11359" s="13" t="n">
        <v>46039.68990740741</v>
      </c>
      <c r="B11359" t="inlineStr">
        <is>
          <t>MAP</t>
        </is>
      </c>
      <c r="C11359" t="inlineStr">
        <is>
          <t>Mapped local folder=C:\Users\cschn\Documents\LIH (Personal)\OneDrive - Lawyers in House\__Invoices</t>
        </is>
      </c>
    </row>
    <row r="11360">
      <c r="A11360" s="13" t="n">
        <v>46039.71221064815</v>
      </c>
      <c r="B11360" t="inlineStr">
        <is>
          <t>INFO</t>
        </is>
      </c>
      <c r="C11360" t="inlineStr">
        <is>
          <t>ThisWorkbook.Path (raw)=https://lawyersinhouse-my.sharepoint.com/personal/cory_schneider_lawyersinhouse_com/Documents/__Invoices</t>
        </is>
      </c>
    </row>
    <row r="11361">
      <c r="A11361" s="13" t="n">
        <v>46039.71221064815</v>
      </c>
      <c r="B11361" t="inlineStr">
        <is>
          <t>HIT</t>
        </is>
      </c>
      <c r="C11361" t="inlineStr">
        <is>
          <t>Folder? C:\Users\cschn\Documents\LIH (Personal)\OneDrive - Lawyers in House</t>
        </is>
      </c>
    </row>
    <row r="11362">
      <c r="A11362" s="13" t="n">
        <v>46039.71221064815</v>
      </c>
      <c r="B11362" t="inlineStr">
        <is>
          <t>MAP</t>
        </is>
      </c>
      <c r="C11362" t="inlineStr">
        <is>
          <t>CombineRoot=C:\Users\cschn\Documents\LIH (Personal)\OneDrive - Lawyers in House</t>
        </is>
      </c>
    </row>
    <row r="11363">
      <c r="A11363" s="13" t="n">
        <v>46039.71221064815</v>
      </c>
      <c r="B11363" t="inlineStr">
        <is>
          <t>MAP</t>
        </is>
      </c>
      <c r="C11363" t="inlineStr">
        <is>
          <t>SubPath=__Invoices</t>
        </is>
      </c>
    </row>
    <row r="11364">
      <c r="A11364" s="13" t="n">
        <v>46039.71221064815</v>
      </c>
      <c r="B11364" t="inlineStr">
        <is>
          <t>MAP</t>
        </is>
      </c>
      <c r="C11364" t="inlineStr">
        <is>
          <t>Combined=C:\Users\cschn\Documents\LIH (Personal)\OneDrive - Lawyers in House\__Invoices</t>
        </is>
      </c>
    </row>
    <row r="11365">
      <c r="A11365" s="13" t="n">
        <v>46039.71221064815</v>
      </c>
      <c r="B11365" t="inlineStr">
        <is>
          <t>MAP</t>
        </is>
      </c>
      <c r="C11365" t="inlineStr">
        <is>
          <t>Mapped local folder=C:\Users\cschn\Documents\LIH (Personal)\OneDrive - Lawyers in House\__Invoices</t>
        </is>
      </c>
    </row>
    <row r="11366">
      <c r="A11366" s="13" t="n">
        <v>46039.71935185185</v>
      </c>
      <c r="B11366" t="inlineStr">
        <is>
          <t>INFO</t>
        </is>
      </c>
      <c r="C11366" t="inlineStr">
        <is>
          <t>ThisWorkbook.Path (raw)=https://lawyersinhouse-my.sharepoint.com/personal/cory_schneider_lawyersinhouse_com/Documents/__Invoices</t>
        </is>
      </c>
    </row>
    <row r="11367">
      <c r="A11367" s="13" t="n">
        <v>46039.71935185185</v>
      </c>
      <c r="B11367" t="inlineStr">
        <is>
          <t>HIT</t>
        </is>
      </c>
      <c r="C11367" t="inlineStr">
        <is>
          <t>Folder? C:\Users\cschn\Documents\LIH (Personal)\OneDrive - Lawyers in House</t>
        </is>
      </c>
    </row>
    <row r="11368">
      <c r="A11368" s="13" t="n">
        <v>46039.71935185185</v>
      </c>
      <c r="B11368" t="inlineStr">
        <is>
          <t>MAP</t>
        </is>
      </c>
      <c r="C11368" t="inlineStr">
        <is>
          <t>CombineRoot=C:\Users\cschn\Documents\LIH (Personal)\OneDrive - Lawyers in House</t>
        </is>
      </c>
    </row>
    <row r="11369">
      <c r="A11369" s="13" t="n">
        <v>46039.71935185185</v>
      </c>
      <c r="B11369" t="inlineStr">
        <is>
          <t>MAP</t>
        </is>
      </c>
      <c r="C11369" t="inlineStr">
        <is>
          <t>SubPath=__Invoices</t>
        </is>
      </c>
    </row>
    <row r="11370">
      <c r="A11370" s="13" t="n">
        <v>46039.71935185185</v>
      </c>
      <c r="B11370" t="inlineStr">
        <is>
          <t>MAP</t>
        </is>
      </c>
      <c r="C11370" t="inlineStr">
        <is>
          <t>Combined=C:\Users\cschn\Documents\LIH (Personal)\OneDrive - Lawyers in House\__Invoices</t>
        </is>
      </c>
    </row>
    <row r="11371">
      <c r="A11371" s="13" t="n">
        <v>46039.71935185185</v>
      </c>
      <c r="B11371" t="inlineStr">
        <is>
          <t>MAP</t>
        </is>
      </c>
      <c r="C11371" t="inlineStr">
        <is>
          <t>Mapped local folder=C:\Users\cschn\Documents\LIH (Personal)\OneDrive - Lawyers in House\__Invoices</t>
        </is>
      </c>
    </row>
    <row r="11372">
      <c r="A11372" s="13" t="n">
        <v>46039.7853587963</v>
      </c>
      <c r="B11372" t="inlineStr">
        <is>
          <t>INFO</t>
        </is>
      </c>
      <c r="C11372" t="inlineStr">
        <is>
          <t>ThisWorkbook.Path (raw)=https://lawyersinhouse-my.sharepoint.com/personal/cory_schneider_lawyersinhouse_com/Documents/__Invoices</t>
        </is>
      </c>
    </row>
    <row r="11373">
      <c r="A11373" s="13" t="n">
        <v>46039.7853587963</v>
      </c>
      <c r="B11373" t="inlineStr">
        <is>
          <t>HIT</t>
        </is>
      </c>
      <c r="C11373" t="inlineStr">
        <is>
          <t>Folder? C:\Users\cschn\Documents\LIH (Personal)\OneDrive - Lawyers in House</t>
        </is>
      </c>
    </row>
    <row r="11374">
      <c r="A11374" s="13" t="n">
        <v>46039.7853587963</v>
      </c>
      <c r="B11374" t="inlineStr">
        <is>
          <t>MAP</t>
        </is>
      </c>
      <c r="C11374" t="inlineStr">
        <is>
          <t>CombineRoot=C:\Users\cschn\Documents\LIH (Personal)\OneDrive - Lawyers in House</t>
        </is>
      </c>
    </row>
    <row r="11375">
      <c r="A11375" s="13" t="n">
        <v>46039.7853587963</v>
      </c>
      <c r="B11375" t="inlineStr">
        <is>
          <t>MAP</t>
        </is>
      </c>
      <c r="C11375" t="inlineStr">
        <is>
          <t>SubPath=__Invoices</t>
        </is>
      </c>
    </row>
    <row r="11376">
      <c r="A11376" s="13" t="n">
        <v>46039.7853587963</v>
      </c>
      <c r="B11376" t="inlineStr">
        <is>
          <t>MAP</t>
        </is>
      </c>
      <c r="C11376" t="inlineStr">
        <is>
          <t>Combined=C:\Users\cschn\Documents\LIH (Personal)\OneDrive - Lawyers in House\__Invoices</t>
        </is>
      </c>
    </row>
    <row r="11377">
      <c r="A11377" s="13" t="n">
        <v>46039.7853587963</v>
      </c>
      <c r="B11377" t="inlineStr">
        <is>
          <t>MAP</t>
        </is>
      </c>
      <c r="C11377" t="inlineStr">
        <is>
          <t>Mapped local folder=C:\Users\cschn\Documents\LIH (Personal)\OneDrive - Lawyers in House\__Invoices</t>
        </is>
      </c>
    </row>
    <row r="11378">
      <c r="A11378" s="13" t="n">
        <v>46039.78758101852</v>
      </c>
      <c r="B11378" t="inlineStr">
        <is>
          <t>INFO</t>
        </is>
      </c>
      <c r="C11378" t="inlineStr">
        <is>
          <t>ThisWorkbook.Path (raw)=https://lawyersinhouse-my.sharepoint.com/personal/cory_schneider_lawyersinhouse_com/Documents/__Invoices</t>
        </is>
      </c>
    </row>
    <row r="11379">
      <c r="A11379" s="13" t="n">
        <v>46039.78758101852</v>
      </c>
      <c r="B11379" t="inlineStr">
        <is>
          <t>HIT</t>
        </is>
      </c>
      <c r="C11379" t="inlineStr">
        <is>
          <t>Folder? C:\Users\cschn\Documents\LIH (Personal)\OneDrive - Lawyers in House</t>
        </is>
      </c>
    </row>
    <row r="11380">
      <c r="A11380" s="13" t="n">
        <v>46039.78758101852</v>
      </c>
      <c r="B11380" t="inlineStr">
        <is>
          <t>MAP</t>
        </is>
      </c>
      <c r="C11380" t="inlineStr">
        <is>
          <t>CombineRoot=C:\Users\cschn\Documents\LIH (Personal)\OneDrive - Lawyers in House</t>
        </is>
      </c>
    </row>
    <row r="11381">
      <c r="A11381" s="13" t="n">
        <v>46039.78758101852</v>
      </c>
      <c r="B11381" t="inlineStr">
        <is>
          <t>MAP</t>
        </is>
      </c>
      <c r="C11381" t="inlineStr">
        <is>
          <t>SubPath=__Invoices</t>
        </is>
      </c>
    </row>
    <row r="11382">
      <c r="A11382" s="13" t="n">
        <v>46039.78758101852</v>
      </c>
      <c r="B11382" t="inlineStr">
        <is>
          <t>MAP</t>
        </is>
      </c>
      <c r="C11382" t="inlineStr">
        <is>
          <t>Combined=C:\Users\cschn\Documents\LIH (Personal)\OneDrive - Lawyers in House\__Invoices</t>
        </is>
      </c>
    </row>
    <row r="11383">
      <c r="A11383" s="13" t="n">
        <v>46039.78758101852</v>
      </c>
      <c r="B11383" t="inlineStr">
        <is>
          <t>MAP</t>
        </is>
      </c>
      <c r="C11383" t="inlineStr">
        <is>
          <t>Mapped local folder=C:\Users\cschn\Documents\LIH (Personal)\OneDrive - Lawyers in House\__Invoices</t>
        </is>
      </c>
    </row>
    <row r="11384">
      <c r="A11384" s="13" t="n">
        <v>46039.80638888889</v>
      </c>
      <c r="B11384" t="inlineStr">
        <is>
          <t>INFO</t>
        </is>
      </c>
      <c r="C11384" t="inlineStr">
        <is>
          <t>ThisWorkbook.Path (raw)=https://lawyersinhouse-my.sharepoint.com/personal/cory_schneider_lawyersinhouse_com/Documents/__Invoices</t>
        </is>
      </c>
    </row>
    <row r="11385">
      <c r="A11385" s="13" t="n">
        <v>46039.80638888889</v>
      </c>
      <c r="B11385" t="inlineStr">
        <is>
          <t>HIT</t>
        </is>
      </c>
      <c r="C11385" t="inlineStr">
        <is>
          <t>Folder? C:\Users\cschn\Documents\LIH (Personal)\OneDrive - Lawyers in House</t>
        </is>
      </c>
    </row>
    <row r="11386">
      <c r="A11386" s="13" t="n">
        <v>46039.80638888889</v>
      </c>
      <c r="B11386" t="inlineStr">
        <is>
          <t>MAP</t>
        </is>
      </c>
      <c r="C11386" t="inlineStr">
        <is>
          <t>CombineRoot=C:\Users\cschn\Documents\LIH (Personal)\OneDrive - Lawyers in House</t>
        </is>
      </c>
    </row>
    <row r="11387">
      <c r="A11387" s="13" t="n">
        <v>46039.80638888889</v>
      </c>
      <c r="B11387" t="inlineStr">
        <is>
          <t>MAP</t>
        </is>
      </c>
      <c r="C11387" t="inlineStr">
        <is>
          <t>SubPath=__Invoices</t>
        </is>
      </c>
    </row>
    <row r="11388">
      <c r="A11388" s="13" t="n">
        <v>46039.80638888889</v>
      </c>
      <c r="B11388" t="inlineStr">
        <is>
          <t>MAP</t>
        </is>
      </c>
      <c r="C11388" t="inlineStr">
        <is>
          <t>Combined=C:\Users\cschn\Documents\LIH (Personal)\OneDrive - Lawyers in House\__Invoices</t>
        </is>
      </c>
    </row>
    <row r="11389">
      <c r="A11389" s="13" t="n">
        <v>46039.80638888889</v>
      </c>
      <c r="B11389" t="inlineStr">
        <is>
          <t>MAP</t>
        </is>
      </c>
      <c r="C11389" t="inlineStr">
        <is>
          <t>Mapped local folder=C:\Users\cschn\Documents\LIH (Personal)\OneDrive - Lawyers in House\__Invoices</t>
        </is>
      </c>
    </row>
    <row r="11390">
      <c r="A11390" s="13" t="n">
        <v>46039.81165509259</v>
      </c>
      <c r="B11390" t="inlineStr">
        <is>
          <t>INFO</t>
        </is>
      </c>
      <c r="C11390" t="inlineStr">
        <is>
          <t>ThisWorkbook.Path (raw)=https://lawyersinhouse-my.sharepoint.com/personal/cory_schneider_lawyersinhouse_com/Documents/__Invoices</t>
        </is>
      </c>
    </row>
    <row r="11391">
      <c r="A11391" s="13" t="n">
        <v>46039.81165509259</v>
      </c>
      <c r="B11391" t="inlineStr">
        <is>
          <t>HIT</t>
        </is>
      </c>
      <c r="C11391" t="inlineStr">
        <is>
          <t>Folder? C:\Users\cschn\Documents\LIH (Personal)\OneDrive - Lawyers in House</t>
        </is>
      </c>
    </row>
    <row r="11392">
      <c r="A11392" s="13" t="n">
        <v>46039.81165509259</v>
      </c>
      <c r="B11392" t="inlineStr">
        <is>
          <t>MAP</t>
        </is>
      </c>
      <c r="C11392" t="inlineStr">
        <is>
          <t>CombineRoot=C:\Users\cschn\Documents\LIH (Personal)\OneDrive - Lawyers in House</t>
        </is>
      </c>
    </row>
    <row r="11393">
      <c r="A11393" s="13" t="n">
        <v>46039.81165509259</v>
      </c>
      <c r="B11393" t="inlineStr">
        <is>
          <t>MAP</t>
        </is>
      </c>
      <c r="C11393" t="inlineStr">
        <is>
          <t>SubPath=__Invoices</t>
        </is>
      </c>
    </row>
    <row r="11394">
      <c r="A11394" s="13" t="n">
        <v>46039.81165509259</v>
      </c>
      <c r="B11394" t="inlineStr">
        <is>
          <t>MAP</t>
        </is>
      </c>
      <c r="C11394" t="inlineStr">
        <is>
          <t>Combined=C:\Users\cschn\Documents\LIH (Personal)\OneDrive - Lawyers in House\__Invoices</t>
        </is>
      </c>
    </row>
    <row r="11395">
      <c r="A11395" s="13" t="n">
        <v>46039.81165509259</v>
      </c>
      <c r="B11395" t="inlineStr">
        <is>
          <t>MAP</t>
        </is>
      </c>
      <c r="C11395" t="inlineStr">
        <is>
          <t>Mapped local folder=C:\Users\cschn\Documents\LIH (Personal)\OneDrive - Lawyers in House\__Invoices</t>
        </is>
      </c>
    </row>
    <row r="11396">
      <c r="A11396" s="13" t="n">
        <v>46039.8278587963</v>
      </c>
      <c r="B11396" t="inlineStr">
        <is>
          <t>INFO</t>
        </is>
      </c>
      <c r="C11396" t="inlineStr">
        <is>
          <t>ThisWorkbook.Path (raw)=https://lawyersinhouse-my.sharepoint.com/personal/cory_schneider_lawyersinhouse_com/Documents/__Invoices</t>
        </is>
      </c>
    </row>
    <row r="11397">
      <c r="A11397" s="13" t="n">
        <v>46039.8278587963</v>
      </c>
      <c r="B11397" t="inlineStr">
        <is>
          <t>HIT</t>
        </is>
      </c>
      <c r="C11397" t="inlineStr">
        <is>
          <t>Folder? C:\Users\cschn\Documents\LIH (Personal)\OneDrive - Lawyers in House</t>
        </is>
      </c>
    </row>
    <row r="11398">
      <c r="A11398" s="13" t="n">
        <v>46039.8278587963</v>
      </c>
      <c r="B11398" t="inlineStr">
        <is>
          <t>MAP</t>
        </is>
      </c>
      <c r="C11398" t="inlineStr">
        <is>
          <t>CombineRoot=C:\Users\cschn\Documents\LIH (Personal)\OneDrive - Lawyers in House</t>
        </is>
      </c>
    </row>
    <row r="11399">
      <c r="A11399" s="13" t="n">
        <v>46039.8278587963</v>
      </c>
      <c r="B11399" t="inlineStr">
        <is>
          <t>MAP</t>
        </is>
      </c>
      <c r="C11399" t="inlineStr">
        <is>
          <t>SubPath=__Invoices</t>
        </is>
      </c>
    </row>
    <row r="11400">
      <c r="A11400" s="13" t="n">
        <v>46039.8278587963</v>
      </c>
      <c r="B11400" t="inlineStr">
        <is>
          <t>MAP</t>
        </is>
      </c>
      <c r="C11400" t="inlineStr">
        <is>
          <t>Combined=C:\Users\cschn\Documents\LIH (Personal)\OneDrive - Lawyers in House\__Invoices</t>
        </is>
      </c>
    </row>
    <row r="11401">
      <c r="A11401" s="13" t="n">
        <v>46039.8278587963</v>
      </c>
      <c r="B11401" t="inlineStr">
        <is>
          <t>MAP</t>
        </is>
      </c>
      <c r="C11401" t="inlineStr">
        <is>
          <t>Mapped local folder=C:\Users\cschn\Documents\LIH (Personal)\OneDrive - Lawyers in House\__Invoices</t>
        </is>
      </c>
    </row>
    <row r="11402">
      <c r="A11402" s="13" t="n">
        <v>46040.41328703704</v>
      </c>
      <c r="B11402" t="inlineStr">
        <is>
          <t>INFO</t>
        </is>
      </c>
      <c r="C11402" t="inlineStr">
        <is>
          <t>ThisWorkbook.Path (raw)=https://lawyersinhouse-my.sharepoint.com/personal/cory_schneider_lawyersinhouse_com/Documents/__Invoices</t>
        </is>
      </c>
    </row>
    <row r="11403">
      <c r="A11403" s="13" t="n">
        <v>46040.41328703704</v>
      </c>
      <c r="B11403" t="inlineStr">
        <is>
          <t>HIT</t>
        </is>
      </c>
      <c r="C11403" t="inlineStr">
        <is>
          <t>Folder? C:\Users\cschn\Documents\LIH (Personal)\OneDrive - Lawyers in House</t>
        </is>
      </c>
    </row>
    <row r="11404">
      <c r="A11404" s="13" t="n">
        <v>46040.41328703704</v>
      </c>
      <c r="B11404" t="inlineStr">
        <is>
          <t>MAP</t>
        </is>
      </c>
      <c r="C11404" t="inlineStr">
        <is>
          <t>CombineRoot=C:\Users\cschn\Documents\LIH (Personal)\OneDrive - Lawyers in House</t>
        </is>
      </c>
    </row>
    <row r="11405">
      <c r="A11405" s="13" t="n">
        <v>46040.41328703704</v>
      </c>
      <c r="B11405" t="inlineStr">
        <is>
          <t>MAP</t>
        </is>
      </c>
      <c r="C11405" t="inlineStr">
        <is>
          <t>SubPath=__Invoices</t>
        </is>
      </c>
    </row>
    <row r="11406">
      <c r="A11406" s="13" t="n">
        <v>46040.41328703704</v>
      </c>
      <c r="B11406" t="inlineStr">
        <is>
          <t>MAP</t>
        </is>
      </c>
      <c r="C11406" t="inlineStr">
        <is>
          <t>Combined=C:\Users\cschn\Documents\LIH (Personal)\OneDrive - Lawyers in House\__Invoices</t>
        </is>
      </c>
    </row>
    <row r="11407">
      <c r="A11407" s="13" t="n">
        <v>46040.41328703704</v>
      </c>
      <c r="B11407" t="inlineStr">
        <is>
          <t>MAP</t>
        </is>
      </c>
      <c r="C11407" t="inlineStr">
        <is>
          <t>Mapped local folder=C:\Users\cschn\Documents\LIH (Personal)\OneDrive - Lawyers in House\__Invoices</t>
        </is>
      </c>
    </row>
    <row r="11408">
      <c r="A11408" s="13" t="n">
        <v>46040.41824074074</v>
      </c>
      <c r="B11408" t="inlineStr">
        <is>
          <t>INFO</t>
        </is>
      </c>
      <c r="C11408" t="inlineStr">
        <is>
          <t>ThisWorkbook.Path (raw)=https://lawyersinhouse-my.sharepoint.com/personal/cory_schneider_lawyersinhouse_com/Documents/__Invoices</t>
        </is>
      </c>
    </row>
    <row r="11409">
      <c r="A11409" s="13" t="n">
        <v>46040.41824074074</v>
      </c>
      <c r="B11409" t="inlineStr">
        <is>
          <t>HIT</t>
        </is>
      </c>
      <c r="C11409" t="inlineStr">
        <is>
          <t>Folder? C:\Users\cschn\Documents\LIH (Personal)\OneDrive - Lawyers in House</t>
        </is>
      </c>
    </row>
    <row r="11410">
      <c r="A11410" s="13" t="n">
        <v>46040.41824074074</v>
      </c>
      <c r="B11410" t="inlineStr">
        <is>
          <t>MAP</t>
        </is>
      </c>
      <c r="C11410" t="inlineStr">
        <is>
          <t>CombineRoot=C:\Users\cschn\Documents\LIH (Personal)\OneDrive - Lawyers in House</t>
        </is>
      </c>
    </row>
    <row r="11411">
      <c r="A11411" s="13" t="n">
        <v>46040.41824074074</v>
      </c>
      <c r="B11411" t="inlineStr">
        <is>
          <t>MAP</t>
        </is>
      </c>
      <c r="C11411" t="inlineStr">
        <is>
          <t>SubPath=__Invoices</t>
        </is>
      </c>
    </row>
    <row r="11412">
      <c r="A11412" s="13" t="n">
        <v>46040.41824074074</v>
      </c>
      <c r="B11412" t="inlineStr">
        <is>
          <t>MAP</t>
        </is>
      </c>
      <c r="C11412" t="inlineStr">
        <is>
          <t>Combined=C:\Users\cschn\Documents\LIH (Personal)\OneDrive - Lawyers in House\__Invoices</t>
        </is>
      </c>
    </row>
    <row r="11413">
      <c r="A11413" s="13" t="n">
        <v>46040.41824074074</v>
      </c>
      <c r="B11413" t="inlineStr">
        <is>
          <t>MAP</t>
        </is>
      </c>
      <c r="C11413" t="inlineStr">
        <is>
          <t>Mapped local folder=C:\Users\cschn\Documents\LIH (Personal)\OneDrive - Lawyers in House\__Invoices</t>
        </is>
      </c>
    </row>
    <row r="11414">
      <c r="A11414" s="13" t="n">
        <v>46040.43162037037</v>
      </c>
      <c r="B11414" t="inlineStr">
        <is>
          <t>INFO</t>
        </is>
      </c>
      <c r="C11414" t="inlineStr">
        <is>
          <t>ThisWorkbook.Path (raw)=https://lawyersinhouse-my.sharepoint.com/personal/cory_schneider_lawyersinhouse_com/Documents/__Invoices</t>
        </is>
      </c>
    </row>
    <row r="11415">
      <c r="A11415" s="13" t="n">
        <v>46040.43162037037</v>
      </c>
      <c r="B11415" t="inlineStr">
        <is>
          <t>HIT</t>
        </is>
      </c>
      <c r="C11415" t="inlineStr">
        <is>
          <t>Folder? C:\Users\cschn\Documents\LIH (Personal)\OneDrive - Lawyers in House</t>
        </is>
      </c>
    </row>
    <row r="11416">
      <c r="A11416" s="13" t="n">
        <v>46040.43162037037</v>
      </c>
      <c r="B11416" t="inlineStr">
        <is>
          <t>MAP</t>
        </is>
      </c>
      <c r="C11416" t="inlineStr">
        <is>
          <t>CombineRoot=C:\Users\cschn\Documents\LIH (Personal)\OneDrive - Lawyers in House</t>
        </is>
      </c>
    </row>
    <row r="11417">
      <c r="A11417" s="13" t="n">
        <v>46040.43162037037</v>
      </c>
      <c r="B11417" t="inlineStr">
        <is>
          <t>MAP</t>
        </is>
      </c>
      <c r="C11417" t="inlineStr">
        <is>
          <t>SubPath=__Invoices</t>
        </is>
      </c>
    </row>
    <row r="11418">
      <c r="A11418" s="13" t="n">
        <v>46040.43162037037</v>
      </c>
      <c r="B11418" t="inlineStr">
        <is>
          <t>MAP</t>
        </is>
      </c>
      <c r="C11418" t="inlineStr">
        <is>
          <t>Combined=C:\Users\cschn\Documents\LIH (Personal)\OneDrive - Lawyers in House\__Invoices</t>
        </is>
      </c>
    </row>
    <row r="11419">
      <c r="A11419" s="13" t="n">
        <v>46040.43162037037</v>
      </c>
      <c r="B11419" t="inlineStr">
        <is>
          <t>MAP</t>
        </is>
      </c>
      <c r="C11419" t="inlineStr">
        <is>
          <t>Mapped local folder=C:\Users\cschn\Documents\LIH (Personal)\OneDrive - Lawyers in House\__Invoices</t>
        </is>
      </c>
    </row>
    <row r="11420">
      <c r="A11420" s="13" t="n">
        <v>46040.43899305556</v>
      </c>
      <c r="B11420" t="inlineStr">
        <is>
          <t>INFO</t>
        </is>
      </c>
      <c r="C11420" t="inlineStr">
        <is>
          <t>ThisWorkbook.Path (raw)=https://lawyersinhouse-my.sharepoint.com/personal/cory_schneider_lawyersinhouse_com/Documents/__Invoices</t>
        </is>
      </c>
    </row>
    <row r="11421">
      <c r="A11421" s="13" t="n">
        <v>46040.43899305556</v>
      </c>
      <c r="B11421" t="inlineStr">
        <is>
          <t>HIT</t>
        </is>
      </c>
      <c r="C11421" t="inlineStr">
        <is>
          <t>Folder? C:\Users\cschn\Documents\LIH (Personal)\OneDrive - Lawyers in House</t>
        </is>
      </c>
    </row>
    <row r="11422">
      <c r="A11422" s="13" t="n">
        <v>46040.43899305556</v>
      </c>
      <c r="B11422" t="inlineStr">
        <is>
          <t>MAP</t>
        </is>
      </c>
      <c r="C11422" t="inlineStr">
        <is>
          <t>CombineRoot=C:\Users\cschn\Documents\LIH (Personal)\OneDrive - Lawyers in House</t>
        </is>
      </c>
    </row>
    <row r="11423">
      <c r="A11423" s="13" t="n">
        <v>46040.43899305556</v>
      </c>
      <c r="B11423" t="inlineStr">
        <is>
          <t>MAP</t>
        </is>
      </c>
      <c r="C11423" t="inlineStr">
        <is>
          <t>SubPath=__Invoices</t>
        </is>
      </c>
    </row>
    <row r="11424">
      <c r="A11424" s="13" t="n">
        <v>46040.43899305556</v>
      </c>
      <c r="B11424" t="inlineStr">
        <is>
          <t>MAP</t>
        </is>
      </c>
      <c r="C11424" t="inlineStr">
        <is>
          <t>Combined=C:\Users\cschn\Documents\LIH (Personal)\OneDrive - Lawyers in House\__Invoices</t>
        </is>
      </c>
    </row>
    <row r="11425">
      <c r="A11425" s="13" t="n">
        <v>46040.43899305556</v>
      </c>
      <c r="B11425" t="inlineStr">
        <is>
          <t>MAP</t>
        </is>
      </c>
      <c r="C11425" t="inlineStr">
        <is>
          <t>Mapped local folder=C:\Users\cschn\Documents\LIH (Personal)\OneDrive - Lawyers in House\__Invoices</t>
        </is>
      </c>
    </row>
    <row r="11426">
      <c r="A11426" s="13" t="n">
        <v>46040.46138888889</v>
      </c>
      <c r="B11426" t="inlineStr">
        <is>
          <t>INFO</t>
        </is>
      </c>
      <c r="C11426" t="inlineStr">
        <is>
          <t>ThisWorkbook.Path (raw)=https://lawyersinhouse-my.sharepoint.com/personal/cory_schneider_lawyersinhouse_com/Documents/__Invoices</t>
        </is>
      </c>
    </row>
    <row r="11427">
      <c r="A11427" s="13" t="n">
        <v>46040.46138888889</v>
      </c>
      <c r="B11427" t="inlineStr">
        <is>
          <t>HIT</t>
        </is>
      </c>
      <c r="C11427" t="inlineStr">
        <is>
          <t>Folder? C:\Users\cschn\Documents\LIH (Personal)\OneDrive - Lawyers in House</t>
        </is>
      </c>
    </row>
    <row r="11428">
      <c r="A11428" s="13" t="n">
        <v>46040.46138888889</v>
      </c>
      <c r="B11428" t="inlineStr">
        <is>
          <t>MAP</t>
        </is>
      </c>
      <c r="C11428" t="inlineStr">
        <is>
          <t>CombineRoot=C:\Users\cschn\Documents\LIH (Personal)\OneDrive - Lawyers in House</t>
        </is>
      </c>
    </row>
    <row r="11429">
      <c r="A11429" s="13" t="n">
        <v>46040.46138888889</v>
      </c>
      <c r="B11429" t="inlineStr">
        <is>
          <t>MAP</t>
        </is>
      </c>
      <c r="C11429" t="inlineStr">
        <is>
          <t>SubPath=__Invoices</t>
        </is>
      </c>
    </row>
    <row r="11430">
      <c r="A11430" s="13" t="n">
        <v>46040.46138888889</v>
      </c>
      <c r="B11430" t="inlineStr">
        <is>
          <t>MAP</t>
        </is>
      </c>
      <c r="C11430" t="inlineStr">
        <is>
          <t>Combined=C:\Users\cschn\Documents\LIH (Personal)\OneDrive - Lawyers in House\__Invoices</t>
        </is>
      </c>
    </row>
    <row r="11431">
      <c r="A11431" s="13" t="n">
        <v>46040.46138888889</v>
      </c>
      <c r="B11431" t="inlineStr">
        <is>
          <t>MAP</t>
        </is>
      </c>
      <c r="C11431" t="inlineStr">
        <is>
          <t>Mapped local folder=C:\Users\cschn\Documents\LIH (Personal)\OneDrive - Lawyers in House\__Invoices</t>
        </is>
      </c>
    </row>
    <row r="11432">
      <c r="A11432" s="13" t="n">
        <v>46040.48708333333</v>
      </c>
      <c r="B11432" t="inlineStr">
        <is>
          <t>INFO</t>
        </is>
      </c>
      <c r="C11432" t="inlineStr">
        <is>
          <t>ThisWorkbook.Path (raw)=https://lawyersinhouse-my.sharepoint.com/personal/cory_schneider_lawyersinhouse_com/Documents/__Invoices/__BACKUP</t>
        </is>
      </c>
    </row>
    <row r="11433">
      <c r="A11433" s="13" t="n">
        <v>46040.48708333333</v>
      </c>
      <c r="B11433" t="inlineStr">
        <is>
          <t>HIT</t>
        </is>
      </c>
      <c r="C11433" t="inlineStr">
        <is>
          <t>Folder? C:\Users\cschn\Documents\LIH (Personal)\OneDrive - Lawyers in House</t>
        </is>
      </c>
    </row>
    <row r="11434">
      <c r="A11434" s="13" t="n">
        <v>46040.48708333333</v>
      </c>
      <c r="B11434" t="inlineStr">
        <is>
          <t>MAP</t>
        </is>
      </c>
      <c r="C11434" t="inlineStr">
        <is>
          <t>CombineRoot=C:\Users\cschn\Documents\LIH (Personal)\OneDrive - Lawyers in House</t>
        </is>
      </c>
    </row>
    <row r="11435">
      <c r="A11435" s="13" t="n">
        <v>46040.48708333333</v>
      </c>
      <c r="B11435" t="inlineStr">
        <is>
          <t>MAP</t>
        </is>
      </c>
      <c r="C11435" t="inlineStr">
        <is>
          <t>SubPath=__Invoices\__BACKUP</t>
        </is>
      </c>
    </row>
    <row r="11436">
      <c r="A11436" s="13" t="n">
        <v>46040.48708333333</v>
      </c>
      <c r="B11436" t="inlineStr">
        <is>
          <t>MAP</t>
        </is>
      </c>
      <c r="C11436" t="inlineStr">
        <is>
          <t>Combined=C:\Users\cschn\Documents\LIH (Personal)\OneDrive - Lawyers in House\__Invoices\__BACKUP</t>
        </is>
      </c>
    </row>
    <row r="11437">
      <c r="A11437" s="13" t="n">
        <v>46040.48708333333</v>
      </c>
      <c r="B11437" t="inlineStr">
        <is>
          <t>MAP</t>
        </is>
      </c>
      <c r="C11437" t="inlineStr">
        <is>
          <t>Mapped local folder=C:\Users\cschn\Documents\LIH (Personal)\OneDrive - Lawyers in House\__Invoices\__BACKUP</t>
        </is>
      </c>
    </row>
    <row r="11438">
      <c r="A11438" s="13" t="n">
        <v>46040.70268518518</v>
      </c>
      <c r="B11438" t="inlineStr">
        <is>
          <t>INFO</t>
        </is>
      </c>
      <c r="C11438" t="inlineStr">
        <is>
          <t>ThisWorkbook.Path (raw)=https://lawyersinhouse-my.sharepoint.com/personal/cory_schneider_lawyersinhouse_com/Documents/__Invoices</t>
        </is>
      </c>
    </row>
    <row r="11439">
      <c r="A11439" s="13" t="n">
        <v>46040.70268518518</v>
      </c>
      <c r="B11439" t="inlineStr">
        <is>
          <t>HIT</t>
        </is>
      </c>
      <c r="C11439" t="inlineStr">
        <is>
          <t>Folder? C:\Users\cschn\Documents\LIH (Personal)\OneDrive - Lawyers in House</t>
        </is>
      </c>
    </row>
    <row r="11440">
      <c r="A11440" s="13" t="n">
        <v>46040.70268518518</v>
      </c>
      <c r="B11440" t="inlineStr">
        <is>
          <t>MAP</t>
        </is>
      </c>
      <c r="C11440" t="inlineStr">
        <is>
          <t>CombineRoot=C:\Users\cschn\Documents\LIH (Personal)\OneDrive - Lawyers in House</t>
        </is>
      </c>
    </row>
    <row r="11441">
      <c r="A11441" s="13" t="n">
        <v>46040.70268518518</v>
      </c>
      <c r="B11441" t="inlineStr">
        <is>
          <t>MAP</t>
        </is>
      </c>
      <c r="C11441" t="inlineStr">
        <is>
          <t>SubPath=__Invoices</t>
        </is>
      </c>
    </row>
    <row r="11442">
      <c r="A11442" s="13" t="n">
        <v>46040.70268518518</v>
      </c>
      <c r="B11442" t="inlineStr">
        <is>
          <t>MAP</t>
        </is>
      </c>
      <c r="C11442" t="inlineStr">
        <is>
          <t>Combined=C:\Users\cschn\Documents\LIH (Personal)\OneDrive - Lawyers in House\__Invoices</t>
        </is>
      </c>
    </row>
    <row r="11443">
      <c r="A11443" s="13" t="n">
        <v>46040.70268518518</v>
      </c>
      <c r="B11443" t="inlineStr">
        <is>
          <t>MAP</t>
        </is>
      </c>
      <c r="C11443" t="inlineStr">
        <is>
          <t>Mapped local folder=C:\Users\cschn\Documents\LIH (Personal)\OneDrive - Lawyers in House\__Invoices</t>
        </is>
      </c>
    </row>
    <row r="11444">
      <c r="A11444" s="13" t="n">
        <v>46040.70561342593</v>
      </c>
      <c r="B11444" t="inlineStr">
        <is>
          <t>INFO</t>
        </is>
      </c>
      <c r="C11444" t="inlineStr">
        <is>
          <t>ThisWorkbook.Path (raw)=https://lawyersinhouse-my.sharepoint.com/personal/cory_schneider_lawyersinhouse_com/Documents/__Invoices</t>
        </is>
      </c>
    </row>
    <row r="11445">
      <c r="A11445" s="13" t="n">
        <v>46040.70561342593</v>
      </c>
      <c r="B11445" t="inlineStr">
        <is>
          <t>HIT</t>
        </is>
      </c>
      <c r="C11445" t="inlineStr">
        <is>
          <t>Folder? C:\Users\cschn\Documents\LIH (Personal)\OneDrive - Lawyers in House</t>
        </is>
      </c>
    </row>
    <row r="11446">
      <c r="A11446" s="13" t="n">
        <v>46040.70561342593</v>
      </c>
      <c r="B11446" t="inlineStr">
        <is>
          <t>MAP</t>
        </is>
      </c>
      <c r="C11446" t="inlineStr">
        <is>
          <t>CombineRoot=C:\Users\cschn\Documents\LIH (Personal)\OneDrive - Lawyers in House</t>
        </is>
      </c>
    </row>
    <row r="11447">
      <c r="A11447" s="13" t="n">
        <v>46040.70561342593</v>
      </c>
      <c r="B11447" t="inlineStr">
        <is>
          <t>MAP</t>
        </is>
      </c>
      <c r="C11447" t="inlineStr">
        <is>
          <t>SubPath=__Invoices</t>
        </is>
      </c>
    </row>
    <row r="11448">
      <c r="A11448" s="13" t="n">
        <v>46040.70561342593</v>
      </c>
      <c r="B11448" t="inlineStr">
        <is>
          <t>MAP</t>
        </is>
      </c>
      <c r="C11448" t="inlineStr">
        <is>
          <t>Combined=C:\Users\cschn\Documents\LIH (Personal)\OneDrive - Lawyers in House\__Invoices</t>
        </is>
      </c>
    </row>
    <row r="11449">
      <c r="A11449" s="13" t="n">
        <v>46040.70561342593</v>
      </c>
      <c r="B11449" t="inlineStr">
        <is>
          <t>MAP</t>
        </is>
      </c>
      <c r="C11449" t="inlineStr">
        <is>
          <t>Mapped local folder=C:\Users\cschn\Documents\LIH (Personal)\OneDrive - Lawyers in House\__Invoices</t>
        </is>
      </c>
    </row>
    <row r="11450">
      <c r="A11450" s="13" t="n">
        <v>46040.81071759259</v>
      </c>
      <c r="B11450" t="inlineStr">
        <is>
          <t>INFO</t>
        </is>
      </c>
      <c r="C11450" t="inlineStr">
        <is>
          <t>ThisWorkbook.Path (raw)=https://lawyersinhouse-my.sharepoint.com/personal/cory_schneider_lawyersinhouse_com/Documents/__Invoices</t>
        </is>
      </c>
    </row>
    <row r="11451">
      <c r="A11451" s="13" t="n">
        <v>46040.81071759259</v>
      </c>
      <c r="B11451" t="inlineStr">
        <is>
          <t>HIT</t>
        </is>
      </c>
      <c r="C11451" t="inlineStr">
        <is>
          <t>Folder? C:\Users\cschn\Documents\LIH (Personal)\OneDrive - Lawyers in House</t>
        </is>
      </c>
    </row>
    <row r="11452">
      <c r="A11452" s="13" t="n">
        <v>46040.81071759259</v>
      </c>
      <c r="B11452" t="inlineStr">
        <is>
          <t>MAP</t>
        </is>
      </c>
      <c r="C11452" t="inlineStr">
        <is>
          <t>CombineRoot=C:\Users\cschn\Documents\LIH (Personal)\OneDrive - Lawyers in House</t>
        </is>
      </c>
    </row>
    <row r="11453">
      <c r="A11453" s="13" t="n">
        <v>46040.81071759259</v>
      </c>
      <c r="B11453" t="inlineStr">
        <is>
          <t>MAP</t>
        </is>
      </c>
      <c r="C11453" t="inlineStr">
        <is>
          <t>SubPath=__Invoices</t>
        </is>
      </c>
    </row>
    <row r="11454">
      <c r="A11454" s="13" t="n">
        <v>46040.81071759259</v>
      </c>
      <c r="B11454" t="inlineStr">
        <is>
          <t>MAP</t>
        </is>
      </c>
      <c r="C11454" t="inlineStr">
        <is>
          <t>Combined=C:\Users\cschn\Documents\LIH (Personal)\OneDrive - Lawyers in House\__Invoices</t>
        </is>
      </c>
    </row>
    <row r="11455">
      <c r="A11455" s="13" t="n">
        <v>46040.81071759259</v>
      </c>
      <c r="B11455" t="inlineStr">
        <is>
          <t>MAP</t>
        </is>
      </c>
      <c r="C11455" t="inlineStr">
        <is>
          <t>Mapped local folder=C:\Users\cschn\Documents\LIH (Personal)\OneDrive - Lawyers in House\__Invoices</t>
        </is>
      </c>
    </row>
    <row r="11456">
      <c r="A11456" s="13" t="n">
        <v>46041.35811342593</v>
      </c>
      <c r="B11456" t="inlineStr">
        <is>
          <t>INFO</t>
        </is>
      </c>
      <c r="C11456" t="inlineStr">
        <is>
          <t>ThisWorkbook.Path (raw)=https://lawyersinhouse-my.sharepoint.com/personal/cory_schneider_lawyersinhouse_com/Documents/__Invoices</t>
        </is>
      </c>
    </row>
    <row r="11457">
      <c r="A11457" s="13" t="n">
        <v>46041.35811342593</v>
      </c>
      <c r="B11457" t="inlineStr">
        <is>
          <t>HIT</t>
        </is>
      </c>
      <c r="C11457" t="inlineStr">
        <is>
          <t>Folder? C:\Users\cschn\Documents\LIH (Personal)\OneDrive - Lawyers in House</t>
        </is>
      </c>
    </row>
    <row r="11458">
      <c r="A11458" s="13" t="n">
        <v>46041.35811342593</v>
      </c>
      <c r="B11458" t="inlineStr">
        <is>
          <t>MAP</t>
        </is>
      </c>
      <c r="C11458" t="inlineStr">
        <is>
          <t>CombineRoot=C:\Users\cschn\Documents\LIH (Personal)\OneDrive - Lawyers in House</t>
        </is>
      </c>
    </row>
    <row r="11459">
      <c r="A11459" s="13" t="n">
        <v>46041.35811342593</v>
      </c>
      <c r="B11459" t="inlineStr">
        <is>
          <t>MAP</t>
        </is>
      </c>
      <c r="C11459" t="inlineStr">
        <is>
          <t>SubPath=__Invoices</t>
        </is>
      </c>
    </row>
    <row r="11460">
      <c r="A11460" s="13" t="n">
        <v>46041.35811342593</v>
      </c>
      <c r="B11460" t="inlineStr">
        <is>
          <t>MAP</t>
        </is>
      </c>
      <c r="C11460" t="inlineStr">
        <is>
          <t>Combined=C:\Users\cschn\Documents\LIH (Personal)\OneDrive - Lawyers in House\__Invoices</t>
        </is>
      </c>
    </row>
    <row r="11461">
      <c r="A11461" s="13" t="n">
        <v>46041.35811342593</v>
      </c>
      <c r="B11461" t="inlineStr">
        <is>
          <t>MAP</t>
        </is>
      </c>
      <c r="C11461" t="inlineStr">
        <is>
          <t>Mapped local folder=C:\Users\cschn\Documents\LIH (Personal)\OneDrive - Lawyers in House\__Invoices</t>
        </is>
      </c>
    </row>
    <row r="11462">
      <c r="A11462" s="13" t="n">
        <v>46041.35827546296</v>
      </c>
      <c r="B11462" t="inlineStr">
        <is>
          <t>INFO</t>
        </is>
      </c>
      <c r="C11462" t="inlineStr">
        <is>
          <t>ThisWorkbook.Path (raw)=https://lawyersinhouse-my.sharepoint.com/personal/cory_schneider_lawyersinhouse_com/Documents/__Invoices</t>
        </is>
      </c>
    </row>
    <row r="11463">
      <c r="A11463" s="13" t="n">
        <v>46041.35827546296</v>
      </c>
      <c r="B11463" t="inlineStr">
        <is>
          <t>HIT</t>
        </is>
      </c>
      <c r="C11463" t="inlineStr">
        <is>
          <t>Folder? C:\Users\cschn\Documents\LIH (Personal)\OneDrive - Lawyers in House</t>
        </is>
      </c>
    </row>
    <row r="11464">
      <c r="A11464" s="13" t="n">
        <v>46041.35827546296</v>
      </c>
      <c r="B11464" t="inlineStr">
        <is>
          <t>MAP</t>
        </is>
      </c>
      <c r="C11464" t="inlineStr">
        <is>
          <t>CombineRoot=C:\Users\cschn\Documents\LIH (Personal)\OneDrive - Lawyers in House</t>
        </is>
      </c>
    </row>
    <row r="11465">
      <c r="A11465" s="13" t="n">
        <v>46041.35827546296</v>
      </c>
      <c r="B11465" t="inlineStr">
        <is>
          <t>MAP</t>
        </is>
      </c>
      <c r="C11465" t="inlineStr">
        <is>
          <t>SubPath=__Invoices</t>
        </is>
      </c>
    </row>
    <row r="11466">
      <c r="A11466" s="13" t="n">
        <v>46041.35827546296</v>
      </c>
      <c r="B11466" t="inlineStr">
        <is>
          <t>MAP</t>
        </is>
      </c>
      <c r="C11466" t="inlineStr">
        <is>
          <t>Combined=C:\Users\cschn\Documents\LIH (Personal)\OneDrive - Lawyers in House\__Invoices</t>
        </is>
      </c>
    </row>
    <row r="11467">
      <c r="A11467" s="13" t="n">
        <v>46041.35827546296</v>
      </c>
      <c r="B11467" t="inlineStr">
        <is>
          <t>MAP</t>
        </is>
      </c>
      <c r="C11467" t="inlineStr">
        <is>
          <t>Mapped local folder=C:\Users\cschn\Documents\LIH (Personal)\OneDrive - Lawyers in House\__Invoices</t>
        </is>
      </c>
    </row>
    <row r="11468">
      <c r="A11468" s="13" t="n">
        <v>46041.41663194444</v>
      </c>
      <c r="B11468" t="inlineStr">
        <is>
          <t>INFO</t>
        </is>
      </c>
      <c r="C11468" t="inlineStr">
        <is>
          <t>ThisWorkbook.Path (raw)=https://lawyersinhouse-my.sharepoint.com/personal/cory_schneider_lawyersinhouse_com/Documents/__Invoices</t>
        </is>
      </c>
    </row>
    <row r="11469">
      <c r="A11469" s="13" t="n">
        <v>46041.41663194444</v>
      </c>
      <c r="B11469" t="inlineStr">
        <is>
          <t>HIT</t>
        </is>
      </c>
      <c r="C11469" t="inlineStr">
        <is>
          <t>Folder? C:\Users\cschn\Documents\LIH (Personal)\OneDrive - Lawyers in House</t>
        </is>
      </c>
    </row>
    <row r="11470">
      <c r="A11470" s="13" t="n">
        <v>46041.41663194444</v>
      </c>
      <c r="B11470" t="inlineStr">
        <is>
          <t>MAP</t>
        </is>
      </c>
      <c r="C11470" t="inlineStr">
        <is>
          <t>CombineRoot=C:\Users\cschn\Documents\LIH (Personal)\OneDrive - Lawyers in House</t>
        </is>
      </c>
    </row>
    <row r="11471">
      <c r="A11471" s="13" t="n">
        <v>46041.41663194444</v>
      </c>
      <c r="B11471" t="inlineStr">
        <is>
          <t>MAP</t>
        </is>
      </c>
      <c r="C11471" t="inlineStr">
        <is>
          <t>SubPath=__Invoices</t>
        </is>
      </c>
    </row>
    <row r="11472">
      <c r="A11472" s="13" t="n">
        <v>46041.41663194444</v>
      </c>
      <c r="B11472" t="inlineStr">
        <is>
          <t>MAP</t>
        </is>
      </c>
      <c r="C11472" t="inlineStr">
        <is>
          <t>Combined=C:\Users\cschn\Documents\LIH (Personal)\OneDrive - Lawyers in House\__Invoices</t>
        </is>
      </c>
    </row>
    <row r="11473">
      <c r="A11473" s="13" t="n">
        <v>46041.41663194444</v>
      </c>
      <c r="B11473" t="inlineStr">
        <is>
          <t>MAP</t>
        </is>
      </c>
      <c r="C11473" t="inlineStr">
        <is>
          <t>Mapped local folder=C:\Users\cschn\Documents\LIH (Personal)\OneDrive - Lawyers in House\__Invoices</t>
        </is>
      </c>
    </row>
    <row r="11474">
      <c r="A11474" s="13" t="n">
        <v>46041.53662037037</v>
      </c>
      <c r="B11474" t="inlineStr">
        <is>
          <t>INFO</t>
        </is>
      </c>
      <c r="C11474" t="inlineStr">
        <is>
          <t>ThisWorkbook.Path (raw)=https://lawyersinhouse-my.sharepoint.com/personal/cory_schneider_lawyersinhouse_com/Documents/__Invoices</t>
        </is>
      </c>
    </row>
    <row r="11475">
      <c r="A11475" s="13" t="n">
        <v>46041.53662037037</v>
      </c>
      <c r="B11475" t="inlineStr">
        <is>
          <t>HIT</t>
        </is>
      </c>
      <c r="C11475" t="inlineStr">
        <is>
          <t>Folder? C:\Users\cschn\Documents\LIH (Personal)\OneDrive - Lawyers in House</t>
        </is>
      </c>
    </row>
    <row r="11476">
      <c r="A11476" s="13" t="n">
        <v>46041.53662037037</v>
      </c>
      <c r="B11476" t="inlineStr">
        <is>
          <t>MAP</t>
        </is>
      </c>
      <c r="C11476" t="inlineStr">
        <is>
          <t>CombineRoot=C:\Users\cschn\Documents\LIH (Personal)\OneDrive - Lawyers in House</t>
        </is>
      </c>
    </row>
    <row r="11477">
      <c r="A11477" s="13" t="n">
        <v>46041.53662037037</v>
      </c>
      <c r="B11477" t="inlineStr">
        <is>
          <t>MAP</t>
        </is>
      </c>
      <c r="C11477" t="inlineStr">
        <is>
          <t>SubPath=__Invoices</t>
        </is>
      </c>
    </row>
    <row r="11478">
      <c r="A11478" s="13" t="n">
        <v>46041.53662037037</v>
      </c>
      <c r="B11478" t="inlineStr">
        <is>
          <t>MAP</t>
        </is>
      </c>
      <c r="C11478" t="inlineStr">
        <is>
          <t>Combined=C:\Users\cschn\Documents\LIH (Personal)\OneDrive - Lawyers in House\__Invoices</t>
        </is>
      </c>
    </row>
    <row r="11479">
      <c r="A11479" s="13" t="n">
        <v>46041.53662037037</v>
      </c>
      <c r="B11479" t="inlineStr">
        <is>
          <t>MAP</t>
        </is>
      </c>
      <c r="C11479" t="inlineStr">
        <is>
          <t>Mapped local folder=C:\Users\cschn\Documents\LIH (Personal)\OneDrive - Lawyers in House\__Invoices</t>
        </is>
      </c>
    </row>
    <row r="11480">
      <c r="A11480" s="13" t="n">
        <v>46041.5396875</v>
      </c>
      <c r="B11480" t="inlineStr">
        <is>
          <t>INFO</t>
        </is>
      </c>
      <c r="C11480" t="inlineStr">
        <is>
          <t>ThisWorkbook.Path (raw)=https://lawyersinhouse-my.sharepoint.com/personal/cory_schneider_lawyersinhouse_com/Documents/__Invoices</t>
        </is>
      </c>
    </row>
    <row r="11481">
      <c r="A11481" s="13" t="n">
        <v>46041.5396875</v>
      </c>
      <c r="B11481" t="inlineStr">
        <is>
          <t>HIT</t>
        </is>
      </c>
      <c r="C11481" t="inlineStr">
        <is>
          <t>Folder? C:\Users\cschn\Documents\LIH (Personal)\OneDrive - Lawyers in House</t>
        </is>
      </c>
    </row>
    <row r="11482">
      <c r="A11482" s="13" t="n">
        <v>46041.5396875</v>
      </c>
      <c r="B11482" t="inlineStr">
        <is>
          <t>MAP</t>
        </is>
      </c>
      <c r="C11482" t="inlineStr">
        <is>
          <t>CombineRoot=C:\Users\cschn\Documents\LIH (Personal)\OneDrive - Lawyers in House</t>
        </is>
      </c>
    </row>
    <row r="11483">
      <c r="A11483" s="13" t="n">
        <v>46041.5396875</v>
      </c>
      <c r="B11483" t="inlineStr">
        <is>
          <t>MAP</t>
        </is>
      </c>
      <c r="C11483" t="inlineStr">
        <is>
          <t>SubPath=__Invoices</t>
        </is>
      </c>
    </row>
    <row r="11484">
      <c r="A11484" s="13" t="n">
        <v>46041.5396875</v>
      </c>
      <c r="B11484" t="inlineStr">
        <is>
          <t>MAP</t>
        </is>
      </c>
      <c r="C11484" t="inlineStr">
        <is>
          <t>Combined=C:\Users\cschn\Documents\LIH (Personal)\OneDrive - Lawyers in House\__Invoices</t>
        </is>
      </c>
    </row>
    <row r="11485">
      <c r="A11485" s="13" t="n">
        <v>46041.5396875</v>
      </c>
      <c r="B11485" t="inlineStr">
        <is>
          <t>MAP</t>
        </is>
      </c>
      <c r="C11485" t="inlineStr">
        <is>
          <t>Mapped local folder=C:\Users\cschn\Documents\LIH (Personal)\OneDrive - Lawyers in House\__Invoices</t>
        </is>
      </c>
    </row>
    <row r="11486">
      <c r="A11486" s="13" t="n">
        <v>46041.57537037037</v>
      </c>
      <c r="B11486" t="inlineStr">
        <is>
          <t>INFO</t>
        </is>
      </c>
      <c r="C11486" t="inlineStr">
        <is>
          <t>ThisWorkbook.Path (raw)=https://lawyersinhouse-my.sharepoint.com/personal/cory_schneider_lawyersinhouse_com/Documents/__Invoices</t>
        </is>
      </c>
    </row>
    <row r="11487">
      <c r="A11487" s="13" t="n">
        <v>46041.57537037037</v>
      </c>
      <c r="B11487" t="inlineStr">
        <is>
          <t>HIT</t>
        </is>
      </c>
      <c r="C11487" t="inlineStr">
        <is>
          <t>Folder? C:\Users\cschn\Documents\LIH (Personal)\OneDrive - Lawyers in House</t>
        </is>
      </c>
    </row>
    <row r="11488">
      <c r="A11488" s="13" t="n">
        <v>46041.57537037037</v>
      </c>
      <c r="B11488" t="inlineStr">
        <is>
          <t>MAP</t>
        </is>
      </c>
      <c r="C11488" t="inlineStr">
        <is>
          <t>CombineRoot=C:\Users\cschn\Documents\LIH (Personal)\OneDrive - Lawyers in House</t>
        </is>
      </c>
    </row>
    <row r="11489">
      <c r="A11489" s="13" t="n">
        <v>46041.57537037037</v>
      </c>
      <c r="B11489" t="inlineStr">
        <is>
          <t>MAP</t>
        </is>
      </c>
      <c r="C11489" t="inlineStr">
        <is>
          <t>SubPath=__Invoices</t>
        </is>
      </c>
    </row>
    <row r="11490">
      <c r="A11490" s="13" t="n">
        <v>46041.57537037037</v>
      </c>
      <c r="B11490" t="inlineStr">
        <is>
          <t>MAP</t>
        </is>
      </c>
      <c r="C11490" t="inlineStr">
        <is>
          <t>Combined=C:\Users\cschn\Documents\LIH (Personal)\OneDrive - Lawyers in House\__Invoices</t>
        </is>
      </c>
    </row>
    <row r="11491">
      <c r="A11491" s="13" t="n">
        <v>46041.57537037037</v>
      </c>
      <c r="B11491" t="inlineStr">
        <is>
          <t>MAP</t>
        </is>
      </c>
      <c r="C11491" t="inlineStr">
        <is>
          <t>Mapped local folder=C:\Users\cschn\Documents\LIH (Personal)\OneDrive - Lawyers in House\__Invoices</t>
        </is>
      </c>
    </row>
    <row r="11492">
      <c r="A11492" s="13" t="n">
        <v>46041.57603009259</v>
      </c>
      <c r="B11492" t="inlineStr">
        <is>
          <t>INFO</t>
        </is>
      </c>
      <c r="C11492" t="inlineStr">
        <is>
          <t>ThisWorkbook.Path (raw)=https://lawyersinhouse-my.sharepoint.com/personal/cory_schneider_lawyersinhouse_com/Documents/__Invoices</t>
        </is>
      </c>
    </row>
    <row r="11493">
      <c r="A11493" s="13" t="n">
        <v>46041.57603009259</v>
      </c>
      <c r="B11493" t="inlineStr">
        <is>
          <t>HIT</t>
        </is>
      </c>
      <c r="C11493" t="inlineStr">
        <is>
          <t>Folder? C:\Users\cschn\Documents\LIH (Personal)\OneDrive - Lawyers in House</t>
        </is>
      </c>
    </row>
    <row r="11494">
      <c r="A11494" s="13" t="n">
        <v>46041.57603009259</v>
      </c>
      <c r="B11494" t="inlineStr">
        <is>
          <t>MAP</t>
        </is>
      </c>
      <c r="C11494" t="inlineStr">
        <is>
          <t>CombineRoot=C:\Users\cschn\Documents\LIH (Personal)\OneDrive - Lawyers in House</t>
        </is>
      </c>
    </row>
    <row r="11495">
      <c r="A11495" s="13" t="n">
        <v>46041.57603009259</v>
      </c>
      <c r="B11495" t="inlineStr">
        <is>
          <t>MAP</t>
        </is>
      </c>
      <c r="C11495" t="inlineStr">
        <is>
          <t>SubPath=__Invoices</t>
        </is>
      </c>
    </row>
    <row r="11496">
      <c r="A11496" s="13" t="n">
        <v>46041.57603009259</v>
      </c>
      <c r="B11496" t="inlineStr">
        <is>
          <t>MAP</t>
        </is>
      </c>
      <c r="C11496" t="inlineStr">
        <is>
          <t>Combined=C:\Users\cschn\Documents\LIH (Personal)\OneDrive - Lawyers in House\__Invoices</t>
        </is>
      </c>
    </row>
    <row r="11497">
      <c r="A11497" s="13" t="n">
        <v>46041.57603009259</v>
      </c>
      <c r="B11497" t="inlineStr">
        <is>
          <t>MAP</t>
        </is>
      </c>
      <c r="C11497" t="inlineStr">
        <is>
          <t>Mapped local folder=C:\Users\cschn\Documents\LIH (Personal)\OneDrive - Lawyers in House\__Invoices</t>
        </is>
      </c>
    </row>
    <row r="11498">
      <c r="A11498" s="13" t="n">
        <v>46041.5890162037</v>
      </c>
      <c r="B11498" t="inlineStr">
        <is>
          <t>INFO</t>
        </is>
      </c>
      <c r="C11498" t="inlineStr">
        <is>
          <t>ThisWorkbook.Path (raw)=https://lawyersinhouse-my.sharepoint.com/personal/cory_schneider_lawyersinhouse_com/Documents/__Invoices</t>
        </is>
      </c>
    </row>
    <row r="11499">
      <c r="A11499" s="13" t="n">
        <v>46041.5890162037</v>
      </c>
      <c r="B11499" t="inlineStr">
        <is>
          <t>HIT</t>
        </is>
      </c>
      <c r="C11499" t="inlineStr">
        <is>
          <t>Folder? C:\Users\cschn\Documents\LIH (Personal)\OneDrive - Lawyers in House</t>
        </is>
      </c>
    </row>
    <row r="11500">
      <c r="A11500" s="13" t="n">
        <v>46041.5890162037</v>
      </c>
      <c r="B11500" t="inlineStr">
        <is>
          <t>MAP</t>
        </is>
      </c>
      <c r="C11500" t="inlineStr">
        <is>
          <t>CombineRoot=C:\Users\cschn\Documents\LIH (Personal)\OneDrive - Lawyers in House</t>
        </is>
      </c>
    </row>
    <row r="11501">
      <c r="A11501" s="13" t="n">
        <v>46041.5890162037</v>
      </c>
      <c r="B11501" t="inlineStr">
        <is>
          <t>MAP</t>
        </is>
      </c>
      <c r="C11501" t="inlineStr">
        <is>
          <t>SubPath=__Invoices</t>
        </is>
      </c>
    </row>
    <row r="11502">
      <c r="A11502" s="13" t="n">
        <v>46041.5890162037</v>
      </c>
      <c r="B11502" t="inlineStr">
        <is>
          <t>MAP</t>
        </is>
      </c>
      <c r="C11502" t="inlineStr">
        <is>
          <t>Combined=C:\Users\cschn\Documents\LIH (Personal)\OneDrive - Lawyers in House\__Invoices</t>
        </is>
      </c>
    </row>
    <row r="11503">
      <c r="A11503" s="13" t="n">
        <v>46041.5890162037</v>
      </c>
      <c r="B11503" t="inlineStr">
        <is>
          <t>MAP</t>
        </is>
      </c>
      <c r="C11503" t="inlineStr">
        <is>
          <t>Mapped local folder=C:\Users\cschn\Documents\LIH (Personal)\OneDrive - Lawyers in House\__Invoices</t>
        </is>
      </c>
    </row>
    <row r="11504">
      <c r="A11504" s="13" t="n">
        <v>46041.59305555555</v>
      </c>
      <c r="B11504" t="inlineStr">
        <is>
          <t>INFO</t>
        </is>
      </c>
      <c r="C11504" t="inlineStr">
        <is>
          <t>ThisWorkbook.Path (raw)=https://lawyersinhouse-my.sharepoint.com/personal/cory_schneider_lawyersinhouse_com/Documents/__Invoices</t>
        </is>
      </c>
    </row>
    <row r="11505">
      <c r="A11505" s="13" t="n">
        <v>46041.59305555555</v>
      </c>
      <c r="B11505" t="inlineStr">
        <is>
          <t>HIT</t>
        </is>
      </c>
      <c r="C11505" t="inlineStr">
        <is>
          <t>Folder? C:\Users\cschn\Documents\LIH (Personal)\OneDrive - Lawyers in House</t>
        </is>
      </c>
    </row>
    <row r="11506">
      <c r="A11506" s="13" t="n">
        <v>46041.59305555555</v>
      </c>
      <c r="B11506" t="inlineStr">
        <is>
          <t>MAP</t>
        </is>
      </c>
      <c r="C11506" t="inlineStr">
        <is>
          <t>CombineRoot=C:\Users\cschn\Documents\LIH (Personal)\OneDrive - Lawyers in House</t>
        </is>
      </c>
    </row>
    <row r="11507">
      <c r="A11507" s="13" t="n">
        <v>46041.59305555555</v>
      </c>
      <c r="B11507" t="inlineStr">
        <is>
          <t>MAP</t>
        </is>
      </c>
      <c r="C11507" t="inlineStr">
        <is>
          <t>SubPath=__Invoices</t>
        </is>
      </c>
    </row>
    <row r="11508">
      <c r="A11508" s="13" t="n">
        <v>46041.59305555555</v>
      </c>
      <c r="B11508" t="inlineStr">
        <is>
          <t>MAP</t>
        </is>
      </c>
      <c r="C11508" t="inlineStr">
        <is>
          <t>Combined=C:\Users\cschn\Documents\LIH (Personal)\OneDrive - Lawyers in House\__Invoices</t>
        </is>
      </c>
    </row>
    <row r="11509">
      <c r="A11509" s="13" t="n">
        <v>46041.59305555555</v>
      </c>
      <c r="B11509" t="inlineStr">
        <is>
          <t>MAP</t>
        </is>
      </c>
      <c r="C11509" t="inlineStr">
        <is>
          <t>Mapped local folder=C:\Users\cschn\Documents\LIH (Personal)\OneDrive - Lawyers in House\__Invoices</t>
        </is>
      </c>
    </row>
    <row r="11510">
      <c r="A11510" s="13" t="n">
        <v>46041.61446759259</v>
      </c>
      <c r="B11510" t="inlineStr">
        <is>
          <t>INFO</t>
        </is>
      </c>
      <c r="C11510" t="inlineStr">
        <is>
          <t>ThisWorkbook.Path (raw)=https://lawyersinhouse-my.sharepoint.com/personal/cory_schneider_lawyersinhouse_com/Documents/__Invoices</t>
        </is>
      </c>
    </row>
    <row r="11511">
      <c r="A11511" s="13" t="n">
        <v>46041.61446759259</v>
      </c>
      <c r="B11511" t="inlineStr">
        <is>
          <t>HIT</t>
        </is>
      </c>
      <c r="C11511" t="inlineStr">
        <is>
          <t>Folder? C:\Users\cschn\Documents\LIH (Personal)\OneDrive - Lawyers in House</t>
        </is>
      </c>
    </row>
    <row r="11512">
      <c r="A11512" s="13" t="n">
        <v>46041.61446759259</v>
      </c>
      <c r="B11512" t="inlineStr">
        <is>
          <t>MAP</t>
        </is>
      </c>
      <c r="C11512" t="inlineStr">
        <is>
          <t>CombineRoot=C:\Users\cschn\Documents\LIH (Personal)\OneDrive - Lawyers in House</t>
        </is>
      </c>
    </row>
    <row r="11513">
      <c r="A11513" s="13" t="n">
        <v>46041.61446759259</v>
      </c>
      <c r="B11513" t="inlineStr">
        <is>
          <t>MAP</t>
        </is>
      </c>
      <c r="C11513" t="inlineStr">
        <is>
          <t>SubPath=__Invoices</t>
        </is>
      </c>
    </row>
    <row r="11514">
      <c r="A11514" s="13" t="n">
        <v>46041.61446759259</v>
      </c>
      <c r="B11514" t="inlineStr">
        <is>
          <t>MAP</t>
        </is>
      </c>
      <c r="C11514" t="inlineStr">
        <is>
          <t>Combined=C:\Users\cschn\Documents\LIH (Personal)\OneDrive - Lawyers in House\__Invoices</t>
        </is>
      </c>
    </row>
    <row r="11515">
      <c r="A11515" s="13" t="n">
        <v>46041.61446759259</v>
      </c>
      <c r="B11515" t="inlineStr">
        <is>
          <t>MAP</t>
        </is>
      </c>
      <c r="C11515" t="inlineStr">
        <is>
          <t>Mapped local folder=C:\Users\cschn\Documents\LIH (Personal)\OneDrive - Lawyers in House\__Invoices</t>
        </is>
      </c>
    </row>
    <row r="11516">
      <c r="A11516" s="13" t="n">
        <v>46041.6634375</v>
      </c>
      <c r="B11516" t="inlineStr">
        <is>
          <t>INFO</t>
        </is>
      </c>
      <c r="C11516" t="inlineStr">
        <is>
          <t>ThisWorkbook.Path (raw)=https://lawyersinhouse-my.sharepoint.com/personal/cory_schneider_lawyersinhouse_com/Documents/__Invoices</t>
        </is>
      </c>
    </row>
    <row r="11517">
      <c r="A11517" s="13" t="n">
        <v>46041.6634375</v>
      </c>
      <c r="B11517" t="inlineStr">
        <is>
          <t>HIT</t>
        </is>
      </c>
      <c r="C11517" t="inlineStr">
        <is>
          <t>Folder? C:\Users\cschn\Documents\LIH (Personal)\OneDrive - Lawyers in House</t>
        </is>
      </c>
    </row>
    <row r="11518">
      <c r="A11518" s="13" t="n">
        <v>46041.6634375</v>
      </c>
      <c r="B11518" t="inlineStr">
        <is>
          <t>MAP</t>
        </is>
      </c>
      <c r="C11518" t="inlineStr">
        <is>
          <t>CombineRoot=C:\Users\cschn\Documents\LIH (Personal)\OneDrive - Lawyers in House</t>
        </is>
      </c>
    </row>
    <row r="11519">
      <c r="A11519" s="13" t="n">
        <v>46041.6634375</v>
      </c>
      <c r="B11519" t="inlineStr">
        <is>
          <t>MAP</t>
        </is>
      </c>
      <c r="C11519" t="inlineStr">
        <is>
          <t>SubPath=__Invoices</t>
        </is>
      </c>
    </row>
    <row r="11520">
      <c r="A11520" s="13" t="n">
        <v>46041.6634375</v>
      </c>
      <c r="B11520" t="inlineStr">
        <is>
          <t>MAP</t>
        </is>
      </c>
      <c r="C11520" t="inlineStr">
        <is>
          <t>Combined=C:\Users\cschn\Documents\LIH (Personal)\OneDrive - Lawyers in House\__Invoices</t>
        </is>
      </c>
    </row>
    <row r="11521">
      <c r="A11521" s="13" t="n">
        <v>46041.6634375</v>
      </c>
      <c r="B11521" t="inlineStr">
        <is>
          <t>MAP</t>
        </is>
      </c>
      <c r="C11521" t="inlineStr">
        <is>
          <t>Mapped local folder=C:\Users\cschn\Documents\LIH (Personal)\OneDrive - Lawyers in House\__Invoices</t>
        </is>
      </c>
    </row>
    <row r="11522">
      <c r="A11522" s="13" t="n">
        <v>46041.84989583334</v>
      </c>
      <c r="B11522" t="inlineStr">
        <is>
          <t>INFO</t>
        </is>
      </c>
      <c r="C11522" t="inlineStr">
        <is>
          <t>ThisWorkbook.Path (raw)=https://lawyersinhouse-my.sharepoint.com/personal/cory_schneider_lawyersinhouse_com/Documents/__Invoices</t>
        </is>
      </c>
    </row>
    <row r="11523">
      <c r="A11523" s="13" t="n">
        <v>46041.84989583334</v>
      </c>
      <c r="B11523" t="inlineStr">
        <is>
          <t>HIT</t>
        </is>
      </c>
      <c r="C11523" t="inlineStr">
        <is>
          <t>Folder? C:\Users\cschn\Documents\LIH (Personal)\OneDrive - Lawyers in House</t>
        </is>
      </c>
    </row>
    <row r="11524">
      <c r="A11524" s="13" t="n">
        <v>46041.84989583334</v>
      </c>
      <c r="B11524" t="inlineStr">
        <is>
          <t>MAP</t>
        </is>
      </c>
      <c r="C11524" t="inlineStr">
        <is>
          <t>CombineRoot=C:\Users\cschn\Documents\LIH (Personal)\OneDrive - Lawyers in House</t>
        </is>
      </c>
    </row>
    <row r="11525">
      <c r="A11525" s="13" t="n">
        <v>46041.84989583334</v>
      </c>
      <c r="B11525" t="inlineStr">
        <is>
          <t>MAP</t>
        </is>
      </c>
      <c r="C11525" t="inlineStr">
        <is>
          <t>SubPath=__Invoices</t>
        </is>
      </c>
    </row>
    <row r="11526">
      <c r="A11526" s="13" t="n">
        <v>46041.84989583334</v>
      </c>
      <c r="B11526" t="inlineStr">
        <is>
          <t>MAP</t>
        </is>
      </c>
      <c r="C11526" t="inlineStr">
        <is>
          <t>Combined=C:\Users\cschn\Documents\LIH (Personal)\OneDrive - Lawyers in House\__Invoices</t>
        </is>
      </c>
    </row>
    <row r="11527">
      <c r="A11527" s="13" t="n">
        <v>46041.84989583334</v>
      </c>
      <c r="B11527" t="inlineStr">
        <is>
          <t>MAP</t>
        </is>
      </c>
      <c r="C11527" t="inlineStr">
        <is>
          <t>Mapped local folder=C:\Users\cschn\Documents\LIH (Personal)\OneDrive - Lawyers in House\__Invoices</t>
        </is>
      </c>
    </row>
    <row r="11528">
      <c r="A11528" s="13" t="n">
        <v>46041.8656712963</v>
      </c>
      <c r="B11528" t="inlineStr">
        <is>
          <t>INFO</t>
        </is>
      </c>
      <c r="C11528" t="inlineStr">
        <is>
          <t>ThisWorkbook.Path (raw)=https://lawyersinhouse-my.sharepoint.com/personal/cory_schneider_lawyersinhouse_com/Documents/__Invoices</t>
        </is>
      </c>
    </row>
    <row r="11529">
      <c r="A11529" s="13" t="n">
        <v>46041.8656712963</v>
      </c>
      <c r="B11529" t="inlineStr">
        <is>
          <t>HIT</t>
        </is>
      </c>
      <c r="C11529" t="inlineStr">
        <is>
          <t>Folder? C:\Users\cschn\Documents\LIH (Personal)\OneDrive - Lawyers in House</t>
        </is>
      </c>
    </row>
    <row r="11530">
      <c r="A11530" s="13" t="n">
        <v>46041.8656712963</v>
      </c>
      <c r="B11530" t="inlineStr">
        <is>
          <t>MAP</t>
        </is>
      </c>
      <c r="C11530" t="inlineStr">
        <is>
          <t>CombineRoot=C:\Users\cschn\Documents\LIH (Personal)\OneDrive - Lawyers in House</t>
        </is>
      </c>
    </row>
    <row r="11531">
      <c r="A11531" s="13" t="n">
        <v>46041.8656712963</v>
      </c>
      <c r="B11531" t="inlineStr">
        <is>
          <t>MAP</t>
        </is>
      </c>
      <c r="C11531" t="inlineStr">
        <is>
          <t>SubPath=__Invoices</t>
        </is>
      </c>
    </row>
    <row r="11532">
      <c r="A11532" s="13" t="n">
        <v>46041.8656712963</v>
      </c>
      <c r="B11532" t="inlineStr">
        <is>
          <t>MAP</t>
        </is>
      </c>
      <c r="C11532" t="inlineStr">
        <is>
          <t>Combined=C:\Users\cschn\Documents\LIH (Personal)\OneDrive - Lawyers in House\__Invoices</t>
        </is>
      </c>
    </row>
    <row r="11533">
      <c r="A11533" s="13" t="n">
        <v>46041.8656712963</v>
      </c>
      <c r="B11533" t="inlineStr">
        <is>
          <t>MAP</t>
        </is>
      </c>
      <c r="C11533" t="inlineStr">
        <is>
          <t>Mapped local folder=C:\Users\cschn\Documents\LIH (Personal)\OneDrive - Lawyers in House\__Invoices</t>
        </is>
      </c>
    </row>
    <row r="11534">
      <c r="A11534" s="13" t="n">
        <v>46041.88046296296</v>
      </c>
      <c r="B11534" t="inlineStr">
        <is>
          <t>INFO</t>
        </is>
      </c>
      <c r="C11534" t="inlineStr">
        <is>
          <t>ThisWorkbook.Path (raw)=https://lawyersinhouse-my.sharepoint.com/personal/cory_schneider_lawyersinhouse_com/Documents/__Invoices</t>
        </is>
      </c>
    </row>
    <row r="11535">
      <c r="A11535" s="13" t="n">
        <v>46041.88046296296</v>
      </c>
      <c r="B11535" t="inlineStr">
        <is>
          <t>HIT</t>
        </is>
      </c>
      <c r="C11535" t="inlineStr">
        <is>
          <t>Folder? C:\Users\cschn\Documents\LIH (Personal)\OneDrive - Lawyers in House</t>
        </is>
      </c>
    </row>
    <row r="11536">
      <c r="A11536" s="13" t="n">
        <v>46041.88046296296</v>
      </c>
      <c r="B11536" t="inlineStr">
        <is>
          <t>MAP</t>
        </is>
      </c>
      <c r="C11536" t="inlineStr">
        <is>
          <t>CombineRoot=C:\Users\cschn\Documents\LIH (Personal)\OneDrive - Lawyers in House</t>
        </is>
      </c>
    </row>
    <row r="11537">
      <c r="A11537" s="13" t="n">
        <v>46041.88046296296</v>
      </c>
      <c r="B11537" t="inlineStr">
        <is>
          <t>MAP</t>
        </is>
      </c>
      <c r="C11537" t="inlineStr">
        <is>
          <t>SubPath=__Invoices</t>
        </is>
      </c>
    </row>
    <row r="11538">
      <c r="A11538" s="13" t="n">
        <v>46041.88046296296</v>
      </c>
      <c r="B11538" t="inlineStr">
        <is>
          <t>MAP</t>
        </is>
      </c>
      <c r="C11538" t="inlineStr">
        <is>
          <t>Combined=C:\Users\cschn\Documents\LIH (Personal)\OneDrive - Lawyers in House\__Invoices</t>
        </is>
      </c>
    </row>
    <row r="11539">
      <c r="A11539" s="13" t="n">
        <v>46041.88046296296</v>
      </c>
      <c r="B11539" t="inlineStr">
        <is>
          <t>MAP</t>
        </is>
      </c>
      <c r="C11539" t="inlineStr">
        <is>
          <t>Mapped local folder=C:\Users\cschn\Documents\LIH (Personal)\OneDrive - Lawyers in House\__Invoices</t>
        </is>
      </c>
    </row>
    <row r="11540">
      <c r="A11540" s="13" t="n">
        <v>46041.88282407408</v>
      </c>
      <c r="B11540" t="inlineStr">
        <is>
          <t>INFO</t>
        </is>
      </c>
      <c r="C11540" t="inlineStr">
        <is>
          <t>ThisWorkbook.Path (raw)=https://lawyersinhouse-my.sharepoint.com/personal/cory_schneider_lawyersinhouse_com/Documents/__Invoices</t>
        </is>
      </c>
    </row>
    <row r="11541">
      <c r="A11541" s="13" t="n">
        <v>46041.88282407408</v>
      </c>
      <c r="B11541" t="inlineStr">
        <is>
          <t>HIT</t>
        </is>
      </c>
      <c r="C11541" t="inlineStr">
        <is>
          <t>Folder? C:\Users\cschn\Documents\LIH (Personal)\OneDrive - Lawyers in House</t>
        </is>
      </c>
    </row>
    <row r="11542">
      <c r="A11542" s="13" t="n">
        <v>46041.88282407408</v>
      </c>
      <c r="B11542" t="inlineStr">
        <is>
          <t>MAP</t>
        </is>
      </c>
      <c r="C11542" t="inlineStr">
        <is>
          <t>CombineRoot=C:\Users\cschn\Documents\LIH (Personal)\OneDrive - Lawyers in House</t>
        </is>
      </c>
    </row>
    <row r="11543">
      <c r="A11543" s="13" t="n">
        <v>46041.88282407408</v>
      </c>
      <c r="B11543" t="inlineStr">
        <is>
          <t>MAP</t>
        </is>
      </c>
      <c r="C11543" t="inlineStr">
        <is>
          <t>SubPath=__Invoices</t>
        </is>
      </c>
    </row>
    <row r="11544">
      <c r="A11544" s="13" t="n">
        <v>46041.88282407408</v>
      </c>
      <c r="B11544" t="inlineStr">
        <is>
          <t>MAP</t>
        </is>
      </c>
      <c r="C11544" t="inlineStr">
        <is>
          <t>Combined=C:\Users\cschn\Documents\LIH (Personal)\OneDrive - Lawyers in House\__Invoices</t>
        </is>
      </c>
    </row>
    <row r="11545">
      <c r="A11545" s="13" t="n">
        <v>46041.88282407408</v>
      </c>
      <c r="B11545" t="inlineStr">
        <is>
          <t>MAP</t>
        </is>
      </c>
      <c r="C11545" t="inlineStr">
        <is>
          <t>Mapped local folder=C:\Users\cschn\Documents\LIH (Personal)\OneDrive - Lawyers in House\__Invoices</t>
        </is>
      </c>
    </row>
    <row r="11546">
      <c r="A11546" s="13" t="n">
        <v>46041.88342592592</v>
      </c>
      <c r="B11546" t="inlineStr">
        <is>
          <t>INFO</t>
        </is>
      </c>
      <c r="C11546" t="inlineStr">
        <is>
          <t>ThisWorkbook.Path (raw)=https://lawyersinhouse-my.sharepoint.com/personal/cory_schneider_lawyersinhouse_com/Documents/__Invoices</t>
        </is>
      </c>
    </row>
    <row r="11547">
      <c r="A11547" s="13" t="n">
        <v>46041.88342592592</v>
      </c>
      <c r="B11547" t="inlineStr">
        <is>
          <t>HIT</t>
        </is>
      </c>
      <c r="C11547" t="inlineStr">
        <is>
          <t>Folder? C:\Users\cschn\Documents\LIH (Personal)\OneDrive - Lawyers in House</t>
        </is>
      </c>
    </row>
    <row r="11548">
      <c r="A11548" s="13" t="n">
        <v>46041.88342592592</v>
      </c>
      <c r="B11548" t="inlineStr">
        <is>
          <t>MAP</t>
        </is>
      </c>
      <c r="C11548" t="inlineStr">
        <is>
          <t>CombineRoot=C:\Users\cschn\Documents\LIH (Personal)\OneDrive - Lawyers in House</t>
        </is>
      </c>
    </row>
    <row r="11549">
      <c r="A11549" s="13" t="n">
        <v>46041.88342592592</v>
      </c>
      <c r="B11549" t="inlineStr">
        <is>
          <t>MAP</t>
        </is>
      </c>
      <c r="C11549" t="inlineStr">
        <is>
          <t>SubPath=__Invoices</t>
        </is>
      </c>
    </row>
    <row r="11550">
      <c r="A11550" s="13" t="n">
        <v>46041.88342592592</v>
      </c>
      <c r="B11550" t="inlineStr">
        <is>
          <t>MAP</t>
        </is>
      </c>
      <c r="C11550" t="inlineStr">
        <is>
          <t>Combined=C:\Users\cschn\Documents\LIH (Personal)\OneDrive - Lawyers in House\__Invoices</t>
        </is>
      </c>
    </row>
    <row r="11551">
      <c r="A11551" s="13" t="n">
        <v>46041.88342592592</v>
      </c>
      <c r="B11551" t="inlineStr">
        <is>
          <t>MAP</t>
        </is>
      </c>
      <c r="C11551" t="inlineStr">
        <is>
          <t>Mapped local folder=C:\Users\cschn\Documents\LIH (Personal)\OneDrive - Lawyers in House\__Invoices</t>
        </is>
      </c>
    </row>
    <row r="11552">
      <c r="A11552" s="13" t="n">
        <v>46041.89313657407</v>
      </c>
      <c r="B11552" t="inlineStr">
        <is>
          <t>INFO</t>
        </is>
      </c>
      <c r="C11552" t="inlineStr">
        <is>
          <t>ThisWorkbook.Path (raw)=https://lawyersinhouse-my.sharepoint.com/personal/cory_schneider_lawyersinhouse_com/Documents/__Invoices</t>
        </is>
      </c>
    </row>
    <row r="11553">
      <c r="A11553" s="13" t="n">
        <v>46041.89313657407</v>
      </c>
      <c r="B11553" t="inlineStr">
        <is>
          <t>HIT</t>
        </is>
      </c>
      <c r="C11553" t="inlineStr">
        <is>
          <t>Folder? C:\Users\cschn\Documents\LIH (Personal)\OneDrive - Lawyers in House</t>
        </is>
      </c>
    </row>
    <row r="11554">
      <c r="A11554" s="13" t="n">
        <v>46041.89313657407</v>
      </c>
      <c r="B11554" t="inlineStr">
        <is>
          <t>MAP</t>
        </is>
      </c>
      <c r="C11554" t="inlineStr">
        <is>
          <t>CombineRoot=C:\Users\cschn\Documents\LIH (Personal)\OneDrive - Lawyers in House</t>
        </is>
      </c>
    </row>
    <row r="11555">
      <c r="A11555" s="13" t="n">
        <v>46041.89313657407</v>
      </c>
      <c r="B11555" t="inlineStr">
        <is>
          <t>MAP</t>
        </is>
      </c>
      <c r="C11555" t="inlineStr">
        <is>
          <t>SubPath=__Invoices</t>
        </is>
      </c>
    </row>
    <row r="11556">
      <c r="A11556" s="13" t="n">
        <v>46041.89313657407</v>
      </c>
      <c r="B11556" t="inlineStr">
        <is>
          <t>MAP</t>
        </is>
      </c>
      <c r="C11556" t="inlineStr">
        <is>
          <t>Combined=C:\Users\cschn\Documents\LIH (Personal)\OneDrive - Lawyers in House\__Invoices</t>
        </is>
      </c>
    </row>
    <row r="11557">
      <c r="A11557" s="13" t="n">
        <v>46041.89313657407</v>
      </c>
      <c r="B11557" t="inlineStr">
        <is>
          <t>MAP</t>
        </is>
      </c>
      <c r="C11557" t="inlineStr">
        <is>
          <t>Mapped local folder=C:\Users\cschn\Documents\LIH (Personal)\OneDrive - Lawyers in House\__Invoices</t>
        </is>
      </c>
    </row>
    <row r="11558">
      <c r="A11558" s="13" t="n">
        <v>46041.89682870371</v>
      </c>
      <c r="B11558" t="inlineStr">
        <is>
          <t>INFO</t>
        </is>
      </c>
      <c r="C11558" t="inlineStr">
        <is>
          <t>ThisWorkbook.Path (raw)=https://lawyersinhouse-my.sharepoint.com/personal/cory_schneider_lawyersinhouse_com/Documents/__Invoices</t>
        </is>
      </c>
    </row>
    <row r="11559">
      <c r="A11559" s="13" t="n">
        <v>46041.89682870371</v>
      </c>
      <c r="B11559" t="inlineStr">
        <is>
          <t>HIT</t>
        </is>
      </c>
      <c r="C11559" t="inlineStr">
        <is>
          <t>Folder? C:\Users\cschn\Documents\LIH (Personal)\OneDrive - Lawyers in House</t>
        </is>
      </c>
    </row>
    <row r="11560">
      <c r="A11560" s="13" t="n">
        <v>46041.89682870371</v>
      </c>
      <c r="B11560" t="inlineStr">
        <is>
          <t>MAP</t>
        </is>
      </c>
      <c r="C11560" t="inlineStr">
        <is>
          <t>CombineRoot=C:\Users\cschn\Documents\LIH (Personal)\OneDrive - Lawyers in House</t>
        </is>
      </c>
    </row>
    <row r="11561">
      <c r="A11561" s="13" t="n">
        <v>46041.89682870371</v>
      </c>
      <c r="B11561" t="inlineStr">
        <is>
          <t>MAP</t>
        </is>
      </c>
      <c r="C11561" t="inlineStr">
        <is>
          <t>SubPath=__Invoices</t>
        </is>
      </c>
    </row>
    <row r="11562">
      <c r="A11562" s="13" t="n">
        <v>46041.89682870371</v>
      </c>
      <c r="B11562" t="inlineStr">
        <is>
          <t>MAP</t>
        </is>
      </c>
      <c r="C11562" t="inlineStr">
        <is>
          <t>Combined=C:\Users\cschn\Documents\LIH (Personal)\OneDrive - Lawyers in House\__Invoices</t>
        </is>
      </c>
    </row>
    <row r="11563">
      <c r="A11563" s="13" t="n">
        <v>46041.89682870371</v>
      </c>
      <c r="B11563" t="inlineStr">
        <is>
          <t>MAP</t>
        </is>
      </c>
      <c r="C11563" t="inlineStr">
        <is>
          <t>Mapped local folder=C:\Users\cschn\Documents\LIH (Personal)\OneDrive - Lawyers in House\__Invoices</t>
        </is>
      </c>
    </row>
    <row r="11564">
      <c r="A11564" s="13" t="n">
        <v>46041.90846064815</v>
      </c>
      <c r="B11564" t="inlineStr">
        <is>
          <t>INFO</t>
        </is>
      </c>
      <c r="C11564" t="inlineStr">
        <is>
          <t>ThisWorkbook.Path (raw)=https://lawyersinhouse-my.sharepoint.com/personal/cory_schneider_lawyersinhouse_com/Documents/__Invoices</t>
        </is>
      </c>
    </row>
    <row r="11565">
      <c r="A11565" s="13" t="n">
        <v>46041.90846064815</v>
      </c>
      <c r="B11565" t="inlineStr">
        <is>
          <t>HIT</t>
        </is>
      </c>
      <c r="C11565" t="inlineStr">
        <is>
          <t>Folder? C:\Users\cschn\Documents\LIH (Personal)\OneDrive - Lawyers in House</t>
        </is>
      </c>
    </row>
    <row r="11566">
      <c r="A11566" s="13" t="n">
        <v>46041.90846064815</v>
      </c>
      <c r="B11566" t="inlineStr">
        <is>
          <t>MAP</t>
        </is>
      </c>
      <c r="C11566" t="inlineStr">
        <is>
          <t>CombineRoot=C:\Users\cschn\Documents\LIH (Personal)\OneDrive - Lawyers in House</t>
        </is>
      </c>
    </row>
    <row r="11567">
      <c r="A11567" s="13" t="n">
        <v>46041.90846064815</v>
      </c>
      <c r="B11567" t="inlineStr">
        <is>
          <t>MAP</t>
        </is>
      </c>
      <c r="C11567" t="inlineStr">
        <is>
          <t>SubPath=__Invoices</t>
        </is>
      </c>
    </row>
    <row r="11568">
      <c r="A11568" s="13" t="n">
        <v>46041.90846064815</v>
      </c>
      <c r="B11568" t="inlineStr">
        <is>
          <t>MAP</t>
        </is>
      </c>
      <c r="C11568" t="inlineStr">
        <is>
          <t>Combined=C:\Users\cschn\Documents\LIH (Personal)\OneDrive - Lawyers in House\__Invoices</t>
        </is>
      </c>
    </row>
    <row r="11569">
      <c r="A11569" s="13" t="n">
        <v>46041.90846064815</v>
      </c>
      <c r="B11569" t="inlineStr">
        <is>
          <t>MAP</t>
        </is>
      </c>
      <c r="C11569" t="inlineStr">
        <is>
          <t>Mapped local folder=C:\Users\cschn\Documents\LIH (Personal)\OneDrive - Lawyers in House\__Invoices</t>
        </is>
      </c>
    </row>
    <row r="11570">
      <c r="A11570" s="13" t="n">
        <v>46041.92188657408</v>
      </c>
      <c r="B11570" t="inlineStr">
        <is>
          <t>INFO</t>
        </is>
      </c>
      <c r="C11570" t="inlineStr">
        <is>
          <t>ThisWorkbook.Path (raw)=https://lawyersinhouse-my.sharepoint.com/personal/cory_schneider_lawyersinhouse_com/Documents/__Invoices</t>
        </is>
      </c>
    </row>
    <row r="11571">
      <c r="A11571" s="13" t="n">
        <v>46041.92188657408</v>
      </c>
      <c r="B11571" t="inlineStr">
        <is>
          <t>HIT</t>
        </is>
      </c>
      <c r="C11571" t="inlineStr">
        <is>
          <t>Folder? C:\Users\cschn\Documents\LIH (Personal)\OneDrive - Lawyers in House</t>
        </is>
      </c>
    </row>
    <row r="11572">
      <c r="A11572" s="13" t="n">
        <v>46041.92188657408</v>
      </c>
      <c r="B11572" t="inlineStr">
        <is>
          <t>MAP</t>
        </is>
      </c>
      <c r="C11572" t="inlineStr">
        <is>
          <t>CombineRoot=C:\Users\cschn\Documents\LIH (Personal)\OneDrive - Lawyers in House</t>
        </is>
      </c>
    </row>
    <row r="11573">
      <c r="A11573" s="13" t="n">
        <v>46041.92188657408</v>
      </c>
      <c r="B11573" t="inlineStr">
        <is>
          <t>MAP</t>
        </is>
      </c>
      <c r="C11573" t="inlineStr">
        <is>
          <t>SubPath=__Invoices</t>
        </is>
      </c>
    </row>
    <row r="11574">
      <c r="A11574" s="13" t="n">
        <v>46041.92188657408</v>
      </c>
      <c r="B11574" t="inlineStr">
        <is>
          <t>MAP</t>
        </is>
      </c>
      <c r="C11574" t="inlineStr">
        <is>
          <t>Combined=C:\Users\cschn\Documents\LIH (Personal)\OneDrive - Lawyers in House\__Invoices</t>
        </is>
      </c>
    </row>
    <row r="11575">
      <c r="A11575" s="13" t="n">
        <v>46041.92188657408</v>
      </c>
      <c r="B11575" t="inlineStr">
        <is>
          <t>MAP</t>
        </is>
      </c>
      <c r="C11575" t="inlineStr">
        <is>
          <t>Mapped local folder=C:\Users\cschn\Documents\LIH (Personal)\OneDrive - Lawyers in House\__Invoices</t>
        </is>
      </c>
    </row>
    <row r="11576">
      <c r="A11576" s="13" t="n">
        <v>46041.92520833333</v>
      </c>
      <c r="B11576" t="inlineStr">
        <is>
          <t>INFO</t>
        </is>
      </c>
      <c r="C11576" t="inlineStr">
        <is>
          <t>ThisWorkbook.Path (raw)=https://lawyersinhouse-my.sharepoint.com/personal/cory_schneider_lawyersinhouse_com/Documents/__Invoices</t>
        </is>
      </c>
    </row>
    <row r="11577">
      <c r="A11577" s="13" t="n">
        <v>46041.92520833333</v>
      </c>
      <c r="B11577" t="inlineStr">
        <is>
          <t>HIT</t>
        </is>
      </c>
      <c r="C11577" t="inlineStr">
        <is>
          <t>Folder? C:\Users\cschn\Documents\LIH (Personal)\OneDrive - Lawyers in House</t>
        </is>
      </c>
    </row>
    <row r="11578">
      <c r="A11578" s="13" t="n">
        <v>46041.92520833333</v>
      </c>
      <c r="B11578" t="inlineStr">
        <is>
          <t>MAP</t>
        </is>
      </c>
      <c r="C11578" t="inlineStr">
        <is>
          <t>CombineRoot=C:\Users\cschn\Documents\LIH (Personal)\OneDrive - Lawyers in House</t>
        </is>
      </c>
    </row>
    <row r="11579">
      <c r="A11579" s="13" t="n">
        <v>46041.92520833333</v>
      </c>
      <c r="B11579" t="inlineStr">
        <is>
          <t>MAP</t>
        </is>
      </c>
      <c r="C11579" t="inlineStr">
        <is>
          <t>SubPath=__Invoices</t>
        </is>
      </c>
    </row>
    <row r="11580">
      <c r="A11580" s="13" t="n">
        <v>46041.92520833333</v>
      </c>
      <c r="B11580" t="inlineStr">
        <is>
          <t>MAP</t>
        </is>
      </c>
      <c r="C11580" t="inlineStr">
        <is>
          <t>Combined=C:\Users\cschn\Documents\LIH (Personal)\OneDrive - Lawyers in House\__Invoices</t>
        </is>
      </c>
    </row>
    <row r="11581">
      <c r="A11581" s="13" t="n">
        <v>46041.92520833333</v>
      </c>
      <c r="B11581" t="inlineStr">
        <is>
          <t>MAP</t>
        </is>
      </c>
      <c r="C11581" t="inlineStr">
        <is>
          <t>Mapped local folder=C:\Users\cschn\Documents\LIH (Personal)\OneDrive - Lawyers in House\__Invoices</t>
        </is>
      </c>
    </row>
    <row r="11582">
      <c r="A11582" s="13" t="n">
        <v>46041.9378125</v>
      </c>
      <c r="B11582" t="inlineStr">
        <is>
          <t>INFO</t>
        </is>
      </c>
      <c r="C11582" t="inlineStr">
        <is>
          <t>ThisWorkbook.Path (raw)=https://lawyersinhouse-my.sharepoint.com/personal/cory_schneider_lawyersinhouse_com/Documents/__Invoices</t>
        </is>
      </c>
    </row>
    <row r="11583">
      <c r="A11583" s="13" t="n">
        <v>46041.9378125</v>
      </c>
      <c r="B11583" t="inlineStr">
        <is>
          <t>HIT</t>
        </is>
      </c>
      <c r="C11583" t="inlineStr">
        <is>
          <t>Folder? C:\Users\cschn\Documents\LIH (Personal)\OneDrive - Lawyers in House</t>
        </is>
      </c>
    </row>
    <row r="11584">
      <c r="A11584" s="13" t="n">
        <v>46041.9378125</v>
      </c>
      <c r="B11584" t="inlineStr">
        <is>
          <t>MAP</t>
        </is>
      </c>
      <c r="C11584" t="inlineStr">
        <is>
          <t>CombineRoot=C:\Users\cschn\Documents\LIH (Personal)\OneDrive - Lawyers in House</t>
        </is>
      </c>
    </row>
    <row r="11585">
      <c r="A11585" s="13" t="n">
        <v>46041.9378125</v>
      </c>
      <c r="B11585" t="inlineStr">
        <is>
          <t>MAP</t>
        </is>
      </c>
      <c r="C11585" t="inlineStr">
        <is>
          <t>SubPath=__Invoices</t>
        </is>
      </c>
    </row>
    <row r="11586">
      <c r="A11586" s="13" t="n">
        <v>46041.9378125</v>
      </c>
      <c r="B11586" t="inlineStr">
        <is>
          <t>MAP</t>
        </is>
      </c>
      <c r="C11586" t="inlineStr">
        <is>
          <t>Combined=C:\Users\cschn\Documents\LIH (Personal)\OneDrive - Lawyers in House\__Invoices</t>
        </is>
      </c>
    </row>
    <row r="11587">
      <c r="A11587" s="13" t="n">
        <v>46041.9378125</v>
      </c>
      <c r="B11587" t="inlineStr">
        <is>
          <t>MAP</t>
        </is>
      </c>
      <c r="C11587" t="inlineStr">
        <is>
          <t>Mapped local folder=C:\Users\cschn\Documents\LIH (Personal)\OneDrive - Lawyers in House\__Invoices</t>
        </is>
      </c>
    </row>
    <row r="11588">
      <c r="A11588" s="13" t="n">
        <v>46041.95496527778</v>
      </c>
      <c r="B11588" t="inlineStr">
        <is>
          <t>INFO</t>
        </is>
      </c>
      <c r="C11588" t="inlineStr">
        <is>
          <t>ThisWorkbook.Path (raw)=https://lawyersinhouse-my.sharepoint.com/personal/cory_schneider_lawyersinhouse_com/Documents/__Invoices</t>
        </is>
      </c>
    </row>
    <row r="11589">
      <c r="A11589" s="13" t="n">
        <v>46041.95496527778</v>
      </c>
      <c r="B11589" t="inlineStr">
        <is>
          <t>HIT</t>
        </is>
      </c>
      <c r="C11589" t="inlineStr">
        <is>
          <t>Folder? C:\Users\cschn\Documents\LIH (Personal)\OneDrive - Lawyers in House</t>
        </is>
      </c>
    </row>
    <row r="11590">
      <c r="A11590" s="13" t="n">
        <v>46041.95496527778</v>
      </c>
      <c r="B11590" t="inlineStr">
        <is>
          <t>MAP</t>
        </is>
      </c>
      <c r="C11590" t="inlineStr">
        <is>
          <t>CombineRoot=C:\Users\cschn\Documents\LIH (Personal)\OneDrive - Lawyers in House</t>
        </is>
      </c>
    </row>
    <row r="11591">
      <c r="A11591" s="13" t="n">
        <v>46041.95496527778</v>
      </c>
      <c r="B11591" t="inlineStr">
        <is>
          <t>MAP</t>
        </is>
      </c>
      <c r="C11591" t="inlineStr">
        <is>
          <t>SubPath=__Invoices</t>
        </is>
      </c>
    </row>
    <row r="11592">
      <c r="A11592" s="13" t="n">
        <v>46041.95496527778</v>
      </c>
      <c r="B11592" t="inlineStr">
        <is>
          <t>MAP</t>
        </is>
      </c>
      <c r="C11592" t="inlineStr">
        <is>
          <t>Combined=C:\Users\cschn\Documents\LIH (Personal)\OneDrive - Lawyers in House\__Invoices</t>
        </is>
      </c>
    </row>
    <row r="11593">
      <c r="A11593" s="13" t="n">
        <v>46041.95496527778</v>
      </c>
      <c r="B11593" t="inlineStr">
        <is>
          <t>MAP</t>
        </is>
      </c>
      <c r="C11593" t="inlineStr">
        <is>
          <t>Mapped local folder=C:\Users\cschn\Documents\LIH (Personal)\OneDrive - Lawyers in House\__Invoices</t>
        </is>
      </c>
    </row>
    <row r="11594">
      <c r="A11594" s="13" t="n">
        <v>46041.97309027778</v>
      </c>
      <c r="B11594" t="inlineStr">
        <is>
          <t>INFO</t>
        </is>
      </c>
      <c r="C11594" t="inlineStr">
        <is>
          <t>ThisWorkbook.Path (raw)=https://lawyersinhouse-my.sharepoint.com/personal/cory_schneider_lawyersinhouse_com/Documents/__Invoices</t>
        </is>
      </c>
    </row>
    <row r="11595">
      <c r="A11595" s="13" t="n">
        <v>46041.97309027778</v>
      </c>
      <c r="B11595" t="inlineStr">
        <is>
          <t>HIT</t>
        </is>
      </c>
      <c r="C11595" t="inlineStr">
        <is>
          <t>Folder? C:\Users\cschn\Documents\LIH (Personal)\OneDrive - Lawyers in House</t>
        </is>
      </c>
    </row>
    <row r="11596">
      <c r="A11596" s="13" t="n">
        <v>46041.97309027778</v>
      </c>
      <c r="B11596" t="inlineStr">
        <is>
          <t>MAP</t>
        </is>
      </c>
      <c r="C11596" t="inlineStr">
        <is>
          <t>CombineRoot=C:\Users\cschn\Documents\LIH (Personal)\OneDrive - Lawyers in House</t>
        </is>
      </c>
    </row>
    <row r="11597">
      <c r="A11597" s="13" t="n">
        <v>46041.97309027778</v>
      </c>
      <c r="B11597" t="inlineStr">
        <is>
          <t>MAP</t>
        </is>
      </c>
      <c r="C11597" t="inlineStr">
        <is>
          <t>SubPath=__Invoices</t>
        </is>
      </c>
    </row>
    <row r="11598">
      <c r="A11598" s="13" t="n">
        <v>46041.97309027778</v>
      </c>
      <c r="B11598" t="inlineStr">
        <is>
          <t>MAP</t>
        </is>
      </c>
      <c r="C11598" t="inlineStr">
        <is>
          <t>Combined=C:\Users\cschn\Documents\LIH (Personal)\OneDrive - Lawyers in House\__Invoices</t>
        </is>
      </c>
    </row>
    <row r="11599">
      <c r="A11599" s="13" t="n">
        <v>46041.97309027778</v>
      </c>
      <c r="B11599" t="inlineStr">
        <is>
          <t>MAP</t>
        </is>
      </c>
      <c r="C11599" t="inlineStr">
        <is>
          <t>Mapped local folder=C:\Users\cschn\Documents\LIH (Personal)\OneDrive - Lawyers in House\__Invoices</t>
        </is>
      </c>
    </row>
    <row r="11600">
      <c r="A11600" s="13" t="n">
        <v>46042.4909837963</v>
      </c>
      <c r="B11600" t="inlineStr">
        <is>
          <t>INFO</t>
        </is>
      </c>
      <c r="C11600" t="inlineStr">
        <is>
          <t>ThisWorkbook.Path (raw)=https://lawyersinhouse-my.sharepoint.com/personal/cory_schneider_lawyersinhouse_com/Documents/__Invoices</t>
        </is>
      </c>
    </row>
    <row r="11601">
      <c r="A11601" s="13" t="n">
        <v>46042.4909837963</v>
      </c>
      <c r="B11601" t="inlineStr">
        <is>
          <t>HIT</t>
        </is>
      </c>
      <c r="C11601" t="inlineStr">
        <is>
          <t>Folder? C:\Users\CorySchneider\OneDrive - Lawyers in House</t>
        </is>
      </c>
    </row>
    <row r="11602">
      <c r="A11602" s="13" t="n">
        <v>46042.4909837963</v>
      </c>
      <c r="B11602" t="inlineStr">
        <is>
          <t>MAP</t>
        </is>
      </c>
      <c r="C11602" t="inlineStr">
        <is>
          <t>CombineRoot=C:\Users\CorySchneider\OneDrive - Lawyers in House</t>
        </is>
      </c>
    </row>
    <row r="11603">
      <c r="A11603" s="13" t="n">
        <v>46042.4909837963</v>
      </c>
      <c r="B11603" t="inlineStr">
        <is>
          <t>MAP</t>
        </is>
      </c>
      <c r="C11603" t="inlineStr">
        <is>
          <t>SubPath=__Invoices</t>
        </is>
      </c>
    </row>
    <row r="11604">
      <c r="A11604" s="13" t="n">
        <v>46042.4909837963</v>
      </c>
      <c r="B11604" t="inlineStr">
        <is>
          <t>MAP</t>
        </is>
      </c>
      <c r="C11604" t="inlineStr">
        <is>
          <t>Combined=C:\Users\CorySchneider\OneDrive - Lawyers in House\__Invoices</t>
        </is>
      </c>
    </row>
    <row r="11605">
      <c r="A11605" s="13" t="n">
        <v>46042.4909837963</v>
      </c>
      <c r="B11605" t="inlineStr">
        <is>
          <t>MAP</t>
        </is>
      </c>
      <c r="C11605" t="inlineStr">
        <is>
          <t>Mapped local folder=C:\Users\CorySchneider\OneDrive - Lawyers in House\__Invoices</t>
        </is>
      </c>
    </row>
    <row r="11606">
      <c r="A11606" s="13" t="n">
        <v>46042.50417824074</v>
      </c>
      <c r="B11606" t="inlineStr">
        <is>
          <t>INFO</t>
        </is>
      </c>
      <c r="C11606" t="inlineStr">
        <is>
          <t>ThisWorkbook.Path (raw)=https://lawyersinhouse-my.sharepoint.com/personal/cory_schneider_lawyersinhouse_com/Documents/__Invoices</t>
        </is>
      </c>
    </row>
    <row r="11607">
      <c r="A11607" s="13" t="n">
        <v>46042.50417824074</v>
      </c>
      <c r="B11607" t="inlineStr">
        <is>
          <t>HIT</t>
        </is>
      </c>
      <c r="C11607" t="inlineStr">
        <is>
          <t>Folder? C:\Users\CorySchneider\OneDrive - Lawyers in House</t>
        </is>
      </c>
    </row>
    <row r="11608">
      <c r="A11608" s="13" t="n">
        <v>46042.50417824074</v>
      </c>
      <c r="B11608" t="inlineStr">
        <is>
          <t>MAP</t>
        </is>
      </c>
      <c r="C11608" t="inlineStr">
        <is>
          <t>CombineRoot=C:\Users\CorySchneider\OneDrive - Lawyers in House</t>
        </is>
      </c>
    </row>
    <row r="11609">
      <c r="A11609" s="13" t="n">
        <v>46042.50417824074</v>
      </c>
      <c r="B11609" t="inlineStr">
        <is>
          <t>MAP</t>
        </is>
      </c>
      <c r="C11609" t="inlineStr">
        <is>
          <t>SubPath=__Invoices</t>
        </is>
      </c>
    </row>
    <row r="11610">
      <c r="A11610" s="13" t="n">
        <v>46042.50417824074</v>
      </c>
      <c r="B11610" t="inlineStr">
        <is>
          <t>MAP</t>
        </is>
      </c>
      <c r="C11610" t="inlineStr">
        <is>
          <t>Combined=C:\Users\CorySchneider\OneDrive - Lawyers in House\__Invoices</t>
        </is>
      </c>
    </row>
    <row r="11611">
      <c r="A11611" s="13" t="n">
        <v>46042.50417824074</v>
      </c>
      <c r="B11611" t="inlineStr">
        <is>
          <t>MAP</t>
        </is>
      </c>
      <c r="C11611" t="inlineStr">
        <is>
          <t>Mapped local folder=C:\Users\CorySchneider\OneDrive - Lawyers in House\__Invoices</t>
        </is>
      </c>
    </row>
    <row r="11612">
      <c r="A11612" s="13" t="n">
        <v>46042.55108796297</v>
      </c>
      <c r="B11612" t="inlineStr">
        <is>
          <t>INFO</t>
        </is>
      </c>
      <c r="C11612" t="inlineStr">
        <is>
          <t>ThisWorkbook.Path (raw)=https://lawyersinhouse-my.sharepoint.com/personal/cory_schneider_lawyersinhouse_com/Documents/__Invoices</t>
        </is>
      </c>
    </row>
    <row r="11613">
      <c r="A11613" s="13" t="n">
        <v>46042.55108796297</v>
      </c>
      <c r="B11613" t="inlineStr">
        <is>
          <t>HIT</t>
        </is>
      </c>
      <c r="C11613" t="inlineStr">
        <is>
          <t>Folder? C:\Users\CorySchneider\OneDrive - Lawyers in House</t>
        </is>
      </c>
    </row>
    <row r="11614">
      <c r="A11614" s="13" t="n">
        <v>46042.55108796297</v>
      </c>
      <c r="B11614" t="inlineStr">
        <is>
          <t>MAP</t>
        </is>
      </c>
      <c r="C11614" t="inlineStr">
        <is>
          <t>CombineRoot=C:\Users\CorySchneider\OneDrive - Lawyers in House</t>
        </is>
      </c>
    </row>
    <row r="11615">
      <c r="A11615" s="13" t="n">
        <v>46042.55108796297</v>
      </c>
      <c r="B11615" t="inlineStr">
        <is>
          <t>MAP</t>
        </is>
      </c>
      <c r="C11615" t="inlineStr">
        <is>
          <t>SubPath=__Invoices</t>
        </is>
      </c>
    </row>
    <row r="11616">
      <c r="A11616" s="13" t="n">
        <v>46042.55108796297</v>
      </c>
      <c r="B11616" t="inlineStr">
        <is>
          <t>MAP</t>
        </is>
      </c>
      <c r="C11616" t="inlineStr">
        <is>
          <t>Combined=C:\Users\CorySchneider\OneDrive - Lawyers in House\__Invoices</t>
        </is>
      </c>
    </row>
    <row r="11617">
      <c r="A11617" s="13" t="n">
        <v>46042.55108796297</v>
      </c>
      <c r="B11617" t="inlineStr">
        <is>
          <t>MAP</t>
        </is>
      </c>
      <c r="C11617" t="inlineStr">
        <is>
          <t>Mapped local folder=C:\Users\CorySchneider\OneDrive - Lawyers in House\__Invoices</t>
        </is>
      </c>
    </row>
    <row r="11618">
      <c r="A11618" s="13" t="n">
        <v>46042.55552083333</v>
      </c>
      <c r="B11618" t="inlineStr">
        <is>
          <t>INFO</t>
        </is>
      </c>
      <c r="C11618" t="inlineStr">
        <is>
          <t>ThisWorkbook.Path (raw)=https://lawyersinhouse-my.sharepoint.com/personal/cory_schneider_lawyersinhouse_com/Documents/__Invoices</t>
        </is>
      </c>
    </row>
    <row r="11619">
      <c r="A11619" s="13" t="n">
        <v>46042.55552083333</v>
      </c>
      <c r="B11619" t="inlineStr">
        <is>
          <t>HIT</t>
        </is>
      </c>
      <c r="C11619" t="inlineStr">
        <is>
          <t>Folder? C:\Users\CorySchneider\OneDrive - Lawyers in House</t>
        </is>
      </c>
    </row>
    <row r="11620">
      <c r="A11620" s="13" t="n">
        <v>46042.55552083333</v>
      </c>
      <c r="B11620" t="inlineStr">
        <is>
          <t>MAP</t>
        </is>
      </c>
      <c r="C11620" t="inlineStr">
        <is>
          <t>CombineRoot=C:\Users\CorySchneider\OneDrive - Lawyers in House</t>
        </is>
      </c>
    </row>
    <row r="11621">
      <c r="A11621" s="13" t="n">
        <v>46042.55552083333</v>
      </c>
      <c r="B11621" t="inlineStr">
        <is>
          <t>MAP</t>
        </is>
      </c>
      <c r="C11621" t="inlineStr">
        <is>
          <t>SubPath=__Invoices</t>
        </is>
      </c>
    </row>
    <row r="11622">
      <c r="A11622" s="13" t="n">
        <v>46042.55552083333</v>
      </c>
      <c r="B11622" t="inlineStr">
        <is>
          <t>MAP</t>
        </is>
      </c>
      <c r="C11622" t="inlineStr">
        <is>
          <t>Combined=C:\Users\CorySchneider\OneDrive - Lawyers in House\__Invoices</t>
        </is>
      </c>
    </row>
    <row r="11623">
      <c r="A11623" s="13" t="n">
        <v>46042.55552083333</v>
      </c>
      <c r="B11623" t="inlineStr">
        <is>
          <t>MAP</t>
        </is>
      </c>
      <c r="C11623" t="inlineStr">
        <is>
          <t>Mapped local folder=C:\Users\CorySchneider\OneDrive - Lawyers in House\__Invoices</t>
        </is>
      </c>
    </row>
    <row r="11624">
      <c r="A11624" s="13" t="n">
        <v>46042.5578125</v>
      </c>
      <c r="B11624" t="inlineStr">
        <is>
          <t>INFO</t>
        </is>
      </c>
      <c r="C11624" t="inlineStr">
        <is>
          <t>ThisWorkbook.Path (raw)=https://lawyersinhouse-my.sharepoint.com/personal/cory_schneider_lawyersinhouse_com/Documents/__Invoices</t>
        </is>
      </c>
    </row>
    <row r="11625">
      <c r="A11625" s="13" t="n">
        <v>46042.5578125</v>
      </c>
      <c r="B11625" t="inlineStr">
        <is>
          <t>HIT</t>
        </is>
      </c>
      <c r="C11625" t="inlineStr">
        <is>
          <t>Folder? C:\Users\CorySchneider\OneDrive - Lawyers in House</t>
        </is>
      </c>
    </row>
    <row r="11626">
      <c r="A11626" s="13" t="n">
        <v>46042.5578125</v>
      </c>
      <c r="B11626" t="inlineStr">
        <is>
          <t>MAP</t>
        </is>
      </c>
      <c r="C11626" t="inlineStr">
        <is>
          <t>CombineRoot=C:\Users\CorySchneider\OneDrive - Lawyers in House</t>
        </is>
      </c>
    </row>
    <row r="11627">
      <c r="A11627" s="13" t="n">
        <v>46042.5578125</v>
      </c>
      <c r="B11627" t="inlineStr">
        <is>
          <t>MAP</t>
        </is>
      </c>
      <c r="C11627" t="inlineStr">
        <is>
          <t>SubPath=__Invoices</t>
        </is>
      </c>
    </row>
    <row r="11628">
      <c r="A11628" s="13" t="n">
        <v>46042.5578125</v>
      </c>
      <c r="B11628" t="inlineStr">
        <is>
          <t>MAP</t>
        </is>
      </c>
      <c r="C11628" t="inlineStr">
        <is>
          <t>Combined=C:\Users\CorySchneider\OneDrive - Lawyers in House\__Invoices</t>
        </is>
      </c>
    </row>
    <row r="11629">
      <c r="A11629" s="13" t="n">
        <v>46042.5578125</v>
      </c>
      <c r="B11629" t="inlineStr">
        <is>
          <t>MAP</t>
        </is>
      </c>
      <c r="C11629" t="inlineStr">
        <is>
          <t>Mapped local folder=C:\Users\CorySchneider\OneDrive - Lawyers in House\__Invoices</t>
        </is>
      </c>
    </row>
    <row r="11630">
      <c r="A11630" s="13" t="n">
        <v>46042.55885416667</v>
      </c>
      <c r="B11630" t="inlineStr">
        <is>
          <t>INFO</t>
        </is>
      </c>
      <c r="C11630" t="inlineStr">
        <is>
          <t>ThisWorkbook.Path (raw)=https://lawyersinhouse-my.sharepoint.com/personal/cory_schneider_lawyersinhouse_com/Documents/__Invoices</t>
        </is>
      </c>
    </row>
    <row r="11631">
      <c r="A11631" s="13" t="n">
        <v>46042.55885416667</v>
      </c>
      <c r="B11631" t="inlineStr">
        <is>
          <t>HIT</t>
        </is>
      </c>
      <c r="C11631" t="inlineStr">
        <is>
          <t>Folder? C:\Users\CorySchneider\OneDrive - Lawyers in House</t>
        </is>
      </c>
    </row>
    <row r="11632">
      <c r="A11632" s="13" t="n">
        <v>46042.55885416667</v>
      </c>
      <c r="B11632" t="inlineStr">
        <is>
          <t>MAP</t>
        </is>
      </c>
      <c r="C11632" t="inlineStr">
        <is>
          <t>CombineRoot=C:\Users\CorySchneider\OneDrive - Lawyers in House</t>
        </is>
      </c>
    </row>
    <row r="11633">
      <c r="A11633" s="13" t="n">
        <v>46042.55885416667</v>
      </c>
      <c r="B11633" t="inlineStr">
        <is>
          <t>MAP</t>
        </is>
      </c>
      <c r="C11633" t="inlineStr">
        <is>
          <t>SubPath=__Invoices</t>
        </is>
      </c>
    </row>
    <row r="11634">
      <c r="A11634" s="13" t="n">
        <v>46042.55885416667</v>
      </c>
      <c r="B11634" t="inlineStr">
        <is>
          <t>MAP</t>
        </is>
      </c>
      <c r="C11634" t="inlineStr">
        <is>
          <t>Combined=C:\Users\CorySchneider\OneDrive - Lawyers in House\__Invoices</t>
        </is>
      </c>
    </row>
    <row r="11635">
      <c r="A11635" s="13" t="n">
        <v>46042.55885416667</v>
      </c>
      <c r="B11635" t="inlineStr">
        <is>
          <t>MAP</t>
        </is>
      </c>
      <c r="C11635" t="inlineStr">
        <is>
          <t>Mapped local folder=C:\Users\CorySchneider\OneDrive - Lawyers in House\__Invoices</t>
        </is>
      </c>
    </row>
    <row r="11636">
      <c r="A11636" s="13" t="n">
        <v>46042.56458333333</v>
      </c>
      <c r="B11636" t="inlineStr">
        <is>
          <t>INFO</t>
        </is>
      </c>
      <c r="C11636" t="inlineStr">
        <is>
          <t>ThisWorkbook.Path (raw)=https://lawyersinhouse-my.sharepoint.com/personal/cory_schneider_lawyersinhouse_com/Documents/__Invoices</t>
        </is>
      </c>
    </row>
    <row r="11637">
      <c r="A11637" s="13" t="n">
        <v>46042.56458333333</v>
      </c>
      <c r="B11637" t="inlineStr">
        <is>
          <t>HIT</t>
        </is>
      </c>
      <c r="C11637" t="inlineStr">
        <is>
          <t>Folder? C:\Users\CorySchneider\OneDrive - Lawyers in House</t>
        </is>
      </c>
    </row>
    <row r="11638">
      <c r="A11638" s="13" t="n">
        <v>46042.56458333333</v>
      </c>
      <c r="B11638" t="inlineStr">
        <is>
          <t>MAP</t>
        </is>
      </c>
      <c r="C11638" t="inlineStr">
        <is>
          <t>CombineRoot=C:\Users\CorySchneider\OneDrive - Lawyers in House</t>
        </is>
      </c>
    </row>
    <row r="11639">
      <c r="A11639" s="13" t="n">
        <v>46042.56458333333</v>
      </c>
      <c r="B11639" t="inlineStr">
        <is>
          <t>MAP</t>
        </is>
      </c>
      <c r="C11639" t="inlineStr">
        <is>
          <t>SubPath=__Invoices</t>
        </is>
      </c>
    </row>
    <row r="11640">
      <c r="A11640" s="13" t="n">
        <v>46042.56458333333</v>
      </c>
      <c r="B11640" t="inlineStr">
        <is>
          <t>MAP</t>
        </is>
      </c>
      <c r="C11640" t="inlineStr">
        <is>
          <t>Combined=C:\Users\CorySchneider\OneDrive - Lawyers in House\__Invoices</t>
        </is>
      </c>
    </row>
    <row r="11641">
      <c r="A11641" s="13" t="n">
        <v>46042.56458333333</v>
      </c>
      <c r="B11641" t="inlineStr">
        <is>
          <t>MAP</t>
        </is>
      </c>
      <c r="C11641" t="inlineStr">
        <is>
          <t>Mapped local folder=C:\Users\CorySchneider\OneDrive - Lawyers in House\__Invoices</t>
        </is>
      </c>
    </row>
    <row r="11642">
      <c r="A11642" s="13" t="n">
        <v>46042.57524305556</v>
      </c>
      <c r="B11642" t="inlineStr">
        <is>
          <t>INFO</t>
        </is>
      </c>
      <c r="C11642" t="inlineStr">
        <is>
          <t>ThisWorkbook.Path (raw)=https://lawyersinhouse-my.sharepoint.com/personal/cory_schneider_lawyersinhouse_com/Documents/__Invoices</t>
        </is>
      </c>
    </row>
    <row r="11643">
      <c r="A11643" s="13" t="n">
        <v>46042.57524305556</v>
      </c>
      <c r="B11643" t="inlineStr">
        <is>
          <t>HIT</t>
        </is>
      </c>
      <c r="C11643" t="inlineStr">
        <is>
          <t>Folder? C:\Users\CorySchneider\OneDrive - Lawyers in House</t>
        </is>
      </c>
    </row>
    <row r="11644">
      <c r="A11644" s="13" t="n">
        <v>46042.57524305556</v>
      </c>
      <c r="B11644" t="inlineStr">
        <is>
          <t>MAP</t>
        </is>
      </c>
      <c r="C11644" t="inlineStr">
        <is>
          <t>CombineRoot=C:\Users\CorySchneider\OneDrive - Lawyers in House</t>
        </is>
      </c>
    </row>
    <row r="11645">
      <c r="A11645" s="13" t="n">
        <v>46042.57524305556</v>
      </c>
      <c r="B11645" t="inlineStr">
        <is>
          <t>MAP</t>
        </is>
      </c>
      <c r="C11645" t="inlineStr">
        <is>
          <t>SubPath=__Invoices</t>
        </is>
      </c>
    </row>
    <row r="11646">
      <c r="A11646" s="13" t="n">
        <v>46042.57524305556</v>
      </c>
      <c r="B11646" t="inlineStr">
        <is>
          <t>MAP</t>
        </is>
      </c>
      <c r="C11646" t="inlineStr">
        <is>
          <t>Combined=C:\Users\CorySchneider\OneDrive - Lawyers in House\__Invoices</t>
        </is>
      </c>
    </row>
    <row r="11647">
      <c r="A11647" s="13" t="n">
        <v>46042.57524305556</v>
      </c>
      <c r="B11647" t="inlineStr">
        <is>
          <t>MAP</t>
        </is>
      </c>
      <c r="C11647" t="inlineStr">
        <is>
          <t>Mapped local folder=C:\Users\CorySchneider\OneDrive - Lawyers in House\__Invoices</t>
        </is>
      </c>
    </row>
    <row r="11648">
      <c r="A11648" s="13" t="n">
        <v>46042.57591435185</v>
      </c>
      <c r="B11648" t="inlineStr">
        <is>
          <t>INFO</t>
        </is>
      </c>
      <c r="C11648" t="inlineStr">
        <is>
          <t>ThisWorkbook.Path (raw)=https://lawyersinhouse-my.sharepoint.com/personal/cory_schneider_lawyersinhouse_com/Documents/__Invoices</t>
        </is>
      </c>
    </row>
    <row r="11649">
      <c r="A11649" s="13" t="n">
        <v>46042.57591435185</v>
      </c>
      <c r="B11649" t="inlineStr">
        <is>
          <t>HIT</t>
        </is>
      </c>
      <c r="C11649" t="inlineStr">
        <is>
          <t>Folder? C:\Users\CorySchneider\OneDrive - Lawyers in House</t>
        </is>
      </c>
    </row>
    <row r="11650">
      <c r="A11650" s="13" t="n">
        <v>46042.57591435185</v>
      </c>
      <c r="B11650" t="inlineStr">
        <is>
          <t>MAP</t>
        </is>
      </c>
      <c r="C11650" t="inlineStr">
        <is>
          <t>CombineRoot=C:\Users\CorySchneider\OneDrive - Lawyers in House</t>
        </is>
      </c>
    </row>
    <row r="11651">
      <c r="A11651" s="13" t="n">
        <v>46042.57591435185</v>
      </c>
      <c r="B11651" t="inlineStr">
        <is>
          <t>MAP</t>
        </is>
      </c>
      <c r="C11651" t="inlineStr">
        <is>
          <t>SubPath=__Invoices</t>
        </is>
      </c>
    </row>
    <row r="11652">
      <c r="A11652" s="13" t="n">
        <v>46042.57591435185</v>
      </c>
      <c r="B11652" t="inlineStr">
        <is>
          <t>MAP</t>
        </is>
      </c>
      <c r="C11652" t="inlineStr">
        <is>
          <t>Combined=C:\Users\CorySchneider\OneDrive - Lawyers in House\__Invoices</t>
        </is>
      </c>
    </row>
    <row r="11653">
      <c r="A11653" s="13" t="n">
        <v>46042.57591435185</v>
      </c>
      <c r="B11653" t="inlineStr">
        <is>
          <t>MAP</t>
        </is>
      </c>
      <c r="C11653" t="inlineStr">
        <is>
          <t>Mapped local folder=C:\Users\CorySchneider\OneDrive - Lawyers in House\__Invoices</t>
        </is>
      </c>
    </row>
    <row r="11654">
      <c r="A11654" s="13" t="n">
        <v>46042.63505787037</v>
      </c>
      <c r="B11654" t="inlineStr">
        <is>
          <t>INFO</t>
        </is>
      </c>
      <c r="C11654" t="inlineStr">
        <is>
          <t>ThisWorkbook.Path (raw)=https://lawyersinhouse-my.sharepoint.com/personal/cory_schneider_lawyersinhouse_com/Documents/__Invoices</t>
        </is>
      </c>
    </row>
    <row r="11655">
      <c r="A11655" s="13" t="n">
        <v>46042.63505787037</v>
      </c>
      <c r="B11655" t="inlineStr">
        <is>
          <t>HIT</t>
        </is>
      </c>
      <c r="C11655" t="inlineStr">
        <is>
          <t>Folder? C:\Users\CorySchneider\OneDrive - Lawyers in House</t>
        </is>
      </c>
    </row>
    <row r="11656">
      <c r="A11656" s="13" t="n">
        <v>46042.63505787037</v>
      </c>
      <c r="B11656" t="inlineStr">
        <is>
          <t>MAP</t>
        </is>
      </c>
      <c r="C11656" t="inlineStr">
        <is>
          <t>CombineRoot=C:\Users\CorySchneider\OneDrive - Lawyers in House</t>
        </is>
      </c>
    </row>
    <row r="11657">
      <c r="A11657" s="13" t="n">
        <v>46042.63505787037</v>
      </c>
      <c r="B11657" t="inlineStr">
        <is>
          <t>MAP</t>
        </is>
      </c>
      <c r="C11657" t="inlineStr">
        <is>
          <t>SubPath=__Invoices</t>
        </is>
      </c>
    </row>
    <row r="11658">
      <c r="A11658" s="13" t="n">
        <v>46042.63505787037</v>
      </c>
      <c r="B11658" t="inlineStr">
        <is>
          <t>MAP</t>
        </is>
      </c>
      <c r="C11658" t="inlineStr">
        <is>
          <t>Combined=C:\Users\CorySchneider\OneDrive - Lawyers in House\__Invoices</t>
        </is>
      </c>
    </row>
    <row r="11659">
      <c r="A11659" s="13" t="n">
        <v>46042.63505787037</v>
      </c>
      <c r="B11659" t="inlineStr">
        <is>
          <t>MAP</t>
        </is>
      </c>
      <c r="C11659" t="inlineStr">
        <is>
          <t>Mapped local folder=C:\Users\CorySchneider\OneDrive - Lawyers in House\__Invoices</t>
        </is>
      </c>
    </row>
    <row r="11660">
      <c r="A11660" s="13" t="n">
        <v>46042.63630787037</v>
      </c>
      <c r="B11660" t="inlineStr">
        <is>
          <t>INFO</t>
        </is>
      </c>
      <c r="C11660" t="inlineStr">
        <is>
          <t>ThisWorkbook.Path (raw)=https://lawyersinhouse-my.sharepoint.com/personal/cory_schneider_lawyersinhouse_com/Documents/__Invoices</t>
        </is>
      </c>
    </row>
    <row r="11661">
      <c r="A11661" s="13" t="n">
        <v>46042.63630787037</v>
      </c>
      <c r="B11661" t="inlineStr">
        <is>
          <t>HIT</t>
        </is>
      </c>
      <c r="C11661" t="inlineStr">
        <is>
          <t>Folder? C:\Users\CorySchneider\OneDrive - Lawyers in House</t>
        </is>
      </c>
    </row>
    <row r="11662">
      <c r="A11662" s="13" t="n">
        <v>46042.63630787037</v>
      </c>
      <c r="B11662" t="inlineStr">
        <is>
          <t>MAP</t>
        </is>
      </c>
      <c r="C11662" t="inlineStr">
        <is>
          <t>CombineRoot=C:\Users\CorySchneider\OneDrive - Lawyers in House</t>
        </is>
      </c>
    </row>
    <row r="11663">
      <c r="A11663" s="13" t="n">
        <v>46042.63630787037</v>
      </c>
      <c r="B11663" t="inlineStr">
        <is>
          <t>MAP</t>
        </is>
      </c>
      <c r="C11663" t="inlineStr">
        <is>
          <t>SubPath=__Invoices</t>
        </is>
      </c>
    </row>
    <row r="11664">
      <c r="A11664" s="13" t="n">
        <v>46042.63630787037</v>
      </c>
      <c r="B11664" t="inlineStr">
        <is>
          <t>MAP</t>
        </is>
      </c>
      <c r="C11664" t="inlineStr">
        <is>
          <t>Combined=C:\Users\CorySchneider\OneDrive - Lawyers in House\__Invoices</t>
        </is>
      </c>
    </row>
    <row r="11665">
      <c r="A11665" s="13" t="n">
        <v>46042.63630787037</v>
      </c>
      <c r="B11665" t="inlineStr">
        <is>
          <t>MAP</t>
        </is>
      </c>
      <c r="C11665" t="inlineStr">
        <is>
          <t>Mapped local folder=C:\Users\CorySchneider\OneDrive - Lawyers in House\__Invoices</t>
        </is>
      </c>
    </row>
    <row r="11666">
      <c r="A11666" s="13" t="n">
        <v>46042.63824074074</v>
      </c>
      <c r="B11666" t="inlineStr">
        <is>
          <t>INFO</t>
        </is>
      </c>
      <c r="C11666" t="inlineStr">
        <is>
          <t>ThisWorkbook.Path (raw)=https://lawyersinhouse-my.sharepoint.com/personal/cory_schneider_lawyersinhouse_com/Documents/__Invoices</t>
        </is>
      </c>
    </row>
    <row r="11667">
      <c r="A11667" s="13" t="n">
        <v>46042.63824074074</v>
      </c>
      <c r="B11667" t="inlineStr">
        <is>
          <t>HIT</t>
        </is>
      </c>
      <c r="C11667" t="inlineStr">
        <is>
          <t>Folder? C:\Users\CorySchneider\OneDrive - Lawyers in House</t>
        </is>
      </c>
    </row>
    <row r="11668">
      <c r="A11668" s="13" t="n">
        <v>46042.63824074074</v>
      </c>
      <c r="B11668" t="inlineStr">
        <is>
          <t>MAP</t>
        </is>
      </c>
      <c r="C11668" t="inlineStr">
        <is>
          <t>CombineRoot=C:\Users\CorySchneider\OneDrive - Lawyers in House</t>
        </is>
      </c>
    </row>
    <row r="11669">
      <c r="A11669" s="13" t="n">
        <v>46042.63824074074</v>
      </c>
      <c r="B11669" t="inlineStr">
        <is>
          <t>MAP</t>
        </is>
      </c>
      <c r="C11669" t="inlineStr">
        <is>
          <t>SubPath=__Invoices</t>
        </is>
      </c>
    </row>
    <row r="11670">
      <c r="A11670" s="13" t="n">
        <v>46042.63824074074</v>
      </c>
      <c r="B11670" t="inlineStr">
        <is>
          <t>MAP</t>
        </is>
      </c>
      <c r="C11670" t="inlineStr">
        <is>
          <t>Combined=C:\Users\CorySchneider\OneDrive - Lawyers in House\__Invoices</t>
        </is>
      </c>
    </row>
    <row r="11671">
      <c r="A11671" s="13" t="n">
        <v>46042.63824074074</v>
      </c>
      <c r="B11671" t="inlineStr">
        <is>
          <t>MAP</t>
        </is>
      </c>
      <c r="C11671" t="inlineStr">
        <is>
          <t>Mapped local folder=C:\Users\CorySchneider\OneDrive - Lawyers in House\__Invoices</t>
        </is>
      </c>
    </row>
    <row r="11672">
      <c r="A11672" s="13" t="n">
        <v>46042.6394212963</v>
      </c>
      <c r="B11672" t="inlineStr">
        <is>
          <t>INFO</t>
        </is>
      </c>
      <c r="C11672" t="inlineStr">
        <is>
          <t>ThisWorkbook.Path (raw)=https://lawyersinhouse-my.sharepoint.com/personal/cory_schneider_lawyersinhouse_com/Documents/__Invoices</t>
        </is>
      </c>
    </row>
    <row r="11673">
      <c r="A11673" s="13" t="n">
        <v>46042.6394212963</v>
      </c>
      <c r="B11673" t="inlineStr">
        <is>
          <t>HIT</t>
        </is>
      </c>
      <c r="C11673" t="inlineStr">
        <is>
          <t>Folder? C:\Users\CorySchneider\OneDrive - Lawyers in House</t>
        </is>
      </c>
    </row>
    <row r="11674">
      <c r="A11674" s="13" t="n">
        <v>46042.6394212963</v>
      </c>
      <c r="B11674" t="inlineStr">
        <is>
          <t>MAP</t>
        </is>
      </c>
      <c r="C11674" t="inlineStr">
        <is>
          <t>CombineRoot=C:\Users\CorySchneider\OneDrive - Lawyers in House</t>
        </is>
      </c>
    </row>
    <row r="11675">
      <c r="A11675" s="13" t="n">
        <v>46042.6394212963</v>
      </c>
      <c r="B11675" t="inlineStr">
        <is>
          <t>MAP</t>
        </is>
      </c>
      <c r="C11675" t="inlineStr">
        <is>
          <t>SubPath=__Invoices</t>
        </is>
      </c>
    </row>
    <row r="11676">
      <c r="A11676" s="13" t="n">
        <v>46042.6394212963</v>
      </c>
      <c r="B11676" t="inlineStr">
        <is>
          <t>MAP</t>
        </is>
      </c>
      <c r="C11676" t="inlineStr">
        <is>
          <t>Combined=C:\Users\CorySchneider\OneDrive - Lawyers in House\__Invoices</t>
        </is>
      </c>
    </row>
    <row r="11677">
      <c r="A11677" s="13" t="n">
        <v>46042.6394212963</v>
      </c>
      <c r="B11677" t="inlineStr">
        <is>
          <t>MAP</t>
        </is>
      </c>
      <c r="C11677" t="inlineStr">
        <is>
          <t>Mapped local folder=C:\Users\CorySchneider\OneDrive - Lawyers in House\__Invoices</t>
        </is>
      </c>
    </row>
    <row r="11678">
      <c r="A11678" s="13" t="n">
        <v>46042.64141203704</v>
      </c>
      <c r="B11678" t="inlineStr">
        <is>
          <t>INFO</t>
        </is>
      </c>
      <c r="C11678" t="inlineStr">
        <is>
          <t>ThisWorkbook.Path (raw)=https://lawyersinhouse-my.sharepoint.com/personal/cory_schneider_lawyersinhouse_com/Documents/__Invoices</t>
        </is>
      </c>
    </row>
    <row r="11679">
      <c r="A11679" s="13" t="n">
        <v>46042.64141203704</v>
      </c>
      <c r="B11679" t="inlineStr">
        <is>
          <t>HIT</t>
        </is>
      </c>
      <c r="C11679" t="inlineStr">
        <is>
          <t>Folder? C:\Users\CorySchneider\OneDrive - Lawyers in House</t>
        </is>
      </c>
    </row>
    <row r="11680">
      <c r="A11680" s="13" t="n">
        <v>46042.64141203704</v>
      </c>
      <c r="B11680" t="inlineStr">
        <is>
          <t>MAP</t>
        </is>
      </c>
      <c r="C11680" t="inlineStr">
        <is>
          <t>CombineRoot=C:\Users\CorySchneider\OneDrive - Lawyers in House</t>
        </is>
      </c>
    </row>
    <row r="11681">
      <c r="A11681" s="13" t="n">
        <v>46042.64141203704</v>
      </c>
      <c r="B11681" t="inlineStr">
        <is>
          <t>MAP</t>
        </is>
      </c>
      <c r="C11681" t="inlineStr">
        <is>
          <t>SubPath=__Invoices</t>
        </is>
      </c>
    </row>
    <row r="11682">
      <c r="A11682" s="13" t="n">
        <v>46042.64141203704</v>
      </c>
      <c r="B11682" t="inlineStr">
        <is>
          <t>MAP</t>
        </is>
      </c>
      <c r="C11682" t="inlineStr">
        <is>
          <t>Combined=C:\Users\CorySchneider\OneDrive - Lawyers in House\__Invoices</t>
        </is>
      </c>
    </row>
    <row r="11683">
      <c r="A11683" s="13" t="n">
        <v>46042.64141203704</v>
      </c>
      <c r="B11683" t="inlineStr">
        <is>
          <t>MAP</t>
        </is>
      </c>
      <c r="C11683" t="inlineStr">
        <is>
          <t>Mapped local folder=C:\Users\CorySchneider\OneDrive - Lawyers in House\__Invoices</t>
        </is>
      </c>
    </row>
    <row r="11684">
      <c r="A11684" s="13" t="n">
        <v>46042.66476851852</v>
      </c>
      <c r="B11684" t="inlineStr">
        <is>
          <t>INFO</t>
        </is>
      </c>
      <c r="C11684" t="inlineStr">
        <is>
          <t>ThisWorkbook.Path (raw)=https://lawyersinhouse-my.sharepoint.com/personal/cory_schneider_lawyersinhouse_com/Documents/__Invoices</t>
        </is>
      </c>
    </row>
    <row r="11685">
      <c r="A11685" s="13" t="n">
        <v>46042.66476851852</v>
      </c>
      <c r="B11685" t="inlineStr">
        <is>
          <t>HIT</t>
        </is>
      </c>
      <c r="C11685" t="inlineStr">
        <is>
          <t>Folder? C:\Users\CorySchneider\OneDrive - Lawyers in House</t>
        </is>
      </c>
    </row>
    <row r="11686">
      <c r="A11686" s="13" t="n">
        <v>46042.66476851852</v>
      </c>
      <c r="B11686" t="inlineStr">
        <is>
          <t>MAP</t>
        </is>
      </c>
      <c r="C11686" t="inlineStr">
        <is>
          <t>CombineRoot=C:\Users\CorySchneider\OneDrive - Lawyers in House</t>
        </is>
      </c>
    </row>
    <row r="11687">
      <c r="A11687" s="13" t="n">
        <v>46042.66476851852</v>
      </c>
      <c r="B11687" t="inlineStr">
        <is>
          <t>MAP</t>
        </is>
      </c>
      <c r="C11687" t="inlineStr">
        <is>
          <t>SubPath=__Invoices</t>
        </is>
      </c>
    </row>
    <row r="11688">
      <c r="A11688" s="13" t="n">
        <v>46042.66476851852</v>
      </c>
      <c r="B11688" t="inlineStr">
        <is>
          <t>MAP</t>
        </is>
      </c>
      <c r="C11688" t="inlineStr">
        <is>
          <t>Combined=C:\Users\CorySchneider\OneDrive - Lawyers in House\__Invoices</t>
        </is>
      </c>
    </row>
    <row r="11689">
      <c r="A11689" s="13" t="n">
        <v>46042.66476851852</v>
      </c>
      <c r="B11689" t="inlineStr">
        <is>
          <t>MAP</t>
        </is>
      </c>
      <c r="C11689" t="inlineStr">
        <is>
          <t>Mapped local folder=C:\Users\CorySchneider\OneDrive - Lawyers in House\__Invoices</t>
        </is>
      </c>
    </row>
    <row r="11690">
      <c r="A11690" s="13" t="n">
        <v>46042.66983796296</v>
      </c>
      <c r="B11690" t="inlineStr">
        <is>
          <t>INFO</t>
        </is>
      </c>
      <c r="C11690" t="inlineStr">
        <is>
          <t>ThisWorkbook.Path (raw)=https://lawyersinhouse-my.sharepoint.com/personal/cory_schneider_lawyersinhouse_com/Documents/__Invoices</t>
        </is>
      </c>
    </row>
    <row r="11691">
      <c r="A11691" s="13" t="n">
        <v>46042.66983796296</v>
      </c>
      <c r="B11691" t="inlineStr">
        <is>
          <t>HIT</t>
        </is>
      </c>
      <c r="C11691" t="inlineStr">
        <is>
          <t>Folder? C:\Users\CorySchneider\OneDrive - Lawyers in House</t>
        </is>
      </c>
    </row>
    <row r="11692">
      <c r="A11692" s="13" t="n">
        <v>46042.66983796296</v>
      </c>
      <c r="B11692" t="inlineStr">
        <is>
          <t>MAP</t>
        </is>
      </c>
      <c r="C11692" t="inlineStr">
        <is>
          <t>CombineRoot=C:\Users\CorySchneider\OneDrive - Lawyers in House</t>
        </is>
      </c>
    </row>
    <row r="11693">
      <c r="A11693" s="13" t="n">
        <v>46042.66983796296</v>
      </c>
      <c r="B11693" t="inlineStr">
        <is>
          <t>MAP</t>
        </is>
      </c>
      <c r="C11693" t="inlineStr">
        <is>
          <t>SubPath=__Invoices</t>
        </is>
      </c>
    </row>
    <row r="11694">
      <c r="A11694" s="13" t="n">
        <v>46042.66983796296</v>
      </c>
      <c r="B11694" t="inlineStr">
        <is>
          <t>MAP</t>
        </is>
      </c>
      <c r="C11694" t="inlineStr">
        <is>
          <t>Combined=C:\Users\CorySchneider\OneDrive - Lawyers in House\__Invoices</t>
        </is>
      </c>
    </row>
    <row r="11695">
      <c r="A11695" s="13" t="n">
        <v>46042.66983796296</v>
      </c>
      <c r="B11695" t="inlineStr">
        <is>
          <t>MAP</t>
        </is>
      </c>
      <c r="C11695" t="inlineStr">
        <is>
          <t>Mapped local folder=C:\Users\CorySchneider\OneDrive - Lawyers in House\__Invoices</t>
        </is>
      </c>
    </row>
    <row r="11696">
      <c r="A11696" s="13" t="n">
        <v>46043.34518518519</v>
      </c>
      <c r="B11696" t="inlineStr">
        <is>
          <t>INFO</t>
        </is>
      </c>
      <c r="C11696" t="inlineStr">
        <is>
          <t>ThisWorkbook.Path (raw)=https://lawyersinhouse-my.sharepoint.com/personal/cory_schneider_lawyersinhouse_com/Documents/__Invoices</t>
        </is>
      </c>
    </row>
    <row r="11697">
      <c r="A11697" s="13" t="n">
        <v>46043.34518518519</v>
      </c>
      <c r="B11697" t="inlineStr">
        <is>
          <t>HIT</t>
        </is>
      </c>
      <c r="C11697" t="inlineStr">
        <is>
          <t>Folder? C:\Users\cschn\Documents\LIH (Personal)\OneDrive - Lawyers in House</t>
        </is>
      </c>
    </row>
    <row r="11698">
      <c r="A11698" s="13" t="n">
        <v>46043.34518518519</v>
      </c>
      <c r="B11698" t="inlineStr">
        <is>
          <t>MAP</t>
        </is>
      </c>
      <c r="C11698" t="inlineStr">
        <is>
          <t>CombineRoot=C:\Users\cschn\Documents\LIH (Personal)\OneDrive - Lawyers in House</t>
        </is>
      </c>
    </row>
    <row r="11699">
      <c r="A11699" s="13" t="n">
        <v>46043.34518518519</v>
      </c>
      <c r="B11699" t="inlineStr">
        <is>
          <t>MAP</t>
        </is>
      </c>
      <c r="C11699" t="inlineStr">
        <is>
          <t>SubPath=__Invoices</t>
        </is>
      </c>
    </row>
    <row r="11700">
      <c r="A11700" s="13" t="n">
        <v>46043.34518518519</v>
      </c>
      <c r="B11700" t="inlineStr">
        <is>
          <t>MAP</t>
        </is>
      </c>
      <c r="C11700" t="inlineStr">
        <is>
          <t>Combined=C:\Users\cschn\Documents\LIH (Personal)\OneDrive - Lawyers in House\__Invoices</t>
        </is>
      </c>
    </row>
    <row r="11701">
      <c r="A11701" s="13" t="n">
        <v>46043.34518518519</v>
      </c>
      <c r="B11701" t="inlineStr">
        <is>
          <t>MAP</t>
        </is>
      </c>
      <c r="C11701" t="inlineStr">
        <is>
          <t>Mapped local folder=C:\Users\cschn\Documents\LIH (Personal)\OneDrive - Lawyers in House\__Invoices</t>
        </is>
      </c>
    </row>
    <row r="11702">
      <c r="A11702" s="13" t="n">
        <v>46043.35318287037</v>
      </c>
      <c r="B11702" t="inlineStr">
        <is>
          <t>INFO</t>
        </is>
      </c>
      <c r="C11702" t="inlineStr">
        <is>
          <t>ThisWorkbook.Path (raw)=https://lawyersinhouse-my.sharepoint.com/personal/cory_schneider_lawyersinhouse_com/Documents/__Invoices</t>
        </is>
      </c>
    </row>
    <row r="11703">
      <c r="A11703" s="13" t="n">
        <v>46043.35318287037</v>
      </c>
      <c r="B11703" t="inlineStr">
        <is>
          <t>HIT</t>
        </is>
      </c>
      <c r="C11703" t="inlineStr">
        <is>
          <t>Folder? C:\Users\cschn\Documents\LIH (Personal)\OneDrive - Lawyers in House</t>
        </is>
      </c>
    </row>
    <row r="11704">
      <c r="A11704" s="13" t="n">
        <v>46043.35318287037</v>
      </c>
      <c r="B11704" t="inlineStr">
        <is>
          <t>MAP</t>
        </is>
      </c>
      <c r="C11704" t="inlineStr">
        <is>
          <t>CombineRoot=C:\Users\cschn\Documents\LIH (Personal)\OneDrive - Lawyers in House</t>
        </is>
      </c>
    </row>
    <row r="11705">
      <c r="A11705" s="13" t="n">
        <v>46043.35318287037</v>
      </c>
      <c r="B11705" t="inlineStr">
        <is>
          <t>MAP</t>
        </is>
      </c>
      <c r="C11705" t="inlineStr">
        <is>
          <t>SubPath=__Invoices</t>
        </is>
      </c>
    </row>
    <row r="11706">
      <c r="A11706" s="13" t="n">
        <v>46043.35318287037</v>
      </c>
      <c r="B11706" t="inlineStr">
        <is>
          <t>MAP</t>
        </is>
      </c>
      <c r="C11706" t="inlineStr">
        <is>
          <t>Combined=C:\Users\cschn\Documents\LIH (Personal)\OneDrive - Lawyers in House\__Invoices</t>
        </is>
      </c>
    </row>
    <row r="11707">
      <c r="A11707" s="13" t="n">
        <v>46043.35318287037</v>
      </c>
      <c r="B11707" t="inlineStr">
        <is>
          <t>MAP</t>
        </is>
      </c>
      <c r="C11707" t="inlineStr">
        <is>
          <t>Mapped local folder=C:\Users\cschn\Documents\LIH (Personal)\OneDrive - Lawyers in House\__Invoices</t>
        </is>
      </c>
    </row>
    <row r="11708">
      <c r="A11708" s="13" t="n">
        <v>46043.35684027777</v>
      </c>
      <c r="B11708" t="inlineStr">
        <is>
          <t>INFO</t>
        </is>
      </c>
      <c r="C11708" t="inlineStr">
        <is>
          <t>ThisWorkbook.Path (raw)=https://lawyersinhouse-my.sharepoint.com/personal/cory_schneider_lawyersinhouse_com/Documents/__Invoices</t>
        </is>
      </c>
    </row>
    <row r="11709">
      <c r="A11709" s="13" t="n">
        <v>46043.35684027777</v>
      </c>
      <c r="B11709" t="inlineStr">
        <is>
          <t>HIT</t>
        </is>
      </c>
      <c r="C11709" t="inlineStr">
        <is>
          <t>Folder? C:\Users\cschn\Documents\LIH (Personal)\OneDrive - Lawyers in House</t>
        </is>
      </c>
    </row>
    <row r="11710">
      <c r="A11710" s="13" t="n">
        <v>46043.35684027777</v>
      </c>
      <c r="B11710" t="inlineStr">
        <is>
          <t>MAP</t>
        </is>
      </c>
      <c r="C11710" t="inlineStr">
        <is>
          <t>CombineRoot=C:\Users\cschn\Documents\LIH (Personal)\OneDrive - Lawyers in House</t>
        </is>
      </c>
    </row>
    <row r="11711">
      <c r="A11711" s="13" t="n">
        <v>46043.35684027777</v>
      </c>
      <c r="B11711" t="inlineStr">
        <is>
          <t>MAP</t>
        </is>
      </c>
      <c r="C11711" t="inlineStr">
        <is>
          <t>SubPath=__Invoices</t>
        </is>
      </c>
    </row>
    <row r="11712">
      <c r="A11712" s="13" t="n">
        <v>46043.35684027777</v>
      </c>
      <c r="B11712" t="inlineStr">
        <is>
          <t>MAP</t>
        </is>
      </c>
      <c r="C11712" t="inlineStr">
        <is>
          <t>Combined=C:\Users\cschn\Documents\LIH (Personal)\OneDrive - Lawyers in House\__Invoices</t>
        </is>
      </c>
    </row>
    <row r="11713">
      <c r="A11713" s="13" t="n">
        <v>46043.35684027777</v>
      </c>
      <c r="B11713" t="inlineStr">
        <is>
          <t>MAP</t>
        </is>
      </c>
      <c r="C11713" t="inlineStr">
        <is>
          <t>Mapped local folder=C:\Users\cschn\Documents\LIH (Personal)\OneDrive - Lawyers in House\__Invoices</t>
        </is>
      </c>
    </row>
    <row r="11714">
      <c r="A11714" s="13" t="n">
        <v>46043.35822916667</v>
      </c>
      <c r="B11714" t="inlineStr">
        <is>
          <t>INFO</t>
        </is>
      </c>
      <c r="C11714" t="inlineStr">
        <is>
          <t>ThisWorkbook.Path (raw)=https://lawyersinhouse-my.sharepoint.com/personal/cory_schneider_lawyersinhouse_com/Documents/__Invoices</t>
        </is>
      </c>
    </row>
    <row r="11715">
      <c r="A11715" s="13" t="n">
        <v>46043.35822916667</v>
      </c>
      <c r="B11715" t="inlineStr">
        <is>
          <t>HIT</t>
        </is>
      </c>
      <c r="C11715" t="inlineStr">
        <is>
          <t>Folder? C:\Users\cschn\Documents\LIH (Personal)\OneDrive - Lawyers in House</t>
        </is>
      </c>
    </row>
    <row r="11716">
      <c r="A11716" s="13" t="n">
        <v>46043.35822916667</v>
      </c>
      <c r="B11716" t="inlineStr">
        <is>
          <t>MAP</t>
        </is>
      </c>
      <c r="C11716" t="inlineStr">
        <is>
          <t>CombineRoot=C:\Users\cschn\Documents\LIH (Personal)\OneDrive - Lawyers in House</t>
        </is>
      </c>
    </row>
    <row r="11717">
      <c r="A11717" s="13" t="n">
        <v>46043.35822916667</v>
      </c>
      <c r="B11717" t="inlineStr">
        <is>
          <t>MAP</t>
        </is>
      </c>
      <c r="C11717" t="inlineStr">
        <is>
          <t>SubPath=__Invoices</t>
        </is>
      </c>
    </row>
    <row r="11718">
      <c r="A11718" s="13" t="n">
        <v>46043.35822916667</v>
      </c>
      <c r="B11718" t="inlineStr">
        <is>
          <t>MAP</t>
        </is>
      </c>
      <c r="C11718" t="inlineStr">
        <is>
          <t>Combined=C:\Users\cschn\Documents\LIH (Personal)\OneDrive - Lawyers in House\__Invoices</t>
        </is>
      </c>
    </row>
    <row r="11719">
      <c r="A11719" s="13" t="n">
        <v>46043.35822916667</v>
      </c>
      <c r="B11719" t="inlineStr">
        <is>
          <t>MAP</t>
        </is>
      </c>
      <c r="C11719" t="inlineStr">
        <is>
          <t>Mapped local folder=C:\Users\cschn\Documents\LIH (Personal)\OneDrive - Lawyers in House\__Invoices</t>
        </is>
      </c>
    </row>
    <row r="11720">
      <c r="A11720" s="13" t="n">
        <v>46043.36056712963</v>
      </c>
      <c r="B11720" t="inlineStr">
        <is>
          <t>INFO</t>
        </is>
      </c>
      <c r="C11720" t="inlineStr">
        <is>
          <t>ThisWorkbook.Path (raw)=https://lawyersinhouse-my.sharepoint.com/personal/cory_schneider_lawyersinhouse_com/Documents/__Invoices</t>
        </is>
      </c>
    </row>
    <row r="11721">
      <c r="A11721" s="13" t="n">
        <v>46043.36056712963</v>
      </c>
      <c r="B11721" t="inlineStr">
        <is>
          <t>HIT</t>
        </is>
      </c>
      <c r="C11721" t="inlineStr">
        <is>
          <t>Folder? C:\Users\cschn\Documents\LIH (Personal)\OneDrive - Lawyers in House</t>
        </is>
      </c>
    </row>
    <row r="11722">
      <c r="A11722" s="13" t="n">
        <v>46043.36056712963</v>
      </c>
      <c r="B11722" t="inlineStr">
        <is>
          <t>MAP</t>
        </is>
      </c>
      <c r="C11722" t="inlineStr">
        <is>
          <t>CombineRoot=C:\Users\cschn\Documents\LIH (Personal)\OneDrive - Lawyers in House</t>
        </is>
      </c>
    </row>
    <row r="11723">
      <c r="A11723" s="13" t="n">
        <v>46043.36056712963</v>
      </c>
      <c r="B11723" t="inlineStr">
        <is>
          <t>MAP</t>
        </is>
      </c>
      <c r="C11723" t="inlineStr">
        <is>
          <t>SubPath=__Invoices</t>
        </is>
      </c>
    </row>
    <row r="11724">
      <c r="A11724" s="13" t="n">
        <v>46043.36056712963</v>
      </c>
      <c r="B11724" t="inlineStr">
        <is>
          <t>MAP</t>
        </is>
      </c>
      <c r="C11724" t="inlineStr">
        <is>
          <t>Combined=C:\Users\cschn\Documents\LIH (Personal)\OneDrive - Lawyers in House\__Invoices</t>
        </is>
      </c>
    </row>
    <row r="11725">
      <c r="A11725" s="13" t="n">
        <v>46043.36056712963</v>
      </c>
      <c r="B11725" t="inlineStr">
        <is>
          <t>MAP</t>
        </is>
      </c>
      <c r="C11725" t="inlineStr">
        <is>
          <t>Mapped local folder=C:\Users\cschn\Documents\LIH (Personal)\OneDrive - Lawyers in House\__Invoices</t>
        </is>
      </c>
    </row>
    <row r="11726">
      <c r="A11726" s="13" t="n">
        <v>46043.3628125</v>
      </c>
      <c r="B11726" t="inlineStr">
        <is>
          <t>INFO</t>
        </is>
      </c>
      <c r="C11726" t="inlineStr">
        <is>
          <t>ThisWorkbook.Path (raw)=https://lawyersinhouse-my.sharepoint.com/personal/cory_schneider_lawyersinhouse_com/Documents/__Invoices</t>
        </is>
      </c>
    </row>
    <row r="11727">
      <c r="A11727" s="13" t="n">
        <v>46043.3628125</v>
      </c>
      <c r="B11727" t="inlineStr">
        <is>
          <t>HIT</t>
        </is>
      </c>
      <c r="C11727" t="inlineStr">
        <is>
          <t>Folder? C:\Users\cschn\Documents\LIH (Personal)\OneDrive - Lawyers in House</t>
        </is>
      </c>
    </row>
    <row r="11728">
      <c r="A11728" s="13" t="n">
        <v>46043.3628125</v>
      </c>
      <c r="B11728" t="inlineStr">
        <is>
          <t>MAP</t>
        </is>
      </c>
      <c r="C11728" t="inlineStr">
        <is>
          <t>CombineRoot=C:\Users\cschn\Documents\LIH (Personal)\OneDrive - Lawyers in House</t>
        </is>
      </c>
    </row>
    <row r="11729">
      <c r="A11729" s="13" t="n">
        <v>46043.3628125</v>
      </c>
      <c r="B11729" t="inlineStr">
        <is>
          <t>MAP</t>
        </is>
      </c>
      <c r="C11729" t="inlineStr">
        <is>
          <t>SubPath=__Invoices</t>
        </is>
      </c>
    </row>
    <row r="11730">
      <c r="A11730" s="13" t="n">
        <v>46043.3628125</v>
      </c>
      <c r="B11730" t="inlineStr">
        <is>
          <t>MAP</t>
        </is>
      </c>
      <c r="C11730" t="inlineStr">
        <is>
          <t>Combined=C:\Users\cschn\Documents\LIH (Personal)\OneDrive - Lawyers in House\__Invoices</t>
        </is>
      </c>
    </row>
    <row r="11731">
      <c r="A11731" s="13" t="n">
        <v>46043.3628125</v>
      </c>
      <c r="B11731" t="inlineStr">
        <is>
          <t>MAP</t>
        </is>
      </c>
      <c r="C11731" t="inlineStr">
        <is>
          <t>Mapped local folder=C:\Users\cschn\Documents\LIH (Personal)\OneDrive - Lawyers in House\__Invoices</t>
        </is>
      </c>
    </row>
    <row r="11732">
      <c r="A11732" s="13" t="n">
        <v>46043.37074074074</v>
      </c>
      <c r="B11732" t="inlineStr">
        <is>
          <t>INFO</t>
        </is>
      </c>
      <c r="C11732" t="inlineStr">
        <is>
          <t>ThisWorkbook.Path (raw)=https://lawyersinhouse-my.sharepoint.com/personal/cory_schneider_lawyersinhouse_com/Documents/__Invoices</t>
        </is>
      </c>
    </row>
    <row r="11733">
      <c r="A11733" s="13" t="n">
        <v>46043.37074074074</v>
      </c>
      <c r="B11733" t="inlineStr">
        <is>
          <t>HIT</t>
        </is>
      </c>
      <c r="C11733" t="inlineStr">
        <is>
          <t>Folder? C:\Users\cschn\Documents\LIH (Personal)\OneDrive - Lawyers in House</t>
        </is>
      </c>
    </row>
    <row r="11734">
      <c r="A11734" s="13" t="n">
        <v>46043.37074074074</v>
      </c>
      <c r="B11734" t="inlineStr">
        <is>
          <t>MAP</t>
        </is>
      </c>
      <c r="C11734" t="inlineStr">
        <is>
          <t>CombineRoot=C:\Users\cschn\Documents\LIH (Personal)\OneDrive - Lawyers in House</t>
        </is>
      </c>
    </row>
    <row r="11735">
      <c r="A11735" s="13" t="n">
        <v>46043.37074074074</v>
      </c>
      <c r="B11735" t="inlineStr">
        <is>
          <t>MAP</t>
        </is>
      </c>
      <c r="C11735" t="inlineStr">
        <is>
          <t>SubPath=__Invoices</t>
        </is>
      </c>
    </row>
    <row r="11736">
      <c r="A11736" s="13" t="n">
        <v>46043.37074074074</v>
      </c>
      <c r="B11736" t="inlineStr">
        <is>
          <t>MAP</t>
        </is>
      </c>
      <c r="C11736" t="inlineStr">
        <is>
          <t>Combined=C:\Users\cschn\Documents\LIH (Personal)\OneDrive - Lawyers in House\__Invoices</t>
        </is>
      </c>
    </row>
    <row r="11737">
      <c r="A11737" s="13" t="n">
        <v>46043.37074074074</v>
      </c>
      <c r="B11737" t="inlineStr">
        <is>
          <t>MAP</t>
        </is>
      </c>
      <c r="C11737" t="inlineStr">
        <is>
          <t>Mapped local folder=C:\Users\cschn\Documents\LIH (Personal)\OneDrive - Lawyers in House\__Invoices</t>
        </is>
      </c>
    </row>
    <row r="11738">
      <c r="A11738" s="13" t="n">
        <v>46043.37150462963</v>
      </c>
      <c r="B11738" t="inlineStr">
        <is>
          <t>INFO</t>
        </is>
      </c>
      <c r="C11738" t="inlineStr">
        <is>
          <t>ThisWorkbook.Path (raw)=https://lawyersinhouse-my.sharepoint.com/personal/cory_schneider_lawyersinhouse_com/Documents/__Invoices</t>
        </is>
      </c>
    </row>
    <row r="11739">
      <c r="A11739" s="13" t="n">
        <v>46043.37150462963</v>
      </c>
      <c r="B11739" t="inlineStr">
        <is>
          <t>HIT</t>
        </is>
      </c>
      <c r="C11739" t="inlineStr">
        <is>
          <t>Folder? C:\Users\cschn\Documents\LIH (Personal)\OneDrive - Lawyers in House</t>
        </is>
      </c>
    </row>
    <row r="11740">
      <c r="A11740" s="13" t="n">
        <v>46043.37150462963</v>
      </c>
      <c r="B11740" t="inlineStr">
        <is>
          <t>MAP</t>
        </is>
      </c>
      <c r="C11740" t="inlineStr">
        <is>
          <t>CombineRoot=C:\Users\cschn\Documents\LIH (Personal)\OneDrive - Lawyers in House</t>
        </is>
      </c>
    </row>
    <row r="11741">
      <c r="A11741" s="13" t="n">
        <v>46043.37150462963</v>
      </c>
      <c r="B11741" t="inlineStr">
        <is>
          <t>MAP</t>
        </is>
      </c>
      <c r="C11741" t="inlineStr">
        <is>
          <t>SubPath=__Invoices</t>
        </is>
      </c>
    </row>
    <row r="11742">
      <c r="A11742" s="13" t="n">
        <v>46043.37150462963</v>
      </c>
      <c r="B11742" t="inlineStr">
        <is>
          <t>MAP</t>
        </is>
      </c>
      <c r="C11742" t="inlineStr">
        <is>
          <t>Combined=C:\Users\cschn\Documents\LIH (Personal)\OneDrive - Lawyers in House\__Invoices</t>
        </is>
      </c>
    </row>
    <row r="11743">
      <c r="A11743" s="13" t="n">
        <v>46043.37150462963</v>
      </c>
      <c r="B11743" t="inlineStr">
        <is>
          <t>MAP</t>
        </is>
      </c>
      <c r="C11743" t="inlineStr">
        <is>
          <t>Mapped local folder=C:\Users\cschn\Documents\LIH (Personal)\OneDrive - Lawyers in House\__Invoices</t>
        </is>
      </c>
    </row>
    <row r="11744">
      <c r="A11744" s="13" t="n">
        <v>46043.374375</v>
      </c>
      <c r="B11744" t="inlineStr">
        <is>
          <t>INFO</t>
        </is>
      </c>
      <c r="C11744" t="inlineStr">
        <is>
          <t>ThisWorkbook.Path (raw)=https://lawyersinhouse-my.sharepoint.com/personal/cory_schneider_lawyersinhouse_com/Documents/__Invoices</t>
        </is>
      </c>
    </row>
    <row r="11745">
      <c r="A11745" s="13" t="n">
        <v>46043.374375</v>
      </c>
      <c r="B11745" t="inlineStr">
        <is>
          <t>HIT</t>
        </is>
      </c>
      <c r="C11745" t="inlineStr">
        <is>
          <t>Folder? C:\Users\cschn\Documents\LIH (Personal)\OneDrive - Lawyers in House</t>
        </is>
      </c>
    </row>
    <row r="11746">
      <c r="A11746" s="13" t="n">
        <v>46043.374375</v>
      </c>
      <c r="B11746" t="inlineStr">
        <is>
          <t>MAP</t>
        </is>
      </c>
      <c r="C11746" t="inlineStr">
        <is>
          <t>CombineRoot=C:\Users\cschn\Documents\LIH (Personal)\OneDrive - Lawyers in House</t>
        </is>
      </c>
    </row>
    <row r="11747">
      <c r="A11747" s="13" t="n">
        <v>46043.374375</v>
      </c>
      <c r="B11747" t="inlineStr">
        <is>
          <t>MAP</t>
        </is>
      </c>
      <c r="C11747" t="inlineStr">
        <is>
          <t>SubPath=__Invoices</t>
        </is>
      </c>
    </row>
    <row r="11748">
      <c r="A11748" s="13" t="n">
        <v>46043.374375</v>
      </c>
      <c r="B11748" t="inlineStr">
        <is>
          <t>MAP</t>
        </is>
      </c>
      <c r="C11748" t="inlineStr">
        <is>
          <t>Combined=C:\Users\cschn\Documents\LIH (Personal)\OneDrive - Lawyers in House\__Invoices</t>
        </is>
      </c>
    </row>
    <row r="11749">
      <c r="A11749" s="13" t="n">
        <v>46043.374375</v>
      </c>
      <c r="B11749" t="inlineStr">
        <is>
          <t>MAP</t>
        </is>
      </c>
      <c r="C11749" t="inlineStr">
        <is>
          <t>Mapped local folder=C:\Users\cschn\Documents\LIH (Personal)\OneDrive - Lawyers in House\__Invoices</t>
        </is>
      </c>
    </row>
    <row r="11750">
      <c r="A11750" s="13" t="n">
        <v>46043.38140046296</v>
      </c>
      <c r="B11750" t="inlineStr">
        <is>
          <t>INFO</t>
        </is>
      </c>
      <c r="C11750" t="inlineStr">
        <is>
          <t>ThisWorkbook.Path (raw)=https://lawyersinhouse-my.sharepoint.com/personal/cory_schneider_lawyersinhouse_com/Documents/__Invoices</t>
        </is>
      </c>
    </row>
    <row r="11751">
      <c r="A11751" s="13" t="n">
        <v>46043.38140046296</v>
      </c>
      <c r="B11751" t="inlineStr">
        <is>
          <t>HIT</t>
        </is>
      </c>
      <c r="C11751" t="inlineStr">
        <is>
          <t>Folder? C:\Users\cschn\Documents\LIH (Personal)\OneDrive - Lawyers in House</t>
        </is>
      </c>
    </row>
    <row r="11752">
      <c r="A11752" s="13" t="n">
        <v>46043.38140046296</v>
      </c>
      <c r="B11752" t="inlineStr">
        <is>
          <t>MAP</t>
        </is>
      </c>
      <c r="C11752" t="inlineStr">
        <is>
          <t>CombineRoot=C:\Users\cschn\Documents\LIH (Personal)\OneDrive - Lawyers in House</t>
        </is>
      </c>
    </row>
    <row r="11753">
      <c r="A11753" s="13" t="n">
        <v>46043.38140046296</v>
      </c>
      <c r="B11753" t="inlineStr">
        <is>
          <t>MAP</t>
        </is>
      </c>
      <c r="C11753" t="inlineStr">
        <is>
          <t>SubPath=__Invoices</t>
        </is>
      </c>
    </row>
    <row r="11754">
      <c r="A11754" s="13" t="n">
        <v>46043.38140046296</v>
      </c>
      <c r="B11754" t="inlineStr">
        <is>
          <t>MAP</t>
        </is>
      </c>
      <c r="C11754" t="inlineStr">
        <is>
          <t>Combined=C:\Users\cschn\Documents\LIH (Personal)\OneDrive - Lawyers in House\__Invoices</t>
        </is>
      </c>
    </row>
    <row r="11755">
      <c r="A11755" s="13" t="n">
        <v>46043.38140046296</v>
      </c>
      <c r="B11755" t="inlineStr">
        <is>
          <t>MAP</t>
        </is>
      </c>
      <c r="C11755" t="inlineStr">
        <is>
          <t>Mapped local folder=C:\Users\cschn\Documents\LIH (Personal)\OneDrive - Lawyers in House\__Invoices</t>
        </is>
      </c>
    </row>
    <row r="11756">
      <c r="A11756" s="13" t="n">
        <v>46043.41071759259</v>
      </c>
      <c r="B11756" t="inlineStr">
        <is>
          <t>INFO</t>
        </is>
      </c>
      <c r="C11756" t="inlineStr">
        <is>
          <t>ThisWorkbook.Path (raw)=https://lawyersinhouse-my.sharepoint.com/personal/cory_schneider_lawyersinhouse_com/Documents/__Invoices</t>
        </is>
      </c>
    </row>
    <row r="11757">
      <c r="A11757" s="13" t="n">
        <v>46043.41072916667</v>
      </c>
      <c r="B11757" t="inlineStr">
        <is>
          <t>HIT</t>
        </is>
      </c>
      <c r="C11757" t="inlineStr">
        <is>
          <t>Folder? C:\Users\cschn\Documents\LIH (Personal)\OneDrive - Lawyers in House</t>
        </is>
      </c>
    </row>
    <row r="11758">
      <c r="A11758" s="13" t="n">
        <v>46043.41072916667</v>
      </c>
      <c r="B11758" t="inlineStr">
        <is>
          <t>MAP</t>
        </is>
      </c>
      <c r="C11758" t="inlineStr">
        <is>
          <t>CombineRoot=C:\Users\cschn\Documents\LIH (Personal)\OneDrive - Lawyers in House</t>
        </is>
      </c>
    </row>
    <row r="11759">
      <c r="A11759" s="13" t="n">
        <v>46043.41072916667</v>
      </c>
      <c r="B11759" t="inlineStr">
        <is>
          <t>MAP</t>
        </is>
      </c>
      <c r="C11759" t="inlineStr">
        <is>
          <t>SubPath=__Invoices</t>
        </is>
      </c>
    </row>
    <row r="11760">
      <c r="A11760" s="13" t="n">
        <v>46043.41072916667</v>
      </c>
      <c r="B11760" t="inlineStr">
        <is>
          <t>MAP</t>
        </is>
      </c>
      <c r="C11760" t="inlineStr">
        <is>
          <t>Combined=C:\Users\cschn\Documents\LIH (Personal)\OneDrive - Lawyers in House\__Invoices</t>
        </is>
      </c>
    </row>
    <row r="11761">
      <c r="A11761" s="13" t="n">
        <v>46043.41072916667</v>
      </c>
      <c r="B11761" t="inlineStr">
        <is>
          <t>MAP</t>
        </is>
      </c>
      <c r="C11761" t="inlineStr">
        <is>
          <t>Mapped local folder=C:\Users\cschn\Documents\LIH (Personal)\OneDrive - Lawyers in House\__Invoices</t>
        </is>
      </c>
    </row>
    <row r="11762">
      <c r="A11762" s="13" t="n">
        <v>46043.41857638889</v>
      </c>
      <c r="B11762" t="inlineStr">
        <is>
          <t>INFO</t>
        </is>
      </c>
      <c r="C11762" t="inlineStr">
        <is>
          <t>ThisWorkbook.Path (raw)=https://lawyersinhouse-my.sharepoint.com/personal/cory_schneider_lawyersinhouse_com/Documents/__Invoices</t>
        </is>
      </c>
    </row>
    <row r="11763">
      <c r="A11763" s="13" t="n">
        <v>46043.41857638889</v>
      </c>
      <c r="B11763" t="inlineStr">
        <is>
          <t>HIT</t>
        </is>
      </c>
      <c r="C11763" t="inlineStr">
        <is>
          <t>Folder? C:\Users\cschn\Documents\LIH (Personal)\OneDrive - Lawyers in House</t>
        </is>
      </c>
    </row>
    <row r="11764">
      <c r="A11764" s="13" t="n">
        <v>46043.41857638889</v>
      </c>
      <c r="B11764" t="inlineStr">
        <is>
          <t>MAP</t>
        </is>
      </c>
      <c r="C11764" t="inlineStr">
        <is>
          <t>CombineRoot=C:\Users\cschn\Documents\LIH (Personal)\OneDrive - Lawyers in House</t>
        </is>
      </c>
    </row>
    <row r="11765">
      <c r="A11765" s="13" t="n">
        <v>46043.41857638889</v>
      </c>
      <c r="B11765" t="inlineStr">
        <is>
          <t>MAP</t>
        </is>
      </c>
      <c r="C11765" t="inlineStr">
        <is>
          <t>SubPath=__Invoices</t>
        </is>
      </c>
    </row>
    <row r="11766">
      <c r="A11766" s="13" t="n">
        <v>46043.41857638889</v>
      </c>
      <c r="B11766" t="inlineStr">
        <is>
          <t>MAP</t>
        </is>
      </c>
      <c r="C11766" t="inlineStr">
        <is>
          <t>Combined=C:\Users\cschn\Documents\LIH (Personal)\OneDrive - Lawyers in House\__Invoices</t>
        </is>
      </c>
    </row>
    <row r="11767">
      <c r="A11767" s="13" t="n">
        <v>46043.41857638889</v>
      </c>
      <c r="B11767" t="inlineStr">
        <is>
          <t>MAP</t>
        </is>
      </c>
      <c r="C11767" t="inlineStr">
        <is>
          <t>Mapped local folder=C:\Users\cschn\Documents\LIH (Personal)\OneDrive - Lawyers in House\__Invoices</t>
        </is>
      </c>
    </row>
    <row r="11768">
      <c r="A11768" s="13" t="n">
        <v>46043.44997685185</v>
      </c>
      <c r="B11768" t="inlineStr">
        <is>
          <t>INFO</t>
        </is>
      </c>
      <c r="C11768" t="inlineStr">
        <is>
          <t>ThisWorkbook.Path (raw)=https://lawyersinhouse-my.sharepoint.com/personal/cory_schneider_lawyersinhouse_com/Documents/__Invoices</t>
        </is>
      </c>
    </row>
    <row r="11769">
      <c r="A11769" s="13" t="n">
        <v>46043.44997685185</v>
      </c>
      <c r="B11769" t="inlineStr">
        <is>
          <t>HIT</t>
        </is>
      </c>
      <c r="C11769" t="inlineStr">
        <is>
          <t>Folder? C:\Users\cschn\Documents\LIH (Personal)\OneDrive - Lawyers in House</t>
        </is>
      </c>
    </row>
    <row r="11770">
      <c r="A11770" s="13" t="n">
        <v>46043.44997685185</v>
      </c>
      <c r="B11770" t="inlineStr">
        <is>
          <t>MAP</t>
        </is>
      </c>
      <c r="C11770" t="inlineStr">
        <is>
          <t>CombineRoot=C:\Users\cschn\Documents\LIH (Personal)\OneDrive - Lawyers in House</t>
        </is>
      </c>
    </row>
    <row r="11771">
      <c r="A11771" s="13" t="n">
        <v>46043.44997685185</v>
      </c>
      <c r="B11771" t="inlineStr">
        <is>
          <t>MAP</t>
        </is>
      </c>
      <c r="C11771" t="inlineStr">
        <is>
          <t>SubPath=__Invoices</t>
        </is>
      </c>
    </row>
    <row r="11772">
      <c r="A11772" s="13" t="n">
        <v>46043.44997685185</v>
      </c>
      <c r="B11772" t="inlineStr">
        <is>
          <t>MAP</t>
        </is>
      </c>
      <c r="C11772" t="inlineStr">
        <is>
          <t>Combined=C:\Users\cschn\Documents\LIH (Personal)\OneDrive - Lawyers in House\__Invoices</t>
        </is>
      </c>
    </row>
    <row r="11773">
      <c r="A11773" s="13" t="n">
        <v>46043.44997685185</v>
      </c>
      <c r="B11773" t="inlineStr">
        <is>
          <t>MAP</t>
        </is>
      </c>
      <c r="C11773" t="inlineStr">
        <is>
          <t>Mapped local folder=C:\Users\cschn\Documents\LIH (Personal)\OneDrive - Lawyers in House\__Invoices</t>
        </is>
      </c>
    </row>
    <row r="11774">
      <c r="A11774" s="13" t="n">
        <v>46043.46773148148</v>
      </c>
      <c r="B11774" t="inlineStr">
        <is>
          <t>INFO</t>
        </is>
      </c>
      <c r="C11774" t="inlineStr">
        <is>
          <t>ThisWorkbook.Path (raw)=https://lawyersinhouse-my.sharepoint.com/personal/cory_schneider_lawyersinhouse_com/Documents/__Invoices</t>
        </is>
      </c>
    </row>
    <row r="11775">
      <c r="A11775" s="13" t="n">
        <v>46043.46773148148</v>
      </c>
      <c r="B11775" t="inlineStr">
        <is>
          <t>HIT</t>
        </is>
      </c>
      <c r="C11775" t="inlineStr">
        <is>
          <t>Folder? C:\Users\cschn\Documents\LIH (Personal)\OneDrive - Lawyers in House</t>
        </is>
      </c>
    </row>
    <row r="11776">
      <c r="A11776" s="13" t="n">
        <v>46043.46773148148</v>
      </c>
      <c r="B11776" t="inlineStr">
        <is>
          <t>MAP</t>
        </is>
      </c>
      <c r="C11776" t="inlineStr">
        <is>
          <t>CombineRoot=C:\Users\cschn\Documents\LIH (Personal)\OneDrive - Lawyers in House</t>
        </is>
      </c>
    </row>
    <row r="11777">
      <c r="A11777" s="13" t="n">
        <v>46043.46773148148</v>
      </c>
      <c r="B11777" t="inlineStr">
        <is>
          <t>MAP</t>
        </is>
      </c>
      <c r="C11777" t="inlineStr">
        <is>
          <t>SubPath=__Invoices</t>
        </is>
      </c>
    </row>
    <row r="11778">
      <c r="A11778" s="13" t="n">
        <v>46043.46773148148</v>
      </c>
      <c r="B11778" t="inlineStr">
        <is>
          <t>MAP</t>
        </is>
      </c>
      <c r="C11778" t="inlineStr">
        <is>
          <t>Combined=C:\Users\cschn\Documents\LIH (Personal)\OneDrive - Lawyers in House\__Invoices</t>
        </is>
      </c>
    </row>
    <row r="11779">
      <c r="A11779" s="13" t="n">
        <v>46043.46773148148</v>
      </c>
      <c r="B11779" t="inlineStr">
        <is>
          <t>MAP</t>
        </is>
      </c>
      <c r="C11779" t="inlineStr">
        <is>
          <t>Mapped local folder=C:\Users\cschn\Documents\LIH (Personal)\OneDrive - Lawyers in House\__Invoices</t>
        </is>
      </c>
    </row>
    <row r="11780">
      <c r="A11780" s="13" t="n">
        <v>46043.46809027778</v>
      </c>
      <c r="B11780" t="inlineStr">
        <is>
          <t>INFO</t>
        </is>
      </c>
      <c r="C11780" t="inlineStr">
        <is>
          <t>ThisWorkbook.Path (raw)=https://lawyersinhouse-my.sharepoint.com/personal/cory_schneider_lawyersinhouse_com/Documents/__Invoices</t>
        </is>
      </c>
    </row>
    <row r="11781">
      <c r="A11781" s="13" t="n">
        <v>46043.46809027778</v>
      </c>
      <c r="B11781" t="inlineStr">
        <is>
          <t>HIT</t>
        </is>
      </c>
      <c r="C11781" t="inlineStr">
        <is>
          <t>Folder? C:\Users\cschn\Documents\LIH (Personal)\OneDrive - Lawyers in House</t>
        </is>
      </c>
    </row>
    <row r="11782">
      <c r="A11782" s="13" t="n">
        <v>46043.46809027778</v>
      </c>
      <c r="B11782" t="inlineStr">
        <is>
          <t>MAP</t>
        </is>
      </c>
      <c r="C11782" t="inlineStr">
        <is>
          <t>CombineRoot=C:\Users\cschn\Documents\LIH (Personal)\OneDrive - Lawyers in House</t>
        </is>
      </c>
    </row>
    <row r="11783">
      <c r="A11783" s="13" t="n">
        <v>46043.46809027778</v>
      </c>
      <c r="B11783" t="inlineStr">
        <is>
          <t>MAP</t>
        </is>
      </c>
      <c r="C11783" t="inlineStr">
        <is>
          <t>SubPath=__Invoices</t>
        </is>
      </c>
    </row>
    <row r="11784">
      <c r="A11784" s="13" t="n">
        <v>46043.46809027778</v>
      </c>
      <c r="B11784" t="inlineStr">
        <is>
          <t>MAP</t>
        </is>
      </c>
      <c r="C11784" t="inlineStr">
        <is>
          <t>Combined=C:\Users\cschn\Documents\LIH (Personal)\OneDrive - Lawyers in House\__Invoices</t>
        </is>
      </c>
    </row>
    <row r="11785">
      <c r="A11785" s="13" t="n">
        <v>46043.46809027778</v>
      </c>
      <c r="B11785" t="inlineStr">
        <is>
          <t>MAP</t>
        </is>
      </c>
      <c r="C11785" t="inlineStr">
        <is>
          <t>Mapped local folder=C:\Users\cschn\Documents\LIH (Personal)\OneDrive - Lawyers in House\__Invoices</t>
        </is>
      </c>
    </row>
    <row r="11786">
      <c r="A11786" s="13" t="n">
        <v>46043.46886574074</v>
      </c>
      <c r="B11786" t="inlineStr">
        <is>
          <t>INFO</t>
        </is>
      </c>
      <c r="C11786" t="inlineStr">
        <is>
          <t>ThisWorkbook.Path (raw)=https://lawyersinhouse-my.sharepoint.com/personal/cory_schneider_lawyersinhouse_com/Documents/__Invoices</t>
        </is>
      </c>
    </row>
    <row r="11787">
      <c r="A11787" s="13" t="n">
        <v>46043.46886574074</v>
      </c>
      <c r="B11787" t="inlineStr">
        <is>
          <t>HIT</t>
        </is>
      </c>
      <c r="C11787" t="inlineStr">
        <is>
          <t>Folder? C:\Users\cschn\Documents\LIH (Personal)\OneDrive - Lawyers in House</t>
        </is>
      </c>
    </row>
    <row r="11788">
      <c r="A11788" s="13" t="n">
        <v>46043.46886574074</v>
      </c>
      <c r="B11788" t="inlineStr">
        <is>
          <t>MAP</t>
        </is>
      </c>
      <c r="C11788" t="inlineStr">
        <is>
          <t>CombineRoot=C:\Users\cschn\Documents\LIH (Personal)\OneDrive - Lawyers in House</t>
        </is>
      </c>
    </row>
    <row r="11789">
      <c r="A11789" s="13" t="n">
        <v>46043.46886574074</v>
      </c>
      <c r="B11789" t="inlineStr">
        <is>
          <t>MAP</t>
        </is>
      </c>
      <c r="C11789" t="inlineStr">
        <is>
          <t>SubPath=__Invoices</t>
        </is>
      </c>
    </row>
    <row r="11790">
      <c r="A11790" s="13" t="n">
        <v>46043.46886574074</v>
      </c>
      <c r="B11790" t="inlineStr">
        <is>
          <t>MAP</t>
        </is>
      </c>
      <c r="C11790" t="inlineStr">
        <is>
          <t>Combined=C:\Users\cschn\Documents\LIH (Personal)\OneDrive - Lawyers in House\__Invoices</t>
        </is>
      </c>
    </row>
    <row r="11791">
      <c r="A11791" s="13" t="n">
        <v>46043.46886574074</v>
      </c>
      <c r="B11791" t="inlineStr">
        <is>
          <t>MAP</t>
        </is>
      </c>
      <c r="C11791" t="inlineStr">
        <is>
          <t>Mapped local folder=C:\Users\cschn\Documents\LIH (Personal)\OneDrive - Lawyers in House\__Invoices</t>
        </is>
      </c>
    </row>
    <row r="11792">
      <c r="A11792" s="13" t="n">
        <v>46043.48358796296</v>
      </c>
      <c r="B11792" t="inlineStr">
        <is>
          <t>INFO</t>
        </is>
      </c>
      <c r="C11792" t="inlineStr">
        <is>
          <t>ThisWorkbook.Path (raw)=https://lawyersinhouse-my.sharepoint.com/personal/cory_schneider_lawyersinhouse_com/Documents/__Invoices</t>
        </is>
      </c>
    </row>
    <row r="11793">
      <c r="A11793" s="13" t="n">
        <v>46043.48358796296</v>
      </c>
      <c r="B11793" t="inlineStr">
        <is>
          <t>HIT</t>
        </is>
      </c>
      <c r="C11793" t="inlineStr">
        <is>
          <t>Folder? C:\Users\cschn\Documents\LIH (Personal)\OneDrive - Lawyers in House</t>
        </is>
      </c>
    </row>
    <row r="11794">
      <c r="A11794" s="13" t="n">
        <v>46043.48358796296</v>
      </c>
      <c r="B11794" t="inlineStr">
        <is>
          <t>MAP</t>
        </is>
      </c>
      <c r="C11794" t="inlineStr">
        <is>
          <t>CombineRoot=C:\Users\cschn\Documents\LIH (Personal)\OneDrive - Lawyers in House</t>
        </is>
      </c>
    </row>
    <row r="11795">
      <c r="A11795" s="13" t="n">
        <v>46043.48358796296</v>
      </c>
      <c r="B11795" t="inlineStr">
        <is>
          <t>MAP</t>
        </is>
      </c>
      <c r="C11795" t="inlineStr">
        <is>
          <t>SubPath=__Invoices</t>
        </is>
      </c>
    </row>
    <row r="11796">
      <c r="A11796" s="13" t="n">
        <v>46043.48358796296</v>
      </c>
      <c r="B11796" t="inlineStr">
        <is>
          <t>MAP</t>
        </is>
      </c>
      <c r="C11796" t="inlineStr">
        <is>
          <t>Combined=C:\Users\cschn\Documents\LIH (Personal)\OneDrive - Lawyers in House\__Invoices</t>
        </is>
      </c>
    </row>
    <row r="11797">
      <c r="A11797" s="13" t="n">
        <v>46043.48358796296</v>
      </c>
      <c r="B11797" t="inlineStr">
        <is>
          <t>MAP</t>
        </is>
      </c>
      <c r="C11797" t="inlineStr">
        <is>
          <t>Mapped local folder=C:\Users\cschn\Documents\LIH (Personal)\OneDrive - Lawyers in House\__Invoices</t>
        </is>
      </c>
    </row>
    <row r="11798">
      <c r="A11798" s="13" t="n">
        <v>46043.49179398148</v>
      </c>
      <c r="B11798" t="inlineStr">
        <is>
          <t>INFO</t>
        </is>
      </c>
      <c r="C11798" t="inlineStr">
        <is>
          <t>ThisWorkbook.Path (raw)=https://lawyersinhouse-my.sharepoint.com/personal/cory_schneider_lawyersinhouse_com/Documents/__Invoices</t>
        </is>
      </c>
    </row>
    <row r="11799">
      <c r="A11799" s="13" t="n">
        <v>46043.49179398148</v>
      </c>
      <c r="B11799" t="inlineStr">
        <is>
          <t>HIT</t>
        </is>
      </c>
      <c r="C11799" t="inlineStr">
        <is>
          <t>Folder? C:\Users\cschn\Documents\LIH (Personal)\OneDrive - Lawyers in House</t>
        </is>
      </c>
    </row>
    <row r="11800">
      <c r="A11800" s="13" t="n">
        <v>46043.49179398148</v>
      </c>
      <c r="B11800" t="inlineStr">
        <is>
          <t>MAP</t>
        </is>
      </c>
      <c r="C11800" t="inlineStr">
        <is>
          <t>CombineRoot=C:\Users\cschn\Documents\LIH (Personal)\OneDrive - Lawyers in House</t>
        </is>
      </c>
    </row>
    <row r="11801">
      <c r="A11801" s="13" t="n">
        <v>46043.49179398148</v>
      </c>
      <c r="B11801" t="inlineStr">
        <is>
          <t>MAP</t>
        </is>
      </c>
      <c r="C11801" t="inlineStr">
        <is>
          <t>SubPath=__Invoices</t>
        </is>
      </c>
    </row>
    <row r="11802">
      <c r="A11802" s="13" t="n">
        <v>46043.49179398148</v>
      </c>
      <c r="B11802" t="inlineStr">
        <is>
          <t>MAP</t>
        </is>
      </c>
      <c r="C11802" t="inlineStr">
        <is>
          <t>Combined=C:\Users\cschn\Documents\LIH (Personal)\OneDrive - Lawyers in House\__Invoices</t>
        </is>
      </c>
    </row>
    <row r="11803">
      <c r="A11803" s="13" t="n">
        <v>46043.49179398148</v>
      </c>
      <c r="B11803" t="inlineStr">
        <is>
          <t>MAP</t>
        </is>
      </c>
      <c r="C11803" t="inlineStr">
        <is>
          <t>Mapped local folder=C:\Users\cschn\Documents\LIH (Personal)\OneDrive - Lawyers in House\__Invoices</t>
        </is>
      </c>
    </row>
    <row r="11804">
      <c r="A11804" s="13" t="n">
        <v>46043.49604166667</v>
      </c>
      <c r="B11804" t="inlineStr">
        <is>
          <t>INFO</t>
        </is>
      </c>
      <c r="C11804" t="inlineStr">
        <is>
          <t>ThisWorkbook.Path (raw)=https://lawyersinhouse-my.sharepoint.com/personal/cory_schneider_lawyersinhouse_com/Documents/__Invoices</t>
        </is>
      </c>
    </row>
    <row r="11805">
      <c r="A11805" s="13" t="n">
        <v>46043.49604166667</v>
      </c>
      <c r="B11805" t="inlineStr">
        <is>
          <t>HIT</t>
        </is>
      </c>
      <c r="C11805" t="inlineStr">
        <is>
          <t>Folder? C:\Users\cschn\Documents\LIH (Personal)\OneDrive - Lawyers in House</t>
        </is>
      </c>
    </row>
    <row r="11806">
      <c r="A11806" s="13" t="n">
        <v>46043.49604166667</v>
      </c>
      <c r="B11806" t="inlineStr">
        <is>
          <t>MAP</t>
        </is>
      </c>
      <c r="C11806" t="inlineStr">
        <is>
          <t>CombineRoot=C:\Users\cschn\Documents\LIH (Personal)\OneDrive - Lawyers in House</t>
        </is>
      </c>
    </row>
    <row r="11807">
      <c r="A11807" s="13" t="n">
        <v>46043.49604166667</v>
      </c>
      <c r="B11807" t="inlineStr">
        <is>
          <t>MAP</t>
        </is>
      </c>
      <c r="C11807" t="inlineStr">
        <is>
          <t>SubPath=__Invoices</t>
        </is>
      </c>
    </row>
    <row r="11808">
      <c r="A11808" s="13" t="n">
        <v>46043.49604166667</v>
      </c>
      <c r="B11808" t="inlineStr">
        <is>
          <t>MAP</t>
        </is>
      </c>
      <c r="C11808" t="inlineStr">
        <is>
          <t>Combined=C:\Users\cschn\Documents\LIH (Personal)\OneDrive - Lawyers in House\__Invoices</t>
        </is>
      </c>
    </row>
    <row r="11809">
      <c r="A11809" s="13" t="n">
        <v>46043.49604166667</v>
      </c>
      <c r="B11809" t="inlineStr">
        <is>
          <t>MAP</t>
        </is>
      </c>
      <c r="C11809" t="inlineStr">
        <is>
          <t>Mapped local folder=C:\Users\cschn\Documents\LIH (Personal)\OneDrive - Lawyers in House\__Invoices</t>
        </is>
      </c>
    </row>
    <row r="11810">
      <c r="A11810" s="13" t="n">
        <v>46043.49712962963</v>
      </c>
      <c r="B11810" t="inlineStr">
        <is>
          <t>INFO</t>
        </is>
      </c>
      <c r="C11810" t="inlineStr">
        <is>
          <t>ThisWorkbook.Path (raw)=https://lawyersinhouse-my.sharepoint.com/personal/cory_schneider_lawyersinhouse_com/Documents/__Invoices</t>
        </is>
      </c>
    </row>
    <row r="11811">
      <c r="A11811" s="13" t="n">
        <v>46043.49712962963</v>
      </c>
      <c r="B11811" t="inlineStr">
        <is>
          <t>HIT</t>
        </is>
      </c>
      <c r="C11811" t="inlineStr">
        <is>
          <t>Folder? C:\Users\cschn\Documents\LIH (Personal)\OneDrive - Lawyers in House</t>
        </is>
      </c>
    </row>
    <row r="11812">
      <c r="A11812" s="13" t="n">
        <v>46043.49712962963</v>
      </c>
      <c r="B11812" t="inlineStr">
        <is>
          <t>MAP</t>
        </is>
      </c>
      <c r="C11812" t="inlineStr">
        <is>
          <t>CombineRoot=C:\Users\cschn\Documents\LIH (Personal)\OneDrive - Lawyers in House</t>
        </is>
      </c>
    </row>
    <row r="11813">
      <c r="A11813" s="13" t="n">
        <v>46043.49712962963</v>
      </c>
      <c r="B11813" t="inlineStr">
        <is>
          <t>MAP</t>
        </is>
      </c>
      <c r="C11813" t="inlineStr">
        <is>
          <t>SubPath=__Invoices</t>
        </is>
      </c>
    </row>
    <row r="11814">
      <c r="A11814" s="13" t="n">
        <v>46043.49712962963</v>
      </c>
      <c r="B11814" t="inlineStr">
        <is>
          <t>MAP</t>
        </is>
      </c>
      <c r="C11814" t="inlineStr">
        <is>
          <t>Combined=C:\Users\cschn\Documents\LIH (Personal)\OneDrive - Lawyers in House\__Invoices</t>
        </is>
      </c>
    </row>
    <row r="11815">
      <c r="A11815" s="13" t="n">
        <v>46043.49712962963</v>
      </c>
      <c r="B11815" t="inlineStr">
        <is>
          <t>MAP</t>
        </is>
      </c>
      <c r="C11815" t="inlineStr">
        <is>
          <t>Mapped local folder=C:\Users\cschn\Documents\LIH (Personal)\OneDrive - Lawyers in House\__Invoices</t>
        </is>
      </c>
    </row>
    <row r="11816">
      <c r="A11816" s="13" t="n">
        <v>46043.49815972222</v>
      </c>
      <c r="B11816" t="inlineStr">
        <is>
          <t>INFO</t>
        </is>
      </c>
      <c r="C11816" t="inlineStr">
        <is>
          <t>ThisWorkbook.Path (raw)=https://lawyersinhouse-my.sharepoint.com/personal/cory_schneider_lawyersinhouse_com/Documents/__Invoices</t>
        </is>
      </c>
    </row>
    <row r="11817">
      <c r="A11817" s="13" t="n">
        <v>46043.49815972222</v>
      </c>
      <c r="B11817" t="inlineStr">
        <is>
          <t>HIT</t>
        </is>
      </c>
      <c r="C11817" t="inlineStr">
        <is>
          <t>Folder? C:\Users\cschn\Documents\LIH (Personal)\OneDrive - Lawyers in House</t>
        </is>
      </c>
    </row>
    <row r="11818">
      <c r="A11818" s="13" t="n">
        <v>46043.49815972222</v>
      </c>
      <c r="B11818" t="inlineStr">
        <is>
          <t>MAP</t>
        </is>
      </c>
      <c r="C11818" t="inlineStr">
        <is>
          <t>CombineRoot=C:\Users\cschn\Documents\LIH (Personal)\OneDrive - Lawyers in House</t>
        </is>
      </c>
    </row>
    <row r="11819">
      <c r="A11819" s="13" t="n">
        <v>46043.49815972222</v>
      </c>
      <c r="B11819" t="inlineStr">
        <is>
          <t>MAP</t>
        </is>
      </c>
      <c r="C11819" t="inlineStr">
        <is>
          <t>SubPath=__Invoices</t>
        </is>
      </c>
    </row>
    <row r="11820">
      <c r="A11820" s="13" t="n">
        <v>46043.49815972222</v>
      </c>
      <c r="B11820" t="inlineStr">
        <is>
          <t>MAP</t>
        </is>
      </c>
      <c r="C11820" t="inlineStr">
        <is>
          <t>Combined=C:\Users\cschn\Documents\LIH (Personal)\OneDrive - Lawyers in House\__Invoices</t>
        </is>
      </c>
    </row>
    <row r="11821">
      <c r="A11821" s="13" t="n">
        <v>46043.49815972222</v>
      </c>
      <c r="B11821" t="inlineStr">
        <is>
          <t>MAP</t>
        </is>
      </c>
      <c r="C11821" t="inlineStr">
        <is>
          <t>Mapped local folder=C:\Users\cschn\Documents\LIH (Personal)\OneDrive - Lawyers in House\__Invoices</t>
        </is>
      </c>
    </row>
    <row r="11822">
      <c r="A11822" s="13" t="n">
        <v>46043.50842592592</v>
      </c>
      <c r="B11822" t="inlineStr">
        <is>
          <t>INFO</t>
        </is>
      </c>
      <c r="C11822" t="inlineStr">
        <is>
          <t>ThisWorkbook.Path (raw)=https://lawyersinhouse-my.sharepoint.com/personal/cory_schneider_lawyersinhouse_com/Documents/__Invoices</t>
        </is>
      </c>
    </row>
    <row r="11823">
      <c r="A11823" s="13" t="n">
        <v>46043.50842592592</v>
      </c>
      <c r="B11823" t="inlineStr">
        <is>
          <t>HIT</t>
        </is>
      </c>
      <c r="C11823" t="inlineStr">
        <is>
          <t>Folder? C:\Users\cschn\Documents\LIH (Personal)\OneDrive - Lawyers in House</t>
        </is>
      </c>
    </row>
    <row r="11824">
      <c r="A11824" s="13" t="n">
        <v>46043.50842592592</v>
      </c>
      <c r="B11824" t="inlineStr">
        <is>
          <t>MAP</t>
        </is>
      </c>
      <c r="C11824" t="inlineStr">
        <is>
          <t>CombineRoot=C:\Users\cschn\Documents\LIH (Personal)\OneDrive - Lawyers in House</t>
        </is>
      </c>
    </row>
    <row r="11825">
      <c r="A11825" s="13" t="n">
        <v>46043.50842592592</v>
      </c>
      <c r="B11825" t="inlineStr">
        <is>
          <t>MAP</t>
        </is>
      </c>
      <c r="C11825" t="inlineStr">
        <is>
          <t>SubPath=__Invoices</t>
        </is>
      </c>
    </row>
    <row r="11826">
      <c r="A11826" s="13" t="n">
        <v>46043.50842592592</v>
      </c>
      <c r="B11826" t="inlineStr">
        <is>
          <t>MAP</t>
        </is>
      </c>
      <c r="C11826" t="inlineStr">
        <is>
          <t>Combined=C:\Users\cschn\Documents\LIH (Personal)\OneDrive - Lawyers in House\__Invoices</t>
        </is>
      </c>
    </row>
    <row r="11827">
      <c r="A11827" s="13" t="n">
        <v>46043.50842592592</v>
      </c>
      <c r="B11827" t="inlineStr">
        <is>
          <t>MAP</t>
        </is>
      </c>
      <c r="C11827" t="inlineStr">
        <is>
          <t>Mapped local folder=C:\Users\cschn\Documents\LIH (Personal)\OneDrive - Lawyers in House\__Invoices</t>
        </is>
      </c>
    </row>
    <row r="11828">
      <c r="A11828" s="13" t="n">
        <v>46043.52487268519</v>
      </c>
      <c r="B11828" t="inlineStr">
        <is>
          <t>INFO</t>
        </is>
      </c>
      <c r="C11828" t="inlineStr">
        <is>
          <t>ThisWorkbook.Path (raw)=https://lawyersinhouse-my.sharepoint.com/personal/cory_schneider_lawyersinhouse_com/Documents/__Invoices</t>
        </is>
      </c>
    </row>
    <row r="11829">
      <c r="A11829" s="13" t="n">
        <v>46043.52487268519</v>
      </c>
      <c r="B11829" t="inlineStr">
        <is>
          <t>HIT</t>
        </is>
      </c>
      <c r="C11829" t="inlineStr">
        <is>
          <t>Folder? C:\Users\cschn\Documents\LIH (Personal)\OneDrive - Lawyers in House</t>
        </is>
      </c>
    </row>
    <row r="11830">
      <c r="A11830" s="13" t="n">
        <v>46043.52487268519</v>
      </c>
      <c r="B11830" t="inlineStr">
        <is>
          <t>MAP</t>
        </is>
      </c>
      <c r="C11830" t="inlineStr">
        <is>
          <t>CombineRoot=C:\Users\cschn\Documents\LIH (Personal)\OneDrive - Lawyers in House</t>
        </is>
      </c>
    </row>
    <row r="11831">
      <c r="A11831" s="13" t="n">
        <v>46043.52487268519</v>
      </c>
      <c r="B11831" t="inlineStr">
        <is>
          <t>MAP</t>
        </is>
      </c>
      <c r="C11831" t="inlineStr">
        <is>
          <t>SubPath=__Invoices</t>
        </is>
      </c>
    </row>
    <row r="11832">
      <c r="A11832" s="13" t="n">
        <v>46043.52487268519</v>
      </c>
      <c r="B11832" t="inlineStr">
        <is>
          <t>MAP</t>
        </is>
      </c>
      <c r="C11832" t="inlineStr">
        <is>
          <t>Combined=C:\Users\cschn\Documents\LIH (Personal)\OneDrive - Lawyers in House\__Invoices</t>
        </is>
      </c>
    </row>
    <row r="11833">
      <c r="A11833" s="13" t="n">
        <v>46043.52487268519</v>
      </c>
      <c r="B11833" t="inlineStr">
        <is>
          <t>MAP</t>
        </is>
      </c>
      <c r="C11833" t="inlineStr">
        <is>
          <t>Mapped local folder=C:\Users\cschn\Documents\LIH (Personal)\OneDrive - Lawyers in House\__Invoices</t>
        </is>
      </c>
    </row>
    <row r="11834">
      <c r="A11834" s="13" t="n">
        <v>46043.54465277777</v>
      </c>
      <c r="B11834" t="inlineStr">
        <is>
          <t>INFO</t>
        </is>
      </c>
      <c r="C11834" t="inlineStr">
        <is>
          <t>ThisWorkbook.Path (raw)=https://lawyersinhouse-my.sharepoint.com/personal/cory_schneider_lawyersinhouse_com/Documents/__Invoices</t>
        </is>
      </c>
    </row>
    <row r="11835">
      <c r="A11835" s="13" t="n">
        <v>46043.54465277777</v>
      </c>
      <c r="B11835" t="inlineStr">
        <is>
          <t>HIT</t>
        </is>
      </c>
      <c r="C11835" t="inlineStr">
        <is>
          <t>Folder? C:\Users\cschn\Documents\LIH (Personal)\OneDrive - Lawyers in House</t>
        </is>
      </c>
    </row>
    <row r="11836">
      <c r="A11836" s="13" t="n">
        <v>46043.54465277777</v>
      </c>
      <c r="B11836" t="inlineStr">
        <is>
          <t>MAP</t>
        </is>
      </c>
      <c r="C11836" t="inlineStr">
        <is>
          <t>CombineRoot=C:\Users\cschn\Documents\LIH (Personal)\OneDrive - Lawyers in House</t>
        </is>
      </c>
    </row>
    <row r="11837">
      <c r="A11837" s="13" t="n">
        <v>46043.54465277777</v>
      </c>
      <c r="B11837" t="inlineStr">
        <is>
          <t>MAP</t>
        </is>
      </c>
      <c r="C11837" t="inlineStr">
        <is>
          <t>SubPath=__Invoices</t>
        </is>
      </c>
    </row>
    <row r="11838">
      <c r="A11838" s="13" t="n">
        <v>46043.54465277777</v>
      </c>
      <c r="B11838" t="inlineStr">
        <is>
          <t>MAP</t>
        </is>
      </c>
      <c r="C11838" t="inlineStr">
        <is>
          <t>Combined=C:\Users\cschn\Documents\LIH (Personal)\OneDrive - Lawyers in House\__Invoices</t>
        </is>
      </c>
    </row>
    <row r="11839">
      <c r="A11839" s="13" t="n">
        <v>46043.54465277777</v>
      </c>
      <c r="B11839" t="inlineStr">
        <is>
          <t>MAP</t>
        </is>
      </c>
      <c r="C11839" t="inlineStr">
        <is>
          <t>Mapped local folder=C:\Users\cschn\Documents\LIH (Personal)\OneDrive - Lawyers in House\__Invoices</t>
        </is>
      </c>
    </row>
    <row r="11840">
      <c r="A11840" s="13" t="n">
        <v>46043.55751157407</v>
      </c>
      <c r="B11840" t="inlineStr">
        <is>
          <t>INFO</t>
        </is>
      </c>
      <c r="C11840" t="inlineStr">
        <is>
          <t>ThisWorkbook.Path (raw)=https://lawyersinhouse-my.sharepoint.com/personal/cory_schneider_lawyersinhouse_com/Documents/__Invoices</t>
        </is>
      </c>
    </row>
    <row r="11841">
      <c r="A11841" s="13" t="n">
        <v>46043.55751157407</v>
      </c>
      <c r="B11841" t="inlineStr">
        <is>
          <t>HIT</t>
        </is>
      </c>
      <c r="C11841" t="inlineStr">
        <is>
          <t>Folder? C:\Users\cschn\Documents\LIH (Personal)\OneDrive - Lawyers in House</t>
        </is>
      </c>
    </row>
    <row r="11842">
      <c r="A11842" s="13" t="n">
        <v>46043.55751157407</v>
      </c>
      <c r="B11842" t="inlineStr">
        <is>
          <t>MAP</t>
        </is>
      </c>
      <c r="C11842" t="inlineStr">
        <is>
          <t>CombineRoot=C:\Users\cschn\Documents\LIH (Personal)\OneDrive - Lawyers in House</t>
        </is>
      </c>
    </row>
    <row r="11843">
      <c r="A11843" s="13" t="n">
        <v>46043.55751157407</v>
      </c>
      <c r="B11843" t="inlineStr">
        <is>
          <t>MAP</t>
        </is>
      </c>
      <c r="C11843" t="inlineStr">
        <is>
          <t>SubPath=__Invoices</t>
        </is>
      </c>
    </row>
    <row r="11844">
      <c r="A11844" s="13" t="n">
        <v>46043.55751157407</v>
      </c>
      <c r="B11844" t="inlineStr">
        <is>
          <t>MAP</t>
        </is>
      </c>
      <c r="C11844" t="inlineStr">
        <is>
          <t>Combined=C:\Users\cschn\Documents\LIH (Personal)\OneDrive - Lawyers in House\__Invoices</t>
        </is>
      </c>
    </row>
    <row r="11845">
      <c r="A11845" s="13" t="n">
        <v>46043.55751157407</v>
      </c>
      <c r="B11845" t="inlineStr">
        <is>
          <t>MAP</t>
        </is>
      </c>
      <c r="C11845" t="inlineStr">
        <is>
          <t>Mapped local folder=C:\Users\cschn\Documents\LIH (Personal)\OneDrive - Lawyers in House\__Invoices</t>
        </is>
      </c>
    </row>
    <row r="11846">
      <c r="A11846" s="13" t="n">
        <v>46043.55938657407</v>
      </c>
      <c r="B11846" t="inlineStr">
        <is>
          <t>INFO</t>
        </is>
      </c>
      <c r="C11846" t="inlineStr">
        <is>
          <t>ThisWorkbook.Path (raw)=https://lawyersinhouse-my.sharepoint.com/personal/cory_schneider_lawyersinhouse_com/Documents/__Invoices</t>
        </is>
      </c>
    </row>
    <row r="11847">
      <c r="A11847" s="13" t="n">
        <v>46043.55938657407</v>
      </c>
      <c r="B11847" t="inlineStr">
        <is>
          <t>HIT</t>
        </is>
      </c>
      <c r="C11847" t="inlineStr">
        <is>
          <t>Folder? C:\Users\cschn\Documents\LIH (Personal)\OneDrive - Lawyers in House</t>
        </is>
      </c>
    </row>
    <row r="11848">
      <c r="A11848" s="13" t="n">
        <v>46043.55938657407</v>
      </c>
      <c r="B11848" t="inlineStr">
        <is>
          <t>MAP</t>
        </is>
      </c>
      <c r="C11848" t="inlineStr">
        <is>
          <t>CombineRoot=C:\Users\cschn\Documents\LIH (Personal)\OneDrive - Lawyers in House</t>
        </is>
      </c>
    </row>
    <row r="11849">
      <c r="A11849" s="13" t="n">
        <v>46043.55938657407</v>
      </c>
      <c r="B11849" t="inlineStr">
        <is>
          <t>MAP</t>
        </is>
      </c>
      <c r="C11849" t="inlineStr">
        <is>
          <t>SubPath=__Invoices</t>
        </is>
      </c>
    </row>
    <row r="11850">
      <c r="A11850" s="13" t="n">
        <v>46043.55938657407</v>
      </c>
      <c r="B11850" t="inlineStr">
        <is>
          <t>MAP</t>
        </is>
      </c>
      <c r="C11850" t="inlineStr">
        <is>
          <t>Combined=C:\Users\cschn\Documents\LIH (Personal)\OneDrive - Lawyers in House\__Invoices</t>
        </is>
      </c>
    </row>
    <row r="11851">
      <c r="A11851" s="13" t="n">
        <v>46043.55938657407</v>
      </c>
      <c r="B11851" t="inlineStr">
        <is>
          <t>MAP</t>
        </is>
      </c>
      <c r="C11851" t="inlineStr">
        <is>
          <t>Mapped local folder=C:\Users\cschn\Documents\LIH (Personal)\OneDrive - Lawyers in House\__Invoices</t>
        </is>
      </c>
    </row>
    <row r="11852">
      <c r="A11852" s="13" t="n">
        <v>46043.56275462963</v>
      </c>
      <c r="B11852" t="inlineStr">
        <is>
          <t>INFO</t>
        </is>
      </c>
      <c r="C11852" t="inlineStr">
        <is>
          <t>ThisWorkbook.Path (raw)=https://lawyersinhouse-my.sharepoint.com/personal/cory_schneider_lawyersinhouse_com/Documents/__Invoices</t>
        </is>
      </c>
    </row>
    <row r="11853">
      <c r="A11853" s="13" t="n">
        <v>46043.56275462963</v>
      </c>
      <c r="B11853" t="inlineStr">
        <is>
          <t>HIT</t>
        </is>
      </c>
      <c r="C11853" t="inlineStr">
        <is>
          <t>Folder? C:\Users\cschn\Documents\LIH (Personal)\OneDrive - Lawyers in House</t>
        </is>
      </c>
    </row>
    <row r="11854">
      <c r="A11854" s="13" t="n">
        <v>46043.56275462963</v>
      </c>
      <c r="B11854" t="inlineStr">
        <is>
          <t>MAP</t>
        </is>
      </c>
      <c r="C11854" t="inlineStr">
        <is>
          <t>CombineRoot=C:\Users\cschn\Documents\LIH (Personal)\OneDrive - Lawyers in House</t>
        </is>
      </c>
    </row>
    <row r="11855">
      <c r="A11855" s="13" t="n">
        <v>46043.56275462963</v>
      </c>
      <c r="B11855" t="inlineStr">
        <is>
          <t>MAP</t>
        </is>
      </c>
      <c r="C11855" t="inlineStr">
        <is>
          <t>SubPath=__Invoices</t>
        </is>
      </c>
    </row>
    <row r="11856">
      <c r="A11856" s="13" t="n">
        <v>46043.56275462963</v>
      </c>
      <c r="B11856" t="inlineStr">
        <is>
          <t>MAP</t>
        </is>
      </c>
      <c r="C11856" t="inlineStr">
        <is>
          <t>Combined=C:\Users\cschn\Documents\LIH (Personal)\OneDrive - Lawyers in House\__Invoices</t>
        </is>
      </c>
    </row>
    <row r="11857">
      <c r="A11857" s="13" t="n">
        <v>46043.56275462963</v>
      </c>
      <c r="B11857" t="inlineStr">
        <is>
          <t>MAP</t>
        </is>
      </c>
      <c r="C11857" t="inlineStr">
        <is>
          <t>Mapped local folder=C:\Users\cschn\Documents\LIH (Personal)\OneDrive - Lawyers in House\__Invoices</t>
        </is>
      </c>
    </row>
    <row r="11858">
      <c r="A11858" s="13" t="n">
        <v>46043.57216435186</v>
      </c>
      <c r="B11858" t="inlineStr">
        <is>
          <t>INFO</t>
        </is>
      </c>
      <c r="C11858" t="inlineStr">
        <is>
          <t>ThisWorkbook.Path (raw)=https://lawyersinhouse-my.sharepoint.com/personal/cory_schneider_lawyersinhouse_com/Documents/__Invoices</t>
        </is>
      </c>
    </row>
    <row r="11859">
      <c r="A11859" s="13" t="n">
        <v>46043.57216435186</v>
      </c>
      <c r="B11859" t="inlineStr">
        <is>
          <t>HIT</t>
        </is>
      </c>
      <c r="C11859" t="inlineStr">
        <is>
          <t>Folder? C:\Users\cschn\Documents\LIH (Personal)\OneDrive - Lawyers in House</t>
        </is>
      </c>
    </row>
    <row r="11860">
      <c r="A11860" s="13" t="n">
        <v>46043.57216435186</v>
      </c>
      <c r="B11860" t="inlineStr">
        <is>
          <t>MAP</t>
        </is>
      </c>
      <c r="C11860" t="inlineStr">
        <is>
          <t>CombineRoot=C:\Users\cschn\Documents\LIH (Personal)\OneDrive - Lawyers in House</t>
        </is>
      </c>
    </row>
    <row r="11861">
      <c r="A11861" s="13" t="n">
        <v>46043.57216435186</v>
      </c>
      <c r="B11861" t="inlineStr">
        <is>
          <t>MAP</t>
        </is>
      </c>
      <c r="C11861" t="inlineStr">
        <is>
          <t>SubPath=__Invoices</t>
        </is>
      </c>
    </row>
    <row r="11862">
      <c r="A11862" s="13" t="n">
        <v>46043.57216435186</v>
      </c>
      <c r="B11862" t="inlineStr">
        <is>
          <t>MAP</t>
        </is>
      </c>
      <c r="C11862" t="inlineStr">
        <is>
          <t>Combined=C:\Users\cschn\Documents\LIH (Personal)\OneDrive - Lawyers in House\__Invoices</t>
        </is>
      </c>
    </row>
    <row r="11863">
      <c r="A11863" s="13" t="n">
        <v>46043.57216435186</v>
      </c>
      <c r="B11863" t="inlineStr">
        <is>
          <t>MAP</t>
        </is>
      </c>
      <c r="C11863" t="inlineStr">
        <is>
          <t>Mapped local folder=C:\Users\cschn\Documents\LIH (Personal)\OneDrive - Lawyers in House\__Invoices</t>
        </is>
      </c>
    </row>
    <row r="11864">
      <c r="A11864" s="13" t="n">
        <v>46043.57703703704</v>
      </c>
      <c r="B11864" t="inlineStr">
        <is>
          <t>INFO</t>
        </is>
      </c>
      <c r="C11864" t="inlineStr">
        <is>
          <t>ThisWorkbook.Path (raw)=https://lawyersinhouse-my.sharepoint.com/personal/cory_schneider_lawyersinhouse_com/Documents/__Invoices</t>
        </is>
      </c>
    </row>
    <row r="11865">
      <c r="A11865" s="13" t="n">
        <v>46043.57703703704</v>
      </c>
      <c r="B11865" t="inlineStr">
        <is>
          <t>HIT</t>
        </is>
      </c>
      <c r="C11865" t="inlineStr">
        <is>
          <t>Folder? C:\Users\cschn\Documents\LIH (Personal)\OneDrive - Lawyers in House</t>
        </is>
      </c>
    </row>
    <row r="11866">
      <c r="A11866" s="13" t="n">
        <v>46043.57703703704</v>
      </c>
      <c r="B11866" t="inlineStr">
        <is>
          <t>MAP</t>
        </is>
      </c>
      <c r="C11866" t="inlineStr">
        <is>
          <t>CombineRoot=C:\Users\cschn\Documents\LIH (Personal)\OneDrive - Lawyers in House</t>
        </is>
      </c>
    </row>
    <row r="11867">
      <c r="A11867" s="13" t="n">
        <v>46043.57703703704</v>
      </c>
      <c r="B11867" t="inlineStr">
        <is>
          <t>MAP</t>
        </is>
      </c>
      <c r="C11867" t="inlineStr">
        <is>
          <t>SubPath=__Invoices</t>
        </is>
      </c>
    </row>
    <row r="11868">
      <c r="A11868" s="13" t="n">
        <v>46043.57703703704</v>
      </c>
      <c r="B11868" t="inlineStr">
        <is>
          <t>MAP</t>
        </is>
      </c>
      <c r="C11868" t="inlineStr">
        <is>
          <t>Combined=C:\Users\cschn\Documents\LIH (Personal)\OneDrive - Lawyers in House\__Invoices</t>
        </is>
      </c>
    </row>
    <row r="11869">
      <c r="A11869" s="13" t="n">
        <v>46043.57703703704</v>
      </c>
      <c r="B11869" t="inlineStr">
        <is>
          <t>MAP</t>
        </is>
      </c>
      <c r="C11869" t="inlineStr">
        <is>
          <t>Mapped local folder=C:\Users\cschn\Documents\LIH (Personal)\OneDrive - Lawyers in House\__Invoices</t>
        </is>
      </c>
    </row>
    <row r="11870">
      <c r="A11870" s="13" t="n">
        <v>46043.60025462963</v>
      </c>
      <c r="B11870" t="inlineStr">
        <is>
          <t>INFO</t>
        </is>
      </c>
      <c r="C11870" t="inlineStr">
        <is>
          <t>ThisWorkbook.Path (raw)=https://lawyersinhouse-my.sharepoint.com/personal/cory_schneider_lawyersinhouse_com/Documents/__Invoices</t>
        </is>
      </c>
    </row>
    <row r="11871">
      <c r="A11871" s="13" t="n">
        <v>46043.60025462963</v>
      </c>
      <c r="B11871" t="inlineStr">
        <is>
          <t>HIT</t>
        </is>
      </c>
      <c r="C11871" t="inlineStr">
        <is>
          <t>Folder? C:\Users\cschn\Documents\LIH (Personal)\OneDrive - Lawyers in House</t>
        </is>
      </c>
    </row>
    <row r="11872">
      <c r="A11872" s="13" t="n">
        <v>46043.60025462963</v>
      </c>
      <c r="B11872" t="inlineStr">
        <is>
          <t>MAP</t>
        </is>
      </c>
      <c r="C11872" t="inlineStr">
        <is>
          <t>CombineRoot=C:\Users\cschn\Documents\LIH (Personal)\OneDrive - Lawyers in House</t>
        </is>
      </c>
    </row>
    <row r="11873">
      <c r="A11873" s="13" t="n">
        <v>46043.60025462963</v>
      </c>
      <c r="B11873" t="inlineStr">
        <is>
          <t>MAP</t>
        </is>
      </c>
      <c r="C11873" t="inlineStr">
        <is>
          <t>SubPath=__Invoices</t>
        </is>
      </c>
    </row>
    <row r="11874">
      <c r="A11874" s="13" t="n">
        <v>46043.60025462963</v>
      </c>
      <c r="B11874" t="inlineStr">
        <is>
          <t>MAP</t>
        </is>
      </c>
      <c r="C11874" t="inlineStr">
        <is>
          <t>Combined=C:\Users\cschn\Documents\LIH (Personal)\OneDrive - Lawyers in House\__Invoices</t>
        </is>
      </c>
    </row>
    <row r="11875">
      <c r="A11875" s="13" t="n">
        <v>46043.60025462963</v>
      </c>
      <c r="B11875" t="inlineStr">
        <is>
          <t>MAP</t>
        </is>
      </c>
      <c r="C11875" t="inlineStr">
        <is>
          <t>Mapped local folder=C:\Users\cschn\Documents\LIH (Personal)\OneDrive - Lawyers in House\__Invoices</t>
        </is>
      </c>
    </row>
    <row r="11876">
      <c r="A11876" s="13" t="n">
        <v>46043.60192129629</v>
      </c>
      <c r="B11876" t="inlineStr">
        <is>
          <t>INFO</t>
        </is>
      </c>
      <c r="C11876" t="inlineStr">
        <is>
          <t>ThisWorkbook.Path (raw)=https://lawyersinhouse-my.sharepoint.com/personal/cory_schneider_lawyersinhouse_com/Documents/__Invoices</t>
        </is>
      </c>
    </row>
    <row r="11877">
      <c r="A11877" s="13" t="n">
        <v>46043.60192129629</v>
      </c>
      <c r="B11877" t="inlineStr">
        <is>
          <t>HIT</t>
        </is>
      </c>
      <c r="C11877" t="inlineStr">
        <is>
          <t>Folder? C:\Users\cschn\Documents\LIH (Personal)\OneDrive - Lawyers in House</t>
        </is>
      </c>
    </row>
    <row r="11878">
      <c r="A11878" s="13" t="n">
        <v>46043.60192129629</v>
      </c>
      <c r="B11878" t="inlineStr">
        <is>
          <t>MAP</t>
        </is>
      </c>
      <c r="C11878" t="inlineStr">
        <is>
          <t>CombineRoot=C:\Users\cschn\Documents\LIH (Personal)\OneDrive - Lawyers in House</t>
        </is>
      </c>
    </row>
    <row r="11879">
      <c r="A11879" s="13" t="n">
        <v>46043.60192129629</v>
      </c>
      <c r="B11879" t="inlineStr">
        <is>
          <t>MAP</t>
        </is>
      </c>
      <c r="C11879" t="inlineStr">
        <is>
          <t>SubPath=__Invoices</t>
        </is>
      </c>
    </row>
    <row r="11880">
      <c r="A11880" s="13" t="n">
        <v>46043.60192129629</v>
      </c>
      <c r="B11880" t="inlineStr">
        <is>
          <t>MAP</t>
        </is>
      </c>
      <c r="C11880" t="inlineStr">
        <is>
          <t>Combined=C:\Users\cschn\Documents\LIH (Personal)\OneDrive - Lawyers in House\__Invoices</t>
        </is>
      </c>
    </row>
    <row r="11881">
      <c r="A11881" s="13" t="n">
        <v>46043.60192129629</v>
      </c>
      <c r="B11881" t="inlineStr">
        <is>
          <t>MAP</t>
        </is>
      </c>
      <c r="C11881" t="inlineStr">
        <is>
          <t>Mapped local folder=C:\Users\cschn\Documents\LIH (Personal)\OneDrive - Lawyers in House\__Invoices</t>
        </is>
      </c>
    </row>
    <row r="11882">
      <c r="A11882" s="13" t="n">
        <v>46043.62923611111</v>
      </c>
      <c r="B11882" t="inlineStr">
        <is>
          <t>INFO</t>
        </is>
      </c>
      <c r="C11882" t="inlineStr">
        <is>
          <t>ThisWorkbook.Path (raw)=https://lawyersinhouse-my.sharepoint.com/personal/cory_schneider_lawyersinhouse_com/Documents/__Invoices/__Milestones</t>
        </is>
      </c>
    </row>
    <row r="11883">
      <c r="A11883" s="13" t="n">
        <v>46043.62923611111</v>
      </c>
      <c r="B11883" t="inlineStr">
        <is>
          <t>HIT</t>
        </is>
      </c>
      <c r="C11883" t="inlineStr">
        <is>
          <t>Folder? C:\Users\cschn\Documents\LIH (Personal)\OneDrive - Lawyers in House</t>
        </is>
      </c>
    </row>
    <row r="11884">
      <c r="A11884" s="13" t="n">
        <v>46043.62923611111</v>
      </c>
      <c r="B11884" t="inlineStr">
        <is>
          <t>MAP</t>
        </is>
      </c>
      <c r="C11884" t="inlineStr">
        <is>
          <t>CombineRoot=C:\Users\cschn\Documents\LIH (Personal)\OneDrive - Lawyers in House</t>
        </is>
      </c>
    </row>
    <row r="11885">
      <c r="A11885" s="13" t="n">
        <v>46043.62923611111</v>
      </c>
      <c r="B11885" t="inlineStr">
        <is>
          <t>MAP</t>
        </is>
      </c>
      <c r="C11885" t="inlineStr">
        <is>
          <t>SubPath=__Invoices\__Milestones</t>
        </is>
      </c>
    </row>
    <row r="11886">
      <c r="A11886" s="13" t="n">
        <v>46043.62923611111</v>
      </c>
      <c r="B11886" t="inlineStr">
        <is>
          <t>MAP</t>
        </is>
      </c>
      <c r="C11886" t="inlineStr">
        <is>
          <t>Combined=C:\Users\cschn\Documents\LIH (Personal)\OneDrive - Lawyers in House\__Invoices\__Milestones</t>
        </is>
      </c>
    </row>
    <row r="11887">
      <c r="A11887" s="13" t="n">
        <v>46043.62923611111</v>
      </c>
      <c r="B11887" t="inlineStr">
        <is>
          <t>MAP</t>
        </is>
      </c>
      <c r="C11887" t="inlineStr">
        <is>
          <t>Mapped local folder=C:\Users\cschn\Documents\LIH (Personal)\OneDrive - Lawyers in House\__Invoices\__Milestones</t>
        </is>
      </c>
    </row>
    <row r="11888">
      <c r="A11888" s="13" t="n">
        <v>46043.63137731481</v>
      </c>
      <c r="B11888" t="inlineStr">
        <is>
          <t>INFO</t>
        </is>
      </c>
      <c r="C11888" t="inlineStr">
        <is>
          <t>ThisWorkbook.Path (raw)=https://lawyersinhouse-my.sharepoint.com/personal/cory_schneider_lawyersinhouse_com/Documents/__Invoices/__Milestones</t>
        </is>
      </c>
    </row>
    <row r="11889">
      <c r="A11889" s="13" t="n">
        <v>46043.63137731481</v>
      </c>
      <c r="B11889" t="inlineStr">
        <is>
          <t>HIT</t>
        </is>
      </c>
      <c r="C11889" t="inlineStr">
        <is>
          <t>Folder? C:\Users\cschn\Documents\LIH (Personal)\OneDrive - Lawyers in House</t>
        </is>
      </c>
    </row>
    <row r="11890">
      <c r="A11890" s="13" t="n">
        <v>46043.63137731481</v>
      </c>
      <c r="B11890" t="inlineStr">
        <is>
          <t>MAP</t>
        </is>
      </c>
      <c r="C11890" t="inlineStr">
        <is>
          <t>CombineRoot=C:\Users\cschn\Documents\LIH (Personal)\OneDrive - Lawyers in House</t>
        </is>
      </c>
    </row>
    <row r="11891">
      <c r="A11891" s="13" t="n">
        <v>46043.63137731481</v>
      </c>
      <c r="B11891" t="inlineStr">
        <is>
          <t>MAP</t>
        </is>
      </c>
      <c r="C11891" t="inlineStr">
        <is>
          <t>SubPath=__Invoices\__Milestones</t>
        </is>
      </c>
    </row>
    <row r="11892">
      <c r="A11892" s="13" t="n">
        <v>46043.63137731481</v>
      </c>
      <c r="B11892" t="inlineStr">
        <is>
          <t>MAP</t>
        </is>
      </c>
      <c r="C11892" t="inlineStr">
        <is>
          <t>Combined=C:\Users\cschn\Documents\LIH (Personal)\OneDrive - Lawyers in House\__Invoices\__Milestones</t>
        </is>
      </c>
    </row>
    <row r="11893">
      <c r="A11893" s="13" t="n">
        <v>46043.63137731481</v>
      </c>
      <c r="B11893" t="inlineStr">
        <is>
          <t>MAP</t>
        </is>
      </c>
      <c r="C11893" t="inlineStr">
        <is>
          <t>Mapped local folder=C:\Users\cschn\Documents\LIH (Personal)\OneDrive - Lawyers in House\__Invoices\__Milestones</t>
        </is>
      </c>
    </row>
    <row r="11894">
      <c r="A11894" s="13" t="n">
        <v>46043.63273148148</v>
      </c>
      <c r="B11894" t="inlineStr">
        <is>
          <t>INFO</t>
        </is>
      </c>
      <c r="C11894" t="inlineStr">
        <is>
          <t>ThisWorkbook.Path (raw)=https://lawyersinhouse-my.sharepoint.com/personal/cory_schneider_lawyersinhouse_com/Documents/__Invoices/__Milestones</t>
        </is>
      </c>
    </row>
    <row r="11895">
      <c r="A11895" s="13" t="n">
        <v>46043.63273148148</v>
      </c>
      <c r="B11895" t="inlineStr">
        <is>
          <t>HIT</t>
        </is>
      </c>
      <c r="C11895" t="inlineStr">
        <is>
          <t>Folder? C:\Users\cschn\Documents\LIH (Personal)\OneDrive - Lawyers in House</t>
        </is>
      </c>
    </row>
    <row r="11896">
      <c r="A11896" s="13" t="n">
        <v>46043.63273148148</v>
      </c>
      <c r="B11896" t="inlineStr">
        <is>
          <t>MAP</t>
        </is>
      </c>
      <c r="C11896" t="inlineStr">
        <is>
          <t>CombineRoot=C:\Users\cschn\Documents\LIH (Personal)\OneDrive - Lawyers in House</t>
        </is>
      </c>
    </row>
    <row r="11897">
      <c r="A11897" s="13" t="n">
        <v>46043.63273148148</v>
      </c>
      <c r="B11897" t="inlineStr">
        <is>
          <t>MAP</t>
        </is>
      </c>
      <c r="C11897" t="inlineStr">
        <is>
          <t>SubPath=__Invoices\__Milestones</t>
        </is>
      </c>
    </row>
    <row r="11898">
      <c r="A11898" s="13" t="n">
        <v>46043.63273148148</v>
      </c>
      <c r="B11898" t="inlineStr">
        <is>
          <t>MAP</t>
        </is>
      </c>
      <c r="C11898" t="inlineStr">
        <is>
          <t>Combined=C:\Users\cschn\Documents\LIH (Personal)\OneDrive - Lawyers in House\__Invoices\__Milestones</t>
        </is>
      </c>
    </row>
    <row r="11899">
      <c r="A11899" s="13" t="n">
        <v>46043.63273148148</v>
      </c>
      <c r="B11899" t="inlineStr">
        <is>
          <t>MAP</t>
        </is>
      </c>
      <c r="C11899" t="inlineStr">
        <is>
          <t>Mapped local folder=C:\Users\cschn\Documents\LIH (Personal)\OneDrive - Lawyers in House\__Invoices\__Milestones</t>
        </is>
      </c>
    </row>
    <row r="11900">
      <c r="A11900" s="13" t="n">
        <v>46043.63390046296</v>
      </c>
      <c r="B11900" t="inlineStr">
        <is>
          <t>INFO</t>
        </is>
      </c>
      <c r="C11900" t="inlineStr">
        <is>
          <t>ThisWorkbook.Path (raw)=https://lawyersinhouse-my.sharepoint.com/personal/cory_schneider_lawyersinhouse_com/Documents/__Invoices/__Milestones</t>
        </is>
      </c>
    </row>
    <row r="11901">
      <c r="A11901" s="13" t="n">
        <v>46043.63390046296</v>
      </c>
      <c r="B11901" t="inlineStr">
        <is>
          <t>HIT</t>
        </is>
      </c>
      <c r="C11901" t="inlineStr">
        <is>
          <t>Folder? C:\Users\cschn\Documents\LIH (Personal)\OneDrive - Lawyers in House</t>
        </is>
      </c>
    </row>
    <row r="11902">
      <c r="A11902" s="13" t="n">
        <v>46043.63390046296</v>
      </c>
      <c r="B11902" t="inlineStr">
        <is>
          <t>MAP</t>
        </is>
      </c>
      <c r="C11902" t="inlineStr">
        <is>
          <t>CombineRoot=C:\Users\cschn\Documents\LIH (Personal)\OneDrive - Lawyers in House</t>
        </is>
      </c>
    </row>
    <row r="11903">
      <c r="A11903" s="13" t="n">
        <v>46043.63390046296</v>
      </c>
      <c r="B11903" t="inlineStr">
        <is>
          <t>MAP</t>
        </is>
      </c>
      <c r="C11903" t="inlineStr">
        <is>
          <t>SubPath=__Invoices\__Milestones</t>
        </is>
      </c>
    </row>
    <row r="11904">
      <c r="A11904" s="13" t="n">
        <v>46043.63390046296</v>
      </c>
      <c r="B11904" t="inlineStr">
        <is>
          <t>MAP</t>
        </is>
      </c>
      <c r="C11904" t="inlineStr">
        <is>
          <t>Combined=C:\Users\cschn\Documents\LIH (Personal)\OneDrive - Lawyers in House\__Invoices\__Milestones</t>
        </is>
      </c>
    </row>
    <row r="11905">
      <c r="A11905" s="13" t="n">
        <v>46043.63390046296</v>
      </c>
      <c r="B11905" t="inlineStr">
        <is>
          <t>MAP</t>
        </is>
      </c>
      <c r="C11905" t="inlineStr">
        <is>
          <t>Mapped local folder=C:\Users\cschn\Documents\LIH (Personal)\OneDrive - Lawyers in House\__Invoices\__Milestones</t>
        </is>
      </c>
    </row>
    <row r="11906">
      <c r="A11906" s="13" t="n">
        <v>46044.47097222223</v>
      </c>
      <c r="B11906" t="inlineStr">
        <is>
          <t>INFO</t>
        </is>
      </c>
      <c r="C11906" t="inlineStr">
        <is>
          <t>ThisWorkbook.Path (raw)=https://lawyersinhouse-my.sharepoint.com/personal/cory_schneider_lawyersinhouse_com/Documents/__Invoices</t>
        </is>
      </c>
    </row>
    <row r="11907">
      <c r="A11907" s="13" t="n">
        <v>46044.47097222223</v>
      </c>
      <c r="B11907" t="inlineStr">
        <is>
          <t>HIT</t>
        </is>
      </c>
      <c r="C11907" t="inlineStr">
        <is>
          <t>Folder? C:\Users\cschn\Documents\LIH (Personal)\OneDrive - Lawyers in House</t>
        </is>
      </c>
    </row>
    <row r="11908">
      <c r="A11908" s="13" t="n">
        <v>46044.47097222223</v>
      </c>
      <c r="B11908" t="inlineStr">
        <is>
          <t>MAP</t>
        </is>
      </c>
      <c r="C11908" t="inlineStr">
        <is>
          <t>CombineRoot=C:\Users\cschn\Documents\LIH (Personal)\OneDrive - Lawyers in House</t>
        </is>
      </c>
    </row>
    <row r="11909">
      <c r="A11909" s="13" t="n">
        <v>46044.47097222223</v>
      </c>
      <c r="B11909" t="inlineStr">
        <is>
          <t>MAP</t>
        </is>
      </c>
      <c r="C11909" t="inlineStr">
        <is>
          <t>SubPath=__Invoices</t>
        </is>
      </c>
    </row>
    <row r="11910">
      <c r="A11910" s="13" t="n">
        <v>46044.47097222223</v>
      </c>
      <c r="B11910" t="inlineStr">
        <is>
          <t>MAP</t>
        </is>
      </c>
      <c r="C11910" t="inlineStr">
        <is>
          <t>Combined=C:\Users\cschn\Documents\LIH (Personal)\OneDrive - Lawyers in House\__Invoices</t>
        </is>
      </c>
    </row>
    <row r="11911">
      <c r="A11911" s="13" t="n">
        <v>46044.47097222223</v>
      </c>
      <c r="B11911" t="inlineStr">
        <is>
          <t>MAP</t>
        </is>
      </c>
      <c r="C11911" t="inlineStr">
        <is>
          <t>Mapped local folder=C:\Users\cschn\Documents\LIH (Personal)\OneDrive - Lawyers in House\__Invoices</t>
        </is>
      </c>
    </row>
    <row r="11912">
      <c r="A11912" s="13" t="n">
        <v>46044.47945601852</v>
      </c>
      <c r="B11912" t="inlineStr">
        <is>
          <t>INFO</t>
        </is>
      </c>
      <c r="C11912" t="inlineStr">
        <is>
          <t>ThisWorkbook.Path (raw)=https://lawyersinhouse-my.sharepoint.com/personal/cory_schneider_lawyersinhouse_com/Documents/__Invoices</t>
        </is>
      </c>
    </row>
    <row r="11913">
      <c r="A11913" s="13" t="n">
        <v>46044.47945601852</v>
      </c>
      <c r="B11913" t="inlineStr">
        <is>
          <t>HIT</t>
        </is>
      </c>
      <c r="C11913" t="inlineStr">
        <is>
          <t>Folder? C:\Users\cschn\Documents\LIH (Personal)\OneDrive - Lawyers in House</t>
        </is>
      </c>
    </row>
    <row r="11914">
      <c r="A11914" s="13" t="n">
        <v>46044.47945601852</v>
      </c>
      <c r="B11914" t="inlineStr">
        <is>
          <t>MAP</t>
        </is>
      </c>
      <c r="C11914" t="inlineStr">
        <is>
          <t>CombineRoot=C:\Users\cschn\Documents\LIH (Personal)\OneDrive - Lawyers in House</t>
        </is>
      </c>
    </row>
    <row r="11915">
      <c r="A11915" s="13" t="n">
        <v>46044.47945601852</v>
      </c>
      <c r="B11915" t="inlineStr">
        <is>
          <t>MAP</t>
        </is>
      </c>
      <c r="C11915" t="inlineStr">
        <is>
          <t>SubPath=__Invoices</t>
        </is>
      </c>
    </row>
    <row r="11916">
      <c r="A11916" s="13" t="n">
        <v>46044.47945601852</v>
      </c>
      <c r="B11916" t="inlineStr">
        <is>
          <t>MAP</t>
        </is>
      </c>
      <c r="C11916" t="inlineStr">
        <is>
          <t>Combined=C:\Users\cschn\Documents\LIH (Personal)\OneDrive - Lawyers in House\__Invoices</t>
        </is>
      </c>
    </row>
    <row r="11917">
      <c r="A11917" s="13" t="n">
        <v>46044.47945601852</v>
      </c>
      <c r="B11917" t="inlineStr">
        <is>
          <t>MAP</t>
        </is>
      </c>
      <c r="C11917" t="inlineStr">
        <is>
          <t>Mapped local folder=C:\Users\cschn\Documents\LIH (Personal)\OneDrive - Lawyers in House\__Invoices</t>
        </is>
      </c>
    </row>
    <row r="11918">
      <c r="A11918" s="13" t="n">
        <v>46044.4807175926</v>
      </c>
      <c r="B11918" t="inlineStr">
        <is>
          <t>INFO</t>
        </is>
      </c>
      <c r="C11918" t="inlineStr">
        <is>
          <t>ThisWorkbook.Path (raw)=https://lawyersinhouse-my.sharepoint.com/personal/cory_schneider_lawyersinhouse_com/Documents/__Invoices</t>
        </is>
      </c>
    </row>
    <row r="11919">
      <c r="A11919" s="13" t="n">
        <v>46044.4807175926</v>
      </c>
      <c r="B11919" t="inlineStr">
        <is>
          <t>HIT</t>
        </is>
      </c>
      <c r="C11919" t="inlineStr">
        <is>
          <t>Folder? C:\Users\cschn\Documents\LIH (Personal)\OneDrive - Lawyers in House</t>
        </is>
      </c>
    </row>
    <row r="11920">
      <c r="A11920" s="13" t="n">
        <v>46044.4807175926</v>
      </c>
      <c r="B11920" t="inlineStr">
        <is>
          <t>MAP</t>
        </is>
      </c>
      <c r="C11920" t="inlineStr">
        <is>
          <t>CombineRoot=C:\Users\cschn\Documents\LIH (Personal)\OneDrive - Lawyers in House</t>
        </is>
      </c>
    </row>
    <row r="11921">
      <c r="A11921" s="13" t="n">
        <v>46044.4807175926</v>
      </c>
      <c r="B11921" t="inlineStr">
        <is>
          <t>MAP</t>
        </is>
      </c>
      <c r="C11921" t="inlineStr">
        <is>
          <t>SubPath=__Invoices</t>
        </is>
      </c>
    </row>
    <row r="11922">
      <c r="A11922" s="13" t="n">
        <v>46044.4807175926</v>
      </c>
      <c r="B11922" t="inlineStr">
        <is>
          <t>MAP</t>
        </is>
      </c>
      <c r="C11922" t="inlineStr">
        <is>
          <t>Combined=C:\Users\cschn\Documents\LIH (Personal)\OneDrive - Lawyers in House\__Invoices</t>
        </is>
      </c>
    </row>
    <row r="11923">
      <c r="A11923" s="13" t="n">
        <v>46044.4807175926</v>
      </c>
      <c r="B11923" t="inlineStr">
        <is>
          <t>MAP</t>
        </is>
      </c>
      <c r="C11923" t="inlineStr">
        <is>
          <t>Mapped local folder=C:\Users\cschn\Documents\LIH (Personal)\OneDrive - Lawyers in House\__Invoices</t>
        </is>
      </c>
    </row>
    <row r="11924">
      <c r="A11924" s="13" t="n">
        <v>46044.50909722222</v>
      </c>
      <c r="B11924" t="inlineStr">
        <is>
          <t>INFO</t>
        </is>
      </c>
      <c r="C11924" t="inlineStr">
        <is>
          <t>ThisWorkbook.Path (raw)=https://lawyersinhouse-my.sharepoint.com/personal/cory_schneider_lawyersinhouse_com/Documents/__Invoices</t>
        </is>
      </c>
    </row>
    <row r="11925">
      <c r="A11925" s="13" t="n">
        <v>46044.50909722222</v>
      </c>
      <c r="B11925" t="inlineStr">
        <is>
          <t>HIT</t>
        </is>
      </c>
      <c r="C11925" t="inlineStr">
        <is>
          <t>Folder? C:\Users\cschn\Documents\LIH (Personal)\OneDrive - Lawyers in House</t>
        </is>
      </c>
    </row>
    <row r="11926">
      <c r="A11926" s="13" t="n">
        <v>46044.50909722222</v>
      </c>
      <c r="B11926" t="inlineStr">
        <is>
          <t>MAP</t>
        </is>
      </c>
      <c r="C11926" t="inlineStr">
        <is>
          <t>CombineRoot=C:\Users\cschn\Documents\LIH (Personal)\OneDrive - Lawyers in House</t>
        </is>
      </c>
    </row>
    <row r="11927">
      <c r="A11927" s="13" t="n">
        <v>46044.50909722222</v>
      </c>
      <c r="B11927" t="inlineStr">
        <is>
          <t>MAP</t>
        </is>
      </c>
      <c r="C11927" t="inlineStr">
        <is>
          <t>SubPath=__Invoices</t>
        </is>
      </c>
    </row>
    <row r="11928">
      <c r="A11928" s="13" t="n">
        <v>46044.50909722222</v>
      </c>
      <c r="B11928" t="inlineStr">
        <is>
          <t>MAP</t>
        </is>
      </c>
      <c r="C11928" t="inlineStr">
        <is>
          <t>Combined=C:\Users\cschn\Documents\LIH (Personal)\OneDrive - Lawyers in House\__Invoices</t>
        </is>
      </c>
    </row>
    <row r="11929">
      <c r="A11929" s="13" t="n">
        <v>46044.50909722222</v>
      </c>
      <c r="B11929" t="inlineStr">
        <is>
          <t>MAP</t>
        </is>
      </c>
      <c r="C11929" t="inlineStr">
        <is>
          <t>Mapped local folder=C:\Users\cschn\Documents\LIH (Personal)\OneDrive - Lawyers in House\__Invoices</t>
        </is>
      </c>
    </row>
    <row r="11930">
      <c r="A11930" s="13" t="n">
        <v>46044.51208333333</v>
      </c>
      <c r="B11930" t="inlineStr">
        <is>
          <t>INFO</t>
        </is>
      </c>
      <c r="C11930" t="inlineStr">
        <is>
          <t>ThisWorkbook.Path (raw)=https://lawyersinhouse-my.sharepoint.com/personal/cory_schneider_lawyersinhouse_com/Documents/__Invoices</t>
        </is>
      </c>
    </row>
    <row r="11931">
      <c r="A11931" s="13" t="n">
        <v>46044.51208333333</v>
      </c>
      <c r="B11931" t="inlineStr">
        <is>
          <t>HIT</t>
        </is>
      </c>
      <c r="C11931" t="inlineStr">
        <is>
          <t>Folder? C:\Users\cschn\Documents\LIH (Personal)\OneDrive - Lawyers in House</t>
        </is>
      </c>
    </row>
    <row r="11932">
      <c r="A11932" s="13" t="n">
        <v>46044.51208333333</v>
      </c>
      <c r="B11932" t="inlineStr">
        <is>
          <t>MAP</t>
        </is>
      </c>
      <c r="C11932" t="inlineStr">
        <is>
          <t>CombineRoot=C:\Users\cschn\Documents\LIH (Personal)\OneDrive - Lawyers in House</t>
        </is>
      </c>
    </row>
    <row r="11933">
      <c r="A11933" s="13" t="n">
        <v>46044.51208333333</v>
      </c>
      <c r="B11933" t="inlineStr">
        <is>
          <t>MAP</t>
        </is>
      </c>
      <c r="C11933" t="inlineStr">
        <is>
          <t>SubPath=__Invoices</t>
        </is>
      </c>
    </row>
    <row r="11934">
      <c r="A11934" s="13" t="n">
        <v>46044.51208333333</v>
      </c>
      <c r="B11934" t="inlineStr">
        <is>
          <t>MAP</t>
        </is>
      </c>
      <c r="C11934" t="inlineStr">
        <is>
          <t>Combined=C:\Users\cschn\Documents\LIH (Personal)\OneDrive - Lawyers in House\__Invoices</t>
        </is>
      </c>
    </row>
    <row r="11935">
      <c r="A11935" s="13" t="n">
        <v>46044.51208333333</v>
      </c>
      <c r="B11935" t="inlineStr">
        <is>
          <t>MAP</t>
        </is>
      </c>
      <c r="C11935" t="inlineStr">
        <is>
          <t>Mapped local folder=C:\Users\cschn\Documents\LIH (Personal)\OneDrive - Lawyers in House\__Invoices</t>
        </is>
      </c>
    </row>
    <row r="11936">
      <c r="A11936" s="13" t="n">
        <v>46044.5120949074</v>
      </c>
      <c r="B11936" t="inlineStr">
        <is>
          <t>INFO</t>
        </is>
      </c>
      <c r="C11936" t="inlineStr">
        <is>
          <t>ThisWorkbook.Path (raw)=https://lawyersinhouse-my.sharepoint.com/personal/cory_schneider_lawyersinhouse_com/Documents/__Invoices</t>
        </is>
      </c>
    </row>
    <row r="11937">
      <c r="A11937" s="13" t="n">
        <v>46044.5120949074</v>
      </c>
      <c r="B11937" t="inlineStr">
        <is>
          <t>HIT</t>
        </is>
      </c>
      <c r="C11937" t="inlineStr">
        <is>
          <t>Folder? C:\Users\cschn\Documents\LIH (Personal)\OneDrive - Lawyers in House</t>
        </is>
      </c>
    </row>
    <row r="11938">
      <c r="A11938" s="13" t="n">
        <v>46044.5120949074</v>
      </c>
      <c r="B11938" t="inlineStr">
        <is>
          <t>MAP</t>
        </is>
      </c>
      <c r="C11938" t="inlineStr">
        <is>
          <t>CombineRoot=C:\Users\cschn\Documents\LIH (Personal)\OneDrive - Lawyers in House</t>
        </is>
      </c>
    </row>
    <row r="11939">
      <c r="A11939" s="13" t="n">
        <v>46044.5120949074</v>
      </c>
      <c r="B11939" t="inlineStr">
        <is>
          <t>MAP</t>
        </is>
      </c>
      <c r="C11939" t="inlineStr">
        <is>
          <t>SubPath=__Invoices</t>
        </is>
      </c>
    </row>
    <row r="11940">
      <c r="A11940" s="13" t="n">
        <v>46044.5120949074</v>
      </c>
      <c r="B11940" t="inlineStr">
        <is>
          <t>MAP</t>
        </is>
      </c>
      <c r="C11940" t="inlineStr">
        <is>
          <t>Combined=C:\Users\cschn\Documents\LIH (Personal)\OneDrive - Lawyers in House\__Invoices</t>
        </is>
      </c>
    </row>
    <row r="11941">
      <c r="A11941" s="13" t="n">
        <v>46044.5120949074</v>
      </c>
      <c r="B11941" t="inlineStr">
        <is>
          <t>MAP</t>
        </is>
      </c>
      <c r="C11941" t="inlineStr">
        <is>
          <t>Mapped local folder=C:\Users\cschn\Documents\LIH (Personal)\OneDrive - Lawyers in House\__Invoices</t>
        </is>
      </c>
    </row>
    <row r="11942">
      <c r="A11942" s="13" t="n">
        <v>46044.54828703704</v>
      </c>
      <c r="B11942" t="inlineStr">
        <is>
          <t>INFO</t>
        </is>
      </c>
      <c r="C11942" t="inlineStr">
        <is>
          <t>ThisWorkbook.Path (raw)=https://lawyersinhouse-my.sharepoint.com/personal/cory_schneider_lawyersinhouse_com/Documents/__Invoices</t>
        </is>
      </c>
    </row>
    <row r="11943">
      <c r="A11943" s="13" t="n">
        <v>46044.54828703704</v>
      </c>
      <c r="B11943" t="inlineStr">
        <is>
          <t>HIT</t>
        </is>
      </c>
      <c r="C11943" t="inlineStr">
        <is>
          <t>Folder? C:\Users\cschn\Documents\LIH (Personal)\OneDrive - Lawyers in House</t>
        </is>
      </c>
    </row>
    <row r="11944">
      <c r="A11944" s="13" t="n">
        <v>46044.54828703704</v>
      </c>
      <c r="B11944" t="inlineStr">
        <is>
          <t>MAP</t>
        </is>
      </c>
      <c r="C11944" t="inlineStr">
        <is>
          <t>CombineRoot=C:\Users\cschn\Documents\LIH (Personal)\OneDrive - Lawyers in House</t>
        </is>
      </c>
    </row>
    <row r="11945">
      <c r="A11945" s="13" t="n">
        <v>46044.54828703704</v>
      </c>
      <c r="B11945" t="inlineStr">
        <is>
          <t>MAP</t>
        </is>
      </c>
      <c r="C11945" t="inlineStr">
        <is>
          <t>SubPath=__Invoices</t>
        </is>
      </c>
    </row>
    <row r="11946">
      <c r="A11946" s="13" t="n">
        <v>46044.54828703704</v>
      </c>
      <c r="B11946" t="inlineStr">
        <is>
          <t>MAP</t>
        </is>
      </c>
      <c r="C11946" t="inlineStr">
        <is>
          <t>Combined=C:\Users\cschn\Documents\LIH (Personal)\OneDrive - Lawyers in House\__Invoices</t>
        </is>
      </c>
    </row>
    <row r="11947">
      <c r="A11947" s="13" t="n">
        <v>46044.54828703704</v>
      </c>
      <c r="B11947" t="inlineStr">
        <is>
          <t>MAP</t>
        </is>
      </c>
      <c r="C11947" t="inlineStr">
        <is>
          <t>Mapped local folder=C:\Users\cschn\Documents\LIH (Personal)\OneDrive - Lawyers in House\__Invoices</t>
        </is>
      </c>
    </row>
    <row r="11948">
      <c r="A11948" s="13" t="n">
        <v>46044.54834490741</v>
      </c>
      <c r="B11948" t="inlineStr">
        <is>
          <t>INFO</t>
        </is>
      </c>
      <c r="C11948" t="inlineStr">
        <is>
          <t>ThisWorkbook.Path (raw)=https://lawyersinhouse-my.sharepoint.com/personal/cory_schneider_lawyersinhouse_com/Documents/__Invoices</t>
        </is>
      </c>
    </row>
    <row r="11949">
      <c r="A11949" s="13" t="n">
        <v>46044.54834490741</v>
      </c>
      <c r="B11949" t="inlineStr">
        <is>
          <t>HIT</t>
        </is>
      </c>
      <c r="C11949" t="inlineStr">
        <is>
          <t>Folder? C:\Users\cschn\Documents\LIH (Personal)\OneDrive - Lawyers in House</t>
        </is>
      </c>
    </row>
    <row r="11950">
      <c r="A11950" s="13" t="n">
        <v>46044.54834490741</v>
      </c>
      <c r="B11950" t="inlineStr">
        <is>
          <t>MAP</t>
        </is>
      </c>
      <c r="C11950" t="inlineStr">
        <is>
          <t>CombineRoot=C:\Users\cschn\Documents\LIH (Personal)\OneDrive - Lawyers in House</t>
        </is>
      </c>
    </row>
    <row r="11951">
      <c r="A11951" s="13" t="n">
        <v>46044.54834490741</v>
      </c>
      <c r="B11951" t="inlineStr">
        <is>
          <t>MAP</t>
        </is>
      </c>
      <c r="C11951" t="inlineStr">
        <is>
          <t>SubPath=__Invoices</t>
        </is>
      </c>
    </row>
    <row r="11952">
      <c r="A11952" s="13" t="n">
        <v>46044.54834490741</v>
      </c>
      <c r="B11952" t="inlineStr">
        <is>
          <t>MAP</t>
        </is>
      </c>
      <c r="C11952" t="inlineStr">
        <is>
          <t>Combined=C:\Users\cschn\Documents\LIH (Personal)\OneDrive - Lawyers in House\__Invoices</t>
        </is>
      </c>
    </row>
    <row r="11953">
      <c r="A11953" s="13" t="n">
        <v>46044.54834490741</v>
      </c>
      <c r="B11953" t="inlineStr">
        <is>
          <t>MAP</t>
        </is>
      </c>
      <c r="C11953" t="inlineStr">
        <is>
          <t>Mapped local folder=C:\Users\cschn\Documents\LIH (Personal)\OneDrive - Lawyers in House\__Invoices</t>
        </is>
      </c>
    </row>
    <row r="11954">
      <c r="A11954" s="13" t="n">
        <v>46044.5483912037</v>
      </c>
      <c r="B11954" t="inlineStr">
        <is>
          <t>INFO</t>
        </is>
      </c>
      <c r="C11954" t="inlineStr">
        <is>
          <t>ThisWorkbook.Path (raw)=https://lawyersinhouse-my.sharepoint.com/personal/cory_schneider_lawyersinhouse_com/Documents/__Invoices</t>
        </is>
      </c>
    </row>
    <row r="11955">
      <c r="A11955" s="13" t="n">
        <v>46044.5483912037</v>
      </c>
      <c r="B11955" t="inlineStr">
        <is>
          <t>HIT</t>
        </is>
      </c>
      <c r="C11955" t="inlineStr">
        <is>
          <t>Folder? C:\Users\cschn\Documents\LIH (Personal)\OneDrive - Lawyers in House</t>
        </is>
      </c>
    </row>
    <row r="11956">
      <c r="A11956" s="13" t="n">
        <v>46044.5483912037</v>
      </c>
      <c r="B11956" t="inlineStr">
        <is>
          <t>MAP</t>
        </is>
      </c>
      <c r="C11956" t="inlineStr">
        <is>
          <t>CombineRoot=C:\Users\cschn\Documents\LIH (Personal)\OneDrive - Lawyers in House</t>
        </is>
      </c>
    </row>
    <row r="11957">
      <c r="A11957" s="13" t="n">
        <v>46044.5483912037</v>
      </c>
      <c r="B11957" t="inlineStr">
        <is>
          <t>MAP</t>
        </is>
      </c>
      <c r="C11957" t="inlineStr">
        <is>
          <t>SubPath=__Invoices</t>
        </is>
      </c>
    </row>
    <row r="11958">
      <c r="A11958" s="13" t="n">
        <v>46044.5483912037</v>
      </c>
      <c r="B11958" t="inlineStr">
        <is>
          <t>MAP</t>
        </is>
      </c>
      <c r="C11958" t="inlineStr">
        <is>
          <t>Combined=C:\Users\cschn\Documents\LIH (Personal)\OneDrive - Lawyers in House\__Invoices</t>
        </is>
      </c>
    </row>
    <row r="11959">
      <c r="A11959" s="13" t="n">
        <v>46044.5483912037</v>
      </c>
      <c r="B11959" t="inlineStr">
        <is>
          <t>MAP</t>
        </is>
      </c>
      <c r="C11959" t="inlineStr">
        <is>
          <t>Mapped local folder=C:\Users\cschn\Documents\LIH (Personal)\OneDrive - Lawyers in House\__Invoices</t>
        </is>
      </c>
    </row>
    <row r="11960">
      <c r="A11960" s="13" t="n">
        <v>46044.54928240741</v>
      </c>
      <c r="B11960" t="inlineStr">
        <is>
          <t>INFO</t>
        </is>
      </c>
      <c r="C11960" t="inlineStr">
        <is>
          <t>ThisWorkbook.Path (raw)=https://lawyersinhouse-my.sharepoint.com/personal/cory_schneider_lawyersinhouse_com/Documents/__Invoices</t>
        </is>
      </c>
    </row>
    <row r="11961">
      <c r="A11961" s="13" t="n">
        <v>46044.54928240741</v>
      </c>
      <c r="B11961" t="inlineStr">
        <is>
          <t>HIT</t>
        </is>
      </c>
      <c r="C11961" t="inlineStr">
        <is>
          <t>Folder? C:\Users\cschn\Documents\LIH (Personal)\OneDrive - Lawyers in House</t>
        </is>
      </c>
    </row>
    <row r="11962">
      <c r="A11962" s="13" t="n">
        <v>46044.54928240741</v>
      </c>
      <c r="B11962" t="inlineStr">
        <is>
          <t>MAP</t>
        </is>
      </c>
      <c r="C11962" t="inlineStr">
        <is>
          <t>CombineRoot=C:\Users\cschn\Documents\LIH (Personal)\OneDrive - Lawyers in House</t>
        </is>
      </c>
    </row>
    <row r="11963">
      <c r="A11963" s="13" t="n">
        <v>46044.54928240741</v>
      </c>
      <c r="B11963" t="inlineStr">
        <is>
          <t>MAP</t>
        </is>
      </c>
      <c r="C11963" t="inlineStr">
        <is>
          <t>SubPath=__Invoices</t>
        </is>
      </c>
    </row>
    <row r="11964">
      <c r="A11964" s="13" t="n">
        <v>46044.54928240741</v>
      </c>
      <c r="B11964" t="inlineStr">
        <is>
          <t>MAP</t>
        </is>
      </c>
      <c r="C11964" t="inlineStr">
        <is>
          <t>Combined=C:\Users\cschn\Documents\LIH (Personal)\OneDrive - Lawyers in House\__Invoices</t>
        </is>
      </c>
    </row>
    <row r="11965">
      <c r="A11965" s="13" t="n">
        <v>46044.54928240741</v>
      </c>
      <c r="B11965" t="inlineStr">
        <is>
          <t>MAP</t>
        </is>
      </c>
      <c r="C11965" t="inlineStr">
        <is>
          <t>Mapped local folder=C:\Users\cschn\Documents\LIH (Personal)\OneDrive - Lawyers in House\__Invoices</t>
        </is>
      </c>
    </row>
    <row r="11966">
      <c r="A11966" s="13" t="n">
        <v>46044.58637731482</v>
      </c>
      <c r="B11966" t="inlineStr">
        <is>
          <t>INFO</t>
        </is>
      </c>
      <c r="C11966" t="inlineStr">
        <is>
          <t>ThisWorkbook.Path (raw)=https://lawyersinhouse-my.sharepoint.com/personal/cory_schneider_lawyersinhouse_com/Documents/__Invoices</t>
        </is>
      </c>
    </row>
    <row r="11967">
      <c r="A11967" s="13" t="n">
        <v>46044.58637731482</v>
      </c>
      <c r="B11967" t="inlineStr">
        <is>
          <t>HIT</t>
        </is>
      </c>
      <c r="C11967" t="inlineStr">
        <is>
          <t>Folder? C:\Users\cschn\Documents\LIH (Personal)\OneDrive - Lawyers in House</t>
        </is>
      </c>
    </row>
    <row r="11968">
      <c r="A11968" s="13" t="n">
        <v>46044.58637731482</v>
      </c>
      <c r="B11968" t="inlineStr">
        <is>
          <t>MAP</t>
        </is>
      </c>
      <c r="C11968" t="inlineStr">
        <is>
          <t>CombineRoot=C:\Users\cschn\Documents\LIH (Personal)\OneDrive - Lawyers in House</t>
        </is>
      </c>
    </row>
    <row r="11969">
      <c r="A11969" s="13" t="n">
        <v>46044.58637731482</v>
      </c>
      <c r="B11969" t="inlineStr">
        <is>
          <t>MAP</t>
        </is>
      </c>
      <c r="C11969" t="inlineStr">
        <is>
          <t>SubPath=__Invoices</t>
        </is>
      </c>
    </row>
    <row r="11970">
      <c r="A11970" s="13" t="n">
        <v>46044.58637731482</v>
      </c>
      <c r="B11970" t="inlineStr">
        <is>
          <t>MAP</t>
        </is>
      </c>
      <c r="C11970" t="inlineStr">
        <is>
          <t>Combined=C:\Users\cschn\Documents\LIH (Personal)\OneDrive - Lawyers in House\__Invoices</t>
        </is>
      </c>
    </row>
    <row r="11971">
      <c r="A11971" s="13" t="n">
        <v>46044.58637731482</v>
      </c>
      <c r="B11971" t="inlineStr">
        <is>
          <t>MAP</t>
        </is>
      </c>
      <c r="C11971" t="inlineStr">
        <is>
          <t>Mapped local folder=C:\Users\cschn\Documents\LIH (Personal)\OneDrive - Lawyers in House\__Invoices</t>
        </is>
      </c>
    </row>
    <row r="11972">
      <c r="A11972" s="13" t="n">
        <v>46044.59393518518</v>
      </c>
      <c r="B11972" t="inlineStr">
        <is>
          <t>INFO</t>
        </is>
      </c>
      <c r="C11972" t="inlineStr">
        <is>
          <t>ThisWorkbook.Path (raw)=https://lawyersinhouse-my.sharepoint.com/personal/cory_schneider_lawyersinhouse_com/Documents/__Invoices</t>
        </is>
      </c>
    </row>
    <row r="11973">
      <c r="A11973" s="13" t="n">
        <v>46044.59393518518</v>
      </c>
      <c r="B11973" t="inlineStr">
        <is>
          <t>HIT</t>
        </is>
      </c>
      <c r="C11973" t="inlineStr">
        <is>
          <t>Folder? C:\Users\cschn\Documents\LIH (Personal)\OneDrive - Lawyers in House</t>
        </is>
      </c>
    </row>
    <row r="11974">
      <c r="A11974" s="13" t="n">
        <v>46044.59393518518</v>
      </c>
      <c r="B11974" t="inlineStr">
        <is>
          <t>MAP</t>
        </is>
      </c>
      <c r="C11974" t="inlineStr">
        <is>
          <t>CombineRoot=C:\Users\cschn\Documents\LIH (Personal)\OneDrive - Lawyers in House</t>
        </is>
      </c>
    </row>
    <row r="11975">
      <c r="A11975" s="13" t="n">
        <v>46044.59393518518</v>
      </c>
      <c r="B11975" t="inlineStr">
        <is>
          <t>MAP</t>
        </is>
      </c>
      <c r="C11975" t="inlineStr">
        <is>
          <t>SubPath=__Invoices</t>
        </is>
      </c>
    </row>
    <row r="11976">
      <c r="A11976" s="13" t="n">
        <v>46044.59393518518</v>
      </c>
      <c r="B11976" t="inlineStr">
        <is>
          <t>MAP</t>
        </is>
      </c>
      <c r="C11976" t="inlineStr">
        <is>
          <t>Combined=C:\Users\cschn\Documents\LIH (Personal)\OneDrive - Lawyers in House\__Invoices</t>
        </is>
      </c>
    </row>
    <row r="11977">
      <c r="A11977" s="13" t="n">
        <v>46044.59393518518</v>
      </c>
      <c r="B11977" t="inlineStr">
        <is>
          <t>MAP</t>
        </is>
      </c>
      <c r="C11977" t="inlineStr">
        <is>
          <t>Mapped local folder=C:\Users\cschn\Documents\LIH (Personal)\OneDrive - Lawyers in House\__Invoices</t>
        </is>
      </c>
    </row>
    <row r="11978">
      <c r="A11978" s="13" t="n">
        <v>46044.59815972222</v>
      </c>
      <c r="B11978" t="inlineStr">
        <is>
          <t>INFO</t>
        </is>
      </c>
      <c r="C11978" t="inlineStr">
        <is>
          <t>ThisWorkbook.Path (raw)=https://lawyersinhouse-my.sharepoint.com/personal/cory_schneider_lawyersinhouse_com/Documents/__Invoices</t>
        </is>
      </c>
    </row>
    <row r="11979">
      <c r="A11979" s="13" t="n">
        <v>46044.59815972222</v>
      </c>
      <c r="B11979" t="inlineStr">
        <is>
          <t>HIT</t>
        </is>
      </c>
      <c r="C11979" t="inlineStr">
        <is>
          <t>Folder? C:\Users\cschn\Documents\LIH (Personal)\OneDrive - Lawyers in House</t>
        </is>
      </c>
    </row>
    <row r="11980">
      <c r="A11980" s="13" t="n">
        <v>46044.59815972222</v>
      </c>
      <c r="B11980" t="inlineStr">
        <is>
          <t>MAP</t>
        </is>
      </c>
      <c r="C11980" t="inlineStr">
        <is>
          <t>CombineRoot=C:\Users\cschn\Documents\LIH (Personal)\OneDrive - Lawyers in House</t>
        </is>
      </c>
    </row>
    <row r="11981">
      <c r="A11981" s="13" t="n">
        <v>46044.59815972222</v>
      </c>
      <c r="B11981" t="inlineStr">
        <is>
          <t>MAP</t>
        </is>
      </c>
      <c r="C11981" t="inlineStr">
        <is>
          <t>SubPath=__Invoices</t>
        </is>
      </c>
    </row>
    <row r="11982">
      <c r="A11982" s="13" t="n">
        <v>46044.59815972222</v>
      </c>
      <c r="B11982" t="inlineStr">
        <is>
          <t>MAP</t>
        </is>
      </c>
      <c r="C11982" t="inlineStr">
        <is>
          <t>Combined=C:\Users\cschn\Documents\LIH (Personal)\OneDrive - Lawyers in House\__Invoices</t>
        </is>
      </c>
    </row>
    <row r="11983">
      <c r="A11983" s="13" t="n">
        <v>46044.59815972222</v>
      </c>
      <c r="B11983" t="inlineStr">
        <is>
          <t>MAP</t>
        </is>
      </c>
      <c r="C11983" t="inlineStr">
        <is>
          <t>Mapped local folder=C:\Users\cschn\Documents\LIH (Personal)\OneDrive - Lawyers in House\__Invoices</t>
        </is>
      </c>
    </row>
    <row r="11984">
      <c r="A11984" s="13" t="n">
        <v>46044.60287037037</v>
      </c>
      <c r="B11984" t="inlineStr">
        <is>
          <t>INFO</t>
        </is>
      </c>
      <c r="C11984" t="inlineStr">
        <is>
          <t>ThisWorkbook.Path (raw)=https://lawyersinhouse-my.sharepoint.com/personal/cory_schneider_lawyersinhouse_com/Documents/__Invoices</t>
        </is>
      </c>
    </row>
    <row r="11985">
      <c r="A11985" s="13" t="n">
        <v>46044.60287037037</v>
      </c>
      <c r="B11985" t="inlineStr">
        <is>
          <t>HIT</t>
        </is>
      </c>
      <c r="C11985" t="inlineStr">
        <is>
          <t>Folder? C:\Users\cschn\Documents\LIH (Personal)\OneDrive - Lawyers in House</t>
        </is>
      </c>
    </row>
    <row r="11986">
      <c r="A11986" s="13" t="n">
        <v>46044.60287037037</v>
      </c>
      <c r="B11986" t="inlineStr">
        <is>
          <t>MAP</t>
        </is>
      </c>
      <c r="C11986" t="inlineStr">
        <is>
          <t>CombineRoot=C:\Users\cschn\Documents\LIH (Personal)\OneDrive - Lawyers in House</t>
        </is>
      </c>
    </row>
    <row r="11987">
      <c r="A11987" s="13" t="n">
        <v>46044.60287037037</v>
      </c>
      <c r="B11987" t="inlineStr">
        <is>
          <t>MAP</t>
        </is>
      </c>
      <c r="C11987" t="inlineStr">
        <is>
          <t>SubPath=__Invoices</t>
        </is>
      </c>
    </row>
    <row r="11988">
      <c r="A11988" s="13" t="n">
        <v>46044.60287037037</v>
      </c>
      <c r="B11988" t="inlineStr">
        <is>
          <t>MAP</t>
        </is>
      </c>
      <c r="C11988" t="inlineStr">
        <is>
          <t>Combined=C:\Users\cschn\Documents\LIH (Personal)\OneDrive - Lawyers in House\__Invoices</t>
        </is>
      </c>
    </row>
    <row r="11989">
      <c r="A11989" s="13" t="n">
        <v>46044.60287037037</v>
      </c>
      <c r="B11989" t="inlineStr">
        <is>
          <t>MAP</t>
        </is>
      </c>
      <c r="C11989" t="inlineStr">
        <is>
          <t>Mapped local folder=C:\Users\cschn\Documents\LIH (Personal)\OneDrive - Lawyers in House\__Invoices</t>
        </is>
      </c>
    </row>
    <row r="11990">
      <c r="A11990" s="13" t="n">
        <v>46044.60350694445</v>
      </c>
    </row>
    <row r="11991">
      <c r="A11991" s="13" t="n">
        <v>46044.60983796296</v>
      </c>
      <c r="B11991" t="inlineStr">
        <is>
          <t>INFO</t>
        </is>
      </c>
      <c r="C11991" t="inlineStr">
        <is>
          <t>ThisWorkbook.Path (raw)=https://lawyersinhouse-my.sharepoint.com/personal/cory_schneider_lawyersinhouse_com/Documents/__Invoices</t>
        </is>
      </c>
    </row>
    <row r="11992">
      <c r="A11992" s="13" t="n">
        <v>46044.60983796296</v>
      </c>
      <c r="B11992" t="inlineStr">
        <is>
          <t>HIT</t>
        </is>
      </c>
      <c r="C11992" t="inlineStr">
        <is>
          <t>Folder? C:\Users\cschn\Documents\LIH (Personal)\OneDrive - Lawyers in House</t>
        </is>
      </c>
    </row>
    <row r="11993">
      <c r="A11993" s="13" t="n">
        <v>46044.60983796296</v>
      </c>
      <c r="B11993" t="inlineStr">
        <is>
          <t>MAP</t>
        </is>
      </c>
      <c r="C11993" t="inlineStr">
        <is>
          <t>CombineRoot=C:\Users\cschn\Documents\LIH (Personal)\OneDrive - Lawyers in House</t>
        </is>
      </c>
    </row>
    <row r="11994">
      <c r="A11994" s="13" t="n">
        <v>46044.60983796296</v>
      </c>
      <c r="B11994" t="inlineStr">
        <is>
          <t>MAP</t>
        </is>
      </c>
      <c r="C11994" t="inlineStr">
        <is>
          <t>SubPath=__Invoices</t>
        </is>
      </c>
    </row>
    <row r="11995">
      <c r="A11995" s="13" t="n">
        <v>46044.60983796296</v>
      </c>
      <c r="B11995" t="inlineStr">
        <is>
          <t>MAP</t>
        </is>
      </c>
      <c r="C11995" t="inlineStr">
        <is>
          <t>Combined=C:\Users\cschn\Documents\LIH (Personal)\OneDrive - Lawyers in House\__Invoices</t>
        </is>
      </c>
    </row>
    <row r="11996">
      <c r="A11996" s="13" t="n">
        <v>46044.60983796296</v>
      </c>
      <c r="B11996" t="inlineStr">
        <is>
          <t>MAP</t>
        </is>
      </c>
      <c r="C11996" t="inlineStr">
        <is>
          <t>Mapped local folder=C:\Users\cschn\Documents\LIH (Personal)\OneDrive - Lawyers in House\__Invoices</t>
        </is>
      </c>
    </row>
    <row r="11997">
      <c r="A11997" s="13" t="n">
        <v>46044.6169212963</v>
      </c>
      <c r="B11997" t="inlineStr">
        <is>
          <t>INFO</t>
        </is>
      </c>
      <c r="C11997" t="inlineStr">
        <is>
          <t>ThisWorkbook.Path (raw)=https://lawyersinhouse-my.sharepoint.com/personal/cory_schneider_lawyersinhouse_com/Documents/__Invoices</t>
        </is>
      </c>
    </row>
    <row r="11998">
      <c r="A11998" s="13" t="n">
        <v>46044.6169212963</v>
      </c>
      <c r="B11998" t="inlineStr">
        <is>
          <t>HIT</t>
        </is>
      </c>
      <c r="C11998" t="inlineStr">
        <is>
          <t>Folder? C:\Users\cschn\Documents\LIH (Personal)\OneDrive - Lawyers in House</t>
        </is>
      </c>
    </row>
    <row r="11999">
      <c r="A11999" s="13" t="n">
        <v>46044.6169212963</v>
      </c>
      <c r="B11999" t="inlineStr">
        <is>
          <t>MAP</t>
        </is>
      </c>
      <c r="C11999" t="inlineStr">
        <is>
          <t>CombineRoot=C:\Users\cschn\Documents\LIH (Personal)\OneDrive - Lawyers in House</t>
        </is>
      </c>
    </row>
    <row r="12000">
      <c r="A12000" s="13" t="n">
        <v>46044.6169212963</v>
      </c>
      <c r="B12000" t="inlineStr">
        <is>
          <t>MAP</t>
        </is>
      </c>
      <c r="C12000" t="inlineStr">
        <is>
          <t>SubPath=__Invoices</t>
        </is>
      </c>
    </row>
    <row r="12001">
      <c r="A12001" s="13" t="n">
        <v>46044.6169212963</v>
      </c>
      <c r="B12001" t="inlineStr">
        <is>
          <t>MAP</t>
        </is>
      </c>
      <c r="C12001" t="inlineStr">
        <is>
          <t>Combined=C:\Users\cschn\Documents\LIH (Personal)\OneDrive - Lawyers in House\__Invoices</t>
        </is>
      </c>
    </row>
    <row r="12002">
      <c r="A12002" s="13" t="n">
        <v>46044.6169212963</v>
      </c>
      <c r="B12002" t="inlineStr">
        <is>
          <t>MAP</t>
        </is>
      </c>
      <c r="C12002" t="inlineStr">
        <is>
          <t>Mapped local folder=C:\Users\cschn\Documents\LIH (Personal)\OneDrive - Lawyers in House\__Invoices</t>
        </is>
      </c>
    </row>
    <row r="12003">
      <c r="A12003" s="13" t="n">
        <v>46044.63120370371</v>
      </c>
      <c r="B12003" t="inlineStr">
        <is>
          <t>INFO</t>
        </is>
      </c>
      <c r="C12003" t="inlineStr">
        <is>
          <t>ThisWorkbook.Path (raw)=https://lawyersinhouse-my.sharepoint.com/personal/cory_schneider_lawyersinhouse_com/Documents/__Invoices</t>
        </is>
      </c>
    </row>
    <row r="12004">
      <c r="A12004" s="13" t="n">
        <v>46044.63120370371</v>
      </c>
      <c r="B12004" t="inlineStr">
        <is>
          <t>HIT</t>
        </is>
      </c>
      <c r="C12004" t="inlineStr">
        <is>
          <t>Folder? C:\Users\cschn\Documents\LIH (Personal)\OneDrive - Lawyers in House</t>
        </is>
      </c>
    </row>
    <row r="12005">
      <c r="A12005" s="13" t="n">
        <v>46044.63120370371</v>
      </c>
      <c r="B12005" t="inlineStr">
        <is>
          <t>MAP</t>
        </is>
      </c>
      <c r="C12005" t="inlineStr">
        <is>
          <t>CombineRoot=C:\Users\cschn\Documents\LIH (Personal)\OneDrive - Lawyers in House</t>
        </is>
      </c>
    </row>
    <row r="12006">
      <c r="A12006" s="13" t="n">
        <v>46044.63120370371</v>
      </c>
      <c r="B12006" t="inlineStr">
        <is>
          <t>MAP</t>
        </is>
      </c>
      <c r="C12006" t="inlineStr">
        <is>
          <t>SubPath=__Invoices</t>
        </is>
      </c>
    </row>
    <row r="12007">
      <c r="A12007" s="13" t="n">
        <v>46044.63120370371</v>
      </c>
      <c r="B12007" t="inlineStr">
        <is>
          <t>MAP</t>
        </is>
      </c>
      <c r="C12007" t="inlineStr">
        <is>
          <t>Combined=C:\Users\cschn\Documents\LIH (Personal)\OneDrive - Lawyers in House\__Invoices</t>
        </is>
      </c>
    </row>
    <row r="12008">
      <c r="A12008" s="13" t="n">
        <v>46044.63120370371</v>
      </c>
      <c r="B12008" t="inlineStr">
        <is>
          <t>MAP</t>
        </is>
      </c>
      <c r="C12008" t="inlineStr">
        <is>
          <t>Mapped local folder=C:\Users\cschn\Documents\LIH (Personal)\OneDrive - Lawyers in House\__Invoices</t>
        </is>
      </c>
    </row>
    <row r="12009">
      <c r="A12009" s="13" t="n">
        <v>46044.685625</v>
      </c>
      <c r="B12009" t="inlineStr">
        <is>
          <t>INFO</t>
        </is>
      </c>
      <c r="C12009" t="inlineStr">
        <is>
          <t>ThisWorkbook.Path (raw)=https://lawyersinhouse-my.sharepoint.com/personal/cory_schneider_lawyersinhouse_com/Documents/__Invoices/__Milestones</t>
        </is>
      </c>
    </row>
    <row r="12010">
      <c r="A12010" s="13" t="n">
        <v>46044.685625</v>
      </c>
      <c r="B12010" t="inlineStr">
        <is>
          <t>HIT</t>
        </is>
      </c>
      <c r="C12010" t="inlineStr">
        <is>
          <t>Folder? C:\Users\cschn\Documents\LIH (Personal)\OneDrive - Lawyers in House</t>
        </is>
      </c>
    </row>
    <row r="12011">
      <c r="A12011" s="13" t="n">
        <v>46044.685625</v>
      </c>
      <c r="B12011" t="inlineStr">
        <is>
          <t>MAP</t>
        </is>
      </c>
      <c r="C12011" t="inlineStr">
        <is>
          <t>CombineRoot=C:\Users\cschn\Documents\LIH (Personal)\OneDrive - Lawyers in House</t>
        </is>
      </c>
    </row>
    <row r="12012">
      <c r="A12012" s="13" t="n">
        <v>46044.685625</v>
      </c>
      <c r="B12012" t="inlineStr">
        <is>
          <t>MAP</t>
        </is>
      </c>
      <c r="C12012" t="inlineStr">
        <is>
          <t>SubPath=__Invoices\__Milestones</t>
        </is>
      </c>
    </row>
    <row r="12013">
      <c r="A12013" s="13" t="n">
        <v>46044.685625</v>
      </c>
      <c r="B12013" t="inlineStr">
        <is>
          <t>MAP</t>
        </is>
      </c>
      <c r="C12013" t="inlineStr">
        <is>
          <t>Combined=C:\Users\cschn\Documents\LIH (Personal)\OneDrive - Lawyers in House\__Invoices\__Milestones</t>
        </is>
      </c>
    </row>
    <row r="12014">
      <c r="A12014" s="13" t="n">
        <v>46044.685625</v>
      </c>
      <c r="B12014" t="inlineStr">
        <is>
          <t>MAP</t>
        </is>
      </c>
      <c r="C12014" t="inlineStr">
        <is>
          <t>Mapped local folder=C:\Users\cschn\Documents\LIH (Personal)\OneDrive - Lawyers in House\__Invoices\__Milestones</t>
        </is>
      </c>
    </row>
    <row r="12015">
      <c r="A12015" s="13" t="n">
        <v>46044.69407407408</v>
      </c>
      <c r="B12015" t="inlineStr">
        <is>
          <t>INFO</t>
        </is>
      </c>
      <c r="C12015" t="inlineStr">
        <is>
          <t>ThisWorkbook.Path (raw)=https://lawyersinhouse-my.sharepoint.com/personal/cory_schneider_lawyersinhouse_com/Documents/__Invoices</t>
        </is>
      </c>
    </row>
    <row r="12016">
      <c r="A12016" s="13" t="n">
        <v>46044.69407407408</v>
      </c>
      <c r="B12016" t="inlineStr">
        <is>
          <t>HIT</t>
        </is>
      </c>
      <c r="C12016" t="inlineStr">
        <is>
          <t>Folder? C:\Users\cschn\Documents\LIH (Personal)\OneDrive - Lawyers in House</t>
        </is>
      </c>
    </row>
    <row r="12017">
      <c r="A12017" s="13" t="n">
        <v>46044.69407407408</v>
      </c>
      <c r="B12017" t="inlineStr">
        <is>
          <t>MAP</t>
        </is>
      </c>
      <c r="C12017" t="inlineStr">
        <is>
          <t>CombineRoot=C:\Users\cschn\Documents\LIH (Personal)\OneDrive - Lawyers in House</t>
        </is>
      </c>
    </row>
    <row r="12018">
      <c r="A12018" s="13" t="n">
        <v>46044.69407407408</v>
      </c>
      <c r="B12018" t="inlineStr">
        <is>
          <t>MAP</t>
        </is>
      </c>
      <c r="C12018" t="inlineStr">
        <is>
          <t>SubPath=__Invoices</t>
        </is>
      </c>
    </row>
    <row r="12019">
      <c r="A12019" s="13" t="n">
        <v>46044.69407407408</v>
      </c>
      <c r="B12019" t="inlineStr">
        <is>
          <t>MAP</t>
        </is>
      </c>
      <c r="C12019" t="inlineStr">
        <is>
          <t>Combined=C:\Users\cschn\Documents\LIH (Personal)\OneDrive - Lawyers in House\__Invoices</t>
        </is>
      </c>
    </row>
    <row r="12020">
      <c r="A12020" s="13" t="n">
        <v>46044.69407407408</v>
      </c>
      <c r="B12020" t="inlineStr">
        <is>
          <t>MAP</t>
        </is>
      </c>
      <c r="C12020" t="inlineStr">
        <is>
          <t>Mapped local folder=C:\Users\cschn\Documents\LIH (Personal)\OneDrive - Lawyers in House\__Invoices</t>
        </is>
      </c>
    </row>
    <row r="12021">
      <c r="A12021" s="13" t="n">
        <v>46044.71341435185</v>
      </c>
      <c r="B12021" t="inlineStr">
        <is>
          <t>INFO</t>
        </is>
      </c>
      <c r="C12021" t="inlineStr">
        <is>
          <t>ThisWorkbook.Path (raw)=https://lawyersinhouse-my.sharepoint.com/personal/cory_schneider_lawyersinhouse_com/Documents/__Invoices</t>
        </is>
      </c>
    </row>
    <row r="12022">
      <c r="A12022" s="13" t="n">
        <v>46044.71341435185</v>
      </c>
      <c r="B12022" t="inlineStr">
        <is>
          <t>HIT</t>
        </is>
      </c>
      <c r="C12022" t="inlineStr">
        <is>
          <t>Folder? C:\Users\cschn\Documents\LIH (Personal)\OneDrive - Lawyers in House</t>
        </is>
      </c>
    </row>
    <row r="12023">
      <c r="A12023" s="13" t="n">
        <v>46044.71341435185</v>
      </c>
      <c r="B12023" t="inlineStr">
        <is>
          <t>MAP</t>
        </is>
      </c>
      <c r="C12023" t="inlineStr">
        <is>
          <t>CombineRoot=C:\Users\cschn\Documents\LIH (Personal)\OneDrive - Lawyers in House</t>
        </is>
      </c>
    </row>
    <row r="12024">
      <c r="A12024" s="13" t="n">
        <v>46044.71341435185</v>
      </c>
      <c r="B12024" t="inlineStr">
        <is>
          <t>MAP</t>
        </is>
      </c>
      <c r="C12024" t="inlineStr">
        <is>
          <t>SubPath=__Invoices</t>
        </is>
      </c>
    </row>
    <row r="12025">
      <c r="A12025" s="13" t="n">
        <v>46044.71341435185</v>
      </c>
      <c r="B12025" t="inlineStr">
        <is>
          <t>MAP</t>
        </is>
      </c>
      <c r="C12025" t="inlineStr">
        <is>
          <t>Combined=C:\Users\cschn\Documents\LIH (Personal)\OneDrive - Lawyers in House\__Invoices</t>
        </is>
      </c>
    </row>
    <row r="12026">
      <c r="A12026" s="13" t="n">
        <v>46044.71341435185</v>
      </c>
      <c r="B12026" t="inlineStr">
        <is>
          <t>MAP</t>
        </is>
      </c>
      <c r="C12026" t="inlineStr">
        <is>
          <t>Mapped local folder=C:\Users\cschn\Documents\LIH (Personal)\OneDrive - Lawyers in House\__Invoices</t>
        </is>
      </c>
    </row>
    <row r="12027">
      <c r="A12027" s="13" t="n">
        <v>46044.77476851852</v>
      </c>
      <c r="B12027" t="inlineStr">
        <is>
          <t>INFO</t>
        </is>
      </c>
      <c r="C12027" t="inlineStr">
        <is>
          <t>ThisWorkbook.Path (raw)=https://lawyersinhouse-my.sharepoint.com/personal/cory_schneider_lawyersinhouse_com/Documents/__Invoices</t>
        </is>
      </c>
    </row>
    <row r="12028">
      <c r="A12028" s="13" t="n">
        <v>46044.77476851852</v>
      </c>
      <c r="B12028" t="inlineStr">
        <is>
          <t>HIT</t>
        </is>
      </c>
      <c r="C12028" t="inlineStr">
        <is>
          <t>Folder? C:\Users\cschn\Documents\LIH (Personal)\OneDrive - Lawyers in House</t>
        </is>
      </c>
    </row>
    <row r="12029">
      <c r="A12029" s="13" t="n">
        <v>46044.77476851852</v>
      </c>
      <c r="B12029" t="inlineStr">
        <is>
          <t>MAP</t>
        </is>
      </c>
      <c r="C12029" t="inlineStr">
        <is>
          <t>CombineRoot=C:\Users\cschn\Documents\LIH (Personal)\OneDrive - Lawyers in House</t>
        </is>
      </c>
    </row>
    <row r="12030">
      <c r="A12030" s="13" t="n">
        <v>46044.77476851852</v>
      </c>
      <c r="B12030" t="inlineStr">
        <is>
          <t>MAP</t>
        </is>
      </c>
      <c r="C12030" t="inlineStr">
        <is>
          <t>SubPath=__Invoices</t>
        </is>
      </c>
    </row>
    <row r="12031">
      <c r="A12031" s="13" t="n">
        <v>46044.77476851852</v>
      </c>
      <c r="B12031" t="inlineStr">
        <is>
          <t>MAP</t>
        </is>
      </c>
      <c r="C12031" t="inlineStr">
        <is>
          <t>Combined=C:\Users\cschn\Documents\LIH (Personal)\OneDrive - Lawyers in House\__Invoices</t>
        </is>
      </c>
    </row>
    <row r="12032">
      <c r="A12032" s="13" t="n">
        <v>46044.77476851852</v>
      </c>
      <c r="B12032" t="inlineStr">
        <is>
          <t>MAP</t>
        </is>
      </c>
      <c r="C12032" t="inlineStr">
        <is>
          <t>Mapped local folder=C:\Users\cschn\Documents\LIH (Personal)\OneDrive - Lawyers in House\__Invoices</t>
        </is>
      </c>
    </row>
    <row r="12033">
      <c r="A12033" s="13" t="n">
        <v>46044.77574074074</v>
      </c>
      <c r="B12033" t="inlineStr">
        <is>
          <t>INFO</t>
        </is>
      </c>
      <c r="C12033" t="inlineStr">
        <is>
          <t>ThisWorkbook.Path (raw)=https://lawyersinhouse-my.sharepoint.com/personal/cory_schneider_lawyersinhouse_com/Documents/__Invoices</t>
        </is>
      </c>
    </row>
    <row r="12034">
      <c r="A12034" s="13" t="n">
        <v>46044.77574074074</v>
      </c>
      <c r="B12034" t="inlineStr">
        <is>
          <t>HIT</t>
        </is>
      </c>
      <c r="C12034" t="inlineStr">
        <is>
          <t>Folder? C:\Users\cschn\Documents\LIH (Personal)\OneDrive - Lawyers in House</t>
        </is>
      </c>
    </row>
    <row r="12035">
      <c r="A12035" s="13" t="n">
        <v>46044.77574074074</v>
      </c>
      <c r="B12035" t="inlineStr">
        <is>
          <t>MAP</t>
        </is>
      </c>
      <c r="C12035" t="inlineStr">
        <is>
          <t>CombineRoot=C:\Users\cschn\Documents\LIH (Personal)\OneDrive - Lawyers in House</t>
        </is>
      </c>
    </row>
    <row r="12036">
      <c r="A12036" s="13" t="n">
        <v>46044.77574074074</v>
      </c>
      <c r="B12036" t="inlineStr">
        <is>
          <t>MAP</t>
        </is>
      </c>
      <c r="C12036" t="inlineStr">
        <is>
          <t>SubPath=__Invoices</t>
        </is>
      </c>
    </row>
    <row r="12037">
      <c r="A12037" s="13" t="n">
        <v>46044.77574074074</v>
      </c>
      <c r="B12037" t="inlineStr">
        <is>
          <t>MAP</t>
        </is>
      </c>
      <c r="C12037" t="inlineStr">
        <is>
          <t>Combined=C:\Users\cschn\Documents\LIH (Personal)\OneDrive - Lawyers in House\__Invoices</t>
        </is>
      </c>
    </row>
    <row r="12038">
      <c r="A12038" s="13" t="n">
        <v>46044.77574074074</v>
      </c>
      <c r="B12038" t="inlineStr">
        <is>
          <t>MAP</t>
        </is>
      </c>
      <c r="C12038" t="inlineStr">
        <is>
          <t>Mapped local folder=C:\Users\cschn\Documents\LIH (Personal)\OneDrive - Lawyers in House\__Invoices</t>
        </is>
      </c>
    </row>
    <row r="12039">
      <c r="A12039" s="13" t="n">
        <v>46045.285</v>
      </c>
      <c r="B12039" t="inlineStr">
        <is>
          <t>INFO</t>
        </is>
      </c>
      <c r="C12039" t="inlineStr">
        <is>
          <t>ThisWorkbook.Path (raw)=https://lawyersinhouse-my.sharepoint.com/personal/cory_schneider_lawyersinhouse_com/Documents/__Invoices</t>
        </is>
      </c>
    </row>
    <row r="12040">
      <c r="A12040" s="13" t="n">
        <v>46045.285</v>
      </c>
      <c r="B12040" t="inlineStr">
        <is>
          <t>HIT</t>
        </is>
      </c>
      <c r="C12040" t="inlineStr">
        <is>
          <t>Folder? C:\Users\cschn\Documents\LIH (Personal)\OneDrive - Lawyers in House</t>
        </is>
      </c>
    </row>
    <row r="12041">
      <c r="A12041" s="13" t="n">
        <v>46045.285</v>
      </c>
      <c r="B12041" t="inlineStr">
        <is>
          <t>MAP</t>
        </is>
      </c>
      <c r="C12041" t="inlineStr">
        <is>
          <t>CombineRoot=C:\Users\cschn\Documents\LIH (Personal)\OneDrive - Lawyers in House</t>
        </is>
      </c>
    </row>
    <row r="12042">
      <c r="A12042" s="13" t="n">
        <v>46045.285</v>
      </c>
      <c r="B12042" t="inlineStr">
        <is>
          <t>MAP</t>
        </is>
      </c>
      <c r="C12042" t="inlineStr">
        <is>
          <t>SubPath=__Invoices</t>
        </is>
      </c>
    </row>
    <row r="12043">
      <c r="A12043" s="13" t="n">
        <v>46045.285</v>
      </c>
      <c r="B12043" t="inlineStr">
        <is>
          <t>MAP</t>
        </is>
      </c>
      <c r="C12043" t="inlineStr">
        <is>
          <t>Combined=C:\Users\cschn\Documents\LIH (Personal)\OneDrive - Lawyers in House\__Invoices</t>
        </is>
      </c>
    </row>
    <row r="12044">
      <c r="A12044" s="13" t="n">
        <v>46045.285</v>
      </c>
      <c r="B12044" t="inlineStr">
        <is>
          <t>MAP</t>
        </is>
      </c>
      <c r="C12044" t="inlineStr">
        <is>
          <t>Mapped local folder=C:\Users\cschn\Documents\LIH (Personal)\OneDrive - Lawyers in House\__Invoices</t>
        </is>
      </c>
    </row>
    <row r="12045">
      <c r="A12045" s="13" t="n">
        <v>46045.34859953704</v>
      </c>
      <c r="B12045" t="inlineStr">
        <is>
          <t>INFO</t>
        </is>
      </c>
      <c r="C12045" t="inlineStr">
        <is>
          <t>ThisWorkbook.Path (raw)=https://lawyersinhouse-my.sharepoint.com/personal/cory_schneider_lawyersinhouse_com/Documents/__Invoices</t>
        </is>
      </c>
    </row>
    <row r="12046">
      <c r="A12046" s="13" t="n">
        <v>46045.34859953704</v>
      </c>
      <c r="B12046" t="inlineStr">
        <is>
          <t>HIT</t>
        </is>
      </c>
      <c r="C12046" t="inlineStr">
        <is>
          <t>Folder? C:\Users\cschn\Documents\LIH (Personal)\OneDrive - Lawyers in House</t>
        </is>
      </c>
    </row>
    <row r="12047">
      <c r="A12047" s="13" t="n">
        <v>46045.34859953704</v>
      </c>
      <c r="B12047" t="inlineStr">
        <is>
          <t>MAP</t>
        </is>
      </c>
      <c r="C12047" t="inlineStr">
        <is>
          <t>CombineRoot=C:\Users\cschn\Documents\LIH (Personal)\OneDrive - Lawyers in House</t>
        </is>
      </c>
    </row>
    <row r="12048">
      <c r="A12048" s="13" t="n">
        <v>46045.34859953704</v>
      </c>
      <c r="B12048" t="inlineStr">
        <is>
          <t>MAP</t>
        </is>
      </c>
      <c r="C12048" t="inlineStr">
        <is>
          <t>SubPath=__Invoices</t>
        </is>
      </c>
    </row>
    <row r="12049">
      <c r="A12049" s="13" t="n">
        <v>46045.34859953704</v>
      </c>
      <c r="B12049" t="inlineStr">
        <is>
          <t>MAP</t>
        </is>
      </c>
      <c r="C12049" t="inlineStr">
        <is>
          <t>Combined=C:\Users\cschn\Documents\LIH (Personal)\OneDrive - Lawyers in House\__Invoices</t>
        </is>
      </c>
    </row>
    <row r="12050">
      <c r="A12050" s="13" t="n">
        <v>46045.34859953704</v>
      </c>
      <c r="B12050" t="inlineStr">
        <is>
          <t>MAP</t>
        </is>
      </c>
      <c r="C12050" t="inlineStr">
        <is>
          <t>Mapped local folder=C:\Users\cschn\Documents\LIH (Personal)\OneDrive - Lawyers in House\__Invoices</t>
        </is>
      </c>
    </row>
    <row r="12051">
      <c r="A12051" s="13" t="n">
        <v>46045.39309027778</v>
      </c>
      <c r="B12051" t="inlineStr">
        <is>
          <t>INFO</t>
        </is>
      </c>
      <c r="C12051" t="inlineStr">
        <is>
          <t>ThisWorkbook.Path (raw)=https://lawyersinhouse-my.sharepoint.com/personal/cory_schneider_lawyersinhouse_com/Documents/__Invoices/__Milestones</t>
        </is>
      </c>
    </row>
    <row r="12052">
      <c r="A12052" s="13" t="n">
        <v>46045.39309027778</v>
      </c>
      <c r="B12052" t="inlineStr">
        <is>
          <t>HIT</t>
        </is>
      </c>
      <c r="C12052" t="inlineStr">
        <is>
          <t>Folder? C:\Users\cschn\Documents\LIH (Personal)\OneDrive - Lawyers in House</t>
        </is>
      </c>
    </row>
    <row r="12053">
      <c r="A12053" s="13" t="n">
        <v>46045.39309027778</v>
      </c>
      <c r="B12053" t="inlineStr">
        <is>
          <t>MAP</t>
        </is>
      </c>
      <c r="C12053" t="inlineStr">
        <is>
          <t>CombineRoot=C:\Users\cschn\Documents\LIH (Personal)\OneDrive - Lawyers in House</t>
        </is>
      </c>
    </row>
    <row r="12054">
      <c r="A12054" s="13" t="n">
        <v>46045.39309027778</v>
      </c>
      <c r="B12054" t="inlineStr">
        <is>
          <t>MAP</t>
        </is>
      </c>
      <c r="C12054" t="inlineStr">
        <is>
          <t>SubPath=__Invoices\__Milestones</t>
        </is>
      </c>
    </row>
    <row r="12055">
      <c r="A12055" s="13" t="n">
        <v>46045.39309027778</v>
      </c>
      <c r="B12055" t="inlineStr">
        <is>
          <t>MAP</t>
        </is>
      </c>
      <c r="C12055" t="inlineStr">
        <is>
          <t>Combined=C:\Users\cschn\Documents\LIH (Personal)\OneDrive - Lawyers in House\__Invoices\__Milestones</t>
        </is>
      </c>
    </row>
    <row r="12056">
      <c r="A12056" s="13" t="n">
        <v>46045.39309027778</v>
      </c>
      <c r="B12056" t="inlineStr">
        <is>
          <t>MAP</t>
        </is>
      </c>
      <c r="C12056" t="inlineStr">
        <is>
          <t>Mapped local folder=C:\Users\cschn\Documents\LIH (Personal)\OneDrive - Lawyers in House\__Invoices\__Milestones</t>
        </is>
      </c>
    </row>
    <row r="12057">
      <c r="A12057" s="13" t="n">
        <v>46045.39896990741</v>
      </c>
      <c r="B12057" t="inlineStr">
        <is>
          <t>INFO</t>
        </is>
      </c>
      <c r="C12057" t="inlineStr">
        <is>
          <t>ThisWorkbook.Path (raw)=https://lawyersinhouse-my.sharepoint.com/personal/cory_schneider_lawyersinhouse_com/Documents/__Invoices</t>
        </is>
      </c>
    </row>
    <row r="12058">
      <c r="A12058" s="13" t="n">
        <v>46045.39896990741</v>
      </c>
      <c r="B12058" t="inlineStr">
        <is>
          <t>HIT</t>
        </is>
      </c>
      <c r="C12058" t="inlineStr">
        <is>
          <t>Folder? C:\Users\cschn\Documents\LIH (Personal)\OneDrive - Lawyers in House</t>
        </is>
      </c>
    </row>
    <row r="12059">
      <c r="A12059" s="13" t="n">
        <v>46045.39896990741</v>
      </c>
      <c r="B12059" t="inlineStr">
        <is>
          <t>MAP</t>
        </is>
      </c>
      <c r="C12059" t="inlineStr">
        <is>
          <t>CombineRoot=C:\Users\cschn\Documents\LIH (Personal)\OneDrive - Lawyers in House</t>
        </is>
      </c>
    </row>
    <row r="12060">
      <c r="A12060" s="13" t="n">
        <v>46045.39896990741</v>
      </c>
      <c r="B12060" t="inlineStr">
        <is>
          <t>MAP</t>
        </is>
      </c>
      <c r="C12060" t="inlineStr">
        <is>
          <t>SubPath=__Invoices</t>
        </is>
      </c>
    </row>
    <row r="12061">
      <c r="A12061" s="13" t="n">
        <v>46045.39896990741</v>
      </c>
      <c r="B12061" t="inlineStr">
        <is>
          <t>MAP</t>
        </is>
      </c>
      <c r="C12061" t="inlineStr">
        <is>
          <t>Combined=C:\Users\cschn\Documents\LIH (Personal)\OneDrive - Lawyers in House\__Invoices</t>
        </is>
      </c>
    </row>
    <row r="12062">
      <c r="A12062" s="13" t="n">
        <v>46045.39896990741</v>
      </c>
      <c r="B12062" t="inlineStr">
        <is>
          <t>MAP</t>
        </is>
      </c>
      <c r="C12062" t="inlineStr">
        <is>
          <t>Mapped local folder=C:\Users\cschn\Documents\LIH (Personal)\OneDrive - Lawyers in House\__Invoices</t>
        </is>
      </c>
    </row>
    <row r="12063">
      <c r="A12063" s="13" t="n">
        <v>46045.39922453704</v>
      </c>
      <c r="B12063" t="inlineStr">
        <is>
          <t>INFO</t>
        </is>
      </c>
      <c r="C12063" t="inlineStr">
        <is>
          <t>ThisWorkbook.Path (raw)=https://lawyersinhouse-my.sharepoint.com/personal/cory_schneider_lawyersinhouse_com/Documents/__Invoices</t>
        </is>
      </c>
    </row>
    <row r="12064">
      <c r="A12064" s="13" t="n">
        <v>46045.39922453704</v>
      </c>
      <c r="B12064" t="inlineStr">
        <is>
          <t>HIT</t>
        </is>
      </c>
      <c r="C12064" t="inlineStr">
        <is>
          <t>Folder? C:\Users\cschn\Documents\LIH (Personal)\OneDrive - Lawyers in House</t>
        </is>
      </c>
    </row>
    <row r="12065">
      <c r="A12065" s="13" t="n">
        <v>46045.39922453704</v>
      </c>
      <c r="B12065" t="inlineStr">
        <is>
          <t>MAP</t>
        </is>
      </c>
      <c r="C12065" t="inlineStr">
        <is>
          <t>CombineRoot=C:\Users\cschn\Documents\LIH (Personal)\OneDrive - Lawyers in House</t>
        </is>
      </c>
    </row>
    <row r="12066">
      <c r="A12066" s="13" t="n">
        <v>46045.39922453704</v>
      </c>
      <c r="B12066" t="inlineStr">
        <is>
          <t>MAP</t>
        </is>
      </c>
      <c r="C12066" t="inlineStr">
        <is>
          <t>SubPath=__Invoices</t>
        </is>
      </c>
    </row>
    <row r="12067">
      <c r="A12067" s="13" t="n">
        <v>46045.39922453704</v>
      </c>
      <c r="B12067" t="inlineStr">
        <is>
          <t>MAP</t>
        </is>
      </c>
      <c r="C12067" t="inlineStr">
        <is>
          <t>Combined=C:\Users\cschn\Documents\LIH (Personal)\OneDrive - Lawyers in House\__Invoices</t>
        </is>
      </c>
    </row>
    <row r="12068">
      <c r="A12068" s="13" t="n">
        <v>46045.39922453704</v>
      </c>
      <c r="B12068" t="inlineStr">
        <is>
          <t>MAP</t>
        </is>
      </c>
      <c r="C12068" t="inlineStr">
        <is>
          <t>Mapped local folder=C:\Users\cschn\Documents\LIH (Personal)\OneDrive - Lawyers in House\__Invoices</t>
        </is>
      </c>
    </row>
    <row r="12069">
      <c r="A12069" s="13" t="n">
        <v>46045.39944444445</v>
      </c>
      <c r="B12069" t="inlineStr">
        <is>
          <t>INFO</t>
        </is>
      </c>
      <c r="C12069" t="inlineStr">
        <is>
          <t>ThisWorkbook.Path (raw)=https://lawyersinhouse-my.sharepoint.com/personal/cory_schneider_lawyersinhouse_com/Documents/__Invoices</t>
        </is>
      </c>
    </row>
    <row r="12070">
      <c r="A12070" s="13" t="n">
        <v>46045.39944444445</v>
      </c>
      <c r="B12070" t="inlineStr">
        <is>
          <t>HIT</t>
        </is>
      </c>
      <c r="C12070" t="inlineStr">
        <is>
          <t>Folder? C:\Users\cschn\Documents\LIH (Personal)\OneDrive - Lawyers in House</t>
        </is>
      </c>
    </row>
    <row r="12071">
      <c r="A12071" s="13" t="n">
        <v>46045.39944444445</v>
      </c>
      <c r="B12071" t="inlineStr">
        <is>
          <t>MAP</t>
        </is>
      </c>
      <c r="C12071" t="inlineStr">
        <is>
          <t>CombineRoot=C:\Users\cschn\Documents\LIH (Personal)\OneDrive - Lawyers in House</t>
        </is>
      </c>
    </row>
    <row r="12072">
      <c r="A12072" s="13" t="n">
        <v>46045.39944444445</v>
      </c>
      <c r="B12072" t="inlineStr">
        <is>
          <t>MAP</t>
        </is>
      </c>
      <c r="C12072" t="inlineStr">
        <is>
          <t>SubPath=__Invoices</t>
        </is>
      </c>
    </row>
    <row r="12073">
      <c r="A12073" s="13" t="n">
        <v>46045.39944444445</v>
      </c>
      <c r="B12073" t="inlineStr">
        <is>
          <t>MAP</t>
        </is>
      </c>
      <c r="C12073" t="inlineStr">
        <is>
          <t>Combined=C:\Users\cschn\Documents\LIH (Personal)\OneDrive - Lawyers in House\__Invoices</t>
        </is>
      </c>
    </row>
    <row r="12074">
      <c r="A12074" s="13" t="n">
        <v>46045.39944444445</v>
      </c>
      <c r="B12074" t="inlineStr">
        <is>
          <t>MAP</t>
        </is>
      </c>
      <c r="C12074" t="inlineStr">
        <is>
          <t>Mapped local folder=C:\Users\cschn\Documents\LIH (Personal)\OneDrive - Lawyers in House\__Invoices</t>
        </is>
      </c>
    </row>
    <row r="12075">
      <c r="A12075" s="13" t="n">
        <v>46045.43756944445</v>
      </c>
      <c r="B12075" t="inlineStr">
        <is>
          <t>INFO</t>
        </is>
      </c>
      <c r="C12075" t="inlineStr">
        <is>
          <t>ThisWorkbook.Path (raw)=https://lawyersinhouse-my.sharepoint.com/personal/cory_schneider_lawyersinhouse_com/Documents/__Invoices</t>
        </is>
      </c>
    </row>
    <row r="12076">
      <c r="A12076" s="13" t="n">
        <v>46045.43756944445</v>
      </c>
      <c r="B12076" t="inlineStr">
        <is>
          <t>HIT</t>
        </is>
      </c>
      <c r="C12076" t="inlineStr">
        <is>
          <t>Folder? C:\Users\cschn\Documents\LIH (Personal)\OneDrive - Lawyers in House</t>
        </is>
      </c>
    </row>
    <row r="12077">
      <c r="A12077" s="13" t="n">
        <v>46045.43756944445</v>
      </c>
      <c r="B12077" t="inlineStr">
        <is>
          <t>MAP</t>
        </is>
      </c>
      <c r="C12077" t="inlineStr">
        <is>
          <t>CombineRoot=C:\Users\cschn\Documents\LIH (Personal)\OneDrive - Lawyers in House</t>
        </is>
      </c>
    </row>
    <row r="12078">
      <c r="A12078" s="13" t="n">
        <v>46045.43756944445</v>
      </c>
      <c r="B12078" t="inlineStr">
        <is>
          <t>MAP</t>
        </is>
      </c>
      <c r="C12078" t="inlineStr">
        <is>
          <t>SubPath=__Invoices</t>
        </is>
      </c>
    </row>
    <row r="12079">
      <c r="A12079" s="13" t="n">
        <v>46045.43756944445</v>
      </c>
      <c r="B12079" t="inlineStr">
        <is>
          <t>MAP</t>
        </is>
      </c>
      <c r="C12079" t="inlineStr">
        <is>
          <t>Combined=C:\Users\cschn\Documents\LIH (Personal)\OneDrive - Lawyers in House\__Invoices</t>
        </is>
      </c>
    </row>
    <row r="12080">
      <c r="A12080" s="13" t="n">
        <v>46045.43756944445</v>
      </c>
      <c r="B12080" t="inlineStr">
        <is>
          <t>MAP</t>
        </is>
      </c>
      <c r="C12080" t="inlineStr">
        <is>
          <t>Mapped local folder=C:\Users\cschn\Documents\LIH (Personal)\OneDrive - Lawyers in House\__Invoices</t>
        </is>
      </c>
    </row>
    <row r="12081">
      <c r="A12081" s="13" t="n">
        <v>46045.43891203704</v>
      </c>
      <c r="B12081" t="inlineStr">
        <is>
          <t>INFO</t>
        </is>
      </c>
      <c r="C12081" t="inlineStr">
        <is>
          <t>ThisWorkbook.Path (raw)=https://lawyersinhouse-my.sharepoint.com/personal/cory_schneider_lawyersinhouse_com/Documents/__Invoices</t>
        </is>
      </c>
    </row>
    <row r="12082">
      <c r="A12082" s="13" t="n">
        <v>46045.43891203704</v>
      </c>
      <c r="B12082" t="inlineStr">
        <is>
          <t>HIT</t>
        </is>
      </c>
      <c r="C12082" t="inlineStr">
        <is>
          <t>Folder? C:\Users\cschn\Documents\LIH (Personal)\OneDrive - Lawyers in House</t>
        </is>
      </c>
    </row>
    <row r="12083">
      <c r="A12083" s="13" t="n">
        <v>46045.43891203704</v>
      </c>
      <c r="B12083" t="inlineStr">
        <is>
          <t>MAP</t>
        </is>
      </c>
      <c r="C12083" t="inlineStr">
        <is>
          <t>CombineRoot=C:\Users\cschn\Documents\LIH (Personal)\OneDrive - Lawyers in House</t>
        </is>
      </c>
    </row>
    <row r="12084">
      <c r="A12084" s="13" t="n">
        <v>46045.43891203704</v>
      </c>
      <c r="B12084" t="inlineStr">
        <is>
          <t>MAP</t>
        </is>
      </c>
      <c r="C12084" t="inlineStr">
        <is>
          <t>SubPath=__Invoices</t>
        </is>
      </c>
    </row>
    <row r="12085">
      <c r="A12085" s="13" t="n">
        <v>46045.43891203704</v>
      </c>
      <c r="B12085" t="inlineStr">
        <is>
          <t>MAP</t>
        </is>
      </c>
      <c r="C12085" t="inlineStr">
        <is>
          <t>Combined=C:\Users\cschn\Documents\LIH (Personal)\OneDrive - Lawyers in House\__Invoices</t>
        </is>
      </c>
    </row>
    <row r="12086">
      <c r="A12086" s="13" t="n">
        <v>46045.43891203704</v>
      </c>
      <c r="B12086" t="inlineStr">
        <is>
          <t>MAP</t>
        </is>
      </c>
      <c r="C12086" t="inlineStr">
        <is>
          <t>Mapped local folder=C:\Users\cschn\Documents\LIH (Personal)\OneDrive - Lawyers in House\__Invoices</t>
        </is>
      </c>
    </row>
    <row r="12087">
      <c r="A12087" s="13" t="n">
        <v>46045.45217592592</v>
      </c>
      <c r="B12087" t="inlineStr">
        <is>
          <t>INFO</t>
        </is>
      </c>
      <c r="C12087" t="inlineStr">
        <is>
          <t>ThisWorkbook.Path (raw)=https://lawyersinhouse-my.sharepoint.com/personal/cory_schneider_lawyersinhouse_com/Documents/__Invoices</t>
        </is>
      </c>
    </row>
    <row r="12088">
      <c r="A12088" s="13" t="n">
        <v>46045.45217592592</v>
      </c>
      <c r="B12088" t="inlineStr">
        <is>
          <t>HIT</t>
        </is>
      </c>
      <c r="C12088" t="inlineStr">
        <is>
          <t>Folder? C:\Users\cschn\Documents\LIH (Personal)\OneDrive - Lawyers in House</t>
        </is>
      </c>
    </row>
    <row r="12089">
      <c r="A12089" s="13" t="n">
        <v>46045.45217592592</v>
      </c>
      <c r="B12089" t="inlineStr">
        <is>
          <t>MAP</t>
        </is>
      </c>
      <c r="C12089" t="inlineStr">
        <is>
          <t>CombineRoot=C:\Users\cschn\Documents\LIH (Personal)\OneDrive - Lawyers in House</t>
        </is>
      </c>
    </row>
    <row r="12090">
      <c r="A12090" s="13" t="n">
        <v>46045.45217592592</v>
      </c>
      <c r="B12090" t="inlineStr">
        <is>
          <t>MAP</t>
        </is>
      </c>
      <c r="C12090" t="inlineStr">
        <is>
          <t>SubPath=__Invoices</t>
        </is>
      </c>
    </row>
    <row r="12091">
      <c r="A12091" s="13" t="n">
        <v>46045.45217592592</v>
      </c>
      <c r="B12091" t="inlineStr">
        <is>
          <t>MAP</t>
        </is>
      </c>
      <c r="C12091" t="inlineStr">
        <is>
          <t>Combined=C:\Users\cschn\Documents\LIH (Personal)\OneDrive - Lawyers in House\__Invoices</t>
        </is>
      </c>
    </row>
    <row r="12092">
      <c r="A12092" s="13" t="n">
        <v>46045.45217592592</v>
      </c>
      <c r="B12092" t="inlineStr">
        <is>
          <t>MAP</t>
        </is>
      </c>
      <c r="C12092" t="inlineStr">
        <is>
          <t>Mapped local folder=C:\Users\cschn\Documents\LIH (Personal)\OneDrive - Lawyers in House\__Invoices</t>
        </is>
      </c>
    </row>
    <row r="12093">
      <c r="A12093" s="13" t="n">
        <v>46045.4559375</v>
      </c>
      <c r="B12093" t="inlineStr">
        <is>
          <t>INFO</t>
        </is>
      </c>
      <c r="C12093" t="inlineStr">
        <is>
          <t>ThisWorkbook.Path (raw)=https://lawyersinhouse-my.sharepoint.com/personal/cory_schneider_lawyersinhouse_com/Documents/__Invoices</t>
        </is>
      </c>
    </row>
    <row r="12094">
      <c r="A12094" s="13" t="n">
        <v>46045.4559375</v>
      </c>
      <c r="B12094" t="inlineStr">
        <is>
          <t>HIT</t>
        </is>
      </c>
      <c r="C12094" t="inlineStr">
        <is>
          <t>Folder? C:\Users\cschn\Documents\LIH (Personal)\OneDrive - Lawyers in House</t>
        </is>
      </c>
    </row>
    <row r="12095">
      <c r="A12095" s="13" t="n">
        <v>46045.4559375</v>
      </c>
      <c r="B12095" t="inlineStr">
        <is>
          <t>MAP</t>
        </is>
      </c>
      <c r="C12095" t="inlineStr">
        <is>
          <t>CombineRoot=C:\Users\cschn\Documents\LIH (Personal)\OneDrive - Lawyers in House</t>
        </is>
      </c>
    </row>
    <row r="12096">
      <c r="A12096" s="13" t="n">
        <v>46045.4559375</v>
      </c>
      <c r="B12096" t="inlineStr">
        <is>
          <t>MAP</t>
        </is>
      </c>
      <c r="C12096" t="inlineStr">
        <is>
          <t>SubPath=__Invoices</t>
        </is>
      </c>
    </row>
    <row r="12097">
      <c r="A12097" s="13" t="n">
        <v>46045.4559375</v>
      </c>
      <c r="B12097" t="inlineStr">
        <is>
          <t>MAP</t>
        </is>
      </c>
      <c r="C12097" t="inlineStr">
        <is>
          <t>Combined=C:\Users\cschn\Documents\LIH (Personal)\OneDrive - Lawyers in House\__Invoices</t>
        </is>
      </c>
    </row>
    <row r="12098">
      <c r="A12098" s="13" t="n">
        <v>46045.4559375</v>
      </c>
      <c r="B12098" t="inlineStr">
        <is>
          <t>MAP</t>
        </is>
      </c>
      <c r="C12098" t="inlineStr">
        <is>
          <t>Mapped local folder=C:\Users\cschn\Documents\LIH (Personal)\OneDrive - Lawyers in House\__Invoices</t>
        </is>
      </c>
    </row>
    <row r="12099">
      <c r="A12099" s="13" t="n">
        <v>46045.45837962963</v>
      </c>
      <c r="B12099" t="inlineStr">
        <is>
          <t>INFO</t>
        </is>
      </c>
      <c r="C12099" t="inlineStr">
        <is>
          <t>ThisWorkbook.Path (raw)=https://lawyersinhouse-my.sharepoint.com/personal/cory_schneider_lawyersinhouse_com/Documents/__Invoices</t>
        </is>
      </c>
    </row>
    <row r="12100">
      <c r="A12100" s="13" t="n">
        <v>46045.45837962963</v>
      </c>
      <c r="B12100" t="inlineStr">
        <is>
          <t>HIT</t>
        </is>
      </c>
      <c r="C12100" t="inlineStr">
        <is>
          <t>Folder? C:\Users\cschn\Documents\LIH (Personal)\OneDrive - Lawyers in House</t>
        </is>
      </c>
    </row>
    <row r="12101">
      <c r="A12101" s="13" t="n">
        <v>46045.45837962963</v>
      </c>
      <c r="B12101" t="inlineStr">
        <is>
          <t>MAP</t>
        </is>
      </c>
      <c r="C12101" t="inlineStr">
        <is>
          <t>CombineRoot=C:\Users\cschn\Documents\LIH (Personal)\OneDrive - Lawyers in House</t>
        </is>
      </c>
    </row>
    <row r="12102">
      <c r="A12102" s="13" t="n">
        <v>46045.45837962963</v>
      </c>
      <c r="B12102" t="inlineStr">
        <is>
          <t>MAP</t>
        </is>
      </c>
      <c r="C12102" t="inlineStr">
        <is>
          <t>SubPath=__Invoices</t>
        </is>
      </c>
    </row>
    <row r="12103">
      <c r="A12103" s="13" t="n">
        <v>46045.45837962963</v>
      </c>
      <c r="B12103" t="inlineStr">
        <is>
          <t>MAP</t>
        </is>
      </c>
      <c r="C12103" t="inlineStr">
        <is>
          <t>Combined=C:\Users\cschn\Documents\LIH (Personal)\OneDrive - Lawyers in House\__Invoices</t>
        </is>
      </c>
    </row>
    <row r="12104">
      <c r="A12104" s="13" t="n">
        <v>46045.45837962963</v>
      </c>
      <c r="B12104" t="inlineStr">
        <is>
          <t>MAP</t>
        </is>
      </c>
      <c r="C12104" t="inlineStr">
        <is>
          <t>Mapped local folder=C:\Users\cschn\Documents\LIH (Personal)\OneDrive - Lawyers in House\__Invoices</t>
        </is>
      </c>
    </row>
    <row r="12105">
      <c r="A12105" s="13" t="n">
        <v>46045.46237268519</v>
      </c>
      <c r="B12105" t="inlineStr">
        <is>
          <t>INFO</t>
        </is>
      </c>
      <c r="C12105" t="inlineStr">
        <is>
          <t>ThisWorkbook.Path (raw)=https://lawyersinhouse-my.sharepoint.com/personal/cory_schneider_lawyersinhouse_com/Documents/__Invoices</t>
        </is>
      </c>
    </row>
    <row r="12106">
      <c r="A12106" s="13" t="n">
        <v>46045.46237268519</v>
      </c>
      <c r="B12106" t="inlineStr">
        <is>
          <t>HIT</t>
        </is>
      </c>
      <c r="C12106" t="inlineStr">
        <is>
          <t>Folder? C:\Users\cschn\Documents\LIH (Personal)\OneDrive - Lawyers in House</t>
        </is>
      </c>
    </row>
    <row r="12107">
      <c r="A12107" s="13" t="n">
        <v>46045.46237268519</v>
      </c>
      <c r="B12107" t="inlineStr">
        <is>
          <t>MAP</t>
        </is>
      </c>
      <c r="C12107" t="inlineStr">
        <is>
          <t>CombineRoot=C:\Users\cschn\Documents\LIH (Personal)\OneDrive - Lawyers in House</t>
        </is>
      </c>
    </row>
    <row r="12108">
      <c r="A12108" s="13" t="n">
        <v>46045.46237268519</v>
      </c>
      <c r="B12108" t="inlineStr">
        <is>
          <t>MAP</t>
        </is>
      </c>
      <c r="C12108" t="inlineStr">
        <is>
          <t>SubPath=__Invoices</t>
        </is>
      </c>
    </row>
    <row r="12109">
      <c r="A12109" s="13" t="n">
        <v>46045.46237268519</v>
      </c>
      <c r="B12109" t="inlineStr">
        <is>
          <t>MAP</t>
        </is>
      </c>
      <c r="C12109" t="inlineStr">
        <is>
          <t>Combined=C:\Users\cschn\Documents\LIH (Personal)\OneDrive - Lawyers in House\__Invoices</t>
        </is>
      </c>
    </row>
    <row r="12110">
      <c r="A12110" s="13" t="n">
        <v>46045.46237268519</v>
      </c>
      <c r="B12110" t="inlineStr">
        <is>
          <t>MAP</t>
        </is>
      </c>
      <c r="C12110" t="inlineStr">
        <is>
          <t>Mapped local folder=C:\Users\cschn\Documents\LIH (Personal)\OneDrive - Lawyers in House\__Invoices</t>
        </is>
      </c>
    </row>
    <row r="12111">
      <c r="A12111" s="13" t="n">
        <v>46045.46875</v>
      </c>
      <c r="B12111" t="inlineStr">
        <is>
          <t>INFO</t>
        </is>
      </c>
      <c r="C12111" t="inlineStr">
        <is>
          <t>ThisWorkbook.Path (raw)=https://lawyersinhouse-my.sharepoint.com/personal/cory_schneider_lawyersinhouse_com/Documents/__Invoices</t>
        </is>
      </c>
    </row>
    <row r="12112">
      <c r="A12112" s="13" t="n">
        <v>46045.46875</v>
      </c>
      <c r="B12112" t="inlineStr">
        <is>
          <t>HIT</t>
        </is>
      </c>
      <c r="C12112" t="inlineStr">
        <is>
          <t>Folder? C:\Users\cschn\Documents\LIH (Personal)\OneDrive - Lawyers in House</t>
        </is>
      </c>
    </row>
    <row r="12113">
      <c r="A12113" s="13" t="n">
        <v>46045.46875</v>
      </c>
      <c r="B12113" t="inlineStr">
        <is>
          <t>MAP</t>
        </is>
      </c>
      <c r="C12113" t="inlineStr">
        <is>
          <t>CombineRoot=C:\Users\cschn\Documents\LIH (Personal)\OneDrive - Lawyers in House</t>
        </is>
      </c>
    </row>
    <row r="12114">
      <c r="A12114" s="13" t="n">
        <v>46045.46875</v>
      </c>
      <c r="B12114" t="inlineStr">
        <is>
          <t>MAP</t>
        </is>
      </c>
      <c r="C12114" t="inlineStr">
        <is>
          <t>SubPath=__Invoices</t>
        </is>
      </c>
    </row>
    <row r="12115">
      <c r="A12115" s="13" t="n">
        <v>46045.46875</v>
      </c>
      <c r="B12115" t="inlineStr">
        <is>
          <t>MAP</t>
        </is>
      </c>
      <c r="C12115" t="inlineStr">
        <is>
          <t>Combined=C:\Users\cschn\Documents\LIH (Personal)\OneDrive - Lawyers in House\__Invoices</t>
        </is>
      </c>
    </row>
    <row r="12116">
      <c r="A12116" s="13" t="n">
        <v>46045.46875</v>
      </c>
      <c r="B12116" t="inlineStr">
        <is>
          <t>MAP</t>
        </is>
      </c>
      <c r="C12116" t="inlineStr">
        <is>
          <t>Mapped local folder=C:\Users\cschn\Documents\LIH (Personal)\OneDrive - Lawyers in House\__Invoices</t>
        </is>
      </c>
    </row>
    <row r="12117">
      <c r="A12117" s="13" t="n">
        <v>46045.47496527778</v>
      </c>
      <c r="B12117" t="inlineStr">
        <is>
          <t>INFO</t>
        </is>
      </c>
      <c r="C12117" t="inlineStr">
        <is>
          <t>ThisWorkbook.Path (raw)=https://lawyersinhouse-my.sharepoint.com/personal/cory_schneider_lawyersinhouse_com/Documents/__Invoices</t>
        </is>
      </c>
    </row>
    <row r="12118">
      <c r="A12118" s="13" t="n">
        <v>46045.47496527778</v>
      </c>
      <c r="B12118" t="inlineStr">
        <is>
          <t>HIT</t>
        </is>
      </c>
      <c r="C12118" t="inlineStr">
        <is>
          <t>Folder? C:\Users\cschn\Documents\LIH (Personal)\OneDrive - Lawyers in House</t>
        </is>
      </c>
    </row>
    <row r="12119">
      <c r="A12119" s="13" t="n">
        <v>46045.47496527778</v>
      </c>
      <c r="B12119" t="inlineStr">
        <is>
          <t>MAP</t>
        </is>
      </c>
      <c r="C12119" t="inlineStr">
        <is>
          <t>CombineRoot=C:\Users\cschn\Documents\LIH (Personal)\OneDrive - Lawyers in House</t>
        </is>
      </c>
    </row>
    <row r="12120">
      <c r="A12120" s="13" t="n">
        <v>46045.47496527778</v>
      </c>
      <c r="B12120" t="inlineStr">
        <is>
          <t>MAP</t>
        </is>
      </c>
      <c r="C12120" t="inlineStr">
        <is>
          <t>SubPath=__Invoices</t>
        </is>
      </c>
    </row>
    <row r="12121">
      <c r="A12121" s="13" t="n">
        <v>46045.47496527778</v>
      </c>
      <c r="B12121" t="inlineStr">
        <is>
          <t>MAP</t>
        </is>
      </c>
      <c r="C12121" t="inlineStr">
        <is>
          <t>Combined=C:\Users\cschn\Documents\LIH (Personal)\OneDrive - Lawyers in House\__Invoices</t>
        </is>
      </c>
    </row>
    <row r="12122">
      <c r="A12122" s="13" t="n">
        <v>46045.47496527778</v>
      </c>
      <c r="B12122" t="inlineStr">
        <is>
          <t>MAP</t>
        </is>
      </c>
      <c r="C12122" t="inlineStr">
        <is>
          <t>Mapped local folder=C:\Users\cschn\Documents\LIH (Personal)\OneDrive - Lawyers in House\__Invoices</t>
        </is>
      </c>
    </row>
    <row r="12123">
      <c r="A12123" s="13" t="n">
        <v>46045.57613425926</v>
      </c>
      <c r="B12123" t="inlineStr">
        <is>
          <t>INFO</t>
        </is>
      </c>
      <c r="C12123" t="inlineStr">
        <is>
          <t>ThisWorkbook.Path (raw)=https://lawyersinhouse-my.sharepoint.com/personal/cory_schneider_lawyersinhouse_com/Documents/__Invoices</t>
        </is>
      </c>
    </row>
    <row r="12124">
      <c r="A12124" s="13" t="n">
        <v>46045.57613425926</v>
      </c>
      <c r="B12124" t="inlineStr">
        <is>
          <t>HIT</t>
        </is>
      </c>
      <c r="C12124" t="inlineStr">
        <is>
          <t>Folder? C:\Users\cschn\Documents\LIH (Personal)\OneDrive - Lawyers in House</t>
        </is>
      </c>
    </row>
    <row r="12125">
      <c r="A12125" s="13" t="n">
        <v>46045.57613425926</v>
      </c>
      <c r="B12125" t="inlineStr">
        <is>
          <t>MAP</t>
        </is>
      </c>
      <c r="C12125" t="inlineStr">
        <is>
          <t>CombineRoot=C:\Users\cschn\Documents\LIH (Personal)\OneDrive - Lawyers in House</t>
        </is>
      </c>
    </row>
    <row r="12126">
      <c r="A12126" s="13" t="n">
        <v>46045.57613425926</v>
      </c>
      <c r="B12126" t="inlineStr">
        <is>
          <t>MAP</t>
        </is>
      </c>
      <c r="C12126" t="inlineStr">
        <is>
          <t>SubPath=__Invoices</t>
        </is>
      </c>
    </row>
    <row r="12127">
      <c r="A12127" s="13" t="n">
        <v>46045.57613425926</v>
      </c>
      <c r="B12127" t="inlineStr">
        <is>
          <t>MAP</t>
        </is>
      </c>
      <c r="C12127" t="inlineStr">
        <is>
          <t>Combined=C:\Users\cschn\Documents\LIH (Personal)\OneDrive - Lawyers in House\__Invoices</t>
        </is>
      </c>
    </row>
    <row r="12128">
      <c r="A12128" s="13" t="n">
        <v>46045.57613425926</v>
      </c>
      <c r="B12128" t="inlineStr">
        <is>
          <t>MAP</t>
        </is>
      </c>
      <c r="C12128" t="inlineStr">
        <is>
          <t>Mapped local folder=C:\Users\cschn\Documents\LIH (Personal)\OneDrive - Lawyers in House\__Invoices</t>
        </is>
      </c>
    </row>
    <row r="12129">
      <c r="A12129" s="13" t="n">
        <v>46045.578125</v>
      </c>
      <c r="B12129" t="inlineStr">
        <is>
          <t>INFO</t>
        </is>
      </c>
      <c r="C12129" t="inlineStr">
        <is>
          <t>ThisWorkbook.Path (raw)=https://lawyersinhouse-my.sharepoint.com/personal/cory_schneider_lawyersinhouse_com/Documents/__Invoices</t>
        </is>
      </c>
    </row>
    <row r="12130">
      <c r="A12130" s="13" t="n">
        <v>46045.578125</v>
      </c>
      <c r="B12130" t="inlineStr">
        <is>
          <t>HIT</t>
        </is>
      </c>
      <c r="C12130" t="inlineStr">
        <is>
          <t>Folder? C:\Users\cschn\Documents\LIH (Personal)\OneDrive - Lawyers in House</t>
        </is>
      </c>
    </row>
    <row r="12131">
      <c r="A12131" s="13" t="n">
        <v>46045.578125</v>
      </c>
      <c r="B12131" t="inlineStr">
        <is>
          <t>MAP</t>
        </is>
      </c>
      <c r="C12131" t="inlineStr">
        <is>
          <t>CombineRoot=C:\Users\cschn\Documents\LIH (Personal)\OneDrive - Lawyers in House</t>
        </is>
      </c>
    </row>
    <row r="12132">
      <c r="A12132" s="13" t="n">
        <v>46045.578125</v>
      </c>
      <c r="B12132" t="inlineStr">
        <is>
          <t>MAP</t>
        </is>
      </c>
      <c r="C12132" t="inlineStr">
        <is>
          <t>SubPath=__Invoices</t>
        </is>
      </c>
    </row>
    <row r="12133">
      <c r="A12133" s="13" t="n">
        <v>46045.578125</v>
      </c>
      <c r="B12133" t="inlineStr">
        <is>
          <t>MAP</t>
        </is>
      </c>
      <c r="C12133" t="inlineStr">
        <is>
          <t>Combined=C:\Users\cschn\Documents\LIH (Personal)\OneDrive - Lawyers in House\__Invoices</t>
        </is>
      </c>
    </row>
    <row r="12134">
      <c r="A12134" s="13" t="n">
        <v>46045.578125</v>
      </c>
      <c r="B12134" t="inlineStr">
        <is>
          <t>MAP</t>
        </is>
      </c>
      <c r="C12134" t="inlineStr">
        <is>
          <t>Mapped local folder=C:\Users\cschn\Documents\LIH (Personal)\OneDrive - Lawyers in House\__Invoices</t>
        </is>
      </c>
    </row>
    <row r="12135">
      <c r="A12135" s="13" t="n">
        <v>46045.58173611111</v>
      </c>
      <c r="B12135" t="inlineStr">
        <is>
          <t>INFO</t>
        </is>
      </c>
      <c r="C12135" t="inlineStr">
        <is>
          <t>ThisWorkbook.Path (raw)=https://lawyersinhouse-my.sharepoint.com/personal/cory_schneider_lawyersinhouse_com/Documents/__Invoices</t>
        </is>
      </c>
    </row>
    <row r="12136">
      <c r="A12136" s="13" t="n">
        <v>46045.58173611111</v>
      </c>
      <c r="B12136" t="inlineStr">
        <is>
          <t>HIT</t>
        </is>
      </c>
      <c r="C12136" t="inlineStr">
        <is>
          <t>Folder? C:\Users\cschn\Documents\LIH (Personal)\OneDrive - Lawyers in House</t>
        </is>
      </c>
    </row>
    <row r="12137">
      <c r="A12137" s="13" t="n">
        <v>46045.58173611111</v>
      </c>
      <c r="B12137" t="inlineStr">
        <is>
          <t>MAP</t>
        </is>
      </c>
      <c r="C12137" t="inlineStr">
        <is>
          <t>CombineRoot=C:\Users\cschn\Documents\LIH (Personal)\OneDrive - Lawyers in House</t>
        </is>
      </c>
    </row>
    <row r="12138">
      <c r="A12138" s="13" t="n">
        <v>46045.58173611111</v>
      </c>
      <c r="B12138" t="inlineStr">
        <is>
          <t>MAP</t>
        </is>
      </c>
      <c r="C12138" t="inlineStr">
        <is>
          <t>SubPath=__Invoices</t>
        </is>
      </c>
    </row>
    <row r="12139">
      <c r="A12139" s="13" t="n">
        <v>46045.58173611111</v>
      </c>
      <c r="B12139" t="inlineStr">
        <is>
          <t>MAP</t>
        </is>
      </c>
      <c r="C12139" t="inlineStr">
        <is>
          <t>Combined=C:\Users\cschn\Documents\LIH (Personal)\OneDrive - Lawyers in House\__Invoices</t>
        </is>
      </c>
    </row>
    <row r="12140">
      <c r="A12140" s="13" t="n">
        <v>46045.58173611111</v>
      </c>
      <c r="B12140" t="inlineStr">
        <is>
          <t>MAP</t>
        </is>
      </c>
      <c r="C12140" t="inlineStr">
        <is>
          <t>Mapped local folder=C:\Users\cschn\Documents\LIH (Personal)\OneDrive - Lawyers in House\__Invoices</t>
        </is>
      </c>
    </row>
    <row r="12141">
      <c r="A12141" s="13" t="n">
        <v>46045.58299768518</v>
      </c>
      <c r="B12141" t="inlineStr">
        <is>
          <t>INFO</t>
        </is>
      </c>
      <c r="C12141" t="inlineStr">
        <is>
          <t>ThisWorkbook.Path (raw)=https://lawyersinhouse-my.sharepoint.com/personal/cory_schneider_lawyersinhouse_com/Documents/__Invoices</t>
        </is>
      </c>
    </row>
    <row r="12142">
      <c r="A12142" s="13" t="n">
        <v>46045.58299768518</v>
      </c>
      <c r="B12142" t="inlineStr">
        <is>
          <t>HIT</t>
        </is>
      </c>
      <c r="C12142" t="inlineStr">
        <is>
          <t>Folder? C:\Users\cschn\Documents\LIH (Personal)\OneDrive - Lawyers in House</t>
        </is>
      </c>
    </row>
    <row r="12143">
      <c r="A12143" s="13" t="n">
        <v>46045.58299768518</v>
      </c>
      <c r="B12143" t="inlineStr">
        <is>
          <t>MAP</t>
        </is>
      </c>
      <c r="C12143" t="inlineStr">
        <is>
          <t>CombineRoot=C:\Users\cschn\Documents\LIH (Personal)\OneDrive - Lawyers in House</t>
        </is>
      </c>
    </row>
    <row r="12144">
      <c r="A12144" s="13" t="n">
        <v>46045.58299768518</v>
      </c>
      <c r="B12144" t="inlineStr">
        <is>
          <t>MAP</t>
        </is>
      </c>
      <c r="C12144" t="inlineStr">
        <is>
          <t>SubPath=__Invoices</t>
        </is>
      </c>
    </row>
    <row r="12145">
      <c r="A12145" s="13" t="n">
        <v>46045.58299768518</v>
      </c>
      <c r="B12145" t="inlineStr">
        <is>
          <t>MAP</t>
        </is>
      </c>
      <c r="C12145" t="inlineStr">
        <is>
          <t>Combined=C:\Users\cschn\Documents\LIH (Personal)\OneDrive - Lawyers in House\__Invoices</t>
        </is>
      </c>
    </row>
    <row r="12146">
      <c r="A12146" s="13" t="n">
        <v>46045.58299768518</v>
      </c>
      <c r="B12146" t="inlineStr">
        <is>
          <t>MAP</t>
        </is>
      </c>
      <c r="C12146" t="inlineStr">
        <is>
          <t>Mapped local folder=C:\Users\cschn\Documents\LIH (Personal)\OneDrive - Lawyers in House\__Invoices</t>
        </is>
      </c>
    </row>
    <row r="12147">
      <c r="A12147" s="13" t="n">
        <v>46045.595625</v>
      </c>
      <c r="B12147" t="inlineStr">
        <is>
          <t>INFO</t>
        </is>
      </c>
      <c r="C12147" t="inlineStr">
        <is>
          <t>ThisWorkbook.Path (raw)=https://lawyersinhouse-my.sharepoint.com/personal/cory_schneider_lawyersinhouse_com/Documents/__Invoices</t>
        </is>
      </c>
    </row>
    <row r="12148">
      <c r="A12148" s="13" t="n">
        <v>46045.595625</v>
      </c>
      <c r="B12148" t="inlineStr">
        <is>
          <t>HIT</t>
        </is>
      </c>
      <c r="C12148" t="inlineStr">
        <is>
          <t>Folder? C:\Users\cschn\Documents\LIH (Personal)\OneDrive - Lawyers in House</t>
        </is>
      </c>
    </row>
    <row r="12149">
      <c r="A12149" s="13" t="n">
        <v>46045.595625</v>
      </c>
      <c r="B12149" t="inlineStr">
        <is>
          <t>MAP</t>
        </is>
      </c>
      <c r="C12149" t="inlineStr">
        <is>
          <t>CombineRoot=C:\Users\cschn\Documents\LIH (Personal)\OneDrive - Lawyers in House</t>
        </is>
      </c>
    </row>
    <row r="12150">
      <c r="A12150" s="13" t="n">
        <v>46045.595625</v>
      </c>
      <c r="B12150" t="inlineStr">
        <is>
          <t>MAP</t>
        </is>
      </c>
      <c r="C12150" t="inlineStr">
        <is>
          <t>SubPath=__Invoices</t>
        </is>
      </c>
    </row>
    <row r="12151">
      <c r="A12151" s="13" t="n">
        <v>46045.595625</v>
      </c>
      <c r="B12151" t="inlineStr">
        <is>
          <t>MAP</t>
        </is>
      </c>
      <c r="C12151" t="inlineStr">
        <is>
          <t>Combined=C:\Users\cschn\Documents\LIH (Personal)\OneDrive - Lawyers in House\__Invoices</t>
        </is>
      </c>
    </row>
    <row r="12152">
      <c r="A12152" s="13" t="n">
        <v>46045.595625</v>
      </c>
      <c r="B12152" t="inlineStr">
        <is>
          <t>MAP</t>
        </is>
      </c>
      <c r="C12152" t="inlineStr">
        <is>
          <t>Mapped local folder=C:\Users\cschn\Documents\LIH (Personal)\OneDrive - Lawyers in House\__Invoices</t>
        </is>
      </c>
    </row>
    <row r="12153">
      <c r="A12153" s="13" t="n">
        <v>46045.60990740741</v>
      </c>
      <c r="B12153" t="inlineStr">
        <is>
          <t>INFO</t>
        </is>
      </c>
      <c r="C12153" t="inlineStr">
        <is>
          <t>ThisWorkbook.Path (raw)=https://lawyersinhouse-my.sharepoint.com/personal/cory_schneider_lawyersinhouse_com/Documents/__Invoices</t>
        </is>
      </c>
    </row>
    <row r="12154">
      <c r="A12154" s="13" t="n">
        <v>46045.60990740741</v>
      </c>
      <c r="B12154" t="inlineStr">
        <is>
          <t>HIT</t>
        </is>
      </c>
      <c r="C12154" t="inlineStr">
        <is>
          <t>Folder? C:\Users\cschn\Documents\LIH (Personal)\OneDrive - Lawyers in House</t>
        </is>
      </c>
    </row>
    <row r="12155">
      <c r="A12155" s="13" t="n">
        <v>46045.60990740741</v>
      </c>
      <c r="B12155" t="inlineStr">
        <is>
          <t>MAP</t>
        </is>
      </c>
      <c r="C12155" t="inlineStr">
        <is>
          <t>CombineRoot=C:\Users\cschn\Documents\LIH (Personal)\OneDrive - Lawyers in House</t>
        </is>
      </c>
    </row>
    <row r="12156">
      <c r="A12156" s="13" t="n">
        <v>46045.60990740741</v>
      </c>
      <c r="B12156" t="inlineStr">
        <is>
          <t>MAP</t>
        </is>
      </c>
      <c r="C12156" t="inlineStr">
        <is>
          <t>SubPath=__Invoices</t>
        </is>
      </c>
    </row>
    <row r="12157">
      <c r="A12157" s="13" t="n">
        <v>46045.60990740741</v>
      </c>
      <c r="B12157" t="inlineStr">
        <is>
          <t>MAP</t>
        </is>
      </c>
      <c r="C12157" t="inlineStr">
        <is>
          <t>Combined=C:\Users\cschn\Documents\LIH (Personal)\OneDrive - Lawyers in House\__Invoices</t>
        </is>
      </c>
    </row>
    <row r="12158">
      <c r="A12158" s="13" t="n">
        <v>46045.60990740741</v>
      </c>
      <c r="B12158" t="inlineStr">
        <is>
          <t>MAP</t>
        </is>
      </c>
      <c r="C12158" t="inlineStr">
        <is>
          <t>Mapped local folder=C:\Users\cschn\Documents\LIH (Personal)\OneDrive - Lawyers in House\__Invoices</t>
        </is>
      </c>
    </row>
    <row r="12159">
      <c r="A12159" s="13" t="n">
        <v>46045.61075231482</v>
      </c>
      <c r="B12159" t="inlineStr">
        <is>
          <t>INFO</t>
        </is>
      </c>
      <c r="C12159" t="inlineStr">
        <is>
          <t>ThisWorkbook.Path (raw)=https://lawyersinhouse-my.sharepoint.com/personal/cory_schneider_lawyersinhouse_com/Documents/__Invoices</t>
        </is>
      </c>
    </row>
    <row r="12160">
      <c r="A12160" s="13" t="n">
        <v>46045.61075231482</v>
      </c>
      <c r="B12160" t="inlineStr">
        <is>
          <t>HIT</t>
        </is>
      </c>
      <c r="C12160" t="inlineStr">
        <is>
          <t>Folder? C:\Users\cschn\Documents\LIH (Personal)\OneDrive - Lawyers in House</t>
        </is>
      </c>
    </row>
    <row r="12161">
      <c r="A12161" s="13" t="n">
        <v>46045.61075231482</v>
      </c>
      <c r="B12161" t="inlineStr">
        <is>
          <t>MAP</t>
        </is>
      </c>
      <c r="C12161" t="inlineStr">
        <is>
          <t>CombineRoot=C:\Users\cschn\Documents\LIH (Personal)\OneDrive - Lawyers in House</t>
        </is>
      </c>
    </row>
    <row r="12162">
      <c r="A12162" s="13" t="n">
        <v>46045.61075231482</v>
      </c>
      <c r="B12162" t="inlineStr">
        <is>
          <t>MAP</t>
        </is>
      </c>
      <c r="C12162" t="inlineStr">
        <is>
          <t>SubPath=__Invoices</t>
        </is>
      </c>
    </row>
    <row r="12163">
      <c r="A12163" s="13" t="n">
        <v>46045.61075231482</v>
      </c>
      <c r="B12163" t="inlineStr">
        <is>
          <t>MAP</t>
        </is>
      </c>
      <c r="C12163" t="inlineStr">
        <is>
          <t>Combined=C:\Users\cschn\Documents\LIH (Personal)\OneDrive - Lawyers in House\__Invoices</t>
        </is>
      </c>
    </row>
    <row r="12164">
      <c r="A12164" s="13" t="n">
        <v>46045.61075231482</v>
      </c>
      <c r="B12164" t="inlineStr">
        <is>
          <t>MAP</t>
        </is>
      </c>
      <c r="C12164" t="inlineStr">
        <is>
          <t>Mapped local folder=C:\Users\cschn\Documents\LIH (Personal)\OneDrive - Lawyers in House\__Invoices</t>
        </is>
      </c>
    </row>
    <row r="12165">
      <c r="A12165" s="13" t="n">
        <v>46045.61607638889</v>
      </c>
      <c r="B12165" t="inlineStr">
        <is>
          <t>INFO</t>
        </is>
      </c>
      <c r="C12165" t="inlineStr">
        <is>
          <t>ThisWorkbook.Path (raw)=https://lawyersinhouse-my.sharepoint.com/personal/cory_schneider_lawyersinhouse_com/Documents/__Invoices</t>
        </is>
      </c>
    </row>
    <row r="12166">
      <c r="A12166" s="13" t="n">
        <v>46045.61607638889</v>
      </c>
      <c r="B12166" t="inlineStr">
        <is>
          <t>HIT</t>
        </is>
      </c>
      <c r="C12166" t="inlineStr">
        <is>
          <t>Folder? C:\Users\cschn\Documents\LIH (Personal)\OneDrive - Lawyers in House</t>
        </is>
      </c>
    </row>
    <row r="12167">
      <c r="A12167" s="13" t="n">
        <v>46045.61607638889</v>
      </c>
      <c r="B12167" t="inlineStr">
        <is>
          <t>MAP</t>
        </is>
      </c>
      <c r="C12167" t="inlineStr">
        <is>
          <t>CombineRoot=C:\Users\cschn\Documents\LIH (Personal)\OneDrive - Lawyers in House</t>
        </is>
      </c>
    </row>
    <row r="12168">
      <c r="A12168" s="13" t="n">
        <v>46045.61607638889</v>
      </c>
      <c r="B12168" t="inlineStr">
        <is>
          <t>MAP</t>
        </is>
      </c>
      <c r="C12168" t="inlineStr">
        <is>
          <t>SubPath=__Invoices</t>
        </is>
      </c>
    </row>
    <row r="12169">
      <c r="A12169" s="13" t="n">
        <v>46045.61607638889</v>
      </c>
      <c r="B12169" t="inlineStr">
        <is>
          <t>MAP</t>
        </is>
      </c>
      <c r="C12169" t="inlineStr">
        <is>
          <t>Combined=C:\Users\cschn\Documents\LIH (Personal)\OneDrive - Lawyers in House\__Invoices</t>
        </is>
      </c>
    </row>
    <row r="12170">
      <c r="A12170" s="13" t="n">
        <v>46045.61607638889</v>
      </c>
      <c r="B12170" t="inlineStr">
        <is>
          <t>MAP</t>
        </is>
      </c>
      <c r="C12170" t="inlineStr">
        <is>
          <t>Mapped local folder=C:\Users\cschn\Documents\LIH (Personal)\OneDrive - Lawyers in House\__Invoices</t>
        </is>
      </c>
    </row>
    <row r="12171">
      <c r="A12171" s="13" t="n">
        <v>46045.66959490741</v>
      </c>
      <c r="B12171" t="inlineStr">
        <is>
          <t>INFO</t>
        </is>
      </c>
      <c r="C12171" t="inlineStr">
        <is>
          <t>ThisWorkbook.Path (raw)=https://lawyersinhouse-my.sharepoint.com/personal/cory_schneider_lawyersinhouse_com/Documents/__Invoices</t>
        </is>
      </c>
    </row>
    <row r="12172">
      <c r="A12172" s="13" t="n">
        <v>46045.66959490741</v>
      </c>
      <c r="B12172" t="inlineStr">
        <is>
          <t>HIT</t>
        </is>
      </c>
      <c r="C12172" t="inlineStr">
        <is>
          <t>Folder? C:\Users\cschn\Documents\LIH (Personal)\OneDrive - Lawyers in House</t>
        </is>
      </c>
    </row>
    <row r="12173">
      <c r="A12173" s="13" t="n">
        <v>46045.66959490741</v>
      </c>
      <c r="B12173" t="inlineStr">
        <is>
          <t>MAP</t>
        </is>
      </c>
      <c r="C12173" t="inlineStr">
        <is>
          <t>CombineRoot=C:\Users\cschn\Documents\LIH (Personal)\OneDrive - Lawyers in House</t>
        </is>
      </c>
    </row>
    <row r="12174">
      <c r="A12174" s="13" t="n">
        <v>46045.66959490741</v>
      </c>
      <c r="B12174" t="inlineStr">
        <is>
          <t>MAP</t>
        </is>
      </c>
      <c r="C12174" t="inlineStr">
        <is>
          <t>SubPath=__Invoices</t>
        </is>
      </c>
    </row>
    <row r="12175">
      <c r="A12175" s="13" t="n">
        <v>46045.66959490741</v>
      </c>
      <c r="B12175" t="inlineStr">
        <is>
          <t>MAP</t>
        </is>
      </c>
      <c r="C12175" t="inlineStr">
        <is>
          <t>Combined=C:\Users\cschn\Documents\LIH (Personal)\OneDrive - Lawyers in House\__Invoices</t>
        </is>
      </c>
    </row>
    <row r="12176">
      <c r="A12176" s="13" t="n">
        <v>46045.66959490741</v>
      </c>
      <c r="B12176" t="inlineStr">
        <is>
          <t>MAP</t>
        </is>
      </c>
      <c r="C12176" t="inlineStr">
        <is>
          <t>Mapped local folder=C:\Users\cschn\Documents\LIH (Personal)\OneDrive - Lawyers in House\__Invoices</t>
        </is>
      </c>
    </row>
    <row r="12177">
      <c r="A12177" s="13" t="n">
        <v>46045.71895833333</v>
      </c>
      <c r="B12177" t="inlineStr">
        <is>
          <t>INFO</t>
        </is>
      </c>
      <c r="C12177" t="inlineStr">
        <is>
          <t>ThisWorkbook.Path (raw)=https://lawyersinhouse-my.sharepoint.com/personal/cory_schneider_lawyersinhouse_com/Documents/__Invoices</t>
        </is>
      </c>
    </row>
    <row r="12178">
      <c r="A12178" s="13" t="n">
        <v>46045.71895833333</v>
      </c>
      <c r="B12178" t="inlineStr">
        <is>
          <t>HIT</t>
        </is>
      </c>
      <c r="C12178" t="inlineStr">
        <is>
          <t>Folder? C:\Users\cschn\Documents\LIH (Personal)\OneDrive - Lawyers in House</t>
        </is>
      </c>
    </row>
    <row r="12179">
      <c r="A12179" s="13" t="n">
        <v>46045.71895833333</v>
      </c>
      <c r="B12179" t="inlineStr">
        <is>
          <t>MAP</t>
        </is>
      </c>
      <c r="C12179" t="inlineStr">
        <is>
          <t>CombineRoot=C:\Users\cschn\Documents\LIH (Personal)\OneDrive - Lawyers in House</t>
        </is>
      </c>
    </row>
    <row r="12180">
      <c r="A12180" s="13" t="n">
        <v>46045.71895833333</v>
      </c>
      <c r="B12180" t="inlineStr">
        <is>
          <t>MAP</t>
        </is>
      </c>
      <c r="C12180" t="inlineStr">
        <is>
          <t>SubPath=__Invoices</t>
        </is>
      </c>
    </row>
    <row r="12181">
      <c r="A12181" s="13" t="n">
        <v>46045.71895833333</v>
      </c>
      <c r="B12181" t="inlineStr">
        <is>
          <t>MAP</t>
        </is>
      </c>
      <c r="C12181" t="inlineStr">
        <is>
          <t>Combined=C:\Users\cschn\Documents\LIH (Personal)\OneDrive - Lawyers in House\__Invoices</t>
        </is>
      </c>
    </row>
    <row r="12182">
      <c r="A12182" s="13" t="n">
        <v>46045.71895833333</v>
      </c>
      <c r="B12182" t="inlineStr">
        <is>
          <t>MAP</t>
        </is>
      </c>
      <c r="C12182" t="inlineStr">
        <is>
          <t>Mapped local folder=C:\Users\cschn\Documents\LIH (Personal)\OneDrive - Lawyers in House\__Invoices</t>
        </is>
      </c>
    </row>
    <row r="12183">
      <c r="A12183" s="13" t="n">
        <v>46046.69418981481</v>
      </c>
      <c r="B12183" t="inlineStr">
        <is>
          <t>INFO</t>
        </is>
      </c>
      <c r="C12183" t="inlineStr">
        <is>
          <t>ThisWorkbook.Path (raw)=https://lawyersinhouse-my.sharepoint.com/personal/cory_schneider_lawyersinhouse_com/Documents/__Invoices</t>
        </is>
      </c>
    </row>
    <row r="12184">
      <c r="A12184" s="13" t="n">
        <v>46046.69418981481</v>
      </c>
      <c r="B12184" t="inlineStr">
        <is>
          <t>HIT</t>
        </is>
      </c>
      <c r="C12184" t="inlineStr">
        <is>
          <t>Folder? C:\Users\cschn\Documents\LIH (Personal)\OneDrive - Lawyers in House</t>
        </is>
      </c>
    </row>
    <row r="12185">
      <c r="A12185" s="13" t="n">
        <v>46046.69418981481</v>
      </c>
      <c r="B12185" t="inlineStr">
        <is>
          <t>MAP</t>
        </is>
      </c>
      <c r="C12185" t="inlineStr">
        <is>
          <t>CombineRoot=C:\Users\cschn\Documents\LIH (Personal)\OneDrive - Lawyers in House</t>
        </is>
      </c>
    </row>
    <row r="12186">
      <c r="A12186" s="13" t="n">
        <v>46046.69418981481</v>
      </c>
      <c r="B12186" t="inlineStr">
        <is>
          <t>MAP</t>
        </is>
      </c>
      <c r="C12186" t="inlineStr">
        <is>
          <t>SubPath=__Invoices</t>
        </is>
      </c>
    </row>
    <row r="12187">
      <c r="A12187" s="13" t="n">
        <v>46046.69418981481</v>
      </c>
      <c r="B12187" t="inlineStr">
        <is>
          <t>MAP</t>
        </is>
      </c>
      <c r="C12187" t="inlineStr">
        <is>
          <t>Combined=C:\Users\cschn\Documents\LIH (Personal)\OneDrive - Lawyers in House\__Invoices</t>
        </is>
      </c>
    </row>
    <row r="12188">
      <c r="A12188" s="13" t="n">
        <v>46046.69418981481</v>
      </c>
      <c r="B12188" t="inlineStr">
        <is>
          <t>MAP</t>
        </is>
      </c>
      <c r="C12188" t="inlineStr">
        <is>
          <t>Mapped local folder=C:\Users\cschn\Documents\LIH (Personal)\OneDrive - Lawyers in House\__Invoices</t>
        </is>
      </c>
    </row>
    <row r="12189">
      <c r="A12189" s="13" t="n">
        <v>46046.69643518519</v>
      </c>
      <c r="B12189" t="inlineStr">
        <is>
          <t>INFO</t>
        </is>
      </c>
      <c r="C12189" t="inlineStr">
        <is>
          <t>ThisWorkbook.Path (raw)=https://lawyersinhouse-my.sharepoint.com/personal/cory_schneider_lawyersinhouse_com/Documents/__Invoices</t>
        </is>
      </c>
    </row>
    <row r="12190">
      <c r="A12190" s="13" t="n">
        <v>46046.69643518519</v>
      </c>
      <c r="B12190" t="inlineStr">
        <is>
          <t>HIT</t>
        </is>
      </c>
      <c r="C12190" t="inlineStr">
        <is>
          <t>Folder? C:\Users\cschn\Documents\LIH (Personal)\OneDrive - Lawyers in House</t>
        </is>
      </c>
    </row>
    <row r="12191">
      <c r="A12191" s="13" t="n">
        <v>46046.69643518519</v>
      </c>
      <c r="B12191" t="inlineStr">
        <is>
          <t>MAP</t>
        </is>
      </c>
      <c r="C12191" t="inlineStr">
        <is>
          <t>CombineRoot=C:\Users\cschn\Documents\LIH (Personal)\OneDrive - Lawyers in House</t>
        </is>
      </c>
    </row>
    <row r="12192">
      <c r="A12192" s="13" t="n">
        <v>46046.69643518519</v>
      </c>
      <c r="B12192" t="inlineStr">
        <is>
          <t>MAP</t>
        </is>
      </c>
      <c r="C12192" t="inlineStr">
        <is>
          <t>SubPath=__Invoices</t>
        </is>
      </c>
    </row>
    <row r="12193">
      <c r="A12193" s="13" t="n">
        <v>46046.69643518519</v>
      </c>
      <c r="B12193" t="inlineStr">
        <is>
          <t>MAP</t>
        </is>
      </c>
      <c r="C12193" t="inlineStr">
        <is>
          <t>Combined=C:\Users\cschn\Documents\LIH (Personal)\OneDrive - Lawyers in House\__Invoices</t>
        </is>
      </c>
    </row>
    <row r="12194">
      <c r="A12194" s="13" t="n">
        <v>46046.69643518519</v>
      </c>
      <c r="B12194" t="inlineStr">
        <is>
          <t>MAP</t>
        </is>
      </c>
      <c r="C12194" t="inlineStr">
        <is>
          <t>Mapped local folder=C:\Users\cschn\Documents\LIH (Personal)\OneDrive - Lawyers in House\__Invoices</t>
        </is>
      </c>
    </row>
    <row r="12195">
      <c r="A12195" s="13" t="n">
        <v>46046.69650462963</v>
      </c>
      <c r="B12195" t="inlineStr">
        <is>
          <t>INFO</t>
        </is>
      </c>
      <c r="C12195" t="inlineStr">
        <is>
          <t>ThisWorkbook.Path (raw)=https://lawyersinhouse-my.sharepoint.com/personal/cory_schneider_lawyersinhouse_com/Documents/__Invoices</t>
        </is>
      </c>
    </row>
    <row r="12196">
      <c r="A12196" s="13" t="n">
        <v>46046.69650462963</v>
      </c>
      <c r="B12196" t="inlineStr">
        <is>
          <t>HIT</t>
        </is>
      </c>
      <c r="C12196" t="inlineStr">
        <is>
          <t>Folder? C:\Users\cschn\Documents\LIH (Personal)\OneDrive - Lawyers in House</t>
        </is>
      </c>
    </row>
    <row r="12197">
      <c r="A12197" s="13" t="n">
        <v>46046.69650462963</v>
      </c>
      <c r="B12197" t="inlineStr">
        <is>
          <t>MAP</t>
        </is>
      </c>
      <c r="C12197" t="inlineStr">
        <is>
          <t>CombineRoot=C:\Users\cschn\Documents\LIH (Personal)\OneDrive - Lawyers in House</t>
        </is>
      </c>
    </row>
    <row r="12198">
      <c r="A12198" s="13" t="n">
        <v>46046.69650462963</v>
      </c>
      <c r="B12198" t="inlineStr">
        <is>
          <t>MAP</t>
        </is>
      </c>
      <c r="C12198" t="inlineStr">
        <is>
          <t>SubPath=__Invoices</t>
        </is>
      </c>
    </row>
    <row r="12199">
      <c r="A12199" s="13" t="n">
        <v>46046.69650462963</v>
      </c>
      <c r="B12199" t="inlineStr">
        <is>
          <t>MAP</t>
        </is>
      </c>
      <c r="C12199" t="inlineStr">
        <is>
          <t>Combined=C:\Users\cschn\Documents\LIH (Personal)\OneDrive - Lawyers in House\__Invoices</t>
        </is>
      </c>
    </row>
    <row r="12200">
      <c r="A12200" s="13" t="n">
        <v>46046.69650462963</v>
      </c>
      <c r="B12200" t="inlineStr">
        <is>
          <t>MAP</t>
        </is>
      </c>
      <c r="C12200" t="inlineStr">
        <is>
          <t>Mapped local folder=C:\Users\cschn\Documents\LIH (Personal)\OneDrive - Lawyers in House\__Invoices</t>
        </is>
      </c>
    </row>
    <row r="12201">
      <c r="A12201" s="13" t="n">
        <v>46046.70902777778</v>
      </c>
      <c r="B12201" t="inlineStr">
        <is>
          <t>INFO</t>
        </is>
      </c>
      <c r="C12201" t="inlineStr">
        <is>
          <t>ThisWorkbook.Path (raw)=https://lawyersinhouse-my.sharepoint.com/personal/cory_schneider_lawyersinhouse_com/Documents/__Invoices</t>
        </is>
      </c>
    </row>
    <row r="12202">
      <c r="A12202" s="13" t="n">
        <v>46046.70902777778</v>
      </c>
      <c r="B12202" t="inlineStr">
        <is>
          <t>HIT</t>
        </is>
      </c>
      <c r="C12202" t="inlineStr">
        <is>
          <t>Folder? C:\Users\cschn\Documents\LIH (Personal)\OneDrive - Lawyers in House</t>
        </is>
      </c>
    </row>
    <row r="12203">
      <c r="A12203" s="13" t="n">
        <v>46046.70902777778</v>
      </c>
      <c r="B12203" t="inlineStr">
        <is>
          <t>MAP</t>
        </is>
      </c>
      <c r="C12203" t="inlineStr">
        <is>
          <t>CombineRoot=C:\Users\cschn\Documents\LIH (Personal)\OneDrive - Lawyers in House</t>
        </is>
      </c>
    </row>
    <row r="12204">
      <c r="A12204" s="13" t="n">
        <v>46046.70902777778</v>
      </c>
      <c r="B12204" t="inlineStr">
        <is>
          <t>MAP</t>
        </is>
      </c>
      <c r="C12204" t="inlineStr">
        <is>
          <t>SubPath=__Invoices</t>
        </is>
      </c>
    </row>
    <row r="12205">
      <c r="A12205" s="13" t="n">
        <v>46046.70902777778</v>
      </c>
      <c r="B12205" t="inlineStr">
        <is>
          <t>MAP</t>
        </is>
      </c>
      <c r="C12205" t="inlineStr">
        <is>
          <t>Combined=C:\Users\cschn\Documents\LIH (Personal)\OneDrive - Lawyers in House\__Invoices</t>
        </is>
      </c>
    </row>
    <row r="12206">
      <c r="A12206" s="13" t="n">
        <v>46046.70902777778</v>
      </c>
      <c r="B12206" t="inlineStr">
        <is>
          <t>MAP</t>
        </is>
      </c>
      <c r="C12206" t="inlineStr">
        <is>
          <t>Mapped local folder=C:\Users\cschn\Documents\LIH (Personal)\OneDrive - Lawyers in House\__Invoices</t>
        </is>
      </c>
    </row>
    <row r="12207">
      <c r="A12207" s="13" t="n">
        <v>46046.7155787037</v>
      </c>
      <c r="B12207" t="inlineStr">
        <is>
          <t>INFO</t>
        </is>
      </c>
      <c r="C12207" t="inlineStr">
        <is>
          <t>ThisWorkbook.Path (raw)=https://lawyersinhouse-my.sharepoint.com/personal/cory_schneider_lawyersinhouse_com/Documents/__Invoices</t>
        </is>
      </c>
    </row>
    <row r="12208">
      <c r="A12208" s="13" t="n">
        <v>46046.7155787037</v>
      </c>
      <c r="B12208" t="inlineStr">
        <is>
          <t>HIT</t>
        </is>
      </c>
      <c r="C12208" t="inlineStr">
        <is>
          <t>Folder? C:\Users\cschn\Documents\LIH (Personal)\OneDrive - Lawyers in House</t>
        </is>
      </c>
    </row>
    <row r="12209">
      <c r="A12209" s="13" t="n">
        <v>46046.7155787037</v>
      </c>
      <c r="B12209" t="inlineStr">
        <is>
          <t>MAP</t>
        </is>
      </c>
      <c r="C12209" t="inlineStr">
        <is>
          <t>CombineRoot=C:\Users\cschn\Documents\LIH (Personal)\OneDrive - Lawyers in House</t>
        </is>
      </c>
    </row>
    <row r="12210">
      <c r="A12210" s="13" t="n">
        <v>46046.7155787037</v>
      </c>
      <c r="B12210" t="inlineStr">
        <is>
          <t>MAP</t>
        </is>
      </c>
      <c r="C12210" t="inlineStr">
        <is>
          <t>SubPath=__Invoices</t>
        </is>
      </c>
    </row>
    <row r="12211">
      <c r="A12211" s="13" t="n">
        <v>46046.7155787037</v>
      </c>
      <c r="B12211" t="inlineStr">
        <is>
          <t>MAP</t>
        </is>
      </c>
      <c r="C12211" t="inlineStr">
        <is>
          <t>Combined=C:\Users\cschn\Documents\LIH (Personal)\OneDrive - Lawyers in House\__Invoices</t>
        </is>
      </c>
    </row>
    <row r="12212">
      <c r="A12212" s="13" t="n">
        <v>46046.7155787037</v>
      </c>
      <c r="B12212" t="inlineStr">
        <is>
          <t>MAP</t>
        </is>
      </c>
      <c r="C12212" t="inlineStr">
        <is>
          <t>Mapped local folder=C:\Users\cschn\Documents\LIH (Personal)\OneDrive - Lawyers in House\__Invoices</t>
        </is>
      </c>
    </row>
    <row r="12213">
      <c r="A12213" s="13" t="n">
        <v>46046.71929398148</v>
      </c>
      <c r="B12213" t="inlineStr">
        <is>
          <t>INFO</t>
        </is>
      </c>
      <c r="C12213" t="inlineStr">
        <is>
          <t>ThisWorkbook.Path (raw)=https://lawyersinhouse-my.sharepoint.com/personal/cory_schneider_lawyersinhouse_com/Documents/__Invoices</t>
        </is>
      </c>
    </row>
    <row r="12214">
      <c r="A12214" s="13" t="n">
        <v>46046.71929398148</v>
      </c>
      <c r="B12214" t="inlineStr">
        <is>
          <t>HIT</t>
        </is>
      </c>
      <c r="C12214" t="inlineStr">
        <is>
          <t>Folder? C:\Users\cschn\Documents\LIH (Personal)\OneDrive - Lawyers in House</t>
        </is>
      </c>
    </row>
    <row r="12215">
      <c r="A12215" s="13" t="n">
        <v>46046.71929398148</v>
      </c>
      <c r="B12215" t="inlineStr">
        <is>
          <t>MAP</t>
        </is>
      </c>
      <c r="C12215" t="inlineStr">
        <is>
          <t>CombineRoot=C:\Users\cschn\Documents\LIH (Personal)\OneDrive - Lawyers in House</t>
        </is>
      </c>
    </row>
    <row r="12216">
      <c r="A12216" s="13" t="n">
        <v>46046.71929398148</v>
      </c>
      <c r="B12216" t="inlineStr">
        <is>
          <t>MAP</t>
        </is>
      </c>
      <c r="C12216" t="inlineStr">
        <is>
          <t>SubPath=__Invoices</t>
        </is>
      </c>
    </row>
    <row r="12217">
      <c r="A12217" s="13" t="n">
        <v>46046.71929398148</v>
      </c>
      <c r="B12217" t="inlineStr">
        <is>
          <t>MAP</t>
        </is>
      </c>
      <c r="C12217" t="inlineStr">
        <is>
          <t>Combined=C:\Users\cschn\Documents\LIH (Personal)\OneDrive - Lawyers in House\__Invoices</t>
        </is>
      </c>
    </row>
    <row r="12218">
      <c r="A12218" s="13" t="n">
        <v>46046.71929398148</v>
      </c>
      <c r="B12218" t="inlineStr">
        <is>
          <t>MAP</t>
        </is>
      </c>
      <c r="C12218" t="inlineStr">
        <is>
          <t>Mapped local folder=C:\Users\cschn\Documents\LIH (Personal)\OneDrive - Lawyers in House\__Invoices</t>
        </is>
      </c>
    </row>
    <row r="12219">
      <c r="A12219" s="13" t="n">
        <v>46046.7237037037</v>
      </c>
      <c r="B12219" t="inlineStr">
        <is>
          <t>INFO</t>
        </is>
      </c>
      <c r="C12219" t="inlineStr">
        <is>
          <t>ThisWorkbook.Path (raw)=https://lawyersinhouse-my.sharepoint.com/personal/cory_schneider_lawyersinhouse_com/Documents/__Invoices</t>
        </is>
      </c>
    </row>
    <row r="12220">
      <c r="A12220" s="13" t="n">
        <v>46046.7237037037</v>
      </c>
      <c r="B12220" t="inlineStr">
        <is>
          <t>HIT</t>
        </is>
      </c>
      <c r="C12220" t="inlineStr">
        <is>
          <t>Folder? C:\Users\cschn\Documents\LIH (Personal)\OneDrive - Lawyers in House</t>
        </is>
      </c>
    </row>
    <row r="12221">
      <c r="A12221" s="13" t="n">
        <v>46046.7237037037</v>
      </c>
      <c r="B12221" t="inlineStr">
        <is>
          <t>MAP</t>
        </is>
      </c>
      <c r="C12221" t="inlineStr">
        <is>
          <t>CombineRoot=C:\Users\cschn\Documents\LIH (Personal)\OneDrive - Lawyers in House</t>
        </is>
      </c>
    </row>
    <row r="12222">
      <c r="A12222" s="13" t="n">
        <v>46046.7237037037</v>
      </c>
      <c r="B12222" t="inlineStr">
        <is>
          <t>MAP</t>
        </is>
      </c>
      <c r="C12222" t="inlineStr">
        <is>
          <t>SubPath=__Invoices</t>
        </is>
      </c>
    </row>
    <row r="12223">
      <c r="A12223" s="13" t="n">
        <v>46046.7237037037</v>
      </c>
      <c r="B12223" t="inlineStr">
        <is>
          <t>MAP</t>
        </is>
      </c>
      <c r="C12223" t="inlineStr">
        <is>
          <t>Combined=C:\Users\cschn\Documents\LIH (Personal)\OneDrive - Lawyers in House\__Invoices</t>
        </is>
      </c>
    </row>
    <row r="12224">
      <c r="A12224" s="13" t="n">
        <v>46046.7237037037</v>
      </c>
      <c r="B12224" t="inlineStr">
        <is>
          <t>MAP</t>
        </is>
      </c>
      <c r="C12224" t="inlineStr">
        <is>
          <t>Mapped local folder=C:\Users\cschn\Documents\LIH (Personal)\OneDrive - Lawyers in House\__Invoices</t>
        </is>
      </c>
    </row>
    <row r="12225">
      <c r="A12225" s="13" t="n">
        <v>46046.72521990741</v>
      </c>
      <c r="B12225" t="inlineStr">
        <is>
          <t>INFO</t>
        </is>
      </c>
      <c r="C12225" t="inlineStr">
        <is>
          <t>ThisWorkbook.Path (raw)=https://lawyersinhouse-my.sharepoint.com/personal/cory_schneider_lawyersinhouse_com/Documents/__Invoices</t>
        </is>
      </c>
    </row>
    <row r="12226">
      <c r="A12226" s="13" t="n">
        <v>46046.72521990741</v>
      </c>
      <c r="B12226" t="inlineStr">
        <is>
          <t>HIT</t>
        </is>
      </c>
      <c r="C12226" t="inlineStr">
        <is>
          <t>Folder? C:\Users\cschn\Documents\LIH (Personal)\OneDrive - Lawyers in House</t>
        </is>
      </c>
    </row>
    <row r="12227">
      <c r="A12227" s="13" t="n">
        <v>46046.72521990741</v>
      </c>
      <c r="B12227" t="inlineStr">
        <is>
          <t>MAP</t>
        </is>
      </c>
      <c r="C12227" t="inlineStr">
        <is>
          <t>CombineRoot=C:\Users\cschn\Documents\LIH (Personal)\OneDrive - Lawyers in House</t>
        </is>
      </c>
    </row>
    <row r="12228">
      <c r="A12228" s="13" t="n">
        <v>46046.72521990741</v>
      </c>
      <c r="B12228" t="inlineStr">
        <is>
          <t>MAP</t>
        </is>
      </c>
      <c r="C12228" t="inlineStr">
        <is>
          <t>SubPath=__Invoices</t>
        </is>
      </c>
    </row>
    <row r="12229">
      <c r="A12229" s="13" t="n">
        <v>46046.72521990741</v>
      </c>
      <c r="B12229" t="inlineStr">
        <is>
          <t>MAP</t>
        </is>
      </c>
      <c r="C12229" t="inlineStr">
        <is>
          <t>Combined=C:\Users\cschn\Documents\LIH (Personal)\OneDrive - Lawyers in House\__Invoices</t>
        </is>
      </c>
    </row>
    <row r="12230">
      <c r="A12230" s="13" t="n">
        <v>46046.72521990741</v>
      </c>
      <c r="B12230" t="inlineStr">
        <is>
          <t>MAP</t>
        </is>
      </c>
      <c r="C12230" t="inlineStr">
        <is>
          <t>Mapped local folder=C:\Users\cschn\Documents\LIH (Personal)\OneDrive - Lawyers in House\__Invoices</t>
        </is>
      </c>
    </row>
    <row r="12231">
      <c r="A12231" s="13" t="n">
        <v>46046.72642361111</v>
      </c>
      <c r="B12231" t="inlineStr">
        <is>
          <t>INFO</t>
        </is>
      </c>
      <c r="C12231" t="inlineStr">
        <is>
          <t>ThisWorkbook.Path (raw)=https://lawyersinhouse-my.sharepoint.com/personal/cory_schneider_lawyersinhouse_com/Documents/__Invoices</t>
        </is>
      </c>
    </row>
    <row r="12232">
      <c r="A12232" s="13" t="n">
        <v>46046.72642361111</v>
      </c>
      <c r="B12232" t="inlineStr">
        <is>
          <t>HIT</t>
        </is>
      </c>
      <c r="C12232" t="inlineStr">
        <is>
          <t>Folder? C:\Users\cschn\Documents\LIH (Personal)\OneDrive - Lawyers in House</t>
        </is>
      </c>
    </row>
    <row r="12233">
      <c r="A12233" s="13" t="n">
        <v>46046.72642361111</v>
      </c>
      <c r="B12233" t="inlineStr">
        <is>
          <t>MAP</t>
        </is>
      </c>
      <c r="C12233" t="inlineStr">
        <is>
          <t>CombineRoot=C:\Users\cschn\Documents\LIH (Personal)\OneDrive - Lawyers in House</t>
        </is>
      </c>
    </row>
    <row r="12234">
      <c r="A12234" s="13" t="n">
        <v>46046.72642361111</v>
      </c>
      <c r="B12234" t="inlineStr">
        <is>
          <t>MAP</t>
        </is>
      </c>
      <c r="C12234" t="inlineStr">
        <is>
          <t>SubPath=__Invoices</t>
        </is>
      </c>
    </row>
    <row r="12235">
      <c r="A12235" s="13" t="n">
        <v>46046.72642361111</v>
      </c>
      <c r="B12235" t="inlineStr">
        <is>
          <t>MAP</t>
        </is>
      </c>
      <c r="C12235" t="inlineStr">
        <is>
          <t>Combined=C:\Users\cschn\Documents\LIH (Personal)\OneDrive - Lawyers in House\__Invoices</t>
        </is>
      </c>
    </row>
    <row r="12236">
      <c r="A12236" s="13" t="n">
        <v>46046.72642361111</v>
      </c>
      <c r="B12236" t="inlineStr">
        <is>
          <t>MAP</t>
        </is>
      </c>
      <c r="C12236" t="inlineStr">
        <is>
          <t>Mapped local folder=C:\Users\cschn\Documents\LIH (Personal)\OneDrive - Lawyers in House\__Invoices</t>
        </is>
      </c>
    </row>
    <row r="12237">
      <c r="A12237" s="13" t="n">
        <v>46046.72662037037</v>
      </c>
      <c r="B12237" t="inlineStr">
        <is>
          <t>INFO</t>
        </is>
      </c>
      <c r="C12237" t="inlineStr">
        <is>
          <t>ThisWorkbook.Path (raw)=https://lawyersinhouse-my.sharepoint.com/personal/cory_schneider_lawyersinhouse_com/Documents/__Invoices</t>
        </is>
      </c>
    </row>
    <row r="12238">
      <c r="A12238" s="13" t="n">
        <v>46046.72662037037</v>
      </c>
      <c r="B12238" t="inlineStr">
        <is>
          <t>HIT</t>
        </is>
      </c>
      <c r="C12238" t="inlineStr">
        <is>
          <t>Folder? C:\Users\cschn\Documents\LIH (Personal)\OneDrive - Lawyers in House</t>
        </is>
      </c>
    </row>
    <row r="12239">
      <c r="A12239" s="13" t="n">
        <v>46046.72662037037</v>
      </c>
      <c r="B12239" t="inlineStr">
        <is>
          <t>MAP</t>
        </is>
      </c>
      <c r="C12239" t="inlineStr">
        <is>
          <t>CombineRoot=C:\Users\cschn\Documents\LIH (Personal)\OneDrive - Lawyers in House</t>
        </is>
      </c>
    </row>
    <row r="12240">
      <c r="A12240" s="13" t="n">
        <v>46046.72662037037</v>
      </c>
      <c r="B12240" t="inlineStr">
        <is>
          <t>MAP</t>
        </is>
      </c>
      <c r="C12240" t="inlineStr">
        <is>
          <t>SubPath=__Invoices</t>
        </is>
      </c>
    </row>
    <row r="12241">
      <c r="A12241" s="13" t="n">
        <v>46046.72662037037</v>
      </c>
      <c r="B12241" t="inlineStr">
        <is>
          <t>MAP</t>
        </is>
      </c>
      <c r="C12241" t="inlineStr">
        <is>
          <t>Combined=C:\Users\cschn\Documents\LIH (Personal)\OneDrive - Lawyers in House\__Invoices</t>
        </is>
      </c>
    </row>
    <row r="12242">
      <c r="A12242" s="13" t="n">
        <v>46046.72662037037</v>
      </c>
      <c r="B12242" t="inlineStr">
        <is>
          <t>MAP</t>
        </is>
      </c>
      <c r="C12242" t="inlineStr">
        <is>
          <t>Mapped local folder=C:\Users\cschn\Documents\LIH (Personal)\OneDrive - Lawyers in House\__Invoices</t>
        </is>
      </c>
    </row>
    <row r="12243">
      <c r="A12243" s="13" t="n">
        <v>46046.72673611111</v>
      </c>
      <c r="B12243" t="inlineStr">
        <is>
          <t>INFO</t>
        </is>
      </c>
      <c r="C12243" t="inlineStr">
        <is>
          <t>ThisWorkbook.Path (raw)=https://lawyersinhouse-my.sharepoint.com/personal/cory_schneider_lawyersinhouse_com/Documents/__Invoices</t>
        </is>
      </c>
    </row>
    <row r="12244">
      <c r="A12244" s="13" t="n">
        <v>46046.72673611111</v>
      </c>
      <c r="B12244" t="inlineStr">
        <is>
          <t>HIT</t>
        </is>
      </c>
      <c r="C12244" t="inlineStr">
        <is>
          <t>Folder? C:\Users\cschn\Documents\LIH (Personal)\OneDrive - Lawyers in House</t>
        </is>
      </c>
    </row>
    <row r="12245">
      <c r="A12245" s="13" t="n">
        <v>46046.72673611111</v>
      </c>
      <c r="B12245" t="inlineStr">
        <is>
          <t>MAP</t>
        </is>
      </c>
      <c r="C12245" t="inlineStr">
        <is>
          <t>CombineRoot=C:\Users\cschn\Documents\LIH (Personal)\OneDrive - Lawyers in House</t>
        </is>
      </c>
    </row>
    <row r="12246">
      <c r="A12246" s="13" t="n">
        <v>46046.72673611111</v>
      </c>
      <c r="B12246" t="inlineStr">
        <is>
          <t>MAP</t>
        </is>
      </c>
      <c r="C12246" t="inlineStr">
        <is>
          <t>SubPath=__Invoices</t>
        </is>
      </c>
    </row>
    <row r="12247">
      <c r="A12247" s="13" t="n">
        <v>46046.72673611111</v>
      </c>
      <c r="B12247" t="inlineStr">
        <is>
          <t>MAP</t>
        </is>
      </c>
      <c r="C12247" t="inlineStr">
        <is>
          <t>Combined=C:\Users\cschn\Documents\LIH (Personal)\OneDrive - Lawyers in House\__Invoices</t>
        </is>
      </c>
    </row>
    <row r="12248">
      <c r="A12248" s="13" t="n">
        <v>46046.72673611111</v>
      </c>
      <c r="B12248" t="inlineStr">
        <is>
          <t>MAP</t>
        </is>
      </c>
      <c r="C12248" t="inlineStr">
        <is>
          <t>Mapped local folder=C:\Users\cschn\Documents\LIH (Personal)\OneDrive - Lawyers in House\__Invoices</t>
        </is>
      </c>
    </row>
    <row r="12249">
      <c r="A12249" s="13" t="n">
        <v>46046.72828703704</v>
      </c>
      <c r="B12249" t="inlineStr">
        <is>
          <t>INFO</t>
        </is>
      </c>
      <c r="C12249" t="inlineStr">
        <is>
          <t>ThisWorkbook.Path (raw)=https://lawyersinhouse-my.sharepoint.com/personal/cory_schneider_lawyersinhouse_com/Documents/__Invoices</t>
        </is>
      </c>
    </row>
    <row r="12250">
      <c r="A12250" s="13" t="n">
        <v>46046.72828703704</v>
      </c>
      <c r="B12250" t="inlineStr">
        <is>
          <t>HIT</t>
        </is>
      </c>
      <c r="C12250" t="inlineStr">
        <is>
          <t>Folder? C:\Users\cschn\Documents\LIH (Personal)\OneDrive - Lawyers in House</t>
        </is>
      </c>
    </row>
    <row r="12251">
      <c r="A12251" s="13" t="n">
        <v>46046.72828703704</v>
      </c>
      <c r="B12251" t="inlineStr">
        <is>
          <t>MAP</t>
        </is>
      </c>
      <c r="C12251" t="inlineStr">
        <is>
          <t>CombineRoot=C:\Users\cschn\Documents\LIH (Personal)\OneDrive - Lawyers in House</t>
        </is>
      </c>
    </row>
    <row r="12252">
      <c r="A12252" s="13" t="n">
        <v>46046.72828703704</v>
      </c>
      <c r="B12252" t="inlineStr">
        <is>
          <t>MAP</t>
        </is>
      </c>
      <c r="C12252" t="inlineStr">
        <is>
          <t>SubPath=__Invoices</t>
        </is>
      </c>
    </row>
    <row r="12253">
      <c r="A12253" s="13" t="n">
        <v>46046.72828703704</v>
      </c>
      <c r="B12253" t="inlineStr">
        <is>
          <t>MAP</t>
        </is>
      </c>
      <c r="C12253" t="inlineStr">
        <is>
          <t>Combined=C:\Users\cschn\Documents\LIH (Personal)\OneDrive - Lawyers in House\__Invoices</t>
        </is>
      </c>
    </row>
    <row r="12254">
      <c r="A12254" s="13" t="n">
        <v>46046.72828703704</v>
      </c>
      <c r="B12254" t="inlineStr">
        <is>
          <t>MAP</t>
        </is>
      </c>
      <c r="C12254" t="inlineStr">
        <is>
          <t>Mapped local folder=C:\Users\cschn\Documents\LIH (Personal)\OneDrive - Lawyers in House\__Invoices</t>
        </is>
      </c>
    </row>
    <row r="12255">
      <c r="A12255" s="13" t="n">
        <v>46046.7283912037</v>
      </c>
      <c r="B12255" t="inlineStr">
        <is>
          <t>INFO</t>
        </is>
      </c>
      <c r="C12255" t="inlineStr">
        <is>
          <t>ThisWorkbook.Path (raw)=https://lawyersinhouse-my.sharepoint.com/personal/cory_schneider_lawyersinhouse_com/Documents/__Invoices</t>
        </is>
      </c>
    </row>
    <row r="12256">
      <c r="A12256" s="13" t="n">
        <v>46046.7283912037</v>
      </c>
      <c r="B12256" t="inlineStr">
        <is>
          <t>HIT</t>
        </is>
      </c>
      <c r="C12256" t="inlineStr">
        <is>
          <t>Folder? C:\Users\cschn\Documents\LIH (Personal)\OneDrive - Lawyers in House</t>
        </is>
      </c>
    </row>
    <row r="12257">
      <c r="A12257" s="13" t="n">
        <v>46046.7283912037</v>
      </c>
      <c r="B12257" t="inlineStr">
        <is>
          <t>MAP</t>
        </is>
      </c>
      <c r="C12257" t="inlineStr">
        <is>
          <t>CombineRoot=C:\Users\cschn\Documents\LIH (Personal)\OneDrive - Lawyers in House</t>
        </is>
      </c>
    </row>
    <row r="12258">
      <c r="A12258" s="13" t="n">
        <v>46046.7283912037</v>
      </c>
      <c r="B12258" t="inlineStr">
        <is>
          <t>MAP</t>
        </is>
      </c>
      <c r="C12258" t="inlineStr">
        <is>
          <t>SubPath=__Invoices</t>
        </is>
      </c>
    </row>
    <row r="12259">
      <c r="A12259" s="13" t="n">
        <v>46046.7283912037</v>
      </c>
      <c r="B12259" t="inlineStr">
        <is>
          <t>MAP</t>
        </is>
      </c>
      <c r="C12259" t="inlineStr">
        <is>
          <t>Combined=C:\Users\cschn\Documents\LIH (Personal)\OneDrive - Lawyers in House\__Invoices</t>
        </is>
      </c>
    </row>
    <row r="12260">
      <c r="A12260" s="13" t="n">
        <v>46046.7283912037</v>
      </c>
      <c r="B12260" t="inlineStr">
        <is>
          <t>MAP</t>
        </is>
      </c>
      <c r="C12260" t="inlineStr">
        <is>
          <t>Mapped local folder=C:\Users\cschn\Documents\LIH (Personal)\OneDrive - Lawyers in House\__Invoices</t>
        </is>
      </c>
    </row>
    <row r="12261">
      <c r="A12261" s="13" t="n">
        <v>46046.72935185185</v>
      </c>
      <c r="B12261" t="inlineStr">
        <is>
          <t>INFO</t>
        </is>
      </c>
      <c r="C12261" t="inlineStr">
        <is>
          <t>ThisWorkbook.Path (raw)=https://lawyersinhouse-my.sharepoint.com/personal/cory_schneider_lawyersinhouse_com/Documents/__Invoices</t>
        </is>
      </c>
    </row>
    <row r="12262">
      <c r="A12262" s="13" t="n">
        <v>46046.72935185185</v>
      </c>
      <c r="B12262" t="inlineStr">
        <is>
          <t>HIT</t>
        </is>
      </c>
      <c r="C12262" t="inlineStr">
        <is>
          <t>Folder? C:\Users\cschn\Documents\LIH (Personal)\OneDrive - Lawyers in House</t>
        </is>
      </c>
    </row>
    <row r="12263">
      <c r="A12263" s="13" t="n">
        <v>46046.72935185185</v>
      </c>
      <c r="B12263" t="inlineStr">
        <is>
          <t>MAP</t>
        </is>
      </c>
      <c r="C12263" t="inlineStr">
        <is>
          <t>CombineRoot=C:\Users\cschn\Documents\LIH (Personal)\OneDrive - Lawyers in House</t>
        </is>
      </c>
    </row>
    <row r="12264">
      <c r="A12264" s="13" t="n">
        <v>46046.72935185185</v>
      </c>
      <c r="B12264" t="inlineStr">
        <is>
          <t>MAP</t>
        </is>
      </c>
      <c r="C12264" t="inlineStr">
        <is>
          <t>SubPath=__Invoices</t>
        </is>
      </c>
    </row>
    <row r="12265">
      <c r="A12265" s="13" t="n">
        <v>46046.72935185185</v>
      </c>
      <c r="B12265" t="inlineStr">
        <is>
          <t>MAP</t>
        </is>
      </c>
      <c r="C12265" t="inlineStr">
        <is>
          <t>Combined=C:\Users\cschn\Documents\LIH (Personal)\OneDrive - Lawyers in House\__Invoices</t>
        </is>
      </c>
    </row>
    <row r="12266">
      <c r="A12266" s="13" t="n">
        <v>46046.72935185185</v>
      </c>
      <c r="B12266" t="inlineStr">
        <is>
          <t>MAP</t>
        </is>
      </c>
      <c r="C12266" t="inlineStr">
        <is>
          <t>Mapped local folder=C:\Users\cschn\Documents\LIH (Personal)\OneDrive - Lawyers in House\__Invoices</t>
        </is>
      </c>
    </row>
    <row r="12267">
      <c r="A12267" s="13" t="n">
        <v>46046.72939814815</v>
      </c>
      <c r="B12267" t="inlineStr">
        <is>
          <t>INFO</t>
        </is>
      </c>
      <c r="C12267" t="inlineStr">
        <is>
          <t>ThisWorkbook.Path (raw)=https://lawyersinhouse-my.sharepoint.com/personal/cory_schneider_lawyersinhouse_com/Documents/__Invoices</t>
        </is>
      </c>
    </row>
    <row r="12268">
      <c r="A12268" s="13" t="n">
        <v>46046.72939814815</v>
      </c>
      <c r="B12268" t="inlineStr">
        <is>
          <t>HIT</t>
        </is>
      </c>
      <c r="C12268" t="inlineStr">
        <is>
          <t>Folder? C:\Users\cschn\Documents\LIH (Personal)\OneDrive - Lawyers in House</t>
        </is>
      </c>
    </row>
    <row r="12269">
      <c r="A12269" s="13" t="n">
        <v>46046.72939814815</v>
      </c>
      <c r="B12269" t="inlineStr">
        <is>
          <t>MAP</t>
        </is>
      </c>
      <c r="C12269" t="inlineStr">
        <is>
          <t>CombineRoot=C:\Users\cschn\Documents\LIH (Personal)\OneDrive - Lawyers in House</t>
        </is>
      </c>
    </row>
    <row r="12270">
      <c r="A12270" s="13" t="n">
        <v>46046.72939814815</v>
      </c>
      <c r="B12270" t="inlineStr">
        <is>
          <t>MAP</t>
        </is>
      </c>
      <c r="C12270" t="inlineStr">
        <is>
          <t>SubPath=__Invoices</t>
        </is>
      </c>
    </row>
    <row r="12271">
      <c r="A12271" s="13" t="n">
        <v>46046.72939814815</v>
      </c>
      <c r="B12271" t="inlineStr">
        <is>
          <t>MAP</t>
        </is>
      </c>
      <c r="C12271" t="inlineStr">
        <is>
          <t>Combined=C:\Users\cschn\Documents\LIH (Personal)\OneDrive - Lawyers in House\__Invoices</t>
        </is>
      </c>
    </row>
    <row r="12272">
      <c r="A12272" s="13" t="n">
        <v>46046.72939814815</v>
      </c>
      <c r="B12272" t="inlineStr">
        <is>
          <t>MAP</t>
        </is>
      </c>
      <c r="C12272" t="inlineStr">
        <is>
          <t>Mapped local folder=C:\Users\cschn\Documents\LIH (Personal)\OneDrive - Lawyers in House\__Invoices</t>
        </is>
      </c>
    </row>
    <row r="12273">
      <c r="A12273" s="13" t="n">
        <v>46046.7309375</v>
      </c>
      <c r="B12273" t="inlineStr">
        <is>
          <t>INFO</t>
        </is>
      </c>
      <c r="C12273" t="inlineStr">
        <is>
          <t>ThisWorkbook.Path (raw)=https://lawyersinhouse-my.sharepoint.com/personal/cory_schneider_lawyersinhouse_com/Documents/__Invoices</t>
        </is>
      </c>
    </row>
    <row r="12274">
      <c r="A12274" s="13" t="n">
        <v>46046.7309375</v>
      </c>
      <c r="B12274" t="inlineStr">
        <is>
          <t>HIT</t>
        </is>
      </c>
      <c r="C12274" t="inlineStr">
        <is>
          <t>Folder? C:\Users\cschn\Documents\LIH (Personal)\OneDrive - Lawyers in House</t>
        </is>
      </c>
    </row>
    <row r="12275">
      <c r="A12275" s="13" t="n">
        <v>46046.7309375</v>
      </c>
      <c r="B12275" t="inlineStr">
        <is>
          <t>MAP</t>
        </is>
      </c>
      <c r="C12275" t="inlineStr">
        <is>
          <t>CombineRoot=C:\Users\cschn\Documents\LIH (Personal)\OneDrive - Lawyers in House</t>
        </is>
      </c>
    </row>
    <row r="12276">
      <c r="A12276" s="13" t="n">
        <v>46046.7309375</v>
      </c>
      <c r="B12276" t="inlineStr">
        <is>
          <t>MAP</t>
        </is>
      </c>
      <c r="C12276" t="inlineStr">
        <is>
          <t>SubPath=__Invoices</t>
        </is>
      </c>
    </row>
    <row r="12277">
      <c r="A12277" s="13" t="n">
        <v>46046.7309375</v>
      </c>
      <c r="B12277" t="inlineStr">
        <is>
          <t>MAP</t>
        </is>
      </c>
      <c r="C12277" t="inlineStr">
        <is>
          <t>Combined=C:\Users\cschn\Documents\LIH (Personal)\OneDrive - Lawyers in House\__Invoices</t>
        </is>
      </c>
    </row>
    <row r="12278">
      <c r="A12278" s="13" t="n">
        <v>46046.7309375</v>
      </c>
      <c r="B12278" t="inlineStr">
        <is>
          <t>MAP</t>
        </is>
      </c>
      <c r="C12278" t="inlineStr">
        <is>
          <t>Mapped local folder=C:\Users\cschn\Documents\LIH (Personal)\OneDrive - Lawyers in House\__Invoices</t>
        </is>
      </c>
    </row>
    <row r="12279">
      <c r="A12279" s="13" t="n">
        <v>46046.73226851852</v>
      </c>
      <c r="B12279" t="inlineStr">
        <is>
          <t>INFO</t>
        </is>
      </c>
      <c r="C12279" t="inlineStr">
        <is>
          <t>ThisWorkbook.Path (raw)=https://lawyersinhouse-my.sharepoint.com/personal/cory_schneider_lawyersinhouse_com/Documents/__Invoices</t>
        </is>
      </c>
    </row>
    <row r="12280">
      <c r="A12280" s="13" t="n">
        <v>46046.73226851852</v>
      </c>
      <c r="B12280" t="inlineStr">
        <is>
          <t>HIT</t>
        </is>
      </c>
      <c r="C12280" t="inlineStr">
        <is>
          <t>Folder? C:\Users\cschn\Documents\LIH (Personal)\OneDrive - Lawyers in House</t>
        </is>
      </c>
    </row>
    <row r="12281">
      <c r="A12281" s="13" t="n">
        <v>46046.73226851852</v>
      </c>
      <c r="B12281" t="inlineStr">
        <is>
          <t>MAP</t>
        </is>
      </c>
      <c r="C12281" t="inlineStr">
        <is>
          <t>CombineRoot=C:\Users\cschn\Documents\LIH (Personal)\OneDrive - Lawyers in House</t>
        </is>
      </c>
    </row>
    <row r="12282">
      <c r="A12282" s="13" t="n">
        <v>46046.73226851852</v>
      </c>
      <c r="B12282" t="inlineStr">
        <is>
          <t>MAP</t>
        </is>
      </c>
      <c r="C12282" t="inlineStr">
        <is>
          <t>SubPath=__Invoices</t>
        </is>
      </c>
    </row>
    <row r="12283">
      <c r="A12283" s="13" t="n">
        <v>46046.73226851852</v>
      </c>
      <c r="B12283" t="inlineStr">
        <is>
          <t>MAP</t>
        </is>
      </c>
      <c r="C12283" t="inlineStr">
        <is>
          <t>Combined=C:\Users\cschn\Documents\LIH (Personal)\OneDrive - Lawyers in House\__Invoices</t>
        </is>
      </c>
    </row>
    <row r="12284">
      <c r="A12284" s="13" t="n">
        <v>46046.73226851852</v>
      </c>
      <c r="B12284" t="inlineStr">
        <is>
          <t>MAP</t>
        </is>
      </c>
      <c r="C12284" t="inlineStr">
        <is>
          <t>Mapped local folder=C:\Users\cschn\Documents\LIH (Personal)\OneDrive - Lawyers in House\__Invoices</t>
        </is>
      </c>
    </row>
    <row r="12285">
      <c r="A12285" s="13" t="n">
        <v>46046.74248842592</v>
      </c>
      <c r="B12285" t="inlineStr">
        <is>
          <t>INFO</t>
        </is>
      </c>
      <c r="C12285" t="inlineStr">
        <is>
          <t>ThisWorkbook.Path (raw)=https://lawyersinhouse-my.sharepoint.com/personal/cory_schneider_lawyersinhouse_com/Documents/__Invoices</t>
        </is>
      </c>
    </row>
    <row r="12286">
      <c r="A12286" s="13" t="n">
        <v>46046.74248842592</v>
      </c>
      <c r="B12286" t="inlineStr">
        <is>
          <t>HIT</t>
        </is>
      </c>
      <c r="C12286" t="inlineStr">
        <is>
          <t>Folder? C:\Users\cschn\Documents\LIH (Personal)\OneDrive - Lawyers in House</t>
        </is>
      </c>
    </row>
    <row r="12287">
      <c r="A12287" s="13" t="n">
        <v>46046.74248842592</v>
      </c>
      <c r="B12287" t="inlineStr">
        <is>
          <t>MAP</t>
        </is>
      </c>
      <c r="C12287" t="inlineStr">
        <is>
          <t>CombineRoot=C:\Users\cschn\Documents\LIH (Personal)\OneDrive - Lawyers in House</t>
        </is>
      </c>
    </row>
    <row r="12288">
      <c r="A12288" s="13" t="n">
        <v>46046.74248842592</v>
      </c>
      <c r="B12288" t="inlineStr">
        <is>
          <t>MAP</t>
        </is>
      </c>
      <c r="C12288" t="inlineStr">
        <is>
          <t>SubPath=__Invoices</t>
        </is>
      </c>
    </row>
    <row r="12289">
      <c r="A12289" s="13" t="n">
        <v>46046.74248842592</v>
      </c>
      <c r="B12289" t="inlineStr">
        <is>
          <t>MAP</t>
        </is>
      </c>
      <c r="C12289" t="inlineStr">
        <is>
          <t>Combined=C:\Users\cschn\Documents\LIH (Personal)\OneDrive - Lawyers in House\__Invoices</t>
        </is>
      </c>
    </row>
    <row r="12290">
      <c r="A12290" s="13" t="n">
        <v>46046.74248842592</v>
      </c>
      <c r="B12290" t="inlineStr">
        <is>
          <t>MAP</t>
        </is>
      </c>
      <c r="C12290" t="inlineStr">
        <is>
          <t>Mapped local folder=C:\Users\cschn\Documents\LIH (Personal)\OneDrive - Lawyers in House\__Invoices</t>
        </is>
      </c>
    </row>
    <row r="12291">
      <c r="A12291" s="13" t="n">
        <v>46047.71196759259</v>
      </c>
      <c r="B12291" t="inlineStr">
        <is>
          <t>INFO</t>
        </is>
      </c>
      <c r="C12291" t="inlineStr">
        <is>
          <t>ThisWorkbook.Path (raw)=https://lawyersinhouse-my.sharepoint.com/personal/cory_schneider_lawyersinhouse_com/Documents/__Invoices</t>
        </is>
      </c>
    </row>
    <row r="12292">
      <c r="A12292" s="13" t="n">
        <v>46047.71196759259</v>
      </c>
      <c r="B12292" t="inlineStr">
        <is>
          <t>HIT</t>
        </is>
      </c>
      <c r="C12292" t="inlineStr">
        <is>
          <t>Folder? C:\Users\cschn\Documents\LIH (Personal)\OneDrive - Lawyers in House</t>
        </is>
      </c>
    </row>
    <row r="12293">
      <c r="A12293" s="13" t="n">
        <v>46047.71196759259</v>
      </c>
      <c r="B12293" t="inlineStr">
        <is>
          <t>MAP</t>
        </is>
      </c>
      <c r="C12293" t="inlineStr">
        <is>
          <t>CombineRoot=C:\Users\cschn\Documents\LIH (Personal)\OneDrive - Lawyers in House</t>
        </is>
      </c>
    </row>
    <row r="12294">
      <c r="A12294" s="13" t="n">
        <v>46047.71196759259</v>
      </c>
      <c r="B12294" t="inlineStr">
        <is>
          <t>MAP</t>
        </is>
      </c>
      <c r="C12294" t="inlineStr">
        <is>
          <t>SubPath=__Invoices</t>
        </is>
      </c>
    </row>
    <row r="12295">
      <c r="A12295" s="13" t="n">
        <v>46047.71196759259</v>
      </c>
      <c r="B12295" t="inlineStr">
        <is>
          <t>MAP</t>
        </is>
      </c>
      <c r="C12295" t="inlineStr">
        <is>
          <t>Combined=C:\Users\cschn\Documents\LIH (Personal)\OneDrive - Lawyers in House\__Invoices</t>
        </is>
      </c>
    </row>
    <row r="12296">
      <c r="A12296" s="13" t="n">
        <v>46047.71196759259</v>
      </c>
      <c r="B12296" t="inlineStr">
        <is>
          <t>MAP</t>
        </is>
      </c>
      <c r="C12296" t="inlineStr">
        <is>
          <t>Mapped local folder=C:\Users\cschn\Documents\LIH (Personal)\OneDrive - Lawyers in House\__Invoices</t>
        </is>
      </c>
    </row>
    <row r="12297">
      <c r="A12297" s="13" t="n">
        <v>46047.85300925926</v>
      </c>
      <c r="B12297" t="inlineStr">
        <is>
          <t>INFO</t>
        </is>
      </c>
      <c r="C12297" t="inlineStr">
        <is>
          <t>ThisWorkbook.Path (raw)=https://lawyersinhouse-my.sharepoint.com/personal/cory_schneider_lawyersinhouse_com/Documents/__Invoices</t>
        </is>
      </c>
    </row>
    <row r="12298">
      <c r="A12298" s="13" t="n">
        <v>46047.85300925926</v>
      </c>
      <c r="B12298" t="inlineStr">
        <is>
          <t>HIT</t>
        </is>
      </c>
      <c r="C12298" t="inlineStr">
        <is>
          <t>Folder? C:\Users\cschn\Documents\LIH (Personal)\OneDrive - Lawyers in House</t>
        </is>
      </c>
    </row>
    <row r="12299">
      <c r="A12299" s="13" t="n">
        <v>46047.85300925926</v>
      </c>
      <c r="B12299" t="inlineStr">
        <is>
          <t>MAP</t>
        </is>
      </c>
      <c r="C12299" t="inlineStr">
        <is>
          <t>CombineRoot=C:\Users\cschn\Documents\LIH (Personal)\OneDrive - Lawyers in House</t>
        </is>
      </c>
    </row>
    <row r="12300">
      <c r="A12300" s="13" t="n">
        <v>46047.85300925926</v>
      </c>
      <c r="B12300" t="inlineStr">
        <is>
          <t>MAP</t>
        </is>
      </c>
      <c r="C12300" t="inlineStr">
        <is>
          <t>SubPath=__Invoices</t>
        </is>
      </c>
    </row>
    <row r="12301">
      <c r="A12301" s="13" t="n">
        <v>46047.85300925926</v>
      </c>
      <c r="B12301" t="inlineStr">
        <is>
          <t>MAP</t>
        </is>
      </c>
      <c r="C12301" t="inlineStr">
        <is>
          <t>Combined=C:\Users\cschn\Documents\LIH (Personal)\OneDrive - Lawyers in House\__Invoices</t>
        </is>
      </c>
    </row>
    <row r="12302">
      <c r="A12302" s="13" t="n">
        <v>46047.85300925926</v>
      </c>
      <c r="B12302" t="inlineStr">
        <is>
          <t>MAP</t>
        </is>
      </c>
      <c r="C12302" t="inlineStr">
        <is>
          <t>Mapped local folder=C:\Users\cschn\Documents\LIH (Personal)\OneDrive - Lawyers in House\__Invoices</t>
        </is>
      </c>
    </row>
    <row r="12303">
      <c r="A12303" s="13" t="n">
        <v>46047.853125</v>
      </c>
      <c r="B12303" t="inlineStr">
        <is>
          <t>INFO</t>
        </is>
      </c>
      <c r="C12303" t="inlineStr">
        <is>
          <t>ThisWorkbook.Path (raw)=https://lawyersinhouse-my.sharepoint.com/personal/cory_schneider_lawyersinhouse_com/Documents/__Invoices</t>
        </is>
      </c>
    </row>
    <row r="12304">
      <c r="A12304" s="13" t="n">
        <v>46047.853125</v>
      </c>
      <c r="B12304" t="inlineStr">
        <is>
          <t>HIT</t>
        </is>
      </c>
      <c r="C12304" t="inlineStr">
        <is>
          <t>Folder? C:\Users\cschn\Documents\LIH (Personal)\OneDrive - Lawyers in House</t>
        </is>
      </c>
    </row>
    <row r="12305">
      <c r="A12305" s="13" t="n">
        <v>46047.853125</v>
      </c>
      <c r="B12305" t="inlineStr">
        <is>
          <t>MAP</t>
        </is>
      </c>
      <c r="C12305" t="inlineStr">
        <is>
          <t>CombineRoot=C:\Users\cschn\Documents\LIH (Personal)\OneDrive - Lawyers in House</t>
        </is>
      </c>
    </row>
    <row r="12306">
      <c r="A12306" s="13" t="n">
        <v>46047.853125</v>
      </c>
      <c r="B12306" t="inlineStr">
        <is>
          <t>MAP</t>
        </is>
      </c>
      <c r="C12306" t="inlineStr">
        <is>
          <t>SubPath=__Invoices</t>
        </is>
      </c>
    </row>
    <row r="12307">
      <c r="A12307" s="13" t="n">
        <v>46047.853125</v>
      </c>
      <c r="B12307" t="inlineStr">
        <is>
          <t>MAP</t>
        </is>
      </c>
      <c r="C12307" t="inlineStr">
        <is>
          <t>Combined=C:\Users\cschn\Documents\LIH (Personal)\OneDrive - Lawyers in House\__Invoices</t>
        </is>
      </c>
    </row>
    <row r="12308">
      <c r="A12308" s="13" t="n">
        <v>46047.853125</v>
      </c>
      <c r="B12308" t="inlineStr">
        <is>
          <t>MAP</t>
        </is>
      </c>
      <c r="C12308" t="inlineStr">
        <is>
          <t>Mapped local folder=C:\Users\cschn\Documents\LIH (Personal)\OneDrive - Lawyers in House\__Invoices</t>
        </is>
      </c>
    </row>
    <row r="12309">
      <c r="A12309" s="13" t="n">
        <v>46048.44145833333</v>
      </c>
      <c r="B12309" t="inlineStr">
        <is>
          <t>INFO</t>
        </is>
      </c>
      <c r="C12309" t="inlineStr">
        <is>
          <t>ThisWorkbook.Path (raw)=https://lawyersinhouse-my.sharepoint.com/personal/cory_schneider_lawyersinhouse_com/Documents/__Invoices</t>
        </is>
      </c>
    </row>
    <row r="12310">
      <c r="A12310" s="13" t="n">
        <v>46048.44145833333</v>
      </c>
      <c r="B12310" t="inlineStr">
        <is>
          <t>HIT</t>
        </is>
      </c>
      <c r="C12310" t="inlineStr">
        <is>
          <t>Folder? C:\Users\cschn\Documents\LIH (Personal)\OneDrive - Lawyers in House</t>
        </is>
      </c>
    </row>
    <row r="12311">
      <c r="A12311" s="13" t="n">
        <v>46048.44145833333</v>
      </c>
      <c r="B12311" t="inlineStr">
        <is>
          <t>MAP</t>
        </is>
      </c>
      <c r="C12311" t="inlineStr">
        <is>
          <t>CombineRoot=C:\Users\cschn\Documents\LIH (Personal)\OneDrive - Lawyers in House</t>
        </is>
      </c>
    </row>
    <row r="12312">
      <c r="A12312" s="13" t="n">
        <v>46048.44145833333</v>
      </c>
      <c r="B12312" t="inlineStr">
        <is>
          <t>MAP</t>
        </is>
      </c>
      <c r="C12312" t="inlineStr">
        <is>
          <t>SubPath=__Invoices</t>
        </is>
      </c>
    </row>
    <row r="12313">
      <c r="A12313" s="13" t="n">
        <v>46048.44145833333</v>
      </c>
      <c r="B12313" t="inlineStr">
        <is>
          <t>MAP</t>
        </is>
      </c>
      <c r="C12313" t="inlineStr">
        <is>
          <t>Combined=C:\Users\cschn\Documents\LIH (Personal)\OneDrive - Lawyers in House\__Invoices</t>
        </is>
      </c>
    </row>
    <row r="12314">
      <c r="A12314" s="13" t="n">
        <v>46048.44145833333</v>
      </c>
      <c r="B12314" t="inlineStr">
        <is>
          <t>MAP</t>
        </is>
      </c>
      <c r="C12314" t="inlineStr">
        <is>
          <t>Mapped local folder=C:\Users\cschn\Documents\LIH (Personal)\OneDrive - Lawyers in House\__Invoices</t>
        </is>
      </c>
    </row>
    <row r="12315">
      <c r="A12315" s="13" t="n">
        <v>46048.45472222222</v>
      </c>
      <c r="B12315" t="inlineStr">
        <is>
          <t>INFO</t>
        </is>
      </c>
      <c r="C12315" t="inlineStr">
        <is>
          <t>ThisWorkbook.Path (raw)=https://lawyersinhouse-my.sharepoint.com/personal/cory_schneider_lawyersinhouse_com/Documents/__Invoices</t>
        </is>
      </c>
    </row>
    <row r="12316">
      <c r="A12316" s="13" t="n">
        <v>46048.45472222222</v>
      </c>
      <c r="B12316" t="inlineStr">
        <is>
          <t>HIT</t>
        </is>
      </c>
      <c r="C12316" t="inlineStr">
        <is>
          <t>Folder? C:\Users\cschn\Documents\LIH (Personal)\OneDrive - Lawyers in House</t>
        </is>
      </c>
    </row>
    <row r="12317">
      <c r="A12317" s="13" t="n">
        <v>46048.45472222222</v>
      </c>
      <c r="B12317" t="inlineStr">
        <is>
          <t>MAP</t>
        </is>
      </c>
      <c r="C12317" t="inlineStr">
        <is>
          <t>CombineRoot=C:\Users\cschn\Documents\LIH (Personal)\OneDrive - Lawyers in House</t>
        </is>
      </c>
    </row>
    <row r="12318">
      <c r="A12318" s="13" t="n">
        <v>46048.45472222222</v>
      </c>
      <c r="B12318" t="inlineStr">
        <is>
          <t>MAP</t>
        </is>
      </c>
      <c r="C12318" t="inlineStr">
        <is>
          <t>SubPath=__Invoices</t>
        </is>
      </c>
    </row>
    <row r="12319">
      <c r="A12319" s="13" t="n">
        <v>46048.45472222222</v>
      </c>
      <c r="B12319" t="inlineStr">
        <is>
          <t>MAP</t>
        </is>
      </c>
      <c r="C12319" t="inlineStr">
        <is>
          <t>Combined=C:\Users\cschn\Documents\LIH (Personal)\OneDrive - Lawyers in House\__Invoices</t>
        </is>
      </c>
    </row>
    <row r="12320">
      <c r="A12320" s="13" t="n">
        <v>46048.45472222222</v>
      </c>
      <c r="B12320" t="inlineStr">
        <is>
          <t>MAP</t>
        </is>
      </c>
      <c r="C12320" t="inlineStr">
        <is>
          <t>Mapped local folder=C:\Users\cschn\Documents\LIH (Personal)\OneDrive - Lawyers in House\__Invoices</t>
        </is>
      </c>
    </row>
    <row r="12321">
      <c r="A12321" s="13" t="n">
        <v>46048.54548611111</v>
      </c>
      <c r="B12321" t="inlineStr">
        <is>
          <t>INFO</t>
        </is>
      </c>
      <c r="C12321" t="inlineStr">
        <is>
          <t>ThisWorkbook.Path (raw)=https://lawyersinhouse-my.sharepoint.com/personal/cory_schneider_lawyersinhouse_com/Documents/__Invoices</t>
        </is>
      </c>
    </row>
    <row r="12322">
      <c r="A12322" s="13" t="n">
        <v>46048.54548611111</v>
      </c>
      <c r="B12322" t="inlineStr">
        <is>
          <t>HIT</t>
        </is>
      </c>
      <c r="C12322" t="inlineStr">
        <is>
          <t>Folder? C:\Users\cschn\Documents\LIH (Personal)\OneDrive - Lawyers in House</t>
        </is>
      </c>
    </row>
    <row r="12323">
      <c r="A12323" s="13" t="n">
        <v>46048.54548611111</v>
      </c>
      <c r="B12323" t="inlineStr">
        <is>
          <t>MAP</t>
        </is>
      </c>
      <c r="C12323" t="inlineStr">
        <is>
          <t>CombineRoot=C:\Users\cschn\Documents\LIH (Personal)\OneDrive - Lawyers in House</t>
        </is>
      </c>
    </row>
    <row r="12324">
      <c r="A12324" s="13" t="n">
        <v>46048.54548611111</v>
      </c>
      <c r="B12324" t="inlineStr">
        <is>
          <t>MAP</t>
        </is>
      </c>
      <c r="C12324" t="inlineStr">
        <is>
          <t>SubPath=__Invoices</t>
        </is>
      </c>
    </row>
    <row r="12325">
      <c r="A12325" s="13" t="n">
        <v>46048.54548611111</v>
      </c>
      <c r="B12325" t="inlineStr">
        <is>
          <t>MAP</t>
        </is>
      </c>
      <c r="C12325" t="inlineStr">
        <is>
          <t>Combined=C:\Users\cschn\Documents\LIH (Personal)\OneDrive - Lawyers in House\__Invoices</t>
        </is>
      </c>
    </row>
    <row r="12326">
      <c r="A12326" s="13" t="n">
        <v>46048.54548611111</v>
      </c>
      <c r="B12326" t="inlineStr">
        <is>
          <t>MAP</t>
        </is>
      </c>
      <c r="C12326" t="inlineStr">
        <is>
          <t>Mapped local folder=C:\Users\cschn\Documents\LIH (Personal)\OneDrive - Lawyers in House\__Invoices</t>
        </is>
      </c>
    </row>
    <row r="12327">
      <c r="A12327" s="13" t="n">
        <v>46048.54767361111</v>
      </c>
      <c r="B12327" t="inlineStr">
        <is>
          <t>INFO</t>
        </is>
      </c>
      <c r="C12327" t="inlineStr">
        <is>
          <t>ThisWorkbook.Path (raw)=https://lawyersinhouse-my.sharepoint.com/personal/cory_schneider_lawyersinhouse_com/Documents/__Invoices</t>
        </is>
      </c>
    </row>
    <row r="12328">
      <c r="A12328" s="13" t="n">
        <v>46048.54767361111</v>
      </c>
      <c r="B12328" t="inlineStr">
        <is>
          <t>HIT</t>
        </is>
      </c>
      <c r="C12328" t="inlineStr">
        <is>
          <t>Folder? C:\Users\cschn\Documents\LIH (Personal)\OneDrive - Lawyers in House</t>
        </is>
      </c>
    </row>
    <row r="12329">
      <c r="A12329" s="13" t="n">
        <v>46048.54767361111</v>
      </c>
      <c r="B12329" t="inlineStr">
        <is>
          <t>MAP</t>
        </is>
      </c>
      <c r="C12329" t="inlineStr">
        <is>
          <t>CombineRoot=C:\Users\cschn\Documents\LIH (Personal)\OneDrive - Lawyers in House</t>
        </is>
      </c>
    </row>
    <row r="12330">
      <c r="A12330" s="13" t="n">
        <v>46048.54767361111</v>
      </c>
      <c r="B12330" t="inlineStr">
        <is>
          <t>MAP</t>
        </is>
      </c>
      <c r="C12330" t="inlineStr">
        <is>
          <t>SubPath=__Invoices</t>
        </is>
      </c>
    </row>
    <row r="12331">
      <c r="A12331" s="13" t="n">
        <v>46048.54767361111</v>
      </c>
      <c r="B12331" t="inlineStr">
        <is>
          <t>MAP</t>
        </is>
      </c>
      <c r="C12331" t="inlineStr">
        <is>
          <t>Combined=C:\Users\cschn\Documents\LIH (Personal)\OneDrive - Lawyers in House\__Invoices</t>
        </is>
      </c>
    </row>
    <row r="12332">
      <c r="A12332" s="13" t="n">
        <v>46048.54767361111</v>
      </c>
      <c r="B12332" t="inlineStr">
        <is>
          <t>MAP</t>
        </is>
      </c>
      <c r="C12332" t="inlineStr">
        <is>
          <t>Mapped local folder=C:\Users\cschn\Documents\LIH (Personal)\OneDrive - Lawyers in House\__Invoices</t>
        </is>
      </c>
    </row>
    <row r="12333">
      <c r="A12333" s="13" t="n">
        <v>46048.55828703703</v>
      </c>
      <c r="B12333" t="inlineStr">
        <is>
          <t>INFO</t>
        </is>
      </c>
      <c r="C12333" t="inlineStr">
        <is>
          <t>ThisWorkbook.Path (raw)=https://lawyersinhouse-my.sharepoint.com/personal/cory_schneider_lawyersinhouse_com/Documents/__Invoices</t>
        </is>
      </c>
    </row>
    <row r="12334">
      <c r="A12334" s="13" t="n">
        <v>46048.55828703703</v>
      </c>
      <c r="B12334" t="inlineStr">
        <is>
          <t>HIT</t>
        </is>
      </c>
      <c r="C12334" t="inlineStr">
        <is>
          <t>Folder? C:\Users\cschn\Documents\LIH (Personal)\OneDrive - Lawyers in House</t>
        </is>
      </c>
    </row>
    <row r="12335">
      <c r="A12335" s="13" t="n">
        <v>46048.55828703703</v>
      </c>
      <c r="B12335" t="inlineStr">
        <is>
          <t>MAP</t>
        </is>
      </c>
      <c r="C12335" t="inlineStr">
        <is>
          <t>CombineRoot=C:\Users\cschn\Documents\LIH (Personal)\OneDrive - Lawyers in House</t>
        </is>
      </c>
    </row>
    <row r="12336">
      <c r="A12336" s="13" t="n">
        <v>46048.55828703703</v>
      </c>
      <c r="B12336" t="inlineStr">
        <is>
          <t>MAP</t>
        </is>
      </c>
      <c r="C12336" t="inlineStr">
        <is>
          <t>SubPath=__Invoices</t>
        </is>
      </c>
    </row>
    <row r="12337">
      <c r="A12337" s="13" t="n">
        <v>46048.55828703703</v>
      </c>
      <c r="B12337" t="inlineStr">
        <is>
          <t>MAP</t>
        </is>
      </c>
      <c r="C12337" t="inlineStr">
        <is>
          <t>Combined=C:\Users\cschn\Documents\LIH (Personal)\OneDrive - Lawyers in House\__Invoices</t>
        </is>
      </c>
    </row>
    <row r="12338">
      <c r="A12338" s="13" t="n">
        <v>46048.55828703703</v>
      </c>
      <c r="B12338" t="inlineStr">
        <is>
          <t>MAP</t>
        </is>
      </c>
      <c r="C12338" t="inlineStr">
        <is>
          <t>Mapped local folder=C:\Users\cschn\Documents\LIH (Personal)\OneDrive - Lawyers in House\__Invoices</t>
        </is>
      </c>
    </row>
    <row r="12339">
      <c r="A12339" s="13" t="n">
        <v>46048.61488425926</v>
      </c>
      <c r="B12339" t="inlineStr">
        <is>
          <t>INFO</t>
        </is>
      </c>
      <c r="C12339" t="inlineStr">
        <is>
          <t>ThisWorkbook.Path (raw)=https://lawyersinhouse-my.sharepoint.com/personal/cory_schneider_lawyersinhouse_com/Documents/__Invoices</t>
        </is>
      </c>
    </row>
    <row r="12340">
      <c r="A12340" s="13" t="n">
        <v>46048.61488425926</v>
      </c>
      <c r="B12340" t="inlineStr">
        <is>
          <t>HIT</t>
        </is>
      </c>
      <c r="C12340" t="inlineStr">
        <is>
          <t>Folder? C:\Users\cschn\Documents\LIH (Personal)\OneDrive - Lawyers in House</t>
        </is>
      </c>
    </row>
    <row r="12341">
      <c r="A12341" s="13" t="n">
        <v>46048.61488425926</v>
      </c>
      <c r="B12341" t="inlineStr">
        <is>
          <t>MAP</t>
        </is>
      </c>
      <c r="C12341" t="inlineStr">
        <is>
          <t>CombineRoot=C:\Users\cschn\Documents\LIH (Personal)\OneDrive - Lawyers in House</t>
        </is>
      </c>
    </row>
    <row r="12342">
      <c r="A12342" s="13" t="n">
        <v>46048.61488425926</v>
      </c>
      <c r="B12342" t="inlineStr">
        <is>
          <t>MAP</t>
        </is>
      </c>
      <c r="C12342" t="inlineStr">
        <is>
          <t>SubPath=__Invoices</t>
        </is>
      </c>
    </row>
    <row r="12343">
      <c r="A12343" s="13" t="n">
        <v>46048.61488425926</v>
      </c>
      <c r="B12343" t="inlineStr">
        <is>
          <t>MAP</t>
        </is>
      </c>
      <c r="C12343" t="inlineStr">
        <is>
          <t>Combined=C:\Users\cschn\Documents\LIH (Personal)\OneDrive - Lawyers in House\__Invoices</t>
        </is>
      </c>
    </row>
    <row r="12344">
      <c r="A12344" s="13" t="n">
        <v>46048.61488425926</v>
      </c>
      <c r="B12344" t="inlineStr">
        <is>
          <t>MAP</t>
        </is>
      </c>
      <c r="C12344" t="inlineStr">
        <is>
          <t>Mapped local folder=C:\Users\cschn\Documents\LIH (Personal)\OneDrive - Lawyers in House\__Invoices</t>
        </is>
      </c>
    </row>
    <row r="12345">
      <c r="A12345" s="13" t="n">
        <v>46048.61951388889</v>
      </c>
      <c r="B12345" t="inlineStr">
        <is>
          <t>INFO</t>
        </is>
      </c>
      <c r="C12345" t="inlineStr">
        <is>
          <t>ThisWorkbook.Path (raw)=https://lawyersinhouse-my.sharepoint.com/personal/cory_schneider_lawyersinhouse_com/Documents/__Invoices</t>
        </is>
      </c>
    </row>
    <row r="12346">
      <c r="A12346" s="13" t="n">
        <v>46048.61951388889</v>
      </c>
      <c r="B12346" t="inlineStr">
        <is>
          <t>HIT</t>
        </is>
      </c>
      <c r="C12346" t="inlineStr">
        <is>
          <t>Folder? C:\Users\cschn\Documents\LIH (Personal)\OneDrive - Lawyers in House</t>
        </is>
      </c>
    </row>
    <row r="12347">
      <c r="A12347" s="13" t="n">
        <v>46048.61951388889</v>
      </c>
      <c r="B12347" t="inlineStr">
        <is>
          <t>MAP</t>
        </is>
      </c>
      <c r="C12347" t="inlineStr">
        <is>
          <t>CombineRoot=C:\Users\cschn\Documents\LIH (Personal)\OneDrive - Lawyers in House</t>
        </is>
      </c>
    </row>
    <row r="12348">
      <c r="A12348" s="13" t="n">
        <v>46048.61951388889</v>
      </c>
      <c r="B12348" t="inlineStr">
        <is>
          <t>MAP</t>
        </is>
      </c>
      <c r="C12348" t="inlineStr">
        <is>
          <t>SubPath=__Invoices</t>
        </is>
      </c>
    </row>
    <row r="12349">
      <c r="A12349" s="13" t="n">
        <v>46048.61951388889</v>
      </c>
      <c r="B12349" t="inlineStr">
        <is>
          <t>MAP</t>
        </is>
      </c>
      <c r="C12349" t="inlineStr">
        <is>
          <t>Combined=C:\Users\cschn\Documents\LIH (Personal)\OneDrive - Lawyers in House\__Invoices</t>
        </is>
      </c>
    </row>
    <row r="12350">
      <c r="A12350" s="13" t="n">
        <v>46048.61951388889</v>
      </c>
      <c r="B12350" t="inlineStr">
        <is>
          <t>MAP</t>
        </is>
      </c>
      <c r="C12350" t="inlineStr">
        <is>
          <t>Mapped local folder=C:\Users\cschn\Documents\LIH (Personal)\OneDrive - Lawyers in House\__Invoices</t>
        </is>
      </c>
    </row>
    <row r="12351">
      <c r="A12351" s="13" t="n">
        <v>46048.7675</v>
      </c>
      <c r="B12351" t="inlineStr">
        <is>
          <t>INFO</t>
        </is>
      </c>
      <c r="C12351" t="inlineStr">
        <is>
          <t>ThisWorkbook.Path (raw)=https://lawyersinhouse-my.sharepoint.com/personal/cory_schneider_lawyersinhouse_com/Documents/__Invoices</t>
        </is>
      </c>
    </row>
    <row r="12352">
      <c r="A12352" s="13" t="n">
        <v>46048.7675</v>
      </c>
      <c r="B12352" t="inlineStr">
        <is>
          <t>HIT</t>
        </is>
      </c>
      <c r="C12352" t="inlineStr">
        <is>
          <t>Folder? C:\Users\cschn\Documents\LIH (Personal)\OneDrive - Lawyers in House</t>
        </is>
      </c>
    </row>
    <row r="12353">
      <c r="A12353" s="13" t="n">
        <v>46048.7675</v>
      </c>
      <c r="B12353" t="inlineStr">
        <is>
          <t>MAP</t>
        </is>
      </c>
      <c r="C12353" t="inlineStr">
        <is>
          <t>CombineRoot=C:\Users\cschn\Documents\LIH (Personal)\OneDrive - Lawyers in House</t>
        </is>
      </c>
    </row>
    <row r="12354">
      <c r="A12354" s="13" t="n">
        <v>46048.7675</v>
      </c>
      <c r="B12354" t="inlineStr">
        <is>
          <t>MAP</t>
        </is>
      </c>
      <c r="C12354" t="inlineStr">
        <is>
          <t>SubPath=__Invoices</t>
        </is>
      </c>
    </row>
    <row r="12355">
      <c r="A12355" s="13" t="n">
        <v>46048.7675</v>
      </c>
      <c r="B12355" t="inlineStr">
        <is>
          <t>MAP</t>
        </is>
      </c>
      <c r="C12355" t="inlineStr">
        <is>
          <t>Combined=C:\Users\cschn\Documents\LIH (Personal)\OneDrive - Lawyers in House\__Invoices</t>
        </is>
      </c>
    </row>
    <row r="12356">
      <c r="A12356" s="13" t="n">
        <v>46048.7675</v>
      </c>
      <c r="B12356" t="inlineStr">
        <is>
          <t>MAP</t>
        </is>
      </c>
      <c r="C12356" t="inlineStr">
        <is>
          <t>Mapped local folder=C:\Users\cschn\Documents\LIH (Personal)\OneDrive - Lawyers in House\__Invoices</t>
        </is>
      </c>
    </row>
    <row r="12357">
      <c r="A12357" s="13" t="n">
        <v>46048.76993055556</v>
      </c>
      <c r="B12357" t="inlineStr">
        <is>
          <t>INFO</t>
        </is>
      </c>
      <c r="C12357" t="inlineStr">
        <is>
          <t>ThisWorkbook.Path (raw)=https://lawyersinhouse-my.sharepoint.com/personal/cory_schneider_lawyersinhouse_com/Documents/__Invoices</t>
        </is>
      </c>
    </row>
    <row r="12358">
      <c r="A12358" s="13" t="n">
        <v>46048.76993055556</v>
      </c>
      <c r="B12358" t="inlineStr">
        <is>
          <t>HIT</t>
        </is>
      </c>
      <c r="C12358" t="inlineStr">
        <is>
          <t>Folder? C:\Users\cschn\Documents\LIH (Personal)\OneDrive - Lawyers in House</t>
        </is>
      </c>
    </row>
    <row r="12359">
      <c r="A12359" s="13" t="n">
        <v>46048.76993055556</v>
      </c>
      <c r="B12359" t="inlineStr">
        <is>
          <t>MAP</t>
        </is>
      </c>
      <c r="C12359" t="inlineStr">
        <is>
          <t>CombineRoot=C:\Users\cschn\Documents\LIH (Personal)\OneDrive - Lawyers in House</t>
        </is>
      </c>
    </row>
    <row r="12360">
      <c r="A12360" s="13" t="n">
        <v>46048.76993055556</v>
      </c>
      <c r="B12360" t="inlineStr">
        <is>
          <t>MAP</t>
        </is>
      </c>
      <c r="C12360" t="inlineStr">
        <is>
          <t>SubPath=__Invoices</t>
        </is>
      </c>
    </row>
    <row r="12361">
      <c r="A12361" s="13" t="n">
        <v>46048.76993055556</v>
      </c>
      <c r="B12361" t="inlineStr">
        <is>
          <t>MAP</t>
        </is>
      </c>
      <c r="C12361" t="inlineStr">
        <is>
          <t>Combined=C:\Users\cschn\Documents\LIH (Personal)\OneDrive - Lawyers in House\__Invoices</t>
        </is>
      </c>
    </row>
    <row r="12362">
      <c r="A12362" s="13" t="n">
        <v>46048.76993055556</v>
      </c>
      <c r="B12362" t="inlineStr">
        <is>
          <t>MAP</t>
        </is>
      </c>
      <c r="C12362" t="inlineStr">
        <is>
          <t>Mapped local folder=C:\Users\cschn\Documents\LIH (Personal)\OneDrive - Lawyers in House\__Invoices</t>
        </is>
      </c>
    </row>
    <row r="12363">
      <c r="A12363" s="13" t="n">
        <v>46048.77983796296</v>
      </c>
      <c r="B12363" t="inlineStr">
        <is>
          <t>INFO</t>
        </is>
      </c>
      <c r="C12363" t="inlineStr">
        <is>
          <t>ThisWorkbook.Path (raw)=https://lawyersinhouse-my.sharepoint.com/personal/cory_schneider_lawyersinhouse_com/Documents/__Invoices</t>
        </is>
      </c>
    </row>
    <row r="12364">
      <c r="A12364" s="13" t="n">
        <v>46048.77983796296</v>
      </c>
      <c r="B12364" t="inlineStr">
        <is>
          <t>HIT</t>
        </is>
      </c>
      <c r="C12364" t="inlineStr">
        <is>
          <t>Folder? C:\Users\cschn\Documents\LIH (Personal)\OneDrive - Lawyers in House</t>
        </is>
      </c>
    </row>
    <row r="12365">
      <c r="A12365" s="13" t="n">
        <v>46048.77983796296</v>
      </c>
      <c r="B12365" t="inlineStr">
        <is>
          <t>MAP</t>
        </is>
      </c>
      <c r="C12365" t="inlineStr">
        <is>
          <t>CombineRoot=C:\Users\cschn\Documents\LIH (Personal)\OneDrive - Lawyers in House</t>
        </is>
      </c>
    </row>
    <row r="12366">
      <c r="A12366" s="13" t="n">
        <v>46048.77983796296</v>
      </c>
      <c r="B12366" t="inlineStr">
        <is>
          <t>MAP</t>
        </is>
      </c>
      <c r="C12366" t="inlineStr">
        <is>
          <t>SubPath=__Invoices</t>
        </is>
      </c>
    </row>
    <row r="12367">
      <c r="A12367" s="13" t="n">
        <v>46048.77983796296</v>
      </c>
      <c r="B12367" t="inlineStr">
        <is>
          <t>MAP</t>
        </is>
      </c>
      <c r="C12367" t="inlineStr">
        <is>
          <t>Combined=C:\Users\cschn\Documents\LIH (Personal)\OneDrive - Lawyers in House\__Invoices</t>
        </is>
      </c>
    </row>
    <row r="12368">
      <c r="A12368" s="13" t="n">
        <v>46048.77983796296</v>
      </c>
      <c r="B12368" t="inlineStr">
        <is>
          <t>MAP</t>
        </is>
      </c>
      <c r="C12368" t="inlineStr">
        <is>
          <t>Mapped local folder=C:\Users\cschn\Documents\LIH (Personal)\OneDrive - Lawyers in House\__Invoices</t>
        </is>
      </c>
    </row>
    <row r="12369">
      <c r="A12369" s="13" t="n">
        <v>46048.79983796296</v>
      </c>
      <c r="B12369" t="inlineStr">
        <is>
          <t>INFO</t>
        </is>
      </c>
      <c r="C12369" t="inlineStr">
        <is>
          <t>ThisWorkbook.Path (raw)=https://lawyersinhouse-my.sharepoint.com/personal/cory_schneider_lawyersinhouse_com/Documents/__Invoices</t>
        </is>
      </c>
    </row>
    <row r="12370">
      <c r="A12370" s="13" t="n">
        <v>46048.79983796296</v>
      </c>
      <c r="B12370" t="inlineStr">
        <is>
          <t>HIT</t>
        </is>
      </c>
      <c r="C12370" t="inlineStr">
        <is>
          <t>Folder? C:\Users\cschn\Documents\LIH (Personal)\OneDrive - Lawyers in House</t>
        </is>
      </c>
    </row>
    <row r="12371">
      <c r="A12371" s="13" t="n">
        <v>46048.79983796296</v>
      </c>
      <c r="B12371" t="inlineStr">
        <is>
          <t>MAP</t>
        </is>
      </c>
      <c r="C12371" t="inlineStr">
        <is>
          <t>CombineRoot=C:\Users\cschn\Documents\LIH (Personal)\OneDrive - Lawyers in House</t>
        </is>
      </c>
    </row>
    <row r="12372">
      <c r="A12372" s="13" t="n">
        <v>46048.79983796296</v>
      </c>
      <c r="B12372" t="inlineStr">
        <is>
          <t>MAP</t>
        </is>
      </c>
      <c r="C12372" t="inlineStr">
        <is>
          <t>SubPath=__Invoices</t>
        </is>
      </c>
    </row>
    <row r="12373">
      <c r="A12373" s="13" t="n">
        <v>46048.79983796296</v>
      </c>
      <c r="B12373" t="inlineStr">
        <is>
          <t>MAP</t>
        </is>
      </c>
      <c r="C12373" t="inlineStr">
        <is>
          <t>Combined=C:\Users\cschn\Documents\LIH (Personal)\OneDrive - Lawyers in House\__Invoices</t>
        </is>
      </c>
    </row>
    <row r="12374">
      <c r="A12374" s="13" t="n">
        <v>46048.79983796296</v>
      </c>
      <c r="B12374" t="inlineStr">
        <is>
          <t>MAP</t>
        </is>
      </c>
      <c r="C12374" t="inlineStr">
        <is>
          <t>Mapped local folder=C:\Users\cschn\Documents\LIH (Personal)\OneDrive - Lawyers in House\__Invoices</t>
        </is>
      </c>
    </row>
    <row r="12375">
      <c r="A12375" s="13" t="n">
        <v>46048.80527777778</v>
      </c>
      <c r="B12375" t="inlineStr">
        <is>
          <t>INFO</t>
        </is>
      </c>
      <c r="C12375" t="inlineStr">
        <is>
          <t>ThisWorkbook.Path (raw)=https://lawyersinhouse-my.sharepoint.com/personal/cory_schneider_lawyersinhouse_com/Documents/__Invoices</t>
        </is>
      </c>
    </row>
    <row r="12376">
      <c r="A12376" s="13" t="n">
        <v>46048.80527777778</v>
      </c>
      <c r="B12376" t="inlineStr">
        <is>
          <t>HIT</t>
        </is>
      </c>
      <c r="C12376" t="inlineStr">
        <is>
          <t>Folder? C:\Users\cschn\Documents\LIH (Personal)\OneDrive - Lawyers in House</t>
        </is>
      </c>
    </row>
    <row r="12377">
      <c r="A12377" s="13" t="n">
        <v>46048.80527777778</v>
      </c>
      <c r="B12377" t="inlineStr">
        <is>
          <t>MAP</t>
        </is>
      </c>
      <c r="C12377" t="inlineStr">
        <is>
          <t>CombineRoot=C:\Users\cschn\Documents\LIH (Personal)\OneDrive - Lawyers in House</t>
        </is>
      </c>
    </row>
    <row r="12378">
      <c r="A12378" s="13" t="n">
        <v>46048.80527777778</v>
      </c>
      <c r="B12378" t="inlineStr">
        <is>
          <t>MAP</t>
        </is>
      </c>
      <c r="C12378" t="inlineStr">
        <is>
          <t>SubPath=__Invoices</t>
        </is>
      </c>
    </row>
    <row r="12379">
      <c r="A12379" s="13" t="n">
        <v>46048.80527777778</v>
      </c>
      <c r="B12379" t="inlineStr">
        <is>
          <t>MAP</t>
        </is>
      </c>
      <c r="C12379" t="inlineStr">
        <is>
          <t>Combined=C:\Users\cschn\Documents\LIH (Personal)\OneDrive - Lawyers in House\__Invoices</t>
        </is>
      </c>
    </row>
    <row r="12380">
      <c r="A12380" s="13" t="n">
        <v>46048.80527777778</v>
      </c>
      <c r="B12380" t="inlineStr">
        <is>
          <t>MAP</t>
        </is>
      </c>
      <c r="C12380" t="inlineStr">
        <is>
          <t>Mapped local folder=C:\Users\cschn\Documents\LIH (Personal)\OneDrive - Lawyers in House\__Invoices</t>
        </is>
      </c>
    </row>
    <row r="12381">
      <c r="A12381" s="13" t="n">
        <v>46049.45947916667</v>
      </c>
      <c r="B12381" t="inlineStr">
        <is>
          <t>INFO</t>
        </is>
      </c>
      <c r="C12381" t="inlineStr">
        <is>
          <t>ThisWorkbook.Path (raw)=https://lawyersinhouse-my.sharepoint.com/personal/cory_schneider_lawyersinhouse_com/Documents/__Invoices/__BACKUP</t>
        </is>
      </c>
    </row>
    <row r="12382">
      <c r="A12382" s="13" t="n">
        <v>46049.45947916667</v>
      </c>
      <c r="B12382" t="inlineStr">
        <is>
          <t>HIT</t>
        </is>
      </c>
      <c r="C12382" t="inlineStr">
        <is>
          <t>Folder? C:\Users\cschn\Documents\LIH (Personal)\OneDrive - Lawyers in House</t>
        </is>
      </c>
    </row>
    <row r="12383">
      <c r="A12383" s="13" t="n">
        <v>46049.45947916667</v>
      </c>
      <c r="B12383" t="inlineStr">
        <is>
          <t>MAP</t>
        </is>
      </c>
      <c r="C12383" t="inlineStr">
        <is>
          <t>CombineRoot=C:\Users\cschn\Documents\LIH (Personal)\OneDrive - Lawyers in House</t>
        </is>
      </c>
    </row>
    <row r="12384">
      <c r="A12384" s="13" t="n">
        <v>46049.45947916667</v>
      </c>
      <c r="B12384" t="inlineStr">
        <is>
          <t>MAP</t>
        </is>
      </c>
      <c r="C12384" t="inlineStr">
        <is>
          <t>SubPath=__Invoices\__BACKUP</t>
        </is>
      </c>
    </row>
    <row r="12385">
      <c r="A12385" s="13" t="n">
        <v>46049.45947916667</v>
      </c>
      <c r="B12385" t="inlineStr">
        <is>
          <t>MAP</t>
        </is>
      </c>
      <c r="C12385" t="inlineStr">
        <is>
          <t>Combined=C:\Users\cschn\Documents\LIH (Personal)\OneDrive - Lawyers in House\__Invoices\__BACKUP</t>
        </is>
      </c>
    </row>
    <row r="12386">
      <c r="A12386" s="13" t="n">
        <v>46049.45947916667</v>
      </c>
      <c r="B12386" t="inlineStr">
        <is>
          <t>MAP</t>
        </is>
      </c>
      <c r="C12386" t="inlineStr">
        <is>
          <t>Mapped local folder=C:\Users\cschn\Documents\LIH (Personal)\OneDrive - Lawyers in House\__Invoices\__BACKUP</t>
        </is>
      </c>
    </row>
    <row r="12387">
      <c r="A12387" s="13" t="n">
        <v>46049.46048611111</v>
      </c>
      <c r="B12387" t="inlineStr">
        <is>
          <t>INFO</t>
        </is>
      </c>
      <c r="C12387" t="inlineStr">
        <is>
          <t>ThisWorkbook.Path (raw)=https://lawyersinhouse-my.sharepoint.com/personal/cory_schneider_lawyersinhouse_com/Documents/__Invoices</t>
        </is>
      </c>
    </row>
    <row r="12388">
      <c r="A12388" s="13" t="n">
        <v>46049.46048611111</v>
      </c>
      <c r="B12388" t="inlineStr">
        <is>
          <t>HIT</t>
        </is>
      </c>
      <c r="C12388" t="inlineStr">
        <is>
          <t>Folder? C:\Users\cschn\Documents\LIH (Personal)\OneDrive - Lawyers in House</t>
        </is>
      </c>
    </row>
    <row r="12389">
      <c r="A12389" s="13" t="n">
        <v>46049.46048611111</v>
      </c>
      <c r="B12389" t="inlineStr">
        <is>
          <t>MAP</t>
        </is>
      </c>
      <c r="C12389" t="inlineStr">
        <is>
          <t>CombineRoot=C:\Users\cschn\Documents\LIH (Personal)\OneDrive - Lawyers in House</t>
        </is>
      </c>
    </row>
    <row r="12390">
      <c r="A12390" s="13" t="n">
        <v>46049.46048611111</v>
      </c>
      <c r="B12390" t="inlineStr">
        <is>
          <t>MAP</t>
        </is>
      </c>
      <c r="C12390" t="inlineStr">
        <is>
          <t>SubPath=__Invoices</t>
        </is>
      </c>
    </row>
    <row r="12391">
      <c r="A12391" s="13" t="n">
        <v>46049.46048611111</v>
      </c>
      <c r="B12391" t="inlineStr">
        <is>
          <t>MAP</t>
        </is>
      </c>
      <c r="C12391" t="inlineStr">
        <is>
          <t>Combined=C:\Users\cschn\Documents\LIH (Personal)\OneDrive - Lawyers in House\__Invoices</t>
        </is>
      </c>
    </row>
    <row r="12392">
      <c r="A12392" s="13" t="n">
        <v>46049.46048611111</v>
      </c>
      <c r="B12392" t="inlineStr">
        <is>
          <t>MAP</t>
        </is>
      </c>
      <c r="C12392" t="inlineStr">
        <is>
          <t>Mapped local folder=C:\Users\cschn\Documents\LIH (Personal)\OneDrive - Lawyers in House\__Invoices</t>
        </is>
      </c>
    </row>
    <row r="12393">
      <c r="A12393" s="13" t="n">
        <v>46049.46083333333</v>
      </c>
      <c r="B12393" t="inlineStr">
        <is>
          <t>INFO</t>
        </is>
      </c>
      <c r="C12393" t="inlineStr">
        <is>
          <t>ThisWorkbook.Path (raw)=https://lawyersinhouse-my.sharepoint.com/personal/cory_schneider_lawyersinhouse_com/Documents/__Invoices</t>
        </is>
      </c>
    </row>
    <row r="12394">
      <c r="A12394" s="13" t="n">
        <v>46049.46083333333</v>
      </c>
      <c r="B12394" t="inlineStr">
        <is>
          <t>HIT</t>
        </is>
      </c>
      <c r="C12394" t="inlineStr">
        <is>
          <t>Folder? C:\Users\cschn\Documents\LIH (Personal)\OneDrive - Lawyers in House</t>
        </is>
      </c>
    </row>
    <row r="12395">
      <c r="A12395" s="13" t="n">
        <v>46049.46083333333</v>
      </c>
      <c r="B12395" t="inlineStr">
        <is>
          <t>MAP</t>
        </is>
      </c>
      <c r="C12395" t="inlineStr">
        <is>
          <t>CombineRoot=C:\Users\cschn\Documents\LIH (Personal)\OneDrive - Lawyers in House</t>
        </is>
      </c>
    </row>
    <row r="12396">
      <c r="A12396" s="13" t="n">
        <v>46049.46083333333</v>
      </c>
      <c r="B12396" t="inlineStr">
        <is>
          <t>MAP</t>
        </is>
      </c>
      <c r="C12396" t="inlineStr">
        <is>
          <t>SubPath=__Invoices</t>
        </is>
      </c>
    </row>
    <row r="12397">
      <c r="A12397" s="13" t="n">
        <v>46049.46083333333</v>
      </c>
      <c r="B12397" t="inlineStr">
        <is>
          <t>MAP</t>
        </is>
      </c>
      <c r="C12397" t="inlineStr">
        <is>
          <t>Combined=C:\Users\cschn\Documents\LIH (Personal)\OneDrive - Lawyers in House\__Invoices</t>
        </is>
      </c>
    </row>
    <row r="12398">
      <c r="A12398" s="13" t="n">
        <v>46049.46083333333</v>
      </c>
      <c r="B12398" t="inlineStr">
        <is>
          <t>MAP</t>
        </is>
      </c>
      <c r="C12398" t="inlineStr">
        <is>
          <t>Mapped local folder=C:\Users\cschn\Documents\LIH (Personal)\OneDrive - Lawyers in House\__Invoices</t>
        </is>
      </c>
    </row>
    <row r="12399">
      <c r="A12399" s="13" t="n">
        <v>46049.46275462963</v>
      </c>
      <c r="B12399" t="inlineStr">
        <is>
          <t>INFO</t>
        </is>
      </c>
      <c r="C12399" t="inlineStr">
        <is>
          <t>ThisWorkbook.Path (raw)=https://lawyersinhouse-my.sharepoint.com/personal/cory_schneider_lawyersinhouse_com/Documents/__Invoices</t>
        </is>
      </c>
    </row>
    <row r="12400">
      <c r="A12400" s="13" t="n">
        <v>46049.46275462963</v>
      </c>
      <c r="B12400" t="inlineStr">
        <is>
          <t>HIT</t>
        </is>
      </c>
      <c r="C12400" t="inlineStr">
        <is>
          <t>Folder? C:\Users\cschn\Documents\LIH (Personal)\OneDrive - Lawyers in House</t>
        </is>
      </c>
    </row>
    <row r="12401">
      <c r="A12401" s="13" t="n">
        <v>46049.46275462963</v>
      </c>
      <c r="B12401" t="inlineStr">
        <is>
          <t>MAP</t>
        </is>
      </c>
      <c r="C12401" t="inlineStr">
        <is>
          <t>CombineRoot=C:\Users\cschn\Documents\LIH (Personal)\OneDrive - Lawyers in House</t>
        </is>
      </c>
    </row>
    <row r="12402">
      <c r="A12402" s="13" t="n">
        <v>46049.46275462963</v>
      </c>
      <c r="B12402" t="inlineStr">
        <is>
          <t>MAP</t>
        </is>
      </c>
      <c r="C12402" t="inlineStr">
        <is>
          <t>SubPath=__Invoices</t>
        </is>
      </c>
    </row>
    <row r="12403">
      <c r="A12403" s="13" t="n">
        <v>46049.46275462963</v>
      </c>
      <c r="B12403" t="inlineStr">
        <is>
          <t>MAP</t>
        </is>
      </c>
      <c r="C12403" t="inlineStr">
        <is>
          <t>Combined=C:\Users\cschn\Documents\LIH (Personal)\OneDrive - Lawyers in House\__Invoices</t>
        </is>
      </c>
    </row>
    <row r="12404">
      <c r="A12404" s="13" t="n">
        <v>46049.46275462963</v>
      </c>
      <c r="B12404" t="inlineStr">
        <is>
          <t>MAP</t>
        </is>
      </c>
      <c r="C12404" t="inlineStr">
        <is>
          <t>Mapped local folder=C:\Users\cschn\Documents\LIH (Personal)\OneDrive - Lawyers in House\__Invoices</t>
        </is>
      </c>
    </row>
    <row r="12405">
      <c r="A12405" s="13" t="n">
        <v>46049.46328703704</v>
      </c>
      <c r="B12405" t="inlineStr">
        <is>
          <t>INFO</t>
        </is>
      </c>
      <c r="C12405" t="inlineStr">
        <is>
          <t>ThisWorkbook.Path (raw)=https://lawyersinhouse-my.sharepoint.com/personal/cory_schneider_lawyersinhouse_com/Documents/__Invoices</t>
        </is>
      </c>
    </row>
    <row r="12406">
      <c r="A12406" s="13" t="n">
        <v>46049.46328703704</v>
      </c>
      <c r="B12406" t="inlineStr">
        <is>
          <t>HIT</t>
        </is>
      </c>
      <c r="C12406" t="inlineStr">
        <is>
          <t>Folder? C:\Users\cschn\Documents\LIH (Personal)\OneDrive - Lawyers in House</t>
        </is>
      </c>
    </row>
    <row r="12407">
      <c r="A12407" s="13" t="n">
        <v>46049.46328703704</v>
      </c>
      <c r="B12407" t="inlineStr">
        <is>
          <t>MAP</t>
        </is>
      </c>
      <c r="C12407" t="inlineStr">
        <is>
          <t>CombineRoot=C:\Users\cschn\Documents\LIH (Personal)\OneDrive - Lawyers in House</t>
        </is>
      </c>
    </row>
    <row r="12408">
      <c r="A12408" s="13" t="n">
        <v>46049.46328703704</v>
      </c>
      <c r="B12408" t="inlineStr">
        <is>
          <t>MAP</t>
        </is>
      </c>
      <c r="C12408" t="inlineStr">
        <is>
          <t>SubPath=__Invoices</t>
        </is>
      </c>
    </row>
    <row r="12409">
      <c r="A12409" s="13" t="n">
        <v>46049.46328703704</v>
      </c>
      <c r="B12409" t="inlineStr">
        <is>
          <t>MAP</t>
        </is>
      </c>
      <c r="C12409" t="inlineStr">
        <is>
          <t>Combined=C:\Users\cschn\Documents\LIH (Personal)\OneDrive - Lawyers in House\__Invoices</t>
        </is>
      </c>
    </row>
    <row r="12410">
      <c r="A12410" s="13" t="n">
        <v>46049.46328703704</v>
      </c>
      <c r="B12410" t="inlineStr">
        <is>
          <t>MAP</t>
        </is>
      </c>
      <c r="C12410" t="inlineStr">
        <is>
          <t>Mapped local folder=C:\Users\cschn\Documents\LIH (Personal)\OneDrive - Lawyers in House\__Invoices</t>
        </is>
      </c>
    </row>
    <row r="12411">
      <c r="A12411" s="13" t="n">
        <v>46049.47043981482</v>
      </c>
      <c r="B12411" t="inlineStr">
        <is>
          <t>INFO</t>
        </is>
      </c>
      <c r="C12411" t="inlineStr">
        <is>
          <t>ThisWorkbook.Path (raw)=https://lawyersinhouse-my.sharepoint.com/personal/cory_schneider_lawyersinhouse_com/Documents/__Invoices</t>
        </is>
      </c>
    </row>
    <row r="12412">
      <c r="A12412" s="13" t="n">
        <v>46049.47043981482</v>
      </c>
      <c r="B12412" t="inlineStr">
        <is>
          <t>HIT</t>
        </is>
      </c>
      <c r="C12412" t="inlineStr">
        <is>
          <t>Folder? C:\Users\cschn\Documents\LIH (Personal)\OneDrive - Lawyers in House</t>
        </is>
      </c>
    </row>
    <row r="12413">
      <c r="A12413" s="13" t="n">
        <v>46049.47043981482</v>
      </c>
      <c r="B12413" t="inlineStr">
        <is>
          <t>MAP</t>
        </is>
      </c>
      <c r="C12413" t="inlineStr">
        <is>
          <t>CombineRoot=C:\Users\cschn\Documents\LIH (Personal)\OneDrive - Lawyers in House</t>
        </is>
      </c>
    </row>
    <row r="12414">
      <c r="A12414" s="13" t="n">
        <v>46049.47043981482</v>
      </c>
      <c r="B12414" t="inlineStr">
        <is>
          <t>MAP</t>
        </is>
      </c>
      <c r="C12414" t="inlineStr">
        <is>
          <t>SubPath=__Invoices</t>
        </is>
      </c>
    </row>
    <row r="12415">
      <c r="A12415" s="13" t="n">
        <v>46049.47043981482</v>
      </c>
      <c r="B12415" t="inlineStr">
        <is>
          <t>MAP</t>
        </is>
      </c>
      <c r="C12415" t="inlineStr">
        <is>
          <t>Combined=C:\Users\cschn\Documents\LIH (Personal)\OneDrive - Lawyers in House\__Invoices</t>
        </is>
      </c>
    </row>
    <row r="12416">
      <c r="A12416" s="13" t="n">
        <v>46049.47043981482</v>
      </c>
      <c r="B12416" t="inlineStr">
        <is>
          <t>MAP</t>
        </is>
      </c>
      <c r="C12416" t="inlineStr">
        <is>
          <t>Mapped local folder=C:\Users\cschn\Documents\LIH (Personal)\OneDrive - Lawyers in House\__Invoices</t>
        </is>
      </c>
    </row>
    <row r="12417">
      <c r="A12417" s="13" t="n">
        <v>46049.4940625</v>
      </c>
      <c r="B12417" t="inlineStr">
        <is>
          <t>INFO</t>
        </is>
      </c>
      <c r="C12417" t="inlineStr">
        <is>
          <t>ThisWorkbook.Path (raw)=https://lawyersinhouse-my.sharepoint.com/personal/cory_schneider_lawyersinhouse_com/Documents/__Invoices</t>
        </is>
      </c>
    </row>
    <row r="12418">
      <c r="A12418" s="13" t="n">
        <v>46049.4940625</v>
      </c>
      <c r="B12418" t="inlineStr">
        <is>
          <t>HIT</t>
        </is>
      </c>
      <c r="C12418" t="inlineStr">
        <is>
          <t>Folder? C:\Users\cschn\Documents\LIH (Personal)\OneDrive - Lawyers in House</t>
        </is>
      </c>
    </row>
    <row r="12419">
      <c r="A12419" s="13" t="n">
        <v>46049.4940625</v>
      </c>
      <c r="B12419" t="inlineStr">
        <is>
          <t>MAP</t>
        </is>
      </c>
      <c r="C12419" t="inlineStr">
        <is>
          <t>CombineRoot=C:\Users\cschn\Documents\LIH (Personal)\OneDrive - Lawyers in House</t>
        </is>
      </c>
    </row>
    <row r="12420">
      <c r="A12420" s="13" t="n">
        <v>46049.4940625</v>
      </c>
      <c r="B12420" t="inlineStr">
        <is>
          <t>MAP</t>
        </is>
      </c>
      <c r="C12420" t="inlineStr">
        <is>
          <t>SubPath=__Invoices</t>
        </is>
      </c>
    </row>
    <row r="12421">
      <c r="A12421" s="13" t="n">
        <v>46049.4940625</v>
      </c>
      <c r="B12421" t="inlineStr">
        <is>
          <t>MAP</t>
        </is>
      </c>
      <c r="C12421" t="inlineStr">
        <is>
          <t>Combined=C:\Users\cschn\Documents\LIH (Personal)\OneDrive - Lawyers in House\__Invoices</t>
        </is>
      </c>
    </row>
    <row r="12422">
      <c r="A12422" s="13" t="n">
        <v>46049.4940625</v>
      </c>
      <c r="B12422" t="inlineStr">
        <is>
          <t>MAP</t>
        </is>
      </c>
      <c r="C12422" t="inlineStr">
        <is>
          <t>Mapped local folder=C:\Users\cschn\Documents\LIH (Personal)\OneDrive - Lawyers in House\__Invoices</t>
        </is>
      </c>
    </row>
    <row r="12423">
      <c r="A12423" s="13" t="n">
        <v>46049.54528935185</v>
      </c>
      <c r="B12423" t="inlineStr">
        <is>
          <t>INFO</t>
        </is>
      </c>
      <c r="C12423" t="inlineStr">
        <is>
          <t>ThisWorkbook.Path (raw)=https://lawyersinhouse-my.sharepoint.com/personal/cory_schneider_lawyersinhouse_com/Documents/__Invoices</t>
        </is>
      </c>
    </row>
    <row r="12424">
      <c r="A12424" s="13" t="n">
        <v>46049.54528935185</v>
      </c>
      <c r="B12424" t="inlineStr">
        <is>
          <t>HIT</t>
        </is>
      </c>
      <c r="C12424" t="inlineStr">
        <is>
          <t>Folder? C:\Users\cschn\Documents\LIH (Personal)\OneDrive - Lawyers in House</t>
        </is>
      </c>
    </row>
    <row r="12425">
      <c r="A12425" s="13" t="n">
        <v>46049.54528935185</v>
      </c>
      <c r="B12425" t="inlineStr">
        <is>
          <t>MAP</t>
        </is>
      </c>
      <c r="C12425" t="inlineStr">
        <is>
          <t>CombineRoot=C:\Users\cschn\Documents\LIH (Personal)\OneDrive - Lawyers in House</t>
        </is>
      </c>
    </row>
    <row r="12426">
      <c r="A12426" s="13" t="n">
        <v>46049.54528935185</v>
      </c>
      <c r="B12426" t="inlineStr">
        <is>
          <t>MAP</t>
        </is>
      </c>
      <c r="C12426" t="inlineStr">
        <is>
          <t>SubPath=__Invoices</t>
        </is>
      </c>
    </row>
    <row r="12427">
      <c r="A12427" s="13" t="n">
        <v>46049.54528935185</v>
      </c>
      <c r="B12427" t="inlineStr">
        <is>
          <t>MAP</t>
        </is>
      </c>
      <c r="C12427" t="inlineStr">
        <is>
          <t>Combined=C:\Users\cschn\Documents\LIH (Personal)\OneDrive - Lawyers in House\__Invoices</t>
        </is>
      </c>
    </row>
    <row r="12428">
      <c r="A12428" s="13" t="n">
        <v>46049.54528935185</v>
      </c>
      <c r="B12428" t="inlineStr">
        <is>
          <t>MAP</t>
        </is>
      </c>
      <c r="C12428" t="inlineStr">
        <is>
          <t>Mapped local folder=C:\Users\cschn\Documents\LIH (Personal)\OneDrive - Lawyers in House\__Invoices</t>
        </is>
      </c>
    </row>
    <row r="12429">
      <c r="A12429" s="13" t="n">
        <v>46049.59255787037</v>
      </c>
      <c r="B12429" t="inlineStr">
        <is>
          <t>INFO</t>
        </is>
      </c>
      <c r="C12429" t="inlineStr">
        <is>
          <t>ThisWorkbook.Path (raw)=https://lawyersinhouse-my.sharepoint.com/personal/cory_schneider_lawyersinhouse_com/Documents/__Invoices</t>
        </is>
      </c>
    </row>
    <row r="12430">
      <c r="A12430" s="13" t="n">
        <v>46049.59255787037</v>
      </c>
      <c r="B12430" t="inlineStr">
        <is>
          <t>HIT</t>
        </is>
      </c>
      <c r="C12430" t="inlineStr">
        <is>
          <t>Folder? C:\Users\cschn\Documents\LIH (Personal)\OneDrive - Lawyers in House</t>
        </is>
      </c>
    </row>
    <row r="12431">
      <c r="A12431" s="13" t="n">
        <v>46049.59255787037</v>
      </c>
      <c r="B12431" t="inlineStr">
        <is>
          <t>MAP</t>
        </is>
      </c>
      <c r="C12431" t="inlineStr">
        <is>
          <t>CombineRoot=C:\Users\cschn\Documents\LIH (Personal)\OneDrive - Lawyers in House</t>
        </is>
      </c>
    </row>
    <row r="12432">
      <c r="A12432" s="13" t="n">
        <v>46049.59255787037</v>
      </c>
      <c r="B12432" t="inlineStr">
        <is>
          <t>MAP</t>
        </is>
      </c>
      <c r="C12432" t="inlineStr">
        <is>
          <t>SubPath=__Invoices</t>
        </is>
      </c>
    </row>
    <row r="12433">
      <c r="A12433" s="13" t="n">
        <v>46049.59255787037</v>
      </c>
      <c r="B12433" t="inlineStr">
        <is>
          <t>MAP</t>
        </is>
      </c>
      <c r="C12433" t="inlineStr">
        <is>
          <t>Combined=C:\Users\cschn\Documents\LIH (Personal)\OneDrive - Lawyers in House\__Invoices</t>
        </is>
      </c>
    </row>
    <row r="12434">
      <c r="A12434" s="13" t="n">
        <v>46049.59255787037</v>
      </c>
      <c r="B12434" t="inlineStr">
        <is>
          <t>MAP</t>
        </is>
      </c>
      <c r="C12434" t="inlineStr">
        <is>
          <t>Mapped local folder=C:\Users\cschn\Documents\LIH (Personal)\OneDrive - Lawyers in House\__Invoices</t>
        </is>
      </c>
    </row>
    <row r="12435">
      <c r="A12435" s="13" t="n">
        <v>46049.78383101852</v>
      </c>
      <c r="B12435" t="inlineStr">
        <is>
          <t>INFO</t>
        </is>
      </c>
      <c r="C12435" t="inlineStr">
        <is>
          <t>ThisWorkbook.Path (raw)=https://lawyersinhouse-my.sharepoint.com/personal/cory_schneider_lawyersinhouse_com/Documents/__Invoices</t>
        </is>
      </c>
    </row>
    <row r="12436">
      <c r="A12436" s="13" t="n">
        <v>46049.78383101852</v>
      </c>
      <c r="B12436" t="inlineStr">
        <is>
          <t>HIT</t>
        </is>
      </c>
      <c r="C12436" t="inlineStr">
        <is>
          <t>Folder? C:\Users\cschn\Documents\LIH (Personal)\OneDrive - Lawyers in House</t>
        </is>
      </c>
    </row>
    <row r="12437">
      <c r="A12437" s="13" t="n">
        <v>46049.78383101852</v>
      </c>
      <c r="B12437" t="inlineStr">
        <is>
          <t>MAP</t>
        </is>
      </c>
      <c r="C12437" t="inlineStr">
        <is>
          <t>CombineRoot=C:\Users\cschn\Documents\LIH (Personal)\OneDrive - Lawyers in House</t>
        </is>
      </c>
    </row>
    <row r="12438">
      <c r="A12438" s="13" t="n">
        <v>46049.78383101852</v>
      </c>
      <c r="B12438" t="inlineStr">
        <is>
          <t>MAP</t>
        </is>
      </c>
      <c r="C12438" t="inlineStr">
        <is>
          <t>SubPath=__Invoices</t>
        </is>
      </c>
    </row>
    <row r="12439">
      <c r="A12439" s="13" t="n">
        <v>46049.78383101852</v>
      </c>
      <c r="B12439" t="inlineStr">
        <is>
          <t>MAP</t>
        </is>
      </c>
      <c r="C12439" t="inlineStr">
        <is>
          <t>Combined=C:\Users\cschn\Documents\LIH (Personal)\OneDrive - Lawyers in House\__Invoices</t>
        </is>
      </c>
    </row>
    <row r="12440">
      <c r="A12440" s="13" t="n">
        <v>46049.78383101852</v>
      </c>
      <c r="B12440" t="inlineStr">
        <is>
          <t>MAP</t>
        </is>
      </c>
      <c r="C12440" t="inlineStr">
        <is>
          <t>Mapped local folder=C:\Users\cschn\Documents\LIH (Personal)\OneDrive - Lawyers in House\__Invoices</t>
        </is>
      </c>
    </row>
    <row r="12441">
      <c r="A12441" s="13" t="n">
        <v>46049.80341435185</v>
      </c>
      <c r="B12441" t="inlineStr">
        <is>
          <t>INFO</t>
        </is>
      </c>
      <c r="C12441" t="inlineStr">
        <is>
          <t>ThisWorkbook.Path (raw)=C:\Users\cschn\AppData\Roaming\Microsoft\Excel</t>
        </is>
      </c>
    </row>
    <row r="12442">
      <c r="A12442" s="13" t="n">
        <v>46049.80341435185</v>
      </c>
      <c r="B12442" t="inlineStr">
        <is>
          <t>INFO</t>
        </is>
      </c>
      <c r="C12442" t="inlineStr">
        <is>
          <t>Using local workbook folder=C:\Users\cschn\AppData\Roaming\Microsoft\Excel</t>
        </is>
      </c>
    </row>
    <row r="12443">
      <c r="A12443" s="13" t="n">
        <v>46049.80428240741</v>
      </c>
      <c r="B12443" t="inlineStr">
        <is>
          <t>INFO</t>
        </is>
      </c>
      <c r="C12443" t="inlineStr">
        <is>
          <t>ThisWorkbook.Path (raw)=C:\Users\cschn\AppData\Roaming\Microsoft\Excel</t>
        </is>
      </c>
    </row>
    <row r="12444">
      <c r="A12444" s="13" t="n">
        <v>46049.80428240741</v>
      </c>
      <c r="B12444" t="inlineStr">
        <is>
          <t>INFO</t>
        </is>
      </c>
      <c r="C12444" t="inlineStr">
        <is>
          <t>Using local workbook folder=C:\Users\cschn\AppData\Roaming\Microsoft\Excel</t>
        </is>
      </c>
    </row>
    <row r="12445">
      <c r="A12445" s="13" t="n">
        <v>46049.80483796296</v>
      </c>
      <c r="B12445" t="inlineStr">
        <is>
          <t>INFO</t>
        </is>
      </c>
      <c r="C12445" t="inlineStr">
        <is>
          <t>ThisWorkbook.Path (raw)=C:\Users\cschn\AppData\Roaming\Microsoft\Excel</t>
        </is>
      </c>
    </row>
    <row r="12446">
      <c r="A12446" s="13" t="n">
        <v>46049.80483796296</v>
      </c>
      <c r="B12446" t="inlineStr">
        <is>
          <t>INFO</t>
        </is>
      </c>
      <c r="C12446" t="inlineStr">
        <is>
          <t>Using local workbook folder=C:\Users\cschn\AppData\Roaming\Microsoft\Excel</t>
        </is>
      </c>
    </row>
    <row r="12447">
      <c r="A12447" s="13" t="n">
        <v>46049.80554398148</v>
      </c>
      <c r="B12447" t="inlineStr">
        <is>
          <t>INFO</t>
        </is>
      </c>
      <c r="C12447" t="inlineStr">
        <is>
          <t>ThisWorkbook.Path (raw)=C:\Users\cschn\AppData\Roaming\Microsoft\Excel</t>
        </is>
      </c>
    </row>
    <row r="12448">
      <c r="A12448" s="13" t="n">
        <v>46049.80554398148</v>
      </c>
      <c r="B12448" t="inlineStr">
        <is>
          <t>INFO</t>
        </is>
      </c>
      <c r="C12448" t="inlineStr">
        <is>
          <t>Using local workbook folder=C:\Users\cschn\AppData\Roaming\Microsoft\Excel</t>
        </is>
      </c>
    </row>
    <row r="12449">
      <c r="A12449" s="13" t="n">
        <v>46049.80564814815</v>
      </c>
      <c r="B12449" t="inlineStr">
        <is>
          <t>INFO</t>
        </is>
      </c>
      <c r="C12449" t="inlineStr">
        <is>
          <t>ThisWorkbook.Path (raw)=C:\Users\cschn\AppData\Roaming\Microsoft\Excel</t>
        </is>
      </c>
    </row>
    <row r="12450">
      <c r="A12450" s="13" t="n">
        <v>46049.80564814815</v>
      </c>
      <c r="B12450" t="inlineStr">
        <is>
          <t>INFO</t>
        </is>
      </c>
      <c r="C12450" t="inlineStr">
        <is>
          <t>Using local workbook folder=C:\Users\cschn\AppData\Roaming\Microsoft\Excel</t>
        </is>
      </c>
    </row>
    <row r="12451">
      <c r="A12451" s="13" t="n">
        <v>46049.81901620371</v>
      </c>
      <c r="B12451" t="inlineStr">
        <is>
          <t>INFO</t>
        </is>
      </c>
      <c r="C12451" t="inlineStr">
        <is>
          <t>ThisWorkbook.Path (raw)=https://lawyersinhouse-my.sharepoint.com/personal/cory_schneider_lawyersinhouse_com/Documents/__Invoices</t>
        </is>
      </c>
    </row>
    <row r="12452">
      <c r="A12452" s="13" t="n">
        <v>46049.81901620371</v>
      </c>
      <c r="B12452" t="inlineStr">
        <is>
          <t>HIT</t>
        </is>
      </c>
      <c r="C12452" t="inlineStr">
        <is>
          <t>Folder? C:\Users\cschn\Documents\LIH (Personal)\OneDrive - Lawyers in House</t>
        </is>
      </c>
    </row>
    <row r="12453">
      <c r="A12453" s="13" t="n">
        <v>46049.81901620371</v>
      </c>
      <c r="B12453" t="inlineStr">
        <is>
          <t>MAP</t>
        </is>
      </c>
      <c r="C12453" t="inlineStr">
        <is>
          <t>CombineRoot=C:\Users\cschn\Documents\LIH (Personal)\OneDrive - Lawyers in House</t>
        </is>
      </c>
    </row>
    <row r="12454">
      <c r="A12454" s="13" t="n">
        <v>46049.81901620371</v>
      </c>
      <c r="B12454" t="inlineStr">
        <is>
          <t>MAP</t>
        </is>
      </c>
      <c r="C12454" t="inlineStr">
        <is>
          <t>SubPath=__Invoices</t>
        </is>
      </c>
    </row>
    <row r="12455">
      <c r="A12455" s="13" t="n">
        <v>46049.81901620371</v>
      </c>
      <c r="B12455" t="inlineStr">
        <is>
          <t>MAP</t>
        </is>
      </c>
      <c r="C12455" t="inlineStr">
        <is>
          <t>Combined=C:\Users\cschn\Documents\LIH (Personal)\OneDrive - Lawyers in House\__Invoices</t>
        </is>
      </c>
    </row>
    <row r="12456">
      <c r="A12456" s="13" t="n">
        <v>46049.81901620371</v>
      </c>
      <c r="B12456" t="inlineStr">
        <is>
          <t>MAP</t>
        </is>
      </c>
      <c r="C12456" t="inlineStr">
        <is>
          <t>Mapped local folder=C:\Users\cschn\Documents\LIH (Personal)\OneDrive - Lawyers in House\__Invoices</t>
        </is>
      </c>
    </row>
    <row r="12457">
      <c r="A12457" s="13" t="n">
        <v>46049.82583333334</v>
      </c>
      <c r="B12457" t="inlineStr">
        <is>
          <t>INFO</t>
        </is>
      </c>
      <c r="C12457" t="inlineStr">
        <is>
          <t>ThisWorkbook.Path (raw)=https://lawyersinhouse-my.sharepoint.com/personal/cory_schneider_lawyersinhouse_com/Documents/__Invoices</t>
        </is>
      </c>
    </row>
    <row r="12458">
      <c r="A12458" s="13" t="n">
        <v>46049.82583333334</v>
      </c>
      <c r="B12458" t="inlineStr">
        <is>
          <t>HIT</t>
        </is>
      </c>
      <c r="C12458" t="inlineStr">
        <is>
          <t>Folder? C:\Users\cschn\Documents\LIH (Personal)\OneDrive - Lawyers in House</t>
        </is>
      </c>
    </row>
    <row r="12459">
      <c r="A12459" s="13" t="n">
        <v>46049.82583333334</v>
      </c>
      <c r="B12459" t="inlineStr">
        <is>
          <t>MAP</t>
        </is>
      </c>
      <c r="C12459" t="inlineStr">
        <is>
          <t>CombineRoot=C:\Users\cschn\Documents\LIH (Personal)\OneDrive - Lawyers in House</t>
        </is>
      </c>
    </row>
    <row r="12460">
      <c r="A12460" s="13" t="n">
        <v>46049.82583333334</v>
      </c>
      <c r="B12460" t="inlineStr">
        <is>
          <t>MAP</t>
        </is>
      </c>
      <c r="C12460" t="inlineStr">
        <is>
          <t>SubPath=__Invoices</t>
        </is>
      </c>
    </row>
    <row r="12461">
      <c r="A12461" s="13" t="n">
        <v>46049.82583333334</v>
      </c>
      <c r="B12461" t="inlineStr">
        <is>
          <t>MAP</t>
        </is>
      </c>
      <c r="C12461" t="inlineStr">
        <is>
          <t>Combined=C:\Users\cschn\Documents\LIH (Personal)\OneDrive - Lawyers in House\__Invoices</t>
        </is>
      </c>
    </row>
    <row r="12462">
      <c r="A12462" s="13" t="n">
        <v>46049.82583333334</v>
      </c>
      <c r="B12462" t="inlineStr">
        <is>
          <t>MAP</t>
        </is>
      </c>
      <c r="C12462" t="inlineStr">
        <is>
          <t>Mapped local folder=C:\Users\cschn\Documents\LIH (Personal)\OneDrive - Lawyers in House\__Invoices</t>
        </is>
      </c>
    </row>
    <row r="12463">
      <c r="A12463" s="13" t="n">
        <v>46049.84087962963</v>
      </c>
      <c r="B12463" t="inlineStr">
        <is>
          <t>INFO</t>
        </is>
      </c>
      <c r="C12463" t="inlineStr">
        <is>
          <t>ThisWorkbook.Path (raw)=https://lawyersinhouse-my.sharepoint.com/personal/cory_schneider_lawyersinhouse_com/Documents/__Invoices</t>
        </is>
      </c>
    </row>
    <row r="12464">
      <c r="A12464" s="13" t="n">
        <v>46049.84087962963</v>
      </c>
      <c r="B12464" t="inlineStr">
        <is>
          <t>HIT</t>
        </is>
      </c>
      <c r="C12464" t="inlineStr">
        <is>
          <t>Folder? C:\Users\cschn\Documents\LIH (Personal)\OneDrive - Lawyers in House</t>
        </is>
      </c>
    </row>
    <row r="12465">
      <c r="A12465" s="13" t="n">
        <v>46049.84087962963</v>
      </c>
      <c r="B12465" t="inlineStr">
        <is>
          <t>MAP</t>
        </is>
      </c>
      <c r="C12465" t="inlineStr">
        <is>
          <t>CombineRoot=C:\Users\cschn\Documents\LIH (Personal)\OneDrive - Lawyers in House</t>
        </is>
      </c>
    </row>
    <row r="12466">
      <c r="A12466" s="13" t="n">
        <v>46049.84087962963</v>
      </c>
      <c r="B12466" t="inlineStr">
        <is>
          <t>MAP</t>
        </is>
      </c>
      <c r="C12466" t="inlineStr">
        <is>
          <t>SubPath=__Invoices</t>
        </is>
      </c>
    </row>
    <row r="12467">
      <c r="A12467" s="13" t="n">
        <v>46049.84087962963</v>
      </c>
      <c r="B12467" t="inlineStr">
        <is>
          <t>MAP</t>
        </is>
      </c>
      <c r="C12467" t="inlineStr">
        <is>
          <t>Combined=C:\Users\cschn\Documents\LIH (Personal)\OneDrive - Lawyers in House\__Invoices</t>
        </is>
      </c>
    </row>
    <row r="12468">
      <c r="A12468" s="13" t="n">
        <v>46049.84087962963</v>
      </c>
      <c r="B12468" t="inlineStr">
        <is>
          <t>MAP</t>
        </is>
      </c>
      <c r="C12468" t="inlineStr">
        <is>
          <t>Mapped local folder=C:\Users\cschn\Documents\LIH (Personal)\OneDrive - Lawyers in House\__Invoices</t>
        </is>
      </c>
    </row>
    <row r="12469">
      <c r="A12469" s="13" t="n">
        <v>46049.84282407408</v>
      </c>
      <c r="B12469" t="inlineStr">
        <is>
          <t>INFO</t>
        </is>
      </c>
      <c r="C12469" t="inlineStr">
        <is>
          <t>ThisWorkbook.Path (raw)=https://lawyersinhouse-my.sharepoint.com/personal/cory_schneider_lawyersinhouse_com/Documents/__Invoices</t>
        </is>
      </c>
    </row>
    <row r="12470">
      <c r="A12470" s="13" t="n">
        <v>46049.84282407408</v>
      </c>
      <c r="B12470" t="inlineStr">
        <is>
          <t>HIT</t>
        </is>
      </c>
      <c r="C12470" t="inlineStr">
        <is>
          <t>Folder? C:\Users\cschn\Documents\LIH (Personal)\OneDrive - Lawyers in House</t>
        </is>
      </c>
    </row>
    <row r="12471">
      <c r="A12471" s="13" t="n">
        <v>46049.84282407408</v>
      </c>
      <c r="B12471" t="inlineStr">
        <is>
          <t>MAP</t>
        </is>
      </c>
      <c r="C12471" t="inlineStr">
        <is>
          <t>CombineRoot=C:\Users\cschn\Documents\LIH (Personal)\OneDrive - Lawyers in House</t>
        </is>
      </c>
    </row>
    <row r="12472">
      <c r="A12472" s="13" t="n">
        <v>46049.84282407408</v>
      </c>
      <c r="B12472" t="inlineStr">
        <is>
          <t>MAP</t>
        </is>
      </c>
      <c r="C12472" t="inlineStr">
        <is>
          <t>SubPath=__Invoices</t>
        </is>
      </c>
    </row>
    <row r="12473">
      <c r="A12473" s="13" t="n">
        <v>46049.84282407408</v>
      </c>
      <c r="B12473" t="inlineStr">
        <is>
          <t>MAP</t>
        </is>
      </c>
      <c r="C12473" t="inlineStr">
        <is>
          <t>Combined=C:\Users\cschn\Documents\LIH (Personal)\OneDrive - Lawyers in House\__Invoices</t>
        </is>
      </c>
    </row>
    <row r="12474">
      <c r="A12474" s="13" t="n">
        <v>46049.84282407408</v>
      </c>
      <c r="B12474" t="inlineStr">
        <is>
          <t>MAP</t>
        </is>
      </c>
      <c r="C12474" t="inlineStr">
        <is>
          <t>Mapped local folder=C:\Users\cschn\Documents\LIH (Personal)\OneDrive - Lawyers in House\__Invoices</t>
        </is>
      </c>
    </row>
    <row r="12475">
      <c r="A12475" s="13" t="n">
        <v>46049.84690972222</v>
      </c>
      <c r="B12475" t="inlineStr">
        <is>
          <t>INFO</t>
        </is>
      </c>
      <c r="C12475" t="inlineStr">
        <is>
          <t>ThisWorkbook.Path (raw)=https://lawyersinhouse-my.sharepoint.com/personal/cory_schneider_lawyersinhouse_com/Documents/__Invoices</t>
        </is>
      </c>
    </row>
    <row r="12476">
      <c r="A12476" s="13" t="n">
        <v>46049.84690972222</v>
      </c>
      <c r="B12476" t="inlineStr">
        <is>
          <t>HIT</t>
        </is>
      </c>
      <c r="C12476" t="inlineStr">
        <is>
          <t>Folder? C:\Users\cschn\Documents\LIH (Personal)\OneDrive - Lawyers in House</t>
        </is>
      </c>
    </row>
    <row r="12477">
      <c r="A12477" s="13" t="n">
        <v>46049.84690972222</v>
      </c>
      <c r="B12477" t="inlineStr">
        <is>
          <t>MAP</t>
        </is>
      </c>
      <c r="C12477" t="inlineStr">
        <is>
          <t>CombineRoot=C:\Users\cschn\Documents\LIH (Personal)\OneDrive - Lawyers in House</t>
        </is>
      </c>
    </row>
    <row r="12478">
      <c r="A12478" s="13" t="n">
        <v>46049.84690972222</v>
      </c>
      <c r="B12478" t="inlineStr">
        <is>
          <t>MAP</t>
        </is>
      </c>
      <c r="C12478" t="inlineStr">
        <is>
          <t>SubPath=__Invoices</t>
        </is>
      </c>
    </row>
    <row r="12479">
      <c r="A12479" s="13" t="n">
        <v>46049.84690972222</v>
      </c>
      <c r="B12479" t="inlineStr">
        <is>
          <t>MAP</t>
        </is>
      </c>
      <c r="C12479" t="inlineStr">
        <is>
          <t>Combined=C:\Users\cschn\Documents\LIH (Personal)\OneDrive - Lawyers in House\__Invoices</t>
        </is>
      </c>
    </row>
    <row r="12480">
      <c r="A12480" s="13" t="n">
        <v>46049.84690972222</v>
      </c>
      <c r="B12480" t="inlineStr">
        <is>
          <t>MAP</t>
        </is>
      </c>
      <c r="C12480" t="inlineStr">
        <is>
          <t>Mapped local folder=C:\Users\cschn\Documents\LIH (Personal)\OneDrive - Lawyers in House\__Invoices</t>
        </is>
      </c>
    </row>
    <row r="12481">
      <c r="A12481" s="13" t="n">
        <v>46049.85681712963</v>
      </c>
      <c r="B12481" t="inlineStr">
        <is>
          <t>INFO</t>
        </is>
      </c>
      <c r="C12481" t="inlineStr">
        <is>
          <t>ThisWorkbook.Path (raw)=https://lawyersinhouse-my.sharepoint.com/personal/cory_schneider_lawyersinhouse_com/Documents/__Invoices</t>
        </is>
      </c>
    </row>
    <row r="12482">
      <c r="A12482" s="13" t="n">
        <v>46049.85681712963</v>
      </c>
      <c r="B12482" t="inlineStr">
        <is>
          <t>HIT</t>
        </is>
      </c>
      <c r="C12482" t="inlineStr">
        <is>
          <t>Folder? C:\Users\cschn\Documents\LIH (Personal)\OneDrive - Lawyers in House</t>
        </is>
      </c>
    </row>
    <row r="12483">
      <c r="A12483" s="13" t="n">
        <v>46049.85681712963</v>
      </c>
      <c r="B12483" t="inlineStr">
        <is>
          <t>MAP</t>
        </is>
      </c>
      <c r="C12483" t="inlineStr">
        <is>
          <t>CombineRoot=C:\Users\cschn\Documents\LIH (Personal)\OneDrive - Lawyers in House</t>
        </is>
      </c>
    </row>
    <row r="12484">
      <c r="A12484" s="13" t="n">
        <v>46049.85681712963</v>
      </c>
      <c r="B12484" t="inlineStr">
        <is>
          <t>MAP</t>
        </is>
      </c>
      <c r="C12484" t="inlineStr">
        <is>
          <t>SubPath=__Invoices</t>
        </is>
      </c>
    </row>
    <row r="12485">
      <c r="A12485" s="13" t="n">
        <v>46049.85681712963</v>
      </c>
      <c r="B12485" t="inlineStr">
        <is>
          <t>MAP</t>
        </is>
      </c>
      <c r="C12485" t="inlineStr">
        <is>
          <t>Combined=C:\Users\cschn\Documents\LIH (Personal)\OneDrive - Lawyers in House\__Invoices</t>
        </is>
      </c>
    </row>
    <row r="12486">
      <c r="A12486" s="13" t="n">
        <v>46049.85681712963</v>
      </c>
      <c r="B12486" t="inlineStr">
        <is>
          <t>MAP</t>
        </is>
      </c>
      <c r="C12486" t="inlineStr">
        <is>
          <t>Mapped local folder=C:\Users\cschn\Documents\LIH (Personal)\OneDrive - Lawyers in House\__Invoices</t>
        </is>
      </c>
    </row>
    <row r="12487">
      <c r="A12487" s="13" t="n">
        <v>46049.85903935185</v>
      </c>
      <c r="B12487" t="inlineStr">
        <is>
          <t>INFO</t>
        </is>
      </c>
      <c r="C12487" t="inlineStr">
        <is>
          <t>ThisWorkbook.Path (raw)=https://lawyersinhouse-my.sharepoint.com/personal/cory_schneider_lawyersinhouse_com/Documents/__Invoices</t>
        </is>
      </c>
    </row>
    <row r="12488">
      <c r="A12488" s="13" t="n">
        <v>46049.85903935185</v>
      </c>
      <c r="B12488" t="inlineStr">
        <is>
          <t>HIT</t>
        </is>
      </c>
      <c r="C12488" t="inlineStr">
        <is>
          <t>Folder? C:\Users\cschn\Documents\LIH (Personal)\OneDrive - Lawyers in House</t>
        </is>
      </c>
    </row>
    <row r="12489">
      <c r="A12489" s="13" t="n">
        <v>46049.85903935185</v>
      </c>
      <c r="B12489" t="inlineStr">
        <is>
          <t>MAP</t>
        </is>
      </c>
      <c r="C12489" t="inlineStr">
        <is>
          <t>CombineRoot=C:\Users\cschn\Documents\LIH (Personal)\OneDrive - Lawyers in House</t>
        </is>
      </c>
    </row>
    <row r="12490">
      <c r="A12490" s="13" t="n">
        <v>46049.85903935185</v>
      </c>
      <c r="B12490" t="inlineStr">
        <is>
          <t>MAP</t>
        </is>
      </c>
      <c r="C12490" t="inlineStr">
        <is>
          <t>SubPath=__Invoices</t>
        </is>
      </c>
    </row>
    <row r="12491">
      <c r="A12491" s="13" t="n">
        <v>46049.85903935185</v>
      </c>
      <c r="B12491" t="inlineStr">
        <is>
          <t>MAP</t>
        </is>
      </c>
      <c r="C12491" t="inlineStr">
        <is>
          <t>Combined=C:\Users\cschn\Documents\LIH (Personal)\OneDrive - Lawyers in House\__Invoices</t>
        </is>
      </c>
    </row>
    <row r="12492">
      <c r="A12492" s="13" t="n">
        <v>46049.85903935185</v>
      </c>
      <c r="B12492" t="inlineStr">
        <is>
          <t>MAP</t>
        </is>
      </c>
      <c r="C12492" t="inlineStr">
        <is>
          <t>Mapped local folder=C:\Users\cschn\Documents\LIH (Personal)\OneDrive - Lawyers in House\__Invoices</t>
        </is>
      </c>
    </row>
    <row r="12493">
      <c r="A12493" s="13" t="n">
        <v>46049.8615625</v>
      </c>
      <c r="B12493" t="inlineStr">
        <is>
          <t>INFO</t>
        </is>
      </c>
      <c r="C12493" t="inlineStr">
        <is>
          <t>ThisWorkbook.Path (raw)=https://lawyersinhouse-my.sharepoint.com/personal/cory_schneider_lawyersinhouse_com/Documents/__Invoices</t>
        </is>
      </c>
    </row>
    <row r="12494">
      <c r="A12494" s="13" t="n">
        <v>46049.8615625</v>
      </c>
      <c r="B12494" t="inlineStr">
        <is>
          <t>HIT</t>
        </is>
      </c>
      <c r="C12494" t="inlineStr">
        <is>
          <t>Folder? C:\Users\cschn\Documents\LIH (Personal)\OneDrive - Lawyers in House</t>
        </is>
      </c>
    </row>
    <row r="12495">
      <c r="A12495" s="13" t="n">
        <v>46049.8615625</v>
      </c>
      <c r="B12495" t="inlineStr">
        <is>
          <t>MAP</t>
        </is>
      </c>
      <c r="C12495" t="inlineStr">
        <is>
          <t>CombineRoot=C:\Users\cschn\Documents\LIH (Personal)\OneDrive - Lawyers in House</t>
        </is>
      </c>
    </row>
    <row r="12496">
      <c r="A12496" s="13" t="n">
        <v>46049.8615625</v>
      </c>
      <c r="B12496" t="inlineStr">
        <is>
          <t>MAP</t>
        </is>
      </c>
      <c r="C12496" t="inlineStr">
        <is>
          <t>SubPath=__Invoices</t>
        </is>
      </c>
    </row>
    <row r="12497">
      <c r="A12497" s="13" t="n">
        <v>46049.8615625</v>
      </c>
      <c r="B12497" t="inlineStr">
        <is>
          <t>MAP</t>
        </is>
      </c>
      <c r="C12497" t="inlineStr">
        <is>
          <t>Combined=C:\Users\cschn\Documents\LIH (Personal)\OneDrive - Lawyers in House\__Invoices</t>
        </is>
      </c>
    </row>
    <row r="12498">
      <c r="A12498" s="13" t="n">
        <v>46049.8615625</v>
      </c>
      <c r="B12498" t="inlineStr">
        <is>
          <t>MAP</t>
        </is>
      </c>
      <c r="C12498" t="inlineStr">
        <is>
          <t>Mapped local folder=C:\Users\cschn\Documents\LIH (Personal)\OneDrive - Lawyers in House\__Invoices</t>
        </is>
      </c>
    </row>
    <row r="12499">
      <c r="A12499" s="13" t="n">
        <v>46049.8630324074</v>
      </c>
      <c r="B12499" t="inlineStr">
        <is>
          <t>INFO</t>
        </is>
      </c>
      <c r="C12499" t="inlineStr">
        <is>
          <t>ThisWorkbook.Path (raw)=https://lawyersinhouse-my.sharepoint.com/personal/cory_schneider_lawyersinhouse_com/Documents/__Invoices</t>
        </is>
      </c>
    </row>
    <row r="12500">
      <c r="A12500" s="13" t="n">
        <v>46049.8630324074</v>
      </c>
      <c r="B12500" t="inlineStr">
        <is>
          <t>HIT</t>
        </is>
      </c>
      <c r="C12500" t="inlineStr">
        <is>
          <t>Folder? C:\Users\cschn\Documents\LIH (Personal)\OneDrive - Lawyers in House</t>
        </is>
      </c>
    </row>
    <row r="12501">
      <c r="A12501" s="13" t="n">
        <v>46049.8630324074</v>
      </c>
      <c r="B12501" t="inlineStr">
        <is>
          <t>MAP</t>
        </is>
      </c>
      <c r="C12501" t="inlineStr">
        <is>
          <t>CombineRoot=C:\Users\cschn\Documents\LIH (Personal)\OneDrive - Lawyers in House</t>
        </is>
      </c>
    </row>
    <row r="12502">
      <c r="A12502" s="13" t="n">
        <v>46049.8630324074</v>
      </c>
      <c r="B12502" t="inlineStr">
        <is>
          <t>MAP</t>
        </is>
      </c>
      <c r="C12502" t="inlineStr">
        <is>
          <t>SubPath=__Invoices</t>
        </is>
      </c>
    </row>
    <row r="12503">
      <c r="A12503" s="13" t="n">
        <v>46049.8630324074</v>
      </c>
      <c r="B12503" t="inlineStr">
        <is>
          <t>MAP</t>
        </is>
      </c>
      <c r="C12503" t="inlineStr">
        <is>
          <t>Combined=C:\Users\cschn\Documents\LIH (Personal)\OneDrive - Lawyers in House\__Invoices</t>
        </is>
      </c>
    </row>
    <row r="12504">
      <c r="A12504" s="13" t="n">
        <v>46049.8630324074</v>
      </c>
      <c r="B12504" t="inlineStr">
        <is>
          <t>MAP</t>
        </is>
      </c>
      <c r="C12504" t="inlineStr">
        <is>
          <t>Mapped local folder=C:\Users\cschn\Documents\LIH (Personal)\OneDrive - Lawyers in House\__Invoices</t>
        </is>
      </c>
    </row>
    <row r="12505">
      <c r="A12505" s="13" t="n">
        <v>46049.86601851852</v>
      </c>
      <c r="B12505" t="inlineStr">
        <is>
          <t>INFO</t>
        </is>
      </c>
      <c r="C12505" t="inlineStr">
        <is>
          <t>ThisWorkbook.Path (raw)=https://lawyersinhouse-my.sharepoint.com/personal/cory_schneider_lawyersinhouse_com/Documents/__Invoices</t>
        </is>
      </c>
    </row>
    <row r="12506">
      <c r="A12506" s="13" t="n">
        <v>46049.86601851852</v>
      </c>
      <c r="B12506" t="inlineStr">
        <is>
          <t>HIT</t>
        </is>
      </c>
      <c r="C12506" t="inlineStr">
        <is>
          <t>Folder? C:\Users\cschn\Documents\LIH (Personal)\OneDrive - Lawyers in House</t>
        </is>
      </c>
    </row>
    <row r="12507">
      <c r="A12507" s="13" t="n">
        <v>46049.86601851852</v>
      </c>
      <c r="B12507" t="inlineStr">
        <is>
          <t>MAP</t>
        </is>
      </c>
      <c r="C12507" t="inlineStr">
        <is>
          <t>CombineRoot=C:\Users\cschn\Documents\LIH (Personal)\OneDrive - Lawyers in House</t>
        </is>
      </c>
    </row>
    <row r="12508">
      <c r="A12508" s="13" t="n">
        <v>46049.86601851852</v>
      </c>
      <c r="B12508" t="inlineStr">
        <is>
          <t>MAP</t>
        </is>
      </c>
      <c r="C12508" t="inlineStr">
        <is>
          <t>SubPath=__Invoices</t>
        </is>
      </c>
    </row>
    <row r="12509">
      <c r="A12509" s="13" t="n">
        <v>46049.86601851852</v>
      </c>
      <c r="B12509" t="inlineStr">
        <is>
          <t>MAP</t>
        </is>
      </c>
      <c r="C12509" t="inlineStr">
        <is>
          <t>Combined=C:\Users\cschn\Documents\LIH (Personal)\OneDrive - Lawyers in House\__Invoices</t>
        </is>
      </c>
    </row>
    <row r="12510">
      <c r="A12510" s="13" t="n">
        <v>46049.86601851852</v>
      </c>
      <c r="B12510" t="inlineStr">
        <is>
          <t>MAP</t>
        </is>
      </c>
      <c r="C12510" t="inlineStr">
        <is>
          <t>Mapped local folder=C:\Users\cschn\Documents\LIH (Personal)\OneDrive - Lawyers in House\__Invoices</t>
        </is>
      </c>
    </row>
    <row r="12511">
      <c r="A12511" s="13" t="n">
        <v>46049.86658564815</v>
      </c>
      <c r="B12511" t="inlineStr">
        <is>
          <t>INFO</t>
        </is>
      </c>
      <c r="C12511" t="inlineStr">
        <is>
          <t>ThisWorkbook.Path (raw)=https://lawyersinhouse-my.sharepoint.com/personal/cory_schneider_lawyersinhouse_com/Documents/__Invoices</t>
        </is>
      </c>
    </row>
    <row r="12512">
      <c r="A12512" s="13" t="n">
        <v>46049.86658564815</v>
      </c>
      <c r="B12512" t="inlineStr">
        <is>
          <t>HIT</t>
        </is>
      </c>
      <c r="C12512" t="inlineStr">
        <is>
          <t>Folder? C:\Users\cschn\Documents\LIH (Personal)\OneDrive - Lawyers in House</t>
        </is>
      </c>
    </row>
    <row r="12513">
      <c r="A12513" s="13" t="n">
        <v>46049.86658564815</v>
      </c>
      <c r="B12513" t="inlineStr">
        <is>
          <t>MAP</t>
        </is>
      </c>
      <c r="C12513" t="inlineStr">
        <is>
          <t>CombineRoot=C:\Users\cschn\Documents\LIH (Personal)\OneDrive - Lawyers in House</t>
        </is>
      </c>
    </row>
    <row r="12514">
      <c r="A12514" s="13" t="n">
        <v>46049.86658564815</v>
      </c>
      <c r="B12514" t="inlineStr">
        <is>
          <t>MAP</t>
        </is>
      </c>
      <c r="C12514" t="inlineStr">
        <is>
          <t>SubPath=__Invoices</t>
        </is>
      </c>
    </row>
    <row r="12515">
      <c r="A12515" s="13" t="n">
        <v>46049.86658564815</v>
      </c>
      <c r="B12515" t="inlineStr">
        <is>
          <t>MAP</t>
        </is>
      </c>
      <c r="C12515" t="inlineStr">
        <is>
          <t>Combined=C:\Users\cschn\Documents\LIH (Personal)\OneDrive - Lawyers in House\__Invoices</t>
        </is>
      </c>
    </row>
    <row r="12516">
      <c r="A12516" s="13" t="n">
        <v>46049.86658564815</v>
      </c>
      <c r="B12516" t="inlineStr">
        <is>
          <t>MAP</t>
        </is>
      </c>
      <c r="C12516" t="inlineStr">
        <is>
          <t>Mapped local folder=C:\Users\cschn\Documents\LIH (Personal)\OneDrive - Lawyers in House\__Invoices</t>
        </is>
      </c>
    </row>
    <row r="12517">
      <c r="A12517" s="13" t="n">
        <v>46049.86706018518</v>
      </c>
      <c r="B12517" t="inlineStr">
        <is>
          <t>INFO</t>
        </is>
      </c>
      <c r="C12517" t="inlineStr">
        <is>
          <t>ThisWorkbook.Path (raw)=https://lawyersinhouse-my.sharepoint.com/personal/cory_schneider_lawyersinhouse_com/Documents/__Invoices</t>
        </is>
      </c>
    </row>
    <row r="12518">
      <c r="A12518" s="13" t="n">
        <v>46049.86706018518</v>
      </c>
      <c r="B12518" t="inlineStr">
        <is>
          <t>HIT</t>
        </is>
      </c>
      <c r="C12518" t="inlineStr">
        <is>
          <t>Folder? C:\Users\cschn\Documents\LIH (Personal)\OneDrive - Lawyers in House</t>
        </is>
      </c>
    </row>
    <row r="12519">
      <c r="A12519" s="13" t="n">
        <v>46049.86706018518</v>
      </c>
      <c r="B12519" t="inlineStr">
        <is>
          <t>MAP</t>
        </is>
      </c>
      <c r="C12519" t="inlineStr">
        <is>
          <t>CombineRoot=C:\Users\cschn\Documents\LIH (Personal)\OneDrive - Lawyers in House</t>
        </is>
      </c>
    </row>
    <row r="12520">
      <c r="A12520" s="13" t="n">
        <v>46049.86706018518</v>
      </c>
      <c r="B12520" t="inlineStr">
        <is>
          <t>MAP</t>
        </is>
      </c>
      <c r="C12520" t="inlineStr">
        <is>
          <t>SubPath=__Invoices</t>
        </is>
      </c>
    </row>
    <row r="12521">
      <c r="A12521" s="13" t="n">
        <v>46049.86706018518</v>
      </c>
      <c r="B12521" t="inlineStr">
        <is>
          <t>MAP</t>
        </is>
      </c>
      <c r="C12521" t="inlineStr">
        <is>
          <t>Combined=C:\Users\cschn\Documents\LIH (Personal)\OneDrive - Lawyers in House\__Invoices</t>
        </is>
      </c>
    </row>
    <row r="12522">
      <c r="A12522" s="13" t="n">
        <v>46049.86706018518</v>
      </c>
      <c r="B12522" t="inlineStr">
        <is>
          <t>MAP</t>
        </is>
      </c>
      <c r="C12522" t="inlineStr">
        <is>
          <t>Mapped local folder=C:\Users\cschn\Documents\LIH (Personal)\OneDrive - Lawyers in House\__Invoices</t>
        </is>
      </c>
    </row>
    <row r="12523">
      <c r="A12523" s="13" t="n">
        <v>46049.87030092593</v>
      </c>
      <c r="B12523" t="inlineStr">
        <is>
          <t>INFO</t>
        </is>
      </c>
      <c r="C12523" t="inlineStr">
        <is>
          <t>ThisWorkbook.Path (raw)=https://lawyersinhouse-my.sharepoint.com/personal/cory_schneider_lawyersinhouse_com/Documents/__Invoices</t>
        </is>
      </c>
    </row>
    <row r="12524">
      <c r="A12524" s="13" t="n">
        <v>46049.87030092593</v>
      </c>
      <c r="B12524" t="inlineStr">
        <is>
          <t>HIT</t>
        </is>
      </c>
      <c r="C12524" t="inlineStr">
        <is>
          <t>Folder? C:\Users\cschn\Documents\LIH (Personal)\OneDrive - Lawyers in House</t>
        </is>
      </c>
    </row>
    <row r="12525">
      <c r="A12525" s="13" t="n">
        <v>46049.87030092593</v>
      </c>
      <c r="B12525" t="inlineStr">
        <is>
          <t>MAP</t>
        </is>
      </c>
      <c r="C12525" t="inlineStr">
        <is>
          <t>CombineRoot=C:\Users\cschn\Documents\LIH (Personal)\OneDrive - Lawyers in House</t>
        </is>
      </c>
    </row>
    <row r="12526">
      <c r="A12526" s="13" t="n">
        <v>46049.87030092593</v>
      </c>
      <c r="B12526" t="inlineStr">
        <is>
          <t>MAP</t>
        </is>
      </c>
      <c r="C12526" t="inlineStr">
        <is>
          <t>SubPath=__Invoices</t>
        </is>
      </c>
    </row>
    <row r="12527">
      <c r="A12527" s="13" t="n">
        <v>46049.87030092593</v>
      </c>
      <c r="B12527" t="inlineStr">
        <is>
          <t>MAP</t>
        </is>
      </c>
      <c r="C12527" t="inlineStr">
        <is>
          <t>Combined=C:\Users\cschn\Documents\LIH (Personal)\OneDrive - Lawyers in House\__Invoices</t>
        </is>
      </c>
    </row>
    <row r="12528">
      <c r="A12528" s="13" t="n">
        <v>46049.87030092593</v>
      </c>
      <c r="B12528" t="inlineStr">
        <is>
          <t>MAP</t>
        </is>
      </c>
      <c r="C12528" t="inlineStr">
        <is>
          <t>Mapped local folder=C:\Users\cschn\Documents\LIH (Personal)\OneDrive - Lawyers in House\__Invoices</t>
        </is>
      </c>
    </row>
    <row r="12529">
      <c r="A12529" s="13" t="n">
        <v>46049.87153935185</v>
      </c>
      <c r="B12529" t="inlineStr">
        <is>
          <t>INFO</t>
        </is>
      </c>
      <c r="C12529" t="inlineStr">
        <is>
          <t>ThisWorkbook.Path (raw)=https://lawyersinhouse-my.sharepoint.com/personal/cory_schneider_lawyersinhouse_com/Documents/__Invoices</t>
        </is>
      </c>
    </row>
    <row r="12530">
      <c r="A12530" s="13" t="n">
        <v>46049.87153935185</v>
      </c>
      <c r="B12530" t="inlineStr">
        <is>
          <t>HIT</t>
        </is>
      </c>
      <c r="C12530" t="inlineStr">
        <is>
          <t>Folder? C:\Users\cschn\Documents\LIH (Personal)\OneDrive - Lawyers in House</t>
        </is>
      </c>
    </row>
    <row r="12531">
      <c r="A12531" s="13" t="n">
        <v>46049.87153935185</v>
      </c>
      <c r="B12531" t="inlineStr">
        <is>
          <t>MAP</t>
        </is>
      </c>
      <c r="C12531" t="inlineStr">
        <is>
          <t>CombineRoot=C:\Users\cschn\Documents\LIH (Personal)\OneDrive - Lawyers in House</t>
        </is>
      </c>
    </row>
    <row r="12532">
      <c r="A12532" s="13" t="n">
        <v>46049.87153935185</v>
      </c>
      <c r="B12532" t="inlineStr">
        <is>
          <t>MAP</t>
        </is>
      </c>
      <c r="C12532" t="inlineStr">
        <is>
          <t>SubPath=__Invoices</t>
        </is>
      </c>
    </row>
    <row r="12533">
      <c r="A12533" s="13" t="n">
        <v>46049.87153935185</v>
      </c>
      <c r="B12533" t="inlineStr">
        <is>
          <t>MAP</t>
        </is>
      </c>
      <c r="C12533" t="inlineStr">
        <is>
          <t>Combined=C:\Users\cschn\Documents\LIH (Personal)\OneDrive - Lawyers in House\__Invoices</t>
        </is>
      </c>
    </row>
    <row r="12534">
      <c r="A12534" s="13" t="n">
        <v>46049.87153935185</v>
      </c>
      <c r="B12534" t="inlineStr">
        <is>
          <t>MAP</t>
        </is>
      </c>
      <c r="C12534" t="inlineStr">
        <is>
          <t>Mapped local folder=C:\Users\cschn\Documents\LIH (Personal)\OneDrive - Lawyers in House\__Invoices</t>
        </is>
      </c>
    </row>
    <row r="12535">
      <c r="A12535" s="13" t="n">
        <v>46049.8744212963</v>
      </c>
      <c r="B12535" t="inlineStr">
        <is>
          <t>INFO</t>
        </is>
      </c>
      <c r="C12535" t="inlineStr">
        <is>
          <t>ThisWorkbook.Path (raw)=https://lawyersinhouse-my.sharepoint.com/personal/cory_schneider_lawyersinhouse_com/Documents/__Invoices</t>
        </is>
      </c>
    </row>
    <row r="12536">
      <c r="A12536" s="13" t="n">
        <v>46049.8744212963</v>
      </c>
      <c r="B12536" t="inlineStr">
        <is>
          <t>HIT</t>
        </is>
      </c>
      <c r="C12536" t="inlineStr">
        <is>
          <t>Folder? C:\Users\cschn\Documents\LIH (Personal)\OneDrive - Lawyers in House</t>
        </is>
      </c>
    </row>
    <row r="12537">
      <c r="A12537" s="13" t="n">
        <v>46049.8744212963</v>
      </c>
      <c r="B12537" t="inlineStr">
        <is>
          <t>MAP</t>
        </is>
      </c>
      <c r="C12537" t="inlineStr">
        <is>
          <t>CombineRoot=C:\Users\cschn\Documents\LIH (Personal)\OneDrive - Lawyers in House</t>
        </is>
      </c>
    </row>
    <row r="12538">
      <c r="A12538" s="13" t="n">
        <v>46049.8744212963</v>
      </c>
      <c r="B12538" t="inlineStr">
        <is>
          <t>MAP</t>
        </is>
      </c>
      <c r="C12538" t="inlineStr">
        <is>
          <t>SubPath=__Invoices</t>
        </is>
      </c>
    </row>
    <row r="12539">
      <c r="A12539" s="13" t="n">
        <v>46049.8744212963</v>
      </c>
      <c r="B12539" t="inlineStr">
        <is>
          <t>MAP</t>
        </is>
      </c>
      <c r="C12539" t="inlineStr">
        <is>
          <t>Combined=C:\Users\cschn\Documents\LIH (Personal)\OneDrive - Lawyers in House\__Invoices</t>
        </is>
      </c>
    </row>
    <row r="12540">
      <c r="A12540" s="13" t="n">
        <v>46049.8744212963</v>
      </c>
      <c r="B12540" t="inlineStr">
        <is>
          <t>MAP</t>
        </is>
      </c>
      <c r="C12540" t="inlineStr">
        <is>
          <t>Mapped local folder=C:\Users\cschn\Documents\LIH (Personal)\OneDrive - Lawyers in House\__Invoices</t>
        </is>
      </c>
    </row>
    <row r="12541">
      <c r="A12541" s="13" t="n">
        <v>46049.87487268518</v>
      </c>
      <c r="B12541" t="inlineStr">
        <is>
          <t>INFO</t>
        </is>
      </c>
      <c r="C12541" t="inlineStr">
        <is>
          <t>ThisWorkbook.Path (raw)=https://lawyersinhouse-my.sharepoint.com/personal/cory_schneider_lawyersinhouse_com/Documents/__Invoices</t>
        </is>
      </c>
    </row>
    <row r="12542">
      <c r="A12542" s="13" t="n">
        <v>46049.87487268518</v>
      </c>
      <c r="B12542" t="inlineStr">
        <is>
          <t>HIT</t>
        </is>
      </c>
      <c r="C12542" t="inlineStr">
        <is>
          <t>Folder? C:\Users\cschn\Documents\LIH (Personal)\OneDrive - Lawyers in House</t>
        </is>
      </c>
    </row>
    <row r="12543">
      <c r="A12543" s="13" t="n">
        <v>46049.87487268518</v>
      </c>
      <c r="B12543" t="inlineStr">
        <is>
          <t>MAP</t>
        </is>
      </c>
      <c r="C12543" t="inlineStr">
        <is>
          <t>CombineRoot=C:\Users\cschn\Documents\LIH (Personal)\OneDrive - Lawyers in House</t>
        </is>
      </c>
    </row>
    <row r="12544">
      <c r="A12544" s="13" t="n">
        <v>46049.87487268518</v>
      </c>
      <c r="B12544" t="inlineStr">
        <is>
          <t>MAP</t>
        </is>
      </c>
      <c r="C12544" t="inlineStr">
        <is>
          <t>SubPath=__Invoices</t>
        </is>
      </c>
    </row>
    <row r="12545">
      <c r="A12545" s="13" t="n">
        <v>46049.87487268518</v>
      </c>
      <c r="B12545" t="inlineStr">
        <is>
          <t>MAP</t>
        </is>
      </c>
      <c r="C12545" t="inlineStr">
        <is>
          <t>Combined=C:\Users\cschn\Documents\LIH (Personal)\OneDrive - Lawyers in House\__Invoices</t>
        </is>
      </c>
    </row>
    <row r="12546">
      <c r="A12546" s="13" t="n">
        <v>46049.87487268518</v>
      </c>
      <c r="B12546" t="inlineStr">
        <is>
          <t>MAP</t>
        </is>
      </c>
      <c r="C12546" t="inlineStr">
        <is>
          <t>Mapped local folder=C:\Users\cschn\Documents\LIH (Personal)\OneDrive - Lawyers in House\__Invoices</t>
        </is>
      </c>
    </row>
    <row r="12547">
      <c r="A12547" s="13" t="n">
        <v>46049.88224537037</v>
      </c>
      <c r="B12547" t="inlineStr">
        <is>
          <t>INFO</t>
        </is>
      </c>
      <c r="C12547" t="inlineStr">
        <is>
          <t>ThisWorkbook.Path (raw)=https://lawyersinhouse-my.sharepoint.com/personal/cory_schneider_lawyersinhouse_com/Documents/__Invoices</t>
        </is>
      </c>
    </row>
    <row r="12548">
      <c r="A12548" s="13" t="n">
        <v>46049.88224537037</v>
      </c>
      <c r="B12548" t="inlineStr">
        <is>
          <t>HIT</t>
        </is>
      </c>
      <c r="C12548" t="inlineStr">
        <is>
          <t>Folder? C:\Users\cschn\Documents\LIH (Personal)\OneDrive - Lawyers in House</t>
        </is>
      </c>
    </row>
    <row r="12549">
      <c r="A12549" s="13" t="n">
        <v>46049.88224537037</v>
      </c>
      <c r="B12549" t="inlineStr">
        <is>
          <t>MAP</t>
        </is>
      </c>
      <c r="C12549" t="inlineStr">
        <is>
          <t>CombineRoot=C:\Users\cschn\Documents\LIH (Personal)\OneDrive - Lawyers in House</t>
        </is>
      </c>
    </row>
    <row r="12550">
      <c r="A12550" s="13" t="n">
        <v>46049.88224537037</v>
      </c>
      <c r="B12550" t="inlineStr">
        <is>
          <t>MAP</t>
        </is>
      </c>
      <c r="C12550" t="inlineStr">
        <is>
          <t>SubPath=__Invoices</t>
        </is>
      </c>
    </row>
    <row r="12551">
      <c r="A12551" s="13" t="n">
        <v>46049.88224537037</v>
      </c>
      <c r="B12551" t="inlineStr">
        <is>
          <t>MAP</t>
        </is>
      </c>
      <c r="C12551" t="inlineStr">
        <is>
          <t>Combined=C:\Users\cschn\Documents\LIH (Personal)\OneDrive - Lawyers in House\__Invoices</t>
        </is>
      </c>
    </row>
    <row r="12552">
      <c r="A12552" s="13" t="n">
        <v>46049.88224537037</v>
      </c>
      <c r="B12552" t="inlineStr">
        <is>
          <t>MAP</t>
        </is>
      </c>
      <c r="C12552" t="inlineStr">
        <is>
          <t>Mapped local folder=C:\Users\cschn\Documents\LIH (Personal)\OneDrive - Lawyers in House\__Invoices</t>
        </is>
      </c>
    </row>
    <row r="12553">
      <c r="A12553" s="13" t="n">
        <v>46049.88265046296</v>
      </c>
      <c r="B12553" t="inlineStr">
        <is>
          <t>INFO</t>
        </is>
      </c>
      <c r="C12553" t="inlineStr">
        <is>
          <t>ThisWorkbook.Path (raw)=https://lawyersinhouse-my.sharepoint.com/personal/cory_schneider_lawyersinhouse_com/Documents/__Invoices</t>
        </is>
      </c>
    </row>
    <row r="12554">
      <c r="A12554" s="13" t="n">
        <v>46049.88265046296</v>
      </c>
      <c r="B12554" t="inlineStr">
        <is>
          <t>HIT</t>
        </is>
      </c>
      <c r="C12554" t="inlineStr">
        <is>
          <t>Folder? C:\Users\cschn\Documents\LIH (Personal)\OneDrive - Lawyers in House</t>
        </is>
      </c>
    </row>
    <row r="12555">
      <c r="A12555" s="13" t="n">
        <v>46049.88265046296</v>
      </c>
      <c r="B12555" t="inlineStr">
        <is>
          <t>MAP</t>
        </is>
      </c>
      <c r="C12555" t="inlineStr">
        <is>
          <t>CombineRoot=C:\Users\cschn\Documents\LIH (Personal)\OneDrive - Lawyers in House</t>
        </is>
      </c>
    </row>
    <row r="12556">
      <c r="A12556" s="13" t="n">
        <v>46049.88265046296</v>
      </c>
      <c r="B12556" t="inlineStr">
        <is>
          <t>MAP</t>
        </is>
      </c>
      <c r="C12556" t="inlineStr">
        <is>
          <t>SubPath=__Invoices</t>
        </is>
      </c>
    </row>
    <row r="12557">
      <c r="A12557" s="13" t="n">
        <v>46049.88265046296</v>
      </c>
      <c r="B12557" t="inlineStr">
        <is>
          <t>MAP</t>
        </is>
      </c>
      <c r="C12557" t="inlineStr">
        <is>
          <t>Combined=C:\Users\cschn\Documents\LIH (Personal)\OneDrive - Lawyers in House\__Invoices</t>
        </is>
      </c>
    </row>
    <row r="12558">
      <c r="A12558" s="13" t="n">
        <v>46049.88265046296</v>
      </c>
      <c r="B12558" t="inlineStr">
        <is>
          <t>MAP</t>
        </is>
      </c>
      <c r="C12558" t="inlineStr">
        <is>
          <t>Mapped local folder=C:\Users\cschn\Documents\LIH (Personal)\OneDrive - Lawyers in House\__Invoices</t>
        </is>
      </c>
    </row>
    <row r="12559">
      <c r="A12559" s="13" t="n">
        <v>46049.89487268519</v>
      </c>
      <c r="B12559" t="inlineStr">
        <is>
          <t>INFO</t>
        </is>
      </c>
      <c r="C12559" t="inlineStr">
        <is>
          <t>ThisWorkbook.Path (raw)=https://lawyersinhouse-my.sharepoint.com/personal/cory_schneider_lawyersinhouse_com/Documents/__Invoices</t>
        </is>
      </c>
    </row>
    <row r="12560">
      <c r="A12560" s="13" t="n">
        <v>46049.89487268519</v>
      </c>
      <c r="B12560" t="inlineStr">
        <is>
          <t>HIT</t>
        </is>
      </c>
      <c r="C12560" t="inlineStr">
        <is>
          <t>Folder? C:\Users\cschn\Documents\LIH (Personal)\OneDrive - Lawyers in House</t>
        </is>
      </c>
    </row>
    <row r="12561">
      <c r="A12561" s="13" t="n">
        <v>46049.89487268519</v>
      </c>
      <c r="B12561" t="inlineStr">
        <is>
          <t>MAP</t>
        </is>
      </c>
      <c r="C12561" t="inlineStr">
        <is>
          <t>CombineRoot=C:\Users\cschn\Documents\LIH (Personal)\OneDrive - Lawyers in House</t>
        </is>
      </c>
    </row>
    <row r="12562">
      <c r="A12562" s="13" t="n">
        <v>46049.89487268519</v>
      </c>
      <c r="B12562" t="inlineStr">
        <is>
          <t>MAP</t>
        </is>
      </c>
      <c r="C12562" t="inlineStr">
        <is>
          <t>SubPath=__Invoices</t>
        </is>
      </c>
    </row>
    <row r="12563">
      <c r="A12563" s="13" t="n">
        <v>46049.89487268519</v>
      </c>
      <c r="B12563" t="inlineStr">
        <is>
          <t>MAP</t>
        </is>
      </c>
      <c r="C12563" t="inlineStr">
        <is>
          <t>Combined=C:\Users\cschn\Documents\LIH (Personal)\OneDrive - Lawyers in House\__Invoices</t>
        </is>
      </c>
    </row>
    <row r="12564">
      <c r="A12564" s="13" t="n">
        <v>46049.89487268519</v>
      </c>
      <c r="B12564" t="inlineStr">
        <is>
          <t>MAP</t>
        </is>
      </c>
      <c r="C12564" t="inlineStr">
        <is>
          <t>Mapped local folder=C:\Users\cschn\Documents\LIH (Personal)\OneDrive - Lawyers in House\__Invoices</t>
        </is>
      </c>
    </row>
    <row r="12565">
      <c r="A12565" s="13" t="n">
        <v>46050.460625</v>
      </c>
      <c r="B12565" t="inlineStr">
        <is>
          <t>INFO</t>
        </is>
      </c>
      <c r="C12565" t="inlineStr">
        <is>
          <t>ThisWorkbook.Path (raw)=https://lawyersinhouse-my.sharepoint.com/personal/cory_schneider_lawyersinhouse_com/Documents/__Invoices</t>
        </is>
      </c>
    </row>
    <row r="12566">
      <c r="A12566" s="13" t="n">
        <v>46050.460625</v>
      </c>
      <c r="B12566" t="inlineStr">
        <is>
          <t>HIT</t>
        </is>
      </c>
      <c r="C12566" t="inlineStr">
        <is>
          <t>Folder? C:\Users\cschn\Documents\LIH (Personal)\OneDrive - Lawyers in House</t>
        </is>
      </c>
    </row>
    <row r="12567">
      <c r="A12567" s="13" t="n">
        <v>46050.460625</v>
      </c>
      <c r="B12567" t="inlineStr">
        <is>
          <t>MAP</t>
        </is>
      </c>
      <c r="C12567" t="inlineStr">
        <is>
          <t>CombineRoot=C:\Users\cschn\Documents\LIH (Personal)\OneDrive - Lawyers in House</t>
        </is>
      </c>
    </row>
    <row r="12568">
      <c r="A12568" s="13" t="n">
        <v>46050.460625</v>
      </c>
      <c r="B12568" t="inlineStr">
        <is>
          <t>MAP</t>
        </is>
      </c>
      <c r="C12568" t="inlineStr">
        <is>
          <t>SubPath=__Invoices</t>
        </is>
      </c>
    </row>
    <row r="12569">
      <c r="A12569" s="13" t="n">
        <v>46050.460625</v>
      </c>
      <c r="B12569" t="inlineStr">
        <is>
          <t>MAP</t>
        </is>
      </c>
      <c r="C12569" t="inlineStr">
        <is>
          <t>Combined=C:\Users\cschn\Documents\LIH (Personal)\OneDrive - Lawyers in House\__Invoices</t>
        </is>
      </c>
    </row>
    <row r="12570">
      <c r="A12570" s="13" t="n">
        <v>46050.460625</v>
      </c>
      <c r="B12570" t="inlineStr">
        <is>
          <t>MAP</t>
        </is>
      </c>
      <c r="C12570" t="inlineStr">
        <is>
          <t>Mapped local folder=C:\Users\cschn\Documents\LIH (Personal)\OneDrive - Lawyers in House\__Invoices</t>
        </is>
      </c>
    </row>
    <row r="12571">
      <c r="A12571" s="13" t="n">
        <v>46050.48472222222</v>
      </c>
    </row>
    <row r="12572">
      <c r="A12572" s="13" t="n">
        <v>46050.48539351852</v>
      </c>
      <c r="B12572" t="inlineStr">
        <is>
          <t>INFO</t>
        </is>
      </c>
      <c r="C12572" t="inlineStr">
        <is>
          <t>ThisWorkbook.Path (raw)=https://lawyersinhouse-my.sharepoint.com/personal/cory_schneider_lawyersinhouse_com/Documents/__Invoices</t>
        </is>
      </c>
    </row>
    <row r="12573">
      <c r="A12573" s="13" t="n">
        <v>46050.48539351852</v>
      </c>
      <c r="B12573" t="inlineStr">
        <is>
          <t>HIT</t>
        </is>
      </c>
      <c r="C12573" t="inlineStr">
        <is>
          <t>Folder? C:\Users\cschn\Documents\LIH (Personal)\OneDrive - Lawyers in House</t>
        </is>
      </c>
    </row>
    <row r="12574">
      <c r="A12574" s="13" t="n">
        <v>46050.48539351852</v>
      </c>
      <c r="B12574" t="inlineStr">
        <is>
          <t>MAP</t>
        </is>
      </c>
      <c r="C12574" t="inlineStr">
        <is>
          <t>CombineRoot=C:\Users\cschn\Documents\LIH (Personal)\OneDrive - Lawyers in House</t>
        </is>
      </c>
    </row>
    <row r="12575">
      <c r="A12575" s="13" t="n">
        <v>46050.48539351852</v>
      </c>
      <c r="B12575" t="inlineStr">
        <is>
          <t>MAP</t>
        </is>
      </c>
      <c r="C12575" t="inlineStr">
        <is>
          <t>SubPath=__Invoices</t>
        </is>
      </c>
    </row>
    <row r="12576">
      <c r="A12576" s="13" t="n">
        <v>46050.48539351852</v>
      </c>
      <c r="B12576" t="inlineStr">
        <is>
          <t>MAP</t>
        </is>
      </c>
      <c r="C12576" t="inlineStr">
        <is>
          <t>Combined=C:\Users\cschn\Documents\LIH (Personal)\OneDrive - Lawyers in House\__Invoices</t>
        </is>
      </c>
    </row>
    <row r="12577">
      <c r="A12577" s="13" t="n">
        <v>46050.48539351852</v>
      </c>
      <c r="B12577" t="inlineStr">
        <is>
          <t>MAP</t>
        </is>
      </c>
      <c r="C12577" t="inlineStr">
        <is>
          <t>Mapped local folder=C:\Users\cschn\Documents\LIH (Personal)\OneDrive - Lawyers in House\__Invoices</t>
        </is>
      </c>
    </row>
    <row r="12578">
      <c r="A12578" s="13" t="n">
        <v>46050.81045138889</v>
      </c>
      <c r="B12578" t="inlineStr">
        <is>
          <t>INFO</t>
        </is>
      </c>
      <c r="C12578" t="inlineStr">
        <is>
          <t>ThisWorkbook.Path (raw)=https://lawyersinhouse-my.sharepoint.com/personal/cory_schneider_lawyersinhouse_com/Documents/__Invoices</t>
        </is>
      </c>
    </row>
    <row r="12579">
      <c r="A12579" s="13" t="n">
        <v>46050.81045138889</v>
      </c>
      <c r="B12579" t="inlineStr">
        <is>
          <t>HIT</t>
        </is>
      </c>
      <c r="C12579" t="inlineStr">
        <is>
          <t>Folder? C:\Users\cschn\Documents\LIH (Personal)\OneDrive - Lawyers in House</t>
        </is>
      </c>
    </row>
    <row r="12580">
      <c r="A12580" s="13" t="n">
        <v>46050.81045138889</v>
      </c>
      <c r="B12580" t="inlineStr">
        <is>
          <t>MAP</t>
        </is>
      </c>
      <c r="C12580" t="inlineStr">
        <is>
          <t>CombineRoot=C:\Users\cschn\Documents\LIH (Personal)\OneDrive - Lawyers in House</t>
        </is>
      </c>
    </row>
    <row r="12581">
      <c r="A12581" s="13" t="n">
        <v>46050.81045138889</v>
      </c>
      <c r="B12581" t="inlineStr">
        <is>
          <t>MAP</t>
        </is>
      </c>
      <c r="C12581" t="inlineStr">
        <is>
          <t>SubPath=__Invoices</t>
        </is>
      </c>
    </row>
    <row r="12582">
      <c r="A12582" s="13" t="n">
        <v>46050.81045138889</v>
      </c>
      <c r="B12582" t="inlineStr">
        <is>
          <t>MAP</t>
        </is>
      </c>
      <c r="C12582" t="inlineStr">
        <is>
          <t>Combined=C:\Users\cschn\Documents\LIH (Personal)\OneDrive - Lawyers in House\__Invoices</t>
        </is>
      </c>
    </row>
    <row r="12583">
      <c r="A12583" s="13" t="n">
        <v>46050.81045138889</v>
      </c>
      <c r="B12583" t="inlineStr">
        <is>
          <t>MAP</t>
        </is>
      </c>
      <c r="C12583" t="inlineStr">
        <is>
          <t>Mapped local folder=C:\Users\cschn\Documents\LIH (Personal)\OneDrive - Lawyers in House\__Invoices</t>
        </is>
      </c>
    </row>
    <row r="12584">
      <c r="A12584" s="13" t="n">
        <v>46050.82354166666</v>
      </c>
      <c r="B12584" t="inlineStr">
        <is>
          <t>INFO</t>
        </is>
      </c>
      <c r="C12584" t="inlineStr">
        <is>
          <t>ThisWorkbook.Path (raw)=https://lawyersinhouse-my.sharepoint.com/personal/cory_schneider_lawyersinhouse_com/Documents/__Invoices</t>
        </is>
      </c>
    </row>
    <row r="12585">
      <c r="A12585" s="13" t="n">
        <v>46050.82354166666</v>
      </c>
      <c r="B12585" t="inlineStr">
        <is>
          <t>HIT</t>
        </is>
      </c>
      <c r="C12585" t="inlineStr">
        <is>
          <t>Folder? C:\Users\cschn\Documents\LIH (Personal)\OneDrive - Lawyers in House</t>
        </is>
      </c>
    </row>
    <row r="12586">
      <c r="A12586" s="13" t="n">
        <v>46050.82354166666</v>
      </c>
      <c r="B12586" t="inlineStr">
        <is>
          <t>MAP</t>
        </is>
      </c>
      <c r="C12586" t="inlineStr">
        <is>
          <t>CombineRoot=C:\Users\cschn\Documents\LIH (Personal)\OneDrive - Lawyers in House</t>
        </is>
      </c>
    </row>
    <row r="12587">
      <c r="A12587" s="13" t="n">
        <v>46050.82354166666</v>
      </c>
      <c r="B12587" t="inlineStr">
        <is>
          <t>MAP</t>
        </is>
      </c>
      <c r="C12587" t="inlineStr">
        <is>
          <t>SubPath=__Invoices</t>
        </is>
      </c>
    </row>
    <row r="12588">
      <c r="A12588" s="13" t="n">
        <v>46050.82354166666</v>
      </c>
      <c r="B12588" t="inlineStr">
        <is>
          <t>MAP</t>
        </is>
      </c>
      <c r="C12588" t="inlineStr">
        <is>
          <t>Combined=C:\Users\cschn\Documents\LIH (Personal)\OneDrive - Lawyers in House\__Invoices</t>
        </is>
      </c>
    </row>
    <row r="12589">
      <c r="A12589" s="13" t="n">
        <v>46050.82354166666</v>
      </c>
      <c r="B12589" t="inlineStr">
        <is>
          <t>MAP</t>
        </is>
      </c>
      <c r="C12589" t="inlineStr">
        <is>
          <t>Mapped local folder=C:\Users\cschn\Documents\LIH (Personal)\OneDrive - Lawyers in House\__Invoices</t>
        </is>
      </c>
    </row>
    <row r="12590">
      <c r="A12590" s="13" t="n">
        <v>46050.8244675926</v>
      </c>
    </row>
    <row r="12591">
      <c r="A12591" s="13" t="n">
        <v>46050.8253587963</v>
      </c>
      <c r="B12591" t="inlineStr">
        <is>
          <t>INFO</t>
        </is>
      </c>
      <c r="C12591" t="inlineStr">
        <is>
          <t>ThisWorkbook.Path (raw)=https://lawyersinhouse-my.sharepoint.com/personal/cory_schneider_lawyersinhouse_com/Documents/__Invoices</t>
        </is>
      </c>
    </row>
    <row r="12592">
      <c r="A12592" s="13" t="n">
        <v>46050.8253587963</v>
      </c>
      <c r="B12592" t="inlineStr">
        <is>
          <t>HIT</t>
        </is>
      </c>
      <c r="C12592" t="inlineStr">
        <is>
          <t>Folder? C:\Users\cschn\Documents\LIH (Personal)\OneDrive - Lawyers in House</t>
        </is>
      </c>
    </row>
    <row r="12593">
      <c r="A12593" s="13" t="n">
        <v>46050.8253587963</v>
      </c>
      <c r="B12593" t="inlineStr">
        <is>
          <t>MAP</t>
        </is>
      </c>
      <c r="C12593" t="inlineStr">
        <is>
          <t>CombineRoot=C:\Users\cschn\Documents\LIH (Personal)\OneDrive - Lawyers in House</t>
        </is>
      </c>
    </row>
    <row r="12594">
      <c r="A12594" s="13" t="n">
        <v>46050.8253587963</v>
      </c>
      <c r="B12594" t="inlineStr">
        <is>
          <t>MAP</t>
        </is>
      </c>
      <c r="C12594" t="inlineStr">
        <is>
          <t>SubPath=__Invoices</t>
        </is>
      </c>
    </row>
    <row r="12595">
      <c r="A12595" s="13" t="n">
        <v>46050.8253587963</v>
      </c>
      <c r="B12595" t="inlineStr">
        <is>
          <t>MAP</t>
        </is>
      </c>
      <c r="C12595" t="inlineStr">
        <is>
          <t>Combined=C:\Users\cschn\Documents\LIH (Personal)\OneDrive - Lawyers in House\__Invoices</t>
        </is>
      </c>
    </row>
    <row r="12596">
      <c r="A12596" s="13" t="n">
        <v>46050.8253587963</v>
      </c>
      <c r="B12596" t="inlineStr">
        <is>
          <t>MAP</t>
        </is>
      </c>
      <c r="C12596" t="inlineStr">
        <is>
          <t>Mapped local folder=C:\Users\cschn\Documents\LIH (Personal)\OneDrive - Lawyers in House\__Invoices</t>
        </is>
      </c>
    </row>
    <row r="12597">
      <c r="A12597" s="13" t="n">
        <v>46050.82996527778</v>
      </c>
      <c r="B12597" t="inlineStr">
        <is>
          <t>INFO</t>
        </is>
      </c>
      <c r="C12597" t="inlineStr">
        <is>
          <t>ThisWorkbook.Path (raw)=https://lawyersinhouse-my.sharepoint.com/personal/cory_schneider_lawyersinhouse_com/Documents/__Invoices</t>
        </is>
      </c>
    </row>
    <row r="12598">
      <c r="A12598" s="13" t="n">
        <v>46050.82996527778</v>
      </c>
      <c r="B12598" t="inlineStr">
        <is>
          <t>HIT</t>
        </is>
      </c>
      <c r="C12598" t="inlineStr">
        <is>
          <t>Folder? C:\Users\cschn\Documents\LIH (Personal)\OneDrive - Lawyers in House</t>
        </is>
      </c>
    </row>
    <row r="12599">
      <c r="A12599" s="13" t="n">
        <v>46050.82996527778</v>
      </c>
      <c r="B12599" t="inlineStr">
        <is>
          <t>MAP</t>
        </is>
      </c>
      <c r="C12599" t="inlineStr">
        <is>
          <t>CombineRoot=C:\Users\cschn\Documents\LIH (Personal)\OneDrive - Lawyers in House</t>
        </is>
      </c>
    </row>
    <row r="12600">
      <c r="A12600" s="13" t="n">
        <v>46050.82996527778</v>
      </c>
      <c r="B12600" t="inlineStr">
        <is>
          <t>MAP</t>
        </is>
      </c>
      <c r="C12600" t="inlineStr">
        <is>
          <t>SubPath=__Invoices</t>
        </is>
      </c>
    </row>
    <row r="12601">
      <c r="A12601" s="13" t="n">
        <v>46050.82996527778</v>
      </c>
      <c r="B12601" t="inlineStr">
        <is>
          <t>MAP</t>
        </is>
      </c>
      <c r="C12601" t="inlineStr">
        <is>
          <t>Combined=C:\Users\cschn\Documents\LIH (Personal)\OneDrive - Lawyers in House\__Invoices</t>
        </is>
      </c>
    </row>
    <row r="12602">
      <c r="A12602" s="13" t="n">
        <v>46050.82996527778</v>
      </c>
      <c r="B12602" t="inlineStr">
        <is>
          <t>MAP</t>
        </is>
      </c>
      <c r="C12602" t="inlineStr">
        <is>
          <t>Mapped local folder=C:\Users\cschn\Documents\LIH (Personal)\OneDrive - Lawyers in House\__Invoices</t>
        </is>
      </c>
    </row>
    <row r="12603">
      <c r="A12603" s="13" t="n">
        <v>46050.83096064815</v>
      </c>
      <c r="B12603" t="inlineStr">
        <is>
          <t>INFO</t>
        </is>
      </c>
      <c r="C12603" t="inlineStr">
        <is>
          <t>ThisWorkbook.Path (raw)=https://lawyersinhouse-my.sharepoint.com/personal/cory_schneider_lawyersinhouse_com/Documents/__Invoices</t>
        </is>
      </c>
    </row>
    <row r="12604">
      <c r="A12604" s="13" t="n">
        <v>46050.83096064815</v>
      </c>
      <c r="B12604" t="inlineStr">
        <is>
          <t>HIT</t>
        </is>
      </c>
      <c r="C12604" t="inlineStr">
        <is>
          <t>Folder? C:\Users\cschn\Documents\LIH (Personal)\OneDrive - Lawyers in House</t>
        </is>
      </c>
    </row>
    <row r="12605">
      <c r="A12605" s="13" t="n">
        <v>46050.83096064815</v>
      </c>
      <c r="B12605" t="inlineStr">
        <is>
          <t>MAP</t>
        </is>
      </c>
      <c r="C12605" t="inlineStr">
        <is>
          <t>CombineRoot=C:\Users\cschn\Documents\LIH (Personal)\OneDrive - Lawyers in House</t>
        </is>
      </c>
    </row>
    <row r="12606">
      <c r="A12606" s="13" t="n">
        <v>46050.83096064815</v>
      </c>
      <c r="B12606" t="inlineStr">
        <is>
          <t>MAP</t>
        </is>
      </c>
      <c r="C12606" t="inlineStr">
        <is>
          <t>SubPath=__Invoices</t>
        </is>
      </c>
    </row>
    <row r="12607">
      <c r="A12607" s="13" t="n">
        <v>46050.83096064815</v>
      </c>
      <c r="B12607" t="inlineStr">
        <is>
          <t>MAP</t>
        </is>
      </c>
      <c r="C12607" t="inlineStr">
        <is>
          <t>Combined=C:\Users\cschn\Documents\LIH (Personal)\OneDrive - Lawyers in House\__Invoices</t>
        </is>
      </c>
    </row>
    <row r="12608">
      <c r="A12608" s="13" t="n">
        <v>46050.83096064815</v>
      </c>
      <c r="B12608" t="inlineStr">
        <is>
          <t>MAP</t>
        </is>
      </c>
      <c r="C12608" t="inlineStr">
        <is>
          <t>Mapped local folder=C:\Users\cschn\Documents\LIH (Personal)\OneDrive - Lawyers in House\__Invoices</t>
        </is>
      </c>
    </row>
    <row r="12609">
      <c r="A12609" s="13" t="n">
        <v>46050.83263888889</v>
      </c>
    </row>
    <row r="12610">
      <c r="A12610" s="13" t="n">
        <v>46050.8334375</v>
      </c>
      <c r="B12610" t="inlineStr">
        <is>
          <t>INFO</t>
        </is>
      </c>
      <c r="C12610" t="inlineStr">
        <is>
          <t>ThisWorkbook.Path (raw)=https://lawyersinhouse-my.sharepoint.com/personal/cory_schneider_lawyersinhouse_com/Documents/__Invoices</t>
        </is>
      </c>
    </row>
    <row r="12611">
      <c r="A12611" s="13" t="n">
        <v>46050.8334375</v>
      </c>
      <c r="B12611" t="inlineStr">
        <is>
          <t>HIT</t>
        </is>
      </c>
      <c r="C12611" t="inlineStr">
        <is>
          <t>Folder? C:\Users\cschn\Documents\LIH (Personal)\OneDrive - Lawyers in House</t>
        </is>
      </c>
    </row>
    <row r="12612">
      <c r="A12612" s="13" t="n">
        <v>46050.8334375</v>
      </c>
      <c r="B12612" t="inlineStr">
        <is>
          <t>MAP</t>
        </is>
      </c>
      <c r="C12612" t="inlineStr">
        <is>
          <t>CombineRoot=C:\Users\cschn\Documents\LIH (Personal)\OneDrive - Lawyers in House</t>
        </is>
      </c>
    </row>
    <row r="12613">
      <c r="A12613" s="13" t="n">
        <v>46050.8334375</v>
      </c>
      <c r="B12613" t="inlineStr">
        <is>
          <t>MAP</t>
        </is>
      </c>
      <c r="C12613" t="inlineStr">
        <is>
          <t>SubPath=__Invoices</t>
        </is>
      </c>
    </row>
    <row r="12614">
      <c r="A12614" s="13" t="n">
        <v>46050.8334375</v>
      </c>
      <c r="B12614" t="inlineStr">
        <is>
          <t>MAP</t>
        </is>
      </c>
      <c r="C12614" t="inlineStr">
        <is>
          <t>Combined=C:\Users\cschn\Documents\LIH (Personal)\OneDrive - Lawyers in House\__Invoices</t>
        </is>
      </c>
    </row>
    <row r="12615">
      <c r="A12615" s="13" t="n">
        <v>46050.8334375</v>
      </c>
      <c r="B12615" t="inlineStr">
        <is>
          <t>MAP</t>
        </is>
      </c>
      <c r="C12615" t="inlineStr">
        <is>
          <t>Mapped local folder=C:\Users\cschn\Documents\LIH (Personal)\OneDrive - Lawyers in House\__Invoices</t>
        </is>
      </c>
    </row>
    <row r="12616">
      <c r="A12616" s="13" t="n">
        <v>46050.83486111111</v>
      </c>
    </row>
    <row r="12617">
      <c r="A12617" s="13" t="n">
        <v>46050.83578703704</v>
      </c>
      <c r="B12617" t="inlineStr">
        <is>
          <t>INFO</t>
        </is>
      </c>
      <c r="C12617" t="inlineStr">
        <is>
          <t>ThisWorkbook.Path (raw)=https://lawyersinhouse-my.sharepoint.com/personal/cory_schneider_lawyersinhouse_com/Documents/__Invoices</t>
        </is>
      </c>
    </row>
    <row r="12618">
      <c r="A12618" s="13" t="n">
        <v>46050.83578703704</v>
      </c>
      <c r="B12618" t="inlineStr">
        <is>
          <t>HIT</t>
        </is>
      </c>
      <c r="C12618" t="inlineStr">
        <is>
          <t>Folder? C:\Users\cschn\Documents\LIH (Personal)\OneDrive - Lawyers in House</t>
        </is>
      </c>
    </row>
    <row r="12619">
      <c r="A12619" s="13" t="n">
        <v>46050.83578703704</v>
      </c>
      <c r="B12619" t="inlineStr">
        <is>
          <t>MAP</t>
        </is>
      </c>
      <c r="C12619" t="inlineStr">
        <is>
          <t>CombineRoot=C:\Users\cschn\Documents\LIH (Personal)\OneDrive - Lawyers in House</t>
        </is>
      </c>
    </row>
    <row r="12620">
      <c r="A12620" s="13" t="n">
        <v>46050.83578703704</v>
      </c>
      <c r="B12620" t="inlineStr">
        <is>
          <t>MAP</t>
        </is>
      </c>
      <c r="C12620" t="inlineStr">
        <is>
          <t>SubPath=__Invoices</t>
        </is>
      </c>
    </row>
    <row r="12621">
      <c r="A12621" s="13" t="n">
        <v>46050.83578703704</v>
      </c>
      <c r="B12621" t="inlineStr">
        <is>
          <t>MAP</t>
        </is>
      </c>
      <c r="C12621" t="inlineStr">
        <is>
          <t>Combined=C:\Users\cschn\Documents\LIH (Personal)\OneDrive - Lawyers in House\__Invoices</t>
        </is>
      </c>
    </row>
    <row r="12622">
      <c r="A12622" s="13" t="n">
        <v>46050.83578703704</v>
      </c>
      <c r="B12622" t="inlineStr">
        <is>
          <t>MAP</t>
        </is>
      </c>
      <c r="C12622" t="inlineStr">
        <is>
          <t>Mapped local folder=C:\Users\cschn\Documents\LIH (Personal)\OneDrive - Lawyers in House\__Invoices</t>
        </is>
      </c>
    </row>
    <row r="12623">
      <c r="A12623" s="13" t="n">
        <v>46050.83895833333</v>
      </c>
    </row>
    <row r="12624">
      <c r="A12624" s="13" t="n">
        <v>46050.83949074074</v>
      </c>
      <c r="B12624" t="inlineStr">
        <is>
          <t>INFO</t>
        </is>
      </c>
      <c r="C12624" t="inlineStr">
        <is>
          <t>ThisWorkbook.Path (raw)=https://lawyersinhouse-my.sharepoint.com/personal/cory_schneider_lawyersinhouse_com/Documents/__Invoices</t>
        </is>
      </c>
    </row>
    <row r="12625">
      <c r="A12625" s="13" t="n">
        <v>46050.83949074074</v>
      </c>
      <c r="B12625" t="inlineStr">
        <is>
          <t>HIT</t>
        </is>
      </c>
      <c r="C12625" t="inlineStr">
        <is>
          <t>Folder? C:\Users\cschn\Documents\LIH (Personal)\OneDrive - Lawyers in House</t>
        </is>
      </c>
    </row>
    <row r="12626">
      <c r="A12626" s="13" t="n">
        <v>46050.83949074074</v>
      </c>
      <c r="B12626" t="inlineStr">
        <is>
          <t>MAP</t>
        </is>
      </c>
      <c r="C12626" t="inlineStr">
        <is>
          <t>CombineRoot=C:\Users\cschn\Documents\LIH (Personal)\OneDrive - Lawyers in House</t>
        </is>
      </c>
    </row>
    <row r="12627">
      <c r="A12627" s="13" t="n">
        <v>46050.83949074074</v>
      </c>
      <c r="B12627" t="inlineStr">
        <is>
          <t>MAP</t>
        </is>
      </c>
      <c r="C12627" t="inlineStr">
        <is>
          <t>SubPath=__Invoices</t>
        </is>
      </c>
    </row>
    <row r="12628">
      <c r="A12628" s="13" t="n">
        <v>46050.83949074074</v>
      </c>
      <c r="B12628" t="inlineStr">
        <is>
          <t>MAP</t>
        </is>
      </c>
      <c r="C12628" t="inlineStr">
        <is>
          <t>Combined=C:\Users\cschn\Documents\LIH (Personal)\OneDrive - Lawyers in House\__Invoices</t>
        </is>
      </c>
    </row>
    <row r="12629">
      <c r="A12629" s="13" t="n">
        <v>46050.83949074074</v>
      </c>
      <c r="B12629" t="inlineStr">
        <is>
          <t>MAP</t>
        </is>
      </c>
      <c r="C12629" t="inlineStr">
        <is>
          <t>Mapped local folder=C:\Users\cschn\Documents\LIH (Personal)\OneDrive - Lawyers in House\__Invoices</t>
        </is>
      </c>
    </row>
    <row r="12630">
      <c r="A12630" s="13" t="n">
        <v>46051.37099537037</v>
      </c>
      <c r="B12630" t="inlineStr">
        <is>
          <t>INFO</t>
        </is>
      </c>
      <c r="C12630" t="inlineStr">
        <is>
          <t>ThisWorkbook.Path (raw)=https://lawyersinhouse-my.sharepoint.com/personal/cory_schneider_lawyersinhouse_com/Documents/__Invoices</t>
        </is>
      </c>
    </row>
    <row r="12631">
      <c r="A12631" s="13" t="n">
        <v>46051.37099537037</v>
      </c>
      <c r="B12631" t="inlineStr">
        <is>
          <t>HIT</t>
        </is>
      </c>
      <c r="C12631" t="inlineStr">
        <is>
          <t>Folder? C:\Users\CorySchneider\OneDrive - Lawyers in House</t>
        </is>
      </c>
    </row>
    <row r="12632">
      <c r="A12632" s="13" t="n">
        <v>46051.37099537037</v>
      </c>
      <c r="B12632" t="inlineStr">
        <is>
          <t>MAP</t>
        </is>
      </c>
      <c r="C12632" t="inlineStr">
        <is>
          <t>CombineRoot=C:\Users\CorySchneider\OneDrive - Lawyers in House</t>
        </is>
      </c>
    </row>
    <row r="12633">
      <c r="A12633" s="13" t="n">
        <v>46051.37099537037</v>
      </c>
      <c r="B12633" t="inlineStr">
        <is>
          <t>MAP</t>
        </is>
      </c>
      <c r="C12633" t="inlineStr">
        <is>
          <t>SubPath=__Invoices</t>
        </is>
      </c>
    </row>
    <row r="12634">
      <c r="A12634" s="13" t="n">
        <v>46051.37099537037</v>
      </c>
      <c r="B12634" t="inlineStr">
        <is>
          <t>MAP</t>
        </is>
      </c>
      <c r="C12634" t="inlineStr">
        <is>
          <t>Combined=C:\Users\CorySchneider\OneDrive - Lawyers in House\__Invoices</t>
        </is>
      </c>
    </row>
    <row r="12635">
      <c r="A12635" s="13" t="n">
        <v>46051.37099537037</v>
      </c>
      <c r="B12635" t="inlineStr">
        <is>
          <t>MAP</t>
        </is>
      </c>
      <c r="C12635" t="inlineStr">
        <is>
          <t>Mapped local folder=C:\Users\CorySchneider\OneDrive - Lawyers in House\__Invoices</t>
        </is>
      </c>
    </row>
    <row r="12636">
      <c r="A12636" s="13" t="n">
        <v>46051.38922453704</v>
      </c>
      <c r="B12636" t="inlineStr">
        <is>
          <t>INFO</t>
        </is>
      </c>
      <c r="C12636" t="inlineStr">
        <is>
          <t>ThisWorkbook.Path (raw)=https://lawyersinhouse-my.sharepoint.com/personal/cory_schneider_lawyersinhouse_com/Documents/__Invoices</t>
        </is>
      </c>
    </row>
    <row r="12637">
      <c r="A12637" s="13" t="n">
        <v>46051.38922453704</v>
      </c>
      <c r="B12637" t="inlineStr">
        <is>
          <t>HIT</t>
        </is>
      </c>
      <c r="C12637" t="inlineStr">
        <is>
          <t>Folder? C:\Users\CorySchneider\OneDrive - Lawyers in House</t>
        </is>
      </c>
    </row>
    <row r="12638">
      <c r="A12638" s="13" t="n">
        <v>46051.38922453704</v>
      </c>
      <c r="B12638" t="inlineStr">
        <is>
          <t>MAP</t>
        </is>
      </c>
      <c r="C12638" t="inlineStr">
        <is>
          <t>CombineRoot=C:\Users\CorySchneider\OneDrive - Lawyers in House</t>
        </is>
      </c>
    </row>
    <row r="12639">
      <c r="A12639" s="13" t="n">
        <v>46051.38922453704</v>
      </c>
      <c r="B12639" t="inlineStr">
        <is>
          <t>MAP</t>
        </is>
      </c>
      <c r="C12639" t="inlineStr">
        <is>
          <t>SubPath=__Invoices</t>
        </is>
      </c>
    </row>
    <row r="12640">
      <c r="A12640" s="13" t="n">
        <v>46051.38922453704</v>
      </c>
      <c r="B12640" t="inlineStr">
        <is>
          <t>MAP</t>
        </is>
      </c>
      <c r="C12640" t="inlineStr">
        <is>
          <t>Combined=C:\Users\CorySchneider\OneDrive - Lawyers in House\__Invoices</t>
        </is>
      </c>
    </row>
    <row r="12641">
      <c r="A12641" s="13" t="n">
        <v>46051.38922453704</v>
      </c>
      <c r="B12641" t="inlineStr">
        <is>
          <t>MAP</t>
        </is>
      </c>
      <c r="C12641" t="inlineStr">
        <is>
          <t>Mapped local folder=C:\Users\CorySchneider\OneDrive - Lawyers in House\__Invoices</t>
        </is>
      </c>
    </row>
    <row r="12642">
      <c r="A12642" s="13" t="n">
        <v>46051.39575231481</v>
      </c>
      <c r="B12642" t="inlineStr">
        <is>
          <t>INFO</t>
        </is>
      </c>
      <c r="C12642" t="inlineStr">
        <is>
          <t>ThisWorkbook.Path (raw)=https://lawyersinhouse-my.sharepoint.com/personal/cory_schneider_lawyersinhouse_com/Documents/__Invoices</t>
        </is>
      </c>
    </row>
    <row r="12643">
      <c r="A12643" s="13" t="n">
        <v>46051.39575231481</v>
      </c>
      <c r="B12643" t="inlineStr">
        <is>
          <t>HIT</t>
        </is>
      </c>
      <c r="C12643" t="inlineStr">
        <is>
          <t>Folder? C:\Users\CorySchneider\OneDrive - Lawyers in House</t>
        </is>
      </c>
    </row>
    <row r="12644">
      <c r="A12644" s="13" t="n">
        <v>46051.39575231481</v>
      </c>
      <c r="B12644" t="inlineStr">
        <is>
          <t>MAP</t>
        </is>
      </c>
      <c r="C12644" t="inlineStr">
        <is>
          <t>CombineRoot=C:\Users\CorySchneider\OneDrive - Lawyers in House</t>
        </is>
      </c>
    </row>
    <row r="12645">
      <c r="A12645" s="13" t="n">
        <v>46051.39575231481</v>
      </c>
      <c r="B12645" t="inlineStr">
        <is>
          <t>MAP</t>
        </is>
      </c>
      <c r="C12645" t="inlineStr">
        <is>
          <t>SubPath=__Invoices</t>
        </is>
      </c>
    </row>
    <row r="12646">
      <c r="A12646" s="13" t="n">
        <v>46051.39575231481</v>
      </c>
      <c r="B12646" t="inlineStr">
        <is>
          <t>MAP</t>
        </is>
      </c>
      <c r="C12646" t="inlineStr">
        <is>
          <t>Combined=C:\Users\CorySchneider\OneDrive - Lawyers in House\__Invoices</t>
        </is>
      </c>
    </row>
    <row r="12647">
      <c r="A12647" s="13" t="n">
        <v>46051.39575231481</v>
      </c>
      <c r="B12647" t="inlineStr">
        <is>
          <t>MAP</t>
        </is>
      </c>
      <c r="C12647" t="inlineStr">
        <is>
          <t>Mapped local folder=C:\Users\CorySchneider\OneDrive - Lawyers in House\__Invoices</t>
        </is>
      </c>
    </row>
    <row r="12648">
      <c r="A12648" s="13" t="n">
        <v>46051.3990162037</v>
      </c>
      <c r="B12648" t="inlineStr">
        <is>
          <t>INFO</t>
        </is>
      </c>
      <c r="C12648" t="inlineStr">
        <is>
          <t>ThisWorkbook.Path (raw)=https://lawyersinhouse-my.sharepoint.com/personal/cory_schneider_lawyersinhouse_com/Documents/__Invoices</t>
        </is>
      </c>
    </row>
    <row r="12649">
      <c r="A12649" s="13" t="n">
        <v>46051.3990162037</v>
      </c>
      <c r="B12649" t="inlineStr">
        <is>
          <t>HIT</t>
        </is>
      </c>
      <c r="C12649" t="inlineStr">
        <is>
          <t>Folder? C:\Users\CorySchneider\OneDrive - Lawyers in House</t>
        </is>
      </c>
    </row>
    <row r="12650">
      <c r="A12650" s="13" t="n">
        <v>46051.3990162037</v>
      </c>
      <c r="B12650" t="inlineStr">
        <is>
          <t>MAP</t>
        </is>
      </c>
      <c r="C12650" t="inlineStr">
        <is>
          <t>CombineRoot=C:\Users\CorySchneider\OneDrive - Lawyers in House</t>
        </is>
      </c>
    </row>
    <row r="12651">
      <c r="A12651" s="13" t="n">
        <v>46051.3990162037</v>
      </c>
      <c r="B12651" t="inlineStr">
        <is>
          <t>MAP</t>
        </is>
      </c>
      <c r="C12651" t="inlineStr">
        <is>
          <t>SubPath=__Invoices</t>
        </is>
      </c>
    </row>
    <row r="12652">
      <c r="A12652" s="13" t="n">
        <v>46051.3990162037</v>
      </c>
      <c r="B12652" t="inlineStr">
        <is>
          <t>MAP</t>
        </is>
      </c>
      <c r="C12652" t="inlineStr">
        <is>
          <t>Combined=C:\Users\CorySchneider\OneDrive - Lawyers in House\__Invoices</t>
        </is>
      </c>
    </row>
    <row r="12653">
      <c r="A12653" s="13" t="n">
        <v>46051.3990162037</v>
      </c>
      <c r="B12653" t="inlineStr">
        <is>
          <t>MAP</t>
        </is>
      </c>
      <c r="C12653" t="inlineStr">
        <is>
          <t>Mapped local folder=C:\Users\CorySchneider\OneDrive - Lawyers in House\__Invoices</t>
        </is>
      </c>
    </row>
    <row r="12654">
      <c r="A12654" s="13" t="n">
        <v>46051.40851851852</v>
      </c>
      <c r="B12654" t="inlineStr">
        <is>
          <t>INFO</t>
        </is>
      </c>
      <c r="C12654" t="inlineStr">
        <is>
          <t>ThisWorkbook.Path (raw)=https://lawyersinhouse-my.sharepoint.com/personal/cory_schneider_lawyersinhouse_com/Documents/__Invoices</t>
        </is>
      </c>
    </row>
    <row r="12655">
      <c r="A12655" s="13" t="n">
        <v>46051.40851851852</v>
      </c>
      <c r="B12655" t="inlineStr">
        <is>
          <t>HIT</t>
        </is>
      </c>
      <c r="C12655" t="inlineStr">
        <is>
          <t>Folder? C:\Users\CorySchneider\OneDrive - Lawyers in House</t>
        </is>
      </c>
    </row>
    <row r="12656">
      <c r="A12656" s="13" t="n">
        <v>46051.40851851852</v>
      </c>
      <c r="B12656" t="inlineStr">
        <is>
          <t>MAP</t>
        </is>
      </c>
      <c r="C12656" t="inlineStr">
        <is>
          <t>CombineRoot=C:\Users\CorySchneider\OneDrive - Lawyers in House</t>
        </is>
      </c>
    </row>
    <row r="12657">
      <c r="A12657" s="13" t="n">
        <v>46051.40851851852</v>
      </c>
      <c r="B12657" t="inlineStr">
        <is>
          <t>MAP</t>
        </is>
      </c>
      <c r="C12657" t="inlineStr">
        <is>
          <t>SubPath=__Invoices</t>
        </is>
      </c>
    </row>
    <row r="12658">
      <c r="A12658" s="13" t="n">
        <v>46051.40851851852</v>
      </c>
      <c r="B12658" t="inlineStr">
        <is>
          <t>MAP</t>
        </is>
      </c>
      <c r="C12658" t="inlineStr">
        <is>
          <t>Combined=C:\Users\CorySchneider\OneDrive - Lawyers in House\__Invoices</t>
        </is>
      </c>
    </row>
    <row r="12659">
      <c r="A12659" s="13" t="n">
        <v>46051.40851851852</v>
      </c>
      <c r="B12659" t="inlineStr">
        <is>
          <t>MAP</t>
        </is>
      </c>
      <c r="C12659" t="inlineStr">
        <is>
          <t>Mapped local folder=C:\Users\CorySchneider\OneDrive - Lawyers in House\__Invoices</t>
        </is>
      </c>
    </row>
    <row r="12660">
      <c r="A12660" s="13" t="n">
        <v>46051.41444444445</v>
      </c>
      <c r="B12660" t="inlineStr">
        <is>
          <t>INFO</t>
        </is>
      </c>
      <c r="C12660" t="inlineStr">
        <is>
          <t>ThisWorkbook.Path (raw)=https://lawyersinhouse-my.sharepoint.com/personal/cory_schneider_lawyersinhouse_com/Documents/__Invoices</t>
        </is>
      </c>
    </row>
    <row r="12661">
      <c r="A12661" s="13" t="n">
        <v>46051.41444444445</v>
      </c>
      <c r="B12661" t="inlineStr">
        <is>
          <t>HIT</t>
        </is>
      </c>
      <c r="C12661" t="inlineStr">
        <is>
          <t>Folder? C:\Users\CorySchneider\OneDrive - Lawyers in House</t>
        </is>
      </c>
    </row>
    <row r="12662">
      <c r="A12662" s="13" t="n">
        <v>46051.41444444445</v>
      </c>
      <c r="B12662" t="inlineStr">
        <is>
          <t>MAP</t>
        </is>
      </c>
      <c r="C12662" t="inlineStr">
        <is>
          <t>CombineRoot=C:\Users\CorySchneider\OneDrive - Lawyers in House</t>
        </is>
      </c>
    </row>
    <row r="12663">
      <c r="A12663" s="13" t="n">
        <v>46051.41444444445</v>
      </c>
      <c r="B12663" t="inlineStr">
        <is>
          <t>MAP</t>
        </is>
      </c>
      <c r="C12663" t="inlineStr">
        <is>
          <t>SubPath=__Invoices</t>
        </is>
      </c>
    </row>
    <row r="12664">
      <c r="A12664" s="13" t="n">
        <v>46051.41444444445</v>
      </c>
      <c r="B12664" t="inlineStr">
        <is>
          <t>MAP</t>
        </is>
      </c>
      <c r="C12664" t="inlineStr">
        <is>
          <t>Combined=C:\Users\CorySchneider\OneDrive - Lawyers in House\__Invoices</t>
        </is>
      </c>
    </row>
    <row r="12665">
      <c r="A12665" s="13" t="n">
        <v>46051.41444444445</v>
      </c>
      <c r="B12665" t="inlineStr">
        <is>
          <t>MAP</t>
        </is>
      </c>
      <c r="C12665" t="inlineStr">
        <is>
          <t>Mapped local folder=C:\Users\CorySchneider\OneDrive - Lawyers in House\__Invoices</t>
        </is>
      </c>
    </row>
    <row r="12666">
      <c r="A12666" s="13" t="n">
        <v>46051.44127314815</v>
      </c>
      <c r="B12666" t="inlineStr">
        <is>
          <t>INFO</t>
        </is>
      </c>
      <c r="C12666" t="inlineStr">
        <is>
          <t>ThisWorkbook.Path (raw)=https://lawyersinhouse-my.sharepoint.com/personal/cory_schneider_lawyersinhouse_com/Documents/__Invoices</t>
        </is>
      </c>
    </row>
    <row r="12667">
      <c r="A12667" s="13" t="n">
        <v>46051.44127314815</v>
      </c>
      <c r="B12667" t="inlineStr">
        <is>
          <t>HIT</t>
        </is>
      </c>
      <c r="C12667" t="inlineStr">
        <is>
          <t>Folder? C:\Users\CorySchneider\OneDrive - Lawyers in House</t>
        </is>
      </c>
    </row>
    <row r="12668">
      <c r="A12668" s="13" t="n">
        <v>46051.44127314815</v>
      </c>
      <c r="B12668" t="inlineStr">
        <is>
          <t>MAP</t>
        </is>
      </c>
      <c r="C12668" t="inlineStr">
        <is>
          <t>CombineRoot=C:\Users\CorySchneider\OneDrive - Lawyers in House</t>
        </is>
      </c>
    </row>
    <row r="12669">
      <c r="A12669" s="13" t="n">
        <v>46051.44127314815</v>
      </c>
      <c r="B12669" t="inlineStr">
        <is>
          <t>MAP</t>
        </is>
      </c>
      <c r="C12669" t="inlineStr">
        <is>
          <t>SubPath=__Invoices</t>
        </is>
      </c>
    </row>
    <row r="12670">
      <c r="A12670" s="13" t="n">
        <v>46051.44127314815</v>
      </c>
      <c r="B12670" t="inlineStr">
        <is>
          <t>MAP</t>
        </is>
      </c>
      <c r="C12670" t="inlineStr">
        <is>
          <t>Combined=C:\Users\CorySchneider\OneDrive - Lawyers in House\__Invoices</t>
        </is>
      </c>
    </row>
    <row r="12671">
      <c r="A12671" s="13" t="n">
        <v>46051.44127314815</v>
      </c>
      <c r="B12671" t="inlineStr">
        <is>
          <t>MAP</t>
        </is>
      </c>
      <c r="C12671" t="inlineStr">
        <is>
          <t>Mapped local folder=C:\Users\CorySchneider\OneDrive - Lawyers in House\__Invoices</t>
        </is>
      </c>
    </row>
    <row r="12672">
      <c r="A12672" s="13" t="n">
        <v>46051.66621527778</v>
      </c>
      <c r="B12672" t="inlineStr">
        <is>
          <t>INFO</t>
        </is>
      </c>
      <c r="C12672" t="inlineStr">
        <is>
          <t>ThisWorkbook.Path (raw)=https://lawyersinhouse-my.sharepoint.com/personal/cory_schneider_lawyersinhouse_com/Documents/__Invoices</t>
        </is>
      </c>
    </row>
    <row r="12673">
      <c r="A12673" s="13" t="n">
        <v>46051.66621527778</v>
      </c>
      <c r="B12673" t="inlineStr">
        <is>
          <t>HIT</t>
        </is>
      </c>
      <c r="C12673" t="inlineStr">
        <is>
          <t>Folder? C:\Users\CorySchneider\OneDrive - Lawyers in House</t>
        </is>
      </c>
    </row>
    <row r="12674">
      <c r="A12674" s="13" t="n">
        <v>46051.66621527778</v>
      </c>
      <c r="B12674" t="inlineStr">
        <is>
          <t>MAP</t>
        </is>
      </c>
      <c r="C12674" t="inlineStr">
        <is>
          <t>CombineRoot=C:\Users\CorySchneider\OneDrive - Lawyers in House</t>
        </is>
      </c>
    </row>
    <row r="12675">
      <c r="A12675" s="13" t="n">
        <v>46051.66621527778</v>
      </c>
      <c r="B12675" t="inlineStr">
        <is>
          <t>MAP</t>
        </is>
      </c>
      <c r="C12675" t="inlineStr">
        <is>
          <t>SubPath=__Invoices</t>
        </is>
      </c>
    </row>
    <row r="12676">
      <c r="A12676" s="13" t="n">
        <v>46051.66621527778</v>
      </c>
      <c r="B12676" t="inlineStr">
        <is>
          <t>MAP</t>
        </is>
      </c>
      <c r="C12676" t="inlineStr">
        <is>
          <t>Combined=C:\Users\CorySchneider\OneDrive - Lawyers in House\__Invoices</t>
        </is>
      </c>
    </row>
    <row r="12677">
      <c r="A12677" s="13" t="n">
        <v>46051.66621527778</v>
      </c>
      <c r="B12677" t="inlineStr">
        <is>
          <t>MAP</t>
        </is>
      </c>
      <c r="C12677" t="inlineStr">
        <is>
          <t>Mapped local folder=C:\Users\CorySchneider\OneDrive - Lawyers in House\__Invoices</t>
        </is>
      </c>
    </row>
    <row r="12678">
      <c r="A12678" s="13" t="n">
        <v>46051.70857638889</v>
      </c>
      <c r="B12678" t="inlineStr">
        <is>
          <t>INFO</t>
        </is>
      </c>
      <c r="C12678" t="inlineStr">
        <is>
          <t>ThisWorkbook.Path (raw)=https://lawyersinhouse-my.sharepoint.com/personal/cory_schneider_lawyersinhouse_com/Documents/__Invoices</t>
        </is>
      </c>
    </row>
    <row r="12679">
      <c r="A12679" s="13" t="n">
        <v>46051.70857638889</v>
      </c>
      <c r="B12679" t="inlineStr">
        <is>
          <t>HIT</t>
        </is>
      </c>
      <c r="C12679" t="inlineStr">
        <is>
          <t>Folder? C:\Users\CorySchneider\OneDrive - Lawyers in House</t>
        </is>
      </c>
    </row>
    <row r="12680">
      <c r="A12680" s="13" t="n">
        <v>46051.70857638889</v>
      </c>
      <c r="B12680" t="inlineStr">
        <is>
          <t>MAP</t>
        </is>
      </c>
      <c r="C12680" t="inlineStr">
        <is>
          <t>CombineRoot=C:\Users\CorySchneider\OneDrive - Lawyers in House</t>
        </is>
      </c>
    </row>
    <row r="12681">
      <c r="A12681" s="13" t="n">
        <v>46051.70857638889</v>
      </c>
      <c r="B12681" t="inlineStr">
        <is>
          <t>MAP</t>
        </is>
      </c>
      <c r="C12681" t="inlineStr">
        <is>
          <t>SubPath=__Invoices</t>
        </is>
      </c>
    </row>
    <row r="12682">
      <c r="A12682" s="13" t="n">
        <v>46051.70857638889</v>
      </c>
      <c r="B12682" t="inlineStr">
        <is>
          <t>MAP</t>
        </is>
      </c>
      <c r="C12682" t="inlineStr">
        <is>
          <t>Combined=C:\Users\CorySchneider\OneDrive - Lawyers in House\__Invoices</t>
        </is>
      </c>
    </row>
    <row r="12683">
      <c r="A12683" s="13" t="n">
        <v>46051.70857638889</v>
      </c>
      <c r="B12683" t="inlineStr">
        <is>
          <t>MAP</t>
        </is>
      </c>
      <c r="C12683" t="inlineStr">
        <is>
          <t>Mapped local folder=C:\Users\CorySchneider\OneDrive - Lawyers in House\__Invoices</t>
        </is>
      </c>
    </row>
    <row r="12684">
      <c r="A12684" s="13" t="n">
        <v>46051.71363425926</v>
      </c>
      <c r="B12684" t="inlineStr">
        <is>
          <t>INFO</t>
        </is>
      </c>
      <c r="C12684" t="inlineStr">
        <is>
          <t>ThisWorkbook.Path (raw)=https://lawyersinhouse-my.sharepoint.com/personal/cory_schneider_lawyersinhouse_com/Documents/__Invoices</t>
        </is>
      </c>
    </row>
    <row r="12685">
      <c r="A12685" s="13" t="n">
        <v>46051.71363425926</v>
      </c>
      <c r="B12685" t="inlineStr">
        <is>
          <t>HIT</t>
        </is>
      </c>
      <c r="C12685" t="inlineStr">
        <is>
          <t>Folder? C:\Users\CorySchneider\OneDrive - Lawyers in House</t>
        </is>
      </c>
    </row>
    <row r="12686">
      <c r="A12686" s="13" t="n">
        <v>46051.71363425926</v>
      </c>
      <c r="B12686" t="inlineStr">
        <is>
          <t>MAP</t>
        </is>
      </c>
      <c r="C12686" t="inlineStr">
        <is>
          <t>CombineRoot=C:\Users\CorySchneider\OneDrive - Lawyers in House</t>
        </is>
      </c>
    </row>
    <row r="12687">
      <c r="A12687" s="13" t="n">
        <v>46051.71363425926</v>
      </c>
      <c r="B12687" t="inlineStr">
        <is>
          <t>MAP</t>
        </is>
      </c>
      <c r="C12687" t="inlineStr">
        <is>
          <t>SubPath=__Invoices</t>
        </is>
      </c>
    </row>
    <row r="12688">
      <c r="A12688" s="13" t="n">
        <v>46051.71363425926</v>
      </c>
      <c r="B12688" t="inlineStr">
        <is>
          <t>MAP</t>
        </is>
      </c>
      <c r="C12688" t="inlineStr">
        <is>
          <t>Combined=C:\Users\CorySchneider\OneDrive - Lawyers in House\__Invoices</t>
        </is>
      </c>
    </row>
    <row r="12689">
      <c r="A12689" s="13" t="n">
        <v>46051.71363425926</v>
      </c>
      <c r="B12689" t="inlineStr">
        <is>
          <t>MAP</t>
        </is>
      </c>
      <c r="C12689" t="inlineStr">
        <is>
          <t>Mapped local folder=C:\Users\CorySchneider\OneDrive - Lawyers in House\__Invoices</t>
        </is>
      </c>
    </row>
    <row r="12690">
      <c r="A12690" s="13" t="n">
        <v>46051.75836805555</v>
      </c>
      <c r="B12690" t="inlineStr">
        <is>
          <t>INFO</t>
        </is>
      </c>
      <c r="C12690" t="inlineStr">
        <is>
          <t>ThisWorkbook.Path (raw)=https://lawyersinhouse-my.sharepoint.com/personal/cory_schneider_lawyersinhouse_com/Documents/__Invoices</t>
        </is>
      </c>
    </row>
    <row r="12691">
      <c r="A12691" s="13" t="n">
        <v>46051.75836805555</v>
      </c>
      <c r="B12691" t="inlineStr">
        <is>
          <t>HIT</t>
        </is>
      </c>
      <c r="C12691" t="inlineStr">
        <is>
          <t>Folder? C:\Users\CorySchneider\OneDrive - Lawyers in House</t>
        </is>
      </c>
    </row>
    <row r="12692">
      <c r="A12692" s="13" t="n">
        <v>46051.75836805555</v>
      </c>
      <c r="B12692" t="inlineStr">
        <is>
          <t>MAP</t>
        </is>
      </c>
      <c r="C12692" t="inlineStr">
        <is>
          <t>CombineRoot=C:\Users\CorySchneider\OneDrive - Lawyers in House</t>
        </is>
      </c>
    </row>
    <row r="12693">
      <c r="A12693" s="13" t="n">
        <v>46051.75836805555</v>
      </c>
      <c r="B12693" t="inlineStr">
        <is>
          <t>MAP</t>
        </is>
      </c>
      <c r="C12693" t="inlineStr">
        <is>
          <t>SubPath=__Invoices</t>
        </is>
      </c>
    </row>
    <row r="12694">
      <c r="A12694" s="13" t="n">
        <v>46051.75836805555</v>
      </c>
      <c r="B12694" t="inlineStr">
        <is>
          <t>MAP</t>
        </is>
      </c>
      <c r="C12694" t="inlineStr">
        <is>
          <t>Combined=C:\Users\CorySchneider\OneDrive - Lawyers in House\__Invoices</t>
        </is>
      </c>
    </row>
    <row r="12695">
      <c r="A12695" s="13" t="n">
        <v>46051.75836805555</v>
      </c>
      <c r="B12695" t="inlineStr">
        <is>
          <t>MAP</t>
        </is>
      </c>
      <c r="C12695" t="inlineStr">
        <is>
          <t>Mapped local folder=C:\Users\CorySchneider\OneDrive - Lawyers in House\__Invoices</t>
        </is>
      </c>
    </row>
    <row r="12696">
      <c r="A12696" s="13" t="n">
        <v>46052.62549768519</v>
      </c>
      <c r="B12696" t="inlineStr">
        <is>
          <t>INFO</t>
        </is>
      </c>
      <c r="C12696" t="inlineStr">
        <is>
          <t>ThisWorkbook.Path (raw)=https://lawyersinhouse-my.sharepoint.com/personal/cory_schneider_lawyersinhouse_com/Documents/__Invoices</t>
        </is>
      </c>
    </row>
    <row r="12697">
      <c r="A12697" s="13" t="n">
        <v>46052.62549768519</v>
      </c>
      <c r="B12697" t="inlineStr">
        <is>
          <t>HIT</t>
        </is>
      </c>
      <c r="C12697" t="inlineStr">
        <is>
          <t>Folder? C:\Users\CorySchneider\OneDrive - Lawyers in House</t>
        </is>
      </c>
    </row>
    <row r="12698">
      <c r="A12698" s="13" t="n">
        <v>46052.62549768519</v>
      </c>
      <c r="B12698" t="inlineStr">
        <is>
          <t>MAP</t>
        </is>
      </c>
      <c r="C12698" t="inlineStr">
        <is>
          <t>CombineRoot=C:\Users\CorySchneider\OneDrive - Lawyers in House</t>
        </is>
      </c>
    </row>
    <row r="12699">
      <c r="A12699" s="13" t="n">
        <v>46052.62549768519</v>
      </c>
      <c r="B12699" t="inlineStr">
        <is>
          <t>MAP</t>
        </is>
      </c>
      <c r="C12699" t="inlineStr">
        <is>
          <t>SubPath=__Invoices</t>
        </is>
      </c>
    </row>
    <row r="12700">
      <c r="A12700" s="13" t="n">
        <v>46052.62549768519</v>
      </c>
      <c r="B12700" t="inlineStr">
        <is>
          <t>MAP</t>
        </is>
      </c>
      <c r="C12700" t="inlineStr">
        <is>
          <t>Combined=C:\Users\CorySchneider\OneDrive - Lawyers in House\__Invoices</t>
        </is>
      </c>
    </row>
    <row r="12701">
      <c r="A12701" s="13" t="n">
        <v>46052.62549768519</v>
      </c>
      <c r="B12701" t="inlineStr">
        <is>
          <t>MAP</t>
        </is>
      </c>
      <c r="C12701" t="inlineStr">
        <is>
          <t>Mapped local folder=C:\Users\CorySchneider\OneDrive - Lawyers in House\__Invoices</t>
        </is>
      </c>
    </row>
    <row r="12702">
      <c r="A12702" s="13" t="n">
        <v>46052.65300925926</v>
      </c>
      <c r="B12702" t="inlineStr">
        <is>
          <t>INFO</t>
        </is>
      </c>
      <c r="C12702" t="inlineStr">
        <is>
          <t>ThisWorkbook.Path (raw)=https://lawyersinhouse-my.sharepoint.com/personal/cory_schneider_lawyersinhouse_com/Documents/__Invoices</t>
        </is>
      </c>
    </row>
    <row r="12703">
      <c r="A12703" s="13" t="n">
        <v>46052.65300925926</v>
      </c>
      <c r="B12703" t="inlineStr">
        <is>
          <t>HIT</t>
        </is>
      </c>
      <c r="C12703" t="inlineStr">
        <is>
          <t>Folder? C:\Users\CorySchneider\OneDrive - Lawyers in House</t>
        </is>
      </c>
    </row>
    <row r="12704">
      <c r="A12704" s="13" t="n">
        <v>46052.65300925926</v>
      </c>
      <c r="B12704" t="inlineStr">
        <is>
          <t>MAP</t>
        </is>
      </c>
      <c r="C12704" t="inlineStr">
        <is>
          <t>CombineRoot=C:\Users\CorySchneider\OneDrive - Lawyers in House</t>
        </is>
      </c>
    </row>
    <row r="12705">
      <c r="A12705" s="13" t="n">
        <v>46052.65300925926</v>
      </c>
      <c r="B12705" t="inlineStr">
        <is>
          <t>MAP</t>
        </is>
      </c>
      <c r="C12705" t="inlineStr">
        <is>
          <t>SubPath=__Invoices</t>
        </is>
      </c>
    </row>
    <row r="12706">
      <c r="A12706" s="13" t="n">
        <v>46052.65300925926</v>
      </c>
      <c r="B12706" t="inlineStr">
        <is>
          <t>MAP</t>
        </is>
      </c>
      <c r="C12706" t="inlineStr">
        <is>
          <t>Combined=C:\Users\CorySchneider\OneDrive - Lawyers in House\__Invoices</t>
        </is>
      </c>
    </row>
    <row r="12707">
      <c r="A12707" s="13" t="n">
        <v>46052.65300925926</v>
      </c>
      <c r="B12707" t="inlineStr">
        <is>
          <t>MAP</t>
        </is>
      </c>
      <c r="C12707" t="inlineStr">
        <is>
          <t>Mapped local folder=C:\Users\CorySchneider\OneDrive - Lawyers in House\__Invoices</t>
        </is>
      </c>
    </row>
    <row r="12708">
      <c r="A12708" s="13" t="n">
        <v>46055.82482638889</v>
      </c>
      <c r="B12708" t="inlineStr">
        <is>
          <t>INFO</t>
        </is>
      </c>
      <c r="C12708" t="inlineStr">
        <is>
          <t>ThisWorkbook.Path (raw)=https://lawyersinhouse-my.sharepoint.com/personal/cory_schneider_lawyersinhouse_com/Documents/__Invoices</t>
        </is>
      </c>
    </row>
    <row r="12709">
      <c r="A12709" s="13" t="n">
        <v>46055.82482638889</v>
      </c>
      <c r="B12709" t="inlineStr">
        <is>
          <t>HIT</t>
        </is>
      </c>
      <c r="C12709" t="inlineStr">
        <is>
          <t>Folder? C:\Users\cschn\Documents\LIH (Personal)\OneDrive - Lawyers in House</t>
        </is>
      </c>
    </row>
    <row r="12710">
      <c r="A12710" s="13" t="n">
        <v>46055.82482638889</v>
      </c>
      <c r="B12710" t="inlineStr">
        <is>
          <t>MAP</t>
        </is>
      </c>
      <c r="C12710" t="inlineStr">
        <is>
          <t>CombineRoot=C:\Users\cschn\Documents\LIH (Personal)\OneDrive - Lawyers in House</t>
        </is>
      </c>
    </row>
    <row r="12711">
      <c r="A12711" s="13" t="n">
        <v>46055.82482638889</v>
      </c>
      <c r="B12711" t="inlineStr">
        <is>
          <t>MAP</t>
        </is>
      </c>
      <c r="C12711" t="inlineStr">
        <is>
          <t>SubPath=__Invoices</t>
        </is>
      </c>
    </row>
    <row r="12712">
      <c r="A12712" s="13" t="n">
        <v>46055.82482638889</v>
      </c>
      <c r="B12712" t="inlineStr">
        <is>
          <t>MAP</t>
        </is>
      </c>
      <c r="C12712" t="inlineStr">
        <is>
          <t>Combined=C:\Users\cschn\Documents\LIH (Personal)\OneDrive - Lawyers in House\__Invoices</t>
        </is>
      </c>
    </row>
    <row r="12713">
      <c r="A12713" s="13" t="n">
        <v>46055.82482638889</v>
      </c>
      <c r="B12713" t="inlineStr">
        <is>
          <t>MAP</t>
        </is>
      </c>
      <c r="C12713" t="inlineStr">
        <is>
          <t>Mapped local folder=C:\Users\cschn\Documents\LIH (Personal)\OneDrive - Lawyers in House\__Invoices</t>
        </is>
      </c>
    </row>
    <row r="12714">
      <c r="A12714" s="13" t="n">
        <v>46055.87935185185</v>
      </c>
      <c r="B12714" t="inlineStr">
        <is>
          <t>INFO</t>
        </is>
      </c>
      <c r="C12714" t="inlineStr">
        <is>
          <t>ThisWorkbook.Path (raw)=https://lawyersinhouse-my.sharepoint.com/personal/cory_schneider_lawyersinhouse_com/Documents/__Invoices</t>
        </is>
      </c>
    </row>
    <row r="12715">
      <c r="A12715" s="13" t="n">
        <v>46055.87935185185</v>
      </c>
      <c r="B12715" t="inlineStr">
        <is>
          <t>HIT</t>
        </is>
      </c>
      <c r="C12715" t="inlineStr">
        <is>
          <t>Folder? C:\Users\cschn\Documents\LIH (Personal)\OneDrive - Lawyers in House</t>
        </is>
      </c>
    </row>
    <row r="12716">
      <c r="A12716" s="13" t="n">
        <v>46055.87935185185</v>
      </c>
      <c r="B12716" t="inlineStr">
        <is>
          <t>MAP</t>
        </is>
      </c>
      <c r="C12716" t="inlineStr">
        <is>
          <t>CombineRoot=C:\Users\cschn\Documents\LIH (Personal)\OneDrive - Lawyers in House</t>
        </is>
      </c>
    </row>
    <row r="12717">
      <c r="A12717" s="13" t="n">
        <v>46055.87935185185</v>
      </c>
      <c r="B12717" t="inlineStr">
        <is>
          <t>MAP</t>
        </is>
      </c>
      <c r="C12717" t="inlineStr">
        <is>
          <t>SubPath=__Invoices</t>
        </is>
      </c>
    </row>
    <row r="12718">
      <c r="A12718" s="13" t="n">
        <v>46055.87935185185</v>
      </c>
      <c r="B12718" t="inlineStr">
        <is>
          <t>MAP</t>
        </is>
      </c>
      <c r="C12718" t="inlineStr">
        <is>
          <t>Combined=C:\Users\cschn\Documents\LIH (Personal)\OneDrive - Lawyers in House\__Invoices</t>
        </is>
      </c>
    </row>
    <row r="12719">
      <c r="A12719" s="13" t="n">
        <v>46055.87935185185</v>
      </c>
      <c r="B12719" t="inlineStr">
        <is>
          <t>MAP</t>
        </is>
      </c>
      <c r="C12719" t="inlineStr">
        <is>
          <t>Mapped local folder=C:\Users\cschn\Documents\LIH (Personal)\OneDrive - Lawyers in House\__Invoices</t>
        </is>
      </c>
    </row>
    <row r="12720">
      <c r="A12720" s="13" t="n">
        <v>46056.55033564815</v>
      </c>
      <c r="B12720" t="inlineStr">
        <is>
          <t>INFO</t>
        </is>
      </c>
      <c r="C12720" t="inlineStr">
        <is>
          <t>ThisWorkbook.Path (raw)=https://lawyersinhouse-my.sharepoint.com/personal/cory_schneider_lawyersinhouse_com/Documents/__Invoices</t>
        </is>
      </c>
    </row>
    <row r="12721">
      <c r="A12721" s="13" t="n">
        <v>46056.55033564815</v>
      </c>
      <c r="B12721" t="inlineStr">
        <is>
          <t>HIT</t>
        </is>
      </c>
      <c r="C12721" t="inlineStr">
        <is>
          <t>Folder? C:\Users\CorySchneider\OneDrive - Lawyers in House</t>
        </is>
      </c>
    </row>
    <row r="12722">
      <c r="A12722" s="13" t="n">
        <v>46056.55033564815</v>
      </c>
      <c r="B12722" t="inlineStr">
        <is>
          <t>MAP</t>
        </is>
      </c>
      <c r="C12722" t="inlineStr">
        <is>
          <t>CombineRoot=C:\Users\CorySchneider\OneDrive - Lawyers in House</t>
        </is>
      </c>
    </row>
    <row r="12723">
      <c r="A12723" s="13" t="n">
        <v>46056.55033564815</v>
      </c>
      <c r="B12723" t="inlineStr">
        <is>
          <t>MAP</t>
        </is>
      </c>
      <c r="C12723" t="inlineStr">
        <is>
          <t>SubPath=__Invoices</t>
        </is>
      </c>
    </row>
    <row r="12724">
      <c r="A12724" s="13" t="n">
        <v>46056.55033564815</v>
      </c>
      <c r="B12724" t="inlineStr">
        <is>
          <t>MAP</t>
        </is>
      </c>
      <c r="C12724" t="inlineStr">
        <is>
          <t>Combined=C:\Users\CorySchneider\OneDrive - Lawyers in House\__Invoices</t>
        </is>
      </c>
    </row>
    <row r="12725">
      <c r="A12725" s="13" t="n">
        <v>46056.55033564815</v>
      </c>
      <c r="B12725" t="inlineStr">
        <is>
          <t>MAP</t>
        </is>
      </c>
      <c r="C12725" t="inlineStr">
        <is>
          <t>Mapped local folder=C:\Users\CorySchneider\OneDrive - Lawyers in House\__Invoices</t>
        </is>
      </c>
    </row>
    <row r="12726">
      <c r="A12726" s="13" t="n">
        <v>46056.7566087963</v>
      </c>
      <c r="B12726" t="inlineStr">
        <is>
          <t>INFO</t>
        </is>
      </c>
      <c r="C12726" t="inlineStr">
        <is>
          <t>ThisWorkbook.Path (raw)=https://lawyersinhouse-my.sharepoint.com/personal/cory_schneider_lawyersinhouse_com/Documents/__Invoices</t>
        </is>
      </c>
    </row>
    <row r="12727">
      <c r="A12727" s="13" t="n">
        <v>46056.7566087963</v>
      </c>
      <c r="B12727" t="inlineStr">
        <is>
          <t>HIT</t>
        </is>
      </c>
      <c r="C12727" t="inlineStr">
        <is>
          <t>Folder? C:\Users\CorySchneider\OneDrive - Lawyers in House</t>
        </is>
      </c>
    </row>
    <row r="12728">
      <c r="A12728" s="13" t="n">
        <v>46056.7566087963</v>
      </c>
      <c r="B12728" t="inlineStr">
        <is>
          <t>MAP</t>
        </is>
      </c>
      <c r="C12728" t="inlineStr">
        <is>
          <t>CombineRoot=C:\Users\CorySchneider\OneDrive - Lawyers in House</t>
        </is>
      </c>
    </row>
    <row r="12729">
      <c r="A12729" s="13" t="n">
        <v>46056.7566087963</v>
      </c>
      <c r="B12729" t="inlineStr">
        <is>
          <t>MAP</t>
        </is>
      </c>
      <c r="C12729" t="inlineStr">
        <is>
          <t>SubPath=__Invoices</t>
        </is>
      </c>
    </row>
    <row r="12730">
      <c r="A12730" s="13" t="n">
        <v>46056.7566087963</v>
      </c>
      <c r="B12730" t="inlineStr">
        <is>
          <t>MAP</t>
        </is>
      </c>
      <c r="C12730" t="inlineStr">
        <is>
          <t>Combined=C:\Users\CorySchneider\OneDrive - Lawyers in House\__Invoices</t>
        </is>
      </c>
    </row>
    <row r="12731">
      <c r="A12731" s="13" t="n">
        <v>46056.7566087963</v>
      </c>
      <c r="B12731" t="inlineStr">
        <is>
          <t>MAP</t>
        </is>
      </c>
      <c r="C12731" t="inlineStr">
        <is>
          <t>Mapped local folder=C:\Users\CorySchneider\OneDrive - Lawyers in House\__Invoices</t>
        </is>
      </c>
    </row>
    <row r="12732">
      <c r="A12732" s="13" t="n">
        <v>46057.33479166667</v>
      </c>
      <c r="B12732" t="inlineStr">
        <is>
          <t>INFO</t>
        </is>
      </c>
      <c r="C12732" t="inlineStr">
        <is>
          <t>ThisWorkbook.Path (raw)=https://lawyersinhouse-my.sharepoint.com/personal/cory_schneider_lawyersinhouse_com/Documents/__Invoices</t>
        </is>
      </c>
    </row>
    <row r="12733">
      <c r="A12733" s="13" t="n">
        <v>46057.33479166667</v>
      </c>
      <c r="B12733" t="inlineStr">
        <is>
          <t>HIT</t>
        </is>
      </c>
      <c r="C12733" t="inlineStr">
        <is>
          <t>Folder? C:\Users\cschn\Documents\LIH (Personal)\OneDrive - Lawyers in House</t>
        </is>
      </c>
    </row>
    <row r="12734">
      <c r="A12734" s="13" t="n">
        <v>46057.33479166667</v>
      </c>
      <c r="B12734" t="inlineStr">
        <is>
          <t>MAP</t>
        </is>
      </c>
      <c r="C12734" t="inlineStr">
        <is>
          <t>CombineRoot=C:\Users\cschn\Documents\LIH (Personal)\OneDrive - Lawyers in House</t>
        </is>
      </c>
    </row>
    <row r="12735">
      <c r="A12735" s="13" t="n">
        <v>46057.33479166667</v>
      </c>
      <c r="B12735" t="inlineStr">
        <is>
          <t>MAP</t>
        </is>
      </c>
      <c r="C12735" t="inlineStr">
        <is>
          <t>SubPath=__Invoices</t>
        </is>
      </c>
    </row>
    <row r="12736">
      <c r="A12736" s="13" t="n">
        <v>46057.33479166667</v>
      </c>
      <c r="B12736" t="inlineStr">
        <is>
          <t>MAP</t>
        </is>
      </c>
      <c r="C12736" t="inlineStr">
        <is>
          <t>Combined=C:\Users\cschn\Documents\LIH (Personal)\OneDrive - Lawyers in House\__Invoices</t>
        </is>
      </c>
    </row>
    <row r="12737">
      <c r="A12737" s="13" t="n">
        <v>46057.33479166667</v>
      </c>
      <c r="B12737" t="inlineStr">
        <is>
          <t>MAP</t>
        </is>
      </c>
      <c r="C12737" t="inlineStr">
        <is>
          <t>Mapped local folder=C:\Users\cschn\Documents\LIH (Personal)\OneDrive - Lawyers in House\__Invoices</t>
        </is>
      </c>
    </row>
    <row r="12738">
      <c r="A12738" s="13" t="n">
        <v>46057.6471875</v>
      </c>
      <c r="B12738" t="inlineStr">
        <is>
          <t>INFO</t>
        </is>
      </c>
      <c r="C12738" t="inlineStr">
        <is>
          <t>ThisWorkbook.Path (raw)=https://lawyersinhouse-my.sharepoint.com/personal/cory_schneider_lawyersinhouse_com/Documents/__Invoices</t>
        </is>
      </c>
    </row>
    <row r="12739">
      <c r="A12739" s="13" t="n">
        <v>46057.6471875</v>
      </c>
      <c r="B12739" t="inlineStr">
        <is>
          <t>HIT</t>
        </is>
      </c>
      <c r="C12739" t="inlineStr">
        <is>
          <t>Folder? C:\Users\cschn\Documents\LIH (Personal)\OneDrive - Lawyers in House</t>
        </is>
      </c>
    </row>
    <row r="12740">
      <c r="A12740" s="13" t="n">
        <v>46057.6471875</v>
      </c>
      <c r="B12740" t="inlineStr">
        <is>
          <t>MAP</t>
        </is>
      </c>
      <c r="C12740" t="inlineStr">
        <is>
          <t>CombineRoot=C:\Users\cschn\Documents\LIH (Personal)\OneDrive - Lawyers in House</t>
        </is>
      </c>
    </row>
    <row r="12741">
      <c r="A12741" s="13" t="n">
        <v>46057.6471875</v>
      </c>
      <c r="B12741" t="inlineStr">
        <is>
          <t>MAP</t>
        </is>
      </c>
      <c r="C12741" t="inlineStr">
        <is>
          <t>SubPath=__Invoices</t>
        </is>
      </c>
    </row>
    <row r="12742">
      <c r="A12742" s="13" t="n">
        <v>46057.6471875</v>
      </c>
      <c r="B12742" t="inlineStr">
        <is>
          <t>MAP</t>
        </is>
      </c>
      <c r="C12742" t="inlineStr">
        <is>
          <t>Combined=C:\Users\cschn\Documents\LIH (Personal)\OneDrive - Lawyers in House\__Invoices</t>
        </is>
      </c>
    </row>
    <row r="12743">
      <c r="A12743" s="13" t="n">
        <v>46057.6471875</v>
      </c>
      <c r="B12743" t="inlineStr">
        <is>
          <t>MAP</t>
        </is>
      </c>
      <c r="C12743" t="inlineStr">
        <is>
          <t>Mapped local folder=C:\Users\cschn\Documents\LIH (Personal)\OneDrive - Lawyers in House\__Invoices</t>
        </is>
      </c>
    </row>
    <row r="12744">
      <c r="A12744" s="13" t="n">
        <v>46058.42342592592</v>
      </c>
      <c r="B12744" t="inlineStr">
        <is>
          <t>INFO</t>
        </is>
      </c>
      <c r="C12744" t="inlineStr">
        <is>
          <t>ThisWorkbook.Path (raw)=https://lawyersinhouse-my.sharepoint.com/personal/cory_schneider_lawyersinhouse_com/Documents/__Invoices</t>
        </is>
      </c>
    </row>
    <row r="12745">
      <c r="A12745" s="13" t="n">
        <v>46058.42342592592</v>
      </c>
      <c r="B12745" t="inlineStr">
        <is>
          <t>HIT</t>
        </is>
      </c>
      <c r="C12745" t="inlineStr">
        <is>
          <t>Folder? C:\Users\CorySchneider\OneDrive - Lawyers in House</t>
        </is>
      </c>
    </row>
    <row r="12746">
      <c r="A12746" s="13" t="n">
        <v>46058.42342592592</v>
      </c>
      <c r="B12746" t="inlineStr">
        <is>
          <t>MAP</t>
        </is>
      </c>
      <c r="C12746" t="inlineStr">
        <is>
          <t>CombineRoot=C:\Users\CorySchneider\OneDrive - Lawyers in House</t>
        </is>
      </c>
    </row>
    <row r="12747">
      <c r="A12747" s="13" t="n">
        <v>46058.42342592592</v>
      </c>
      <c r="B12747" t="inlineStr">
        <is>
          <t>MAP</t>
        </is>
      </c>
      <c r="C12747" t="inlineStr">
        <is>
          <t>SubPath=__Invoices</t>
        </is>
      </c>
    </row>
    <row r="12748">
      <c r="A12748" s="13" t="n">
        <v>46058.42342592592</v>
      </c>
      <c r="B12748" t="inlineStr">
        <is>
          <t>MAP</t>
        </is>
      </c>
      <c r="C12748" t="inlineStr">
        <is>
          <t>Combined=C:\Users\CorySchneider\OneDrive - Lawyers in House\__Invoices</t>
        </is>
      </c>
    </row>
    <row r="12749">
      <c r="A12749" s="13" t="n">
        <v>46058.42342592592</v>
      </c>
      <c r="B12749" t="inlineStr">
        <is>
          <t>MAP</t>
        </is>
      </c>
      <c r="C12749" t="inlineStr">
        <is>
          <t>Mapped local folder=C:\Users\CorySchneider\OneDrive - Lawyers in House\__Invoices</t>
        </is>
      </c>
    </row>
    <row r="12750">
      <c r="A12750" s="13" t="n">
        <v>46058.42422453704</v>
      </c>
      <c r="B12750" t="inlineStr">
        <is>
          <t>INFO</t>
        </is>
      </c>
      <c r="C12750" t="inlineStr">
        <is>
          <t>ThisWorkbook.Path (raw)=https://lawyersinhouse-my.sharepoint.com/personal/cory_schneider_lawyersinhouse_com/Documents/__Invoices</t>
        </is>
      </c>
    </row>
    <row r="12751">
      <c r="A12751" s="13" t="n">
        <v>46058.42422453704</v>
      </c>
      <c r="B12751" t="inlineStr">
        <is>
          <t>HIT</t>
        </is>
      </c>
      <c r="C12751" t="inlineStr">
        <is>
          <t>Folder? C:\Users\cschn\Documents\LIH (Personal)\OneDrive - Lawyers in House</t>
        </is>
      </c>
    </row>
    <row r="12752">
      <c r="A12752" s="13" t="n">
        <v>46058.42422453704</v>
      </c>
      <c r="B12752" t="inlineStr">
        <is>
          <t>MAP</t>
        </is>
      </c>
      <c r="C12752" t="inlineStr">
        <is>
          <t>CombineRoot=C:\Users\cschn\Documents\LIH (Personal)\OneDrive - Lawyers in House</t>
        </is>
      </c>
    </row>
    <row r="12753">
      <c r="A12753" s="13" t="n">
        <v>46058.42422453704</v>
      </c>
      <c r="B12753" t="inlineStr">
        <is>
          <t>MAP</t>
        </is>
      </c>
      <c r="C12753" t="inlineStr">
        <is>
          <t>SubPath=__Invoices</t>
        </is>
      </c>
    </row>
    <row r="12754">
      <c r="A12754" s="13" t="n">
        <v>46058.42422453704</v>
      </c>
      <c r="B12754" t="inlineStr">
        <is>
          <t>MAP</t>
        </is>
      </c>
      <c r="C12754" t="inlineStr">
        <is>
          <t>Combined=C:\Users\cschn\Documents\LIH (Personal)\OneDrive - Lawyers in House\__Invoices</t>
        </is>
      </c>
    </row>
    <row r="12755">
      <c r="A12755" s="13" t="n">
        <v>46058.42422453704</v>
      </c>
      <c r="B12755" t="inlineStr">
        <is>
          <t>MAP</t>
        </is>
      </c>
      <c r="C12755" t="inlineStr">
        <is>
          <t>Mapped local folder=C:\Users\cschn\Documents\LIH (Personal)\OneDrive - Lawyers in House\__Invoices</t>
        </is>
      </c>
    </row>
    <row r="12756">
      <c r="A12756" s="13" t="n">
        <v>46058.48075231481</v>
      </c>
      <c r="B12756" t="inlineStr">
        <is>
          <t>INFO</t>
        </is>
      </c>
      <c r="C12756" t="inlineStr">
        <is>
          <t>ThisWorkbook.Path (raw)=https://lawyersinhouse-my.sharepoint.com/personal/cory_schneider_lawyersinhouse_com/Documents/__Invoices</t>
        </is>
      </c>
    </row>
    <row r="12757">
      <c r="A12757" s="13" t="n">
        <v>46058.48076388889</v>
      </c>
      <c r="B12757" t="inlineStr">
        <is>
          <t>HIT</t>
        </is>
      </c>
      <c r="C12757" t="inlineStr">
        <is>
          <t>Folder? C:\Users\CorySchneider\OneDrive - Lawyers in House</t>
        </is>
      </c>
    </row>
    <row r="12758">
      <c r="A12758" s="13" t="n">
        <v>46058.48076388889</v>
      </c>
      <c r="B12758" t="inlineStr">
        <is>
          <t>MAP</t>
        </is>
      </c>
      <c r="C12758" t="inlineStr">
        <is>
          <t>CombineRoot=C:\Users\CorySchneider\OneDrive - Lawyers in House</t>
        </is>
      </c>
    </row>
    <row r="12759">
      <c r="A12759" s="13" t="n">
        <v>46058.48076388889</v>
      </c>
      <c r="B12759" t="inlineStr">
        <is>
          <t>MAP</t>
        </is>
      </c>
      <c r="C12759" t="inlineStr">
        <is>
          <t>SubPath=__Invoices</t>
        </is>
      </c>
    </row>
    <row r="12760">
      <c r="A12760" s="13" t="n">
        <v>46058.48076388889</v>
      </c>
      <c r="B12760" t="inlineStr">
        <is>
          <t>MAP</t>
        </is>
      </c>
      <c r="C12760" t="inlineStr">
        <is>
          <t>Combined=C:\Users\CorySchneider\OneDrive - Lawyers in House\__Invoices</t>
        </is>
      </c>
    </row>
    <row r="12761">
      <c r="A12761" s="13" t="n">
        <v>46058.48076388889</v>
      </c>
      <c r="B12761" t="inlineStr">
        <is>
          <t>MAP</t>
        </is>
      </c>
      <c r="C12761" t="inlineStr">
        <is>
          <t>Mapped local folder=C:\Users\CorySchneider\OneDrive - Lawyers in House\__Invoices</t>
        </is>
      </c>
    </row>
    <row r="12762">
      <c r="A12762" s="13" t="n">
        <v>46058.48077546297</v>
      </c>
      <c r="B12762" t="inlineStr">
        <is>
          <t>INFO</t>
        </is>
      </c>
      <c r="C12762" t="inlineStr">
        <is>
          <t>ThisWorkbook.Path (raw)=https://lawyersinhouse-my.sharepoint.com/personal/cory_schneider_lawyersinhouse_com/Documents/__Invoices</t>
        </is>
      </c>
    </row>
    <row r="12763">
      <c r="A12763" s="13" t="n">
        <v>46058.48077546297</v>
      </c>
      <c r="B12763" t="inlineStr">
        <is>
          <t>HIT</t>
        </is>
      </c>
      <c r="C12763" t="inlineStr">
        <is>
          <t>Folder? C:\Users\CorySchneider\OneDrive - Lawyers in House</t>
        </is>
      </c>
    </row>
    <row r="12764">
      <c r="A12764" s="13" t="n">
        <v>46058.48077546297</v>
      </c>
      <c r="B12764" t="inlineStr">
        <is>
          <t>MAP</t>
        </is>
      </c>
      <c r="C12764" t="inlineStr">
        <is>
          <t>CombineRoot=C:\Users\CorySchneider\OneDrive - Lawyers in House</t>
        </is>
      </c>
    </row>
    <row r="12765">
      <c r="A12765" s="13" t="n">
        <v>46058.48077546297</v>
      </c>
      <c r="B12765" t="inlineStr">
        <is>
          <t>MAP</t>
        </is>
      </c>
      <c r="C12765" t="inlineStr">
        <is>
          <t>SubPath=__Invoices</t>
        </is>
      </c>
    </row>
    <row r="12766">
      <c r="A12766" s="13" t="n">
        <v>46058.48077546297</v>
      </c>
      <c r="B12766" t="inlineStr">
        <is>
          <t>MAP</t>
        </is>
      </c>
      <c r="C12766" t="inlineStr">
        <is>
          <t>Combined=C:\Users\CorySchneider\OneDrive - Lawyers in House\__Invoices</t>
        </is>
      </c>
    </row>
    <row r="12767">
      <c r="A12767" s="13" t="n">
        <v>46058.48077546297</v>
      </c>
      <c r="B12767" t="inlineStr">
        <is>
          <t>MAP</t>
        </is>
      </c>
      <c r="C12767" t="inlineStr">
        <is>
          <t>Mapped local folder=C:\Users\CorySchneider\OneDrive - Lawyers in House\__Invoices</t>
        </is>
      </c>
    </row>
    <row r="12768">
      <c r="A12768" s="13" t="n">
        <v>46058.48077546297</v>
      </c>
      <c r="B12768" t="inlineStr">
        <is>
          <t>PATH</t>
        </is>
      </c>
      <c r="C12768" t="inlineStr">
        <is>
          <t>FileInBase=C:\Users\CorySchneider\OneDrive - Lawyers in House\__Invoices\InvoiceTemplate_v3.docx</t>
        </is>
      </c>
    </row>
    <row r="12769">
      <c r="A12769" s="13" t="n">
        <v>46058.48077546297</v>
      </c>
      <c r="B12769" t="inlineStr">
        <is>
          <t>HIT</t>
        </is>
      </c>
      <c r="C12769" t="inlineStr">
        <is>
          <t>Exists? C:\Users\CorySchneider\OneDrive - Lawyers in House\__Invoices\InvoiceTemplate_v3.docx</t>
        </is>
      </c>
    </row>
    <row r="12770">
      <c r="A12770" s="13" t="n">
        <v>46058.48090277778</v>
      </c>
      <c r="B12770" t="inlineStr">
        <is>
          <t>PATH</t>
        </is>
      </c>
      <c r="C12770" t="inlineStr">
        <is>
          <t>FileInBase=C:\Users\CorySchneider\OneDrive - Lawyers in House\__Invoices\INV 26-0001 - Osama Khan - 31JAN2026.docx</t>
        </is>
      </c>
    </row>
    <row r="12771">
      <c r="A12771" s="13" t="n">
        <v>46058.48090277778</v>
      </c>
      <c r="B12771" t="inlineStr">
        <is>
          <t>PATH</t>
        </is>
      </c>
      <c r="C12771" t="inlineStr">
        <is>
          <t>FileInBase=C:\Users\CorySchneider\OneDrive - Lawyers in House\__Invoices\sig.jpg</t>
        </is>
      </c>
    </row>
    <row r="12772">
      <c r="A12772" s="13" t="n">
        <v>46058.4809375</v>
      </c>
      <c r="B12772" t="inlineStr">
        <is>
          <t>PATH</t>
        </is>
      </c>
      <c r="C12772" t="inlineStr">
        <is>
          <t>FileInBase=C:\Users\CorySchneider\OneDrive - Lawyers in House\__Invoices\INV 26-0001 - Osama Khan - 31JAN2026.pdf</t>
        </is>
      </c>
    </row>
    <row r="12773">
      <c r="A12773" s="13" t="n">
        <v>46058.48238425926</v>
      </c>
      <c r="B12773" t="inlineStr">
        <is>
          <t>INFO</t>
        </is>
      </c>
      <c r="C12773" t="inlineStr">
        <is>
          <t>ThisWorkbook.Path (raw)=https://lawyersinhouse-my.sharepoint.com/personal/cory_schneider_lawyersinhouse_com/Documents/__Invoices</t>
        </is>
      </c>
    </row>
    <row r="12774">
      <c r="A12774" s="13" t="n">
        <v>46058.48238425926</v>
      </c>
      <c r="B12774" t="inlineStr">
        <is>
          <t>HIT</t>
        </is>
      </c>
      <c r="C12774" t="inlineStr">
        <is>
          <t>Folder? C:\Users\CorySchneider\OneDrive - Lawyers in House</t>
        </is>
      </c>
    </row>
    <row r="12775">
      <c r="A12775" s="13" t="n">
        <v>46058.48238425926</v>
      </c>
      <c r="B12775" t="inlineStr">
        <is>
          <t>MAP</t>
        </is>
      </c>
      <c r="C12775" t="inlineStr">
        <is>
          <t>CombineRoot=C:\Users\CorySchneider\OneDrive - Lawyers in House</t>
        </is>
      </c>
    </row>
    <row r="12776">
      <c r="A12776" s="13" t="n">
        <v>46058.48238425926</v>
      </c>
      <c r="B12776" t="inlineStr">
        <is>
          <t>MAP</t>
        </is>
      </c>
      <c r="C12776" t="inlineStr">
        <is>
          <t>SubPath=__Invoices</t>
        </is>
      </c>
    </row>
    <row r="12777">
      <c r="A12777" s="13" t="n">
        <v>46058.48238425926</v>
      </c>
      <c r="B12777" t="inlineStr">
        <is>
          <t>MAP</t>
        </is>
      </c>
      <c r="C12777" t="inlineStr">
        <is>
          <t>Combined=C:\Users\CorySchneider\OneDrive - Lawyers in House\__Invoices</t>
        </is>
      </c>
    </row>
    <row r="12778">
      <c r="A12778" s="13" t="n">
        <v>46058.48238425926</v>
      </c>
      <c r="B12778" t="inlineStr">
        <is>
          <t>MAP</t>
        </is>
      </c>
      <c r="C12778" t="inlineStr">
        <is>
          <t>Mapped local folder=C:\Users\CorySchneider\OneDrive - Lawyers in House\__Invoices</t>
        </is>
      </c>
    </row>
    <row r="12779">
      <c r="A12779" s="13" t="n">
        <v>46058.48239583334</v>
      </c>
      <c r="B12779" t="inlineStr">
        <is>
          <t>INFO</t>
        </is>
      </c>
      <c r="C12779" t="inlineStr">
        <is>
          <t>ThisWorkbook.Path (raw)=https://lawyersinhouse-my.sharepoint.com/personal/cory_schneider_lawyersinhouse_com/Documents/__Invoices</t>
        </is>
      </c>
    </row>
    <row r="12780">
      <c r="A12780" s="13" t="n">
        <v>46058.48239583334</v>
      </c>
      <c r="B12780" t="inlineStr">
        <is>
          <t>HIT</t>
        </is>
      </c>
      <c r="C12780" t="inlineStr">
        <is>
          <t>Folder? C:\Users\CorySchneider\OneDrive - Lawyers in House</t>
        </is>
      </c>
    </row>
    <row r="12781">
      <c r="A12781" s="13" t="n">
        <v>46058.48239583334</v>
      </c>
      <c r="B12781" t="inlineStr">
        <is>
          <t>MAP</t>
        </is>
      </c>
      <c r="C12781" t="inlineStr">
        <is>
          <t>CombineRoot=C:\Users\CorySchneider\OneDrive - Lawyers in House</t>
        </is>
      </c>
    </row>
    <row r="12782">
      <c r="A12782" s="13" t="n">
        <v>46058.48239583334</v>
      </c>
      <c r="B12782" t="inlineStr">
        <is>
          <t>MAP</t>
        </is>
      </c>
      <c r="C12782" t="inlineStr">
        <is>
          <t>SubPath=__Invoices</t>
        </is>
      </c>
    </row>
    <row r="12783">
      <c r="A12783" s="13" t="n">
        <v>46058.48239583334</v>
      </c>
      <c r="B12783" t="inlineStr">
        <is>
          <t>MAP</t>
        </is>
      </c>
      <c r="C12783" t="inlineStr">
        <is>
          <t>Combined=C:\Users\CorySchneider\OneDrive - Lawyers in House\__Invoices</t>
        </is>
      </c>
    </row>
    <row r="12784">
      <c r="A12784" s="13" t="n">
        <v>46058.48239583334</v>
      </c>
      <c r="B12784" t="inlineStr">
        <is>
          <t>MAP</t>
        </is>
      </c>
      <c r="C12784" t="inlineStr">
        <is>
          <t>Mapped local folder=C:\Users\CorySchneider\OneDrive - Lawyers in House\__Invoices</t>
        </is>
      </c>
    </row>
    <row r="12785">
      <c r="A12785" s="13" t="n">
        <v>46058.48239583334</v>
      </c>
      <c r="B12785" t="inlineStr">
        <is>
          <t>PATH</t>
        </is>
      </c>
      <c r="C12785" t="inlineStr">
        <is>
          <t>FileInBase=C:\Users\CorySchneider\OneDrive - Lawyers in House\__Invoices\InvoiceTemplate_v3.docx</t>
        </is>
      </c>
    </row>
    <row r="12786">
      <c r="A12786" s="13" t="n">
        <v>46058.48239583334</v>
      </c>
      <c r="B12786" t="inlineStr">
        <is>
          <t>HIT</t>
        </is>
      </c>
      <c r="C12786" t="inlineStr">
        <is>
          <t>Exists? C:\Users\CorySchneider\OneDrive - Lawyers in House\__Invoices\InvoiceTemplate_v3.docx</t>
        </is>
      </c>
    </row>
    <row r="12787">
      <c r="A12787" s="13" t="n">
        <v>46058.48252314814</v>
      </c>
      <c r="B12787" t="inlineStr">
        <is>
          <t>PATH</t>
        </is>
      </c>
      <c r="C12787" t="inlineStr">
        <is>
          <t>FileInBase=C:\Users\CorySchneider\OneDrive - Lawyers in House\__Invoices\INV 26-0002 - PLC Group Inc. - 31JAN2026.docx</t>
        </is>
      </c>
    </row>
    <row r="12788">
      <c r="A12788" s="13" t="n">
        <v>46058.48253472222</v>
      </c>
      <c r="B12788" t="inlineStr">
        <is>
          <t>PATH</t>
        </is>
      </c>
      <c r="C12788" t="inlineStr">
        <is>
          <t>FileInBase=C:\Users\CorySchneider\OneDrive - Lawyers in House\__Invoices\sig.jpg</t>
        </is>
      </c>
    </row>
    <row r="12789">
      <c r="A12789" s="13" t="n">
        <v>46058.48256944444</v>
      </c>
      <c r="B12789" t="inlineStr">
        <is>
          <t>PATH</t>
        </is>
      </c>
      <c r="C12789" t="inlineStr">
        <is>
          <t>FileInBase=C:\Users\CorySchneider\OneDrive - Lawyers in House\__Invoices\INV 26-0002 - PLC Group Inc. - 31JAN2026.pdf</t>
        </is>
      </c>
    </row>
    <row r="12790">
      <c r="A12790" s="13" t="n">
        <v>46058.48341435185</v>
      </c>
      <c r="B12790" t="inlineStr">
        <is>
          <t>INFO</t>
        </is>
      </c>
      <c r="C12790" t="inlineStr">
        <is>
          <t>ThisWorkbook.Path (raw)=https://lawyersinhouse-my.sharepoint.com/personal/cory_schneider_lawyersinhouse_com/Documents/__Invoices</t>
        </is>
      </c>
    </row>
    <row r="12791">
      <c r="A12791" s="13" t="n">
        <v>46058.48341435185</v>
      </c>
      <c r="B12791" t="inlineStr">
        <is>
          <t>HIT</t>
        </is>
      </c>
      <c r="C12791" t="inlineStr">
        <is>
          <t>Folder? C:\Users\CorySchneider\OneDrive - Lawyers in House</t>
        </is>
      </c>
    </row>
    <row r="12792">
      <c r="A12792" s="13" t="n">
        <v>46058.48341435185</v>
      </c>
      <c r="B12792" t="inlineStr">
        <is>
          <t>MAP</t>
        </is>
      </c>
      <c r="C12792" t="inlineStr">
        <is>
          <t>CombineRoot=C:\Users\CorySchneider\OneDrive - Lawyers in House</t>
        </is>
      </c>
    </row>
    <row r="12793">
      <c r="A12793" s="13" t="n">
        <v>46058.48342592592</v>
      </c>
      <c r="B12793" t="inlineStr">
        <is>
          <t>MAP</t>
        </is>
      </c>
      <c r="C12793" t="inlineStr">
        <is>
          <t>SubPath=__Invoices</t>
        </is>
      </c>
    </row>
    <row r="12794">
      <c r="A12794" s="13" t="n">
        <v>46058.48342592592</v>
      </c>
      <c r="B12794" t="inlineStr">
        <is>
          <t>MAP</t>
        </is>
      </c>
      <c r="C12794" t="inlineStr">
        <is>
          <t>Combined=C:\Users\CorySchneider\OneDrive - Lawyers in House\__Invoices</t>
        </is>
      </c>
    </row>
    <row r="12795">
      <c r="A12795" s="13" t="n">
        <v>46058.48342592592</v>
      </c>
      <c r="B12795" t="inlineStr">
        <is>
          <t>MAP</t>
        </is>
      </c>
      <c r="C12795" t="inlineStr">
        <is>
          <t>Mapped local folder=C:\Users\CorySchneider\OneDrive - Lawyers in House\__Invoices</t>
        </is>
      </c>
    </row>
    <row r="12796">
      <c r="A12796" s="13" t="n">
        <v>46058.4834375</v>
      </c>
      <c r="B12796" t="inlineStr">
        <is>
          <t>INFO</t>
        </is>
      </c>
      <c r="C12796" t="inlineStr">
        <is>
          <t>ThisWorkbook.Path (raw)=https://lawyersinhouse-my.sharepoint.com/personal/cory_schneider_lawyersinhouse_com/Documents/__Invoices</t>
        </is>
      </c>
    </row>
    <row r="12797">
      <c r="A12797" s="13" t="n">
        <v>46058.4834375</v>
      </c>
      <c r="B12797" t="inlineStr">
        <is>
          <t>HIT</t>
        </is>
      </c>
      <c r="C12797" t="inlineStr">
        <is>
          <t>Folder? C:\Users\CorySchneider\OneDrive - Lawyers in House</t>
        </is>
      </c>
    </row>
    <row r="12798">
      <c r="A12798" s="13" t="n">
        <v>46058.4834375</v>
      </c>
      <c r="B12798" t="inlineStr">
        <is>
          <t>MAP</t>
        </is>
      </c>
      <c r="C12798" t="inlineStr">
        <is>
          <t>CombineRoot=C:\Users\CorySchneider\OneDrive - Lawyers in House</t>
        </is>
      </c>
    </row>
    <row r="12799">
      <c r="A12799" s="13" t="n">
        <v>46058.4834375</v>
      </c>
      <c r="B12799" t="inlineStr">
        <is>
          <t>MAP</t>
        </is>
      </c>
      <c r="C12799" t="inlineStr">
        <is>
          <t>SubPath=__Invoices</t>
        </is>
      </c>
    </row>
    <row r="12800">
      <c r="A12800" s="13" t="n">
        <v>46058.4834375</v>
      </c>
      <c r="B12800" t="inlineStr">
        <is>
          <t>MAP</t>
        </is>
      </c>
      <c r="C12800" t="inlineStr">
        <is>
          <t>Combined=C:\Users\CorySchneider\OneDrive - Lawyers in House\__Invoices</t>
        </is>
      </c>
    </row>
    <row r="12801">
      <c r="A12801" s="13" t="n">
        <v>46058.4834375</v>
      </c>
      <c r="B12801" t="inlineStr">
        <is>
          <t>MAP</t>
        </is>
      </c>
      <c r="C12801" t="inlineStr">
        <is>
          <t>Mapped local folder=C:\Users\CorySchneider\OneDrive - Lawyers in House\__Invoices</t>
        </is>
      </c>
    </row>
    <row r="12802">
      <c r="A12802" s="13" t="n">
        <v>46058.4834375</v>
      </c>
      <c r="B12802" t="inlineStr">
        <is>
          <t>PATH</t>
        </is>
      </c>
      <c r="C12802" t="inlineStr">
        <is>
          <t>FileInBase=C:\Users\CorySchneider\OneDrive - Lawyers in House\__Invoices\InvoiceTemplate_v3.docx</t>
        </is>
      </c>
    </row>
    <row r="12803">
      <c r="A12803" s="13" t="n">
        <v>46058.4834375</v>
      </c>
      <c r="B12803" t="inlineStr">
        <is>
          <t>HIT</t>
        </is>
      </c>
      <c r="C12803" t="inlineStr">
        <is>
          <t>Exists? C:\Users\CorySchneider\OneDrive - Lawyers in House\__Invoices\InvoiceTemplate_v3.docx</t>
        </is>
      </c>
    </row>
    <row r="12804">
      <c r="A12804" s="13" t="n">
        <v>46058.48355324074</v>
      </c>
      <c r="B12804" t="inlineStr">
        <is>
          <t>PATH</t>
        </is>
      </c>
      <c r="C12804" t="inlineStr">
        <is>
          <t>FileInBase=C:\Users\CorySchneider\OneDrive - Lawyers in House\__Invoices\INV 26-0003 - Next Millennium Farms Inc. (dba Entomo Farms) - 31JAN2026.docx</t>
        </is>
      </c>
    </row>
    <row r="12805">
      <c r="A12805" s="13" t="n">
        <v>46058.48356481481</v>
      </c>
      <c r="B12805" t="inlineStr">
        <is>
          <t>PATH</t>
        </is>
      </c>
      <c r="C12805" t="inlineStr">
        <is>
          <t>FileInBase=C:\Users\CorySchneider\OneDrive - Lawyers in House\__Invoices\sig.jpg</t>
        </is>
      </c>
    </row>
    <row r="12806">
      <c r="A12806" s="13" t="n">
        <v>46058.48359953704</v>
      </c>
      <c r="B12806" t="inlineStr">
        <is>
          <t>PATH</t>
        </is>
      </c>
      <c r="C12806" t="inlineStr">
        <is>
          <t>FileInBase=C:\Users\CorySchneider\OneDrive - Lawyers in House\__Invoices\INV 26-0003 - Next Millennium Farms Inc. (dba Entomo Farms) - 31JAN2026.pdf</t>
        </is>
      </c>
    </row>
    <row r="12807">
      <c r="A12807" s="13" t="n">
        <v>46058.48434027778</v>
      </c>
      <c r="B12807" t="inlineStr">
        <is>
          <t>INFO</t>
        </is>
      </c>
      <c r="C12807" t="inlineStr">
        <is>
          <t>ThisWorkbook.Path (raw)=https://lawyersinhouse-my.sharepoint.com/personal/cory_schneider_lawyersinhouse_com/Documents/__Invoices</t>
        </is>
      </c>
    </row>
    <row r="12808">
      <c r="A12808" s="13" t="n">
        <v>46058.48434027778</v>
      </c>
      <c r="B12808" t="inlineStr">
        <is>
          <t>HIT</t>
        </is>
      </c>
      <c r="C12808" t="inlineStr">
        <is>
          <t>Folder? C:\Users\CorySchneider\OneDrive - Lawyers in House</t>
        </is>
      </c>
    </row>
    <row r="12809">
      <c r="A12809" s="13" t="n">
        <v>46058.48434027778</v>
      </c>
      <c r="B12809" t="inlineStr">
        <is>
          <t>MAP</t>
        </is>
      </c>
      <c r="C12809" t="inlineStr">
        <is>
          <t>CombineRoot=C:\Users\CorySchneider\OneDrive - Lawyers in House</t>
        </is>
      </c>
    </row>
    <row r="12810">
      <c r="A12810" s="13" t="n">
        <v>46058.48434027778</v>
      </c>
      <c r="B12810" t="inlineStr">
        <is>
          <t>MAP</t>
        </is>
      </c>
      <c r="C12810" t="inlineStr">
        <is>
          <t>SubPath=__Invoices</t>
        </is>
      </c>
    </row>
    <row r="12811">
      <c r="A12811" s="13" t="n">
        <v>46058.48434027778</v>
      </c>
      <c r="B12811" t="inlineStr">
        <is>
          <t>MAP</t>
        </is>
      </c>
      <c r="C12811" t="inlineStr">
        <is>
          <t>Combined=C:\Users\CorySchneider\OneDrive - Lawyers in House\__Invoices</t>
        </is>
      </c>
    </row>
    <row r="12812">
      <c r="A12812" s="13" t="n">
        <v>46058.48434027778</v>
      </c>
      <c r="B12812" t="inlineStr">
        <is>
          <t>MAP</t>
        </is>
      </c>
      <c r="C12812" t="inlineStr">
        <is>
          <t>Mapped local folder=C:\Users\CorySchneider\OneDrive - Lawyers in House\__Invoices</t>
        </is>
      </c>
    </row>
    <row r="12813">
      <c r="A12813" s="13" t="n">
        <v>46058.48435185185</v>
      </c>
      <c r="B12813" t="inlineStr">
        <is>
          <t>INFO</t>
        </is>
      </c>
      <c r="C12813" t="inlineStr">
        <is>
          <t>ThisWorkbook.Path (raw)=https://lawyersinhouse-my.sharepoint.com/personal/cory_schneider_lawyersinhouse_com/Documents/__Invoices</t>
        </is>
      </c>
    </row>
    <row r="12814">
      <c r="A12814" s="13" t="n">
        <v>46058.48435185185</v>
      </c>
      <c r="B12814" t="inlineStr">
        <is>
          <t>HIT</t>
        </is>
      </c>
      <c r="C12814" t="inlineStr">
        <is>
          <t>Folder? C:\Users\CorySchneider\OneDrive - Lawyers in House</t>
        </is>
      </c>
    </row>
    <row r="12815">
      <c r="A12815" s="13" t="n">
        <v>46058.48435185185</v>
      </c>
      <c r="B12815" t="inlineStr">
        <is>
          <t>MAP</t>
        </is>
      </c>
      <c r="C12815" t="inlineStr">
        <is>
          <t>CombineRoot=C:\Users\CorySchneider\OneDrive - Lawyers in House</t>
        </is>
      </c>
    </row>
    <row r="12816">
      <c r="A12816" s="13" t="n">
        <v>46058.48435185185</v>
      </c>
      <c r="B12816" t="inlineStr">
        <is>
          <t>MAP</t>
        </is>
      </c>
      <c r="C12816" t="inlineStr">
        <is>
          <t>SubPath=__Invoices</t>
        </is>
      </c>
    </row>
    <row r="12817">
      <c r="A12817" s="13" t="n">
        <v>46058.48435185185</v>
      </c>
      <c r="B12817" t="inlineStr">
        <is>
          <t>MAP</t>
        </is>
      </c>
      <c r="C12817" t="inlineStr">
        <is>
          <t>Combined=C:\Users\CorySchneider\OneDrive - Lawyers in House\__Invoices</t>
        </is>
      </c>
    </row>
    <row r="12818">
      <c r="A12818" s="13" t="n">
        <v>46058.48435185185</v>
      </c>
      <c r="B12818" t="inlineStr">
        <is>
          <t>MAP</t>
        </is>
      </c>
      <c r="C12818" t="inlineStr">
        <is>
          <t>Mapped local folder=C:\Users\CorySchneider\OneDrive - Lawyers in House\__Invoices</t>
        </is>
      </c>
    </row>
    <row r="12819">
      <c r="A12819" s="13" t="n">
        <v>46058.48435185185</v>
      </c>
      <c r="B12819" t="inlineStr">
        <is>
          <t>PATH</t>
        </is>
      </c>
      <c r="C12819" t="inlineStr">
        <is>
          <t>FileInBase=C:\Users\CorySchneider\OneDrive - Lawyers in House\__Invoices\InvoiceTemplate_v3.docx</t>
        </is>
      </c>
    </row>
    <row r="12820">
      <c r="A12820" s="13" t="n">
        <v>46058.48435185185</v>
      </c>
      <c r="B12820" t="inlineStr">
        <is>
          <t>HIT</t>
        </is>
      </c>
      <c r="C12820" t="inlineStr">
        <is>
          <t>Exists? C:\Users\CorySchneider\OneDrive - Lawyers in House\__Invoices\InvoiceTemplate_v3.docx</t>
        </is>
      </c>
    </row>
    <row r="12821">
      <c r="A12821" s="13" t="n">
        <v>46058.48449074074</v>
      </c>
      <c r="B12821" t="inlineStr">
        <is>
          <t>PATH</t>
        </is>
      </c>
      <c r="C12821" t="inlineStr">
        <is>
          <t>FileInBase=C:\Users\CorySchneider\OneDrive - Lawyers in House\__Invoices\INV 26-0004 - Finavator Inc. - 31JAN2026.docx</t>
        </is>
      </c>
    </row>
    <row r="12822">
      <c r="A12822" s="13" t="n">
        <v>46058.48450231482</v>
      </c>
      <c r="B12822" t="inlineStr">
        <is>
          <t>PATH</t>
        </is>
      </c>
      <c r="C12822" t="inlineStr">
        <is>
          <t>FileInBase=C:\Users\CorySchneider\OneDrive - Lawyers in House\__Invoices\sig.jpg</t>
        </is>
      </c>
    </row>
    <row r="12823">
      <c r="A12823" s="13" t="n">
        <v>46058.48453703704</v>
      </c>
      <c r="B12823" t="inlineStr">
        <is>
          <t>PATH</t>
        </is>
      </c>
      <c r="C12823" t="inlineStr">
        <is>
          <t>FileInBase=C:\Users\CorySchneider\OneDrive - Lawyers in House\__Invoices\INV 26-0004 - Finavator Inc. - 31JAN2026.pdf</t>
        </is>
      </c>
    </row>
    <row r="12824">
      <c r="A12824" s="13" t="n">
        <v>46058.48592592592</v>
      </c>
      <c r="B12824" t="inlineStr">
        <is>
          <t>INFO</t>
        </is>
      </c>
      <c r="C12824" t="inlineStr">
        <is>
          <t>ThisWorkbook.Path (raw)=https://lawyersinhouse-my.sharepoint.com/personal/cory_schneider_lawyersinhouse_com/Documents/__Invoices</t>
        </is>
      </c>
    </row>
    <row r="12825">
      <c r="A12825" s="13" t="n">
        <v>46058.4859375</v>
      </c>
      <c r="B12825" t="inlineStr">
        <is>
          <t>HIT</t>
        </is>
      </c>
      <c r="C12825" t="inlineStr">
        <is>
          <t>Folder? C:\Users\CorySchneider\OneDrive - Lawyers in House</t>
        </is>
      </c>
    </row>
    <row r="12826">
      <c r="A12826" s="13" t="n">
        <v>46058.4859375</v>
      </c>
      <c r="B12826" t="inlineStr">
        <is>
          <t>MAP</t>
        </is>
      </c>
      <c r="C12826" t="inlineStr">
        <is>
          <t>CombineRoot=C:\Users\CorySchneider\OneDrive - Lawyers in House</t>
        </is>
      </c>
    </row>
    <row r="12827">
      <c r="A12827" s="13" t="n">
        <v>46058.4859375</v>
      </c>
      <c r="B12827" t="inlineStr">
        <is>
          <t>MAP</t>
        </is>
      </c>
      <c r="C12827" t="inlineStr">
        <is>
          <t>SubPath=__Invoices</t>
        </is>
      </c>
    </row>
    <row r="12828">
      <c r="A12828" s="13" t="n">
        <v>46058.4859375</v>
      </c>
      <c r="B12828" t="inlineStr">
        <is>
          <t>MAP</t>
        </is>
      </c>
      <c r="C12828" t="inlineStr">
        <is>
          <t>Combined=C:\Users\CorySchneider\OneDrive - Lawyers in House\__Invoices</t>
        </is>
      </c>
    </row>
    <row r="12829">
      <c r="A12829" s="13" t="n">
        <v>46058.4859375</v>
      </c>
      <c r="B12829" t="inlineStr">
        <is>
          <t>MAP</t>
        </is>
      </c>
      <c r="C12829" t="inlineStr">
        <is>
          <t>Mapped local folder=C:\Users\CorySchneider\OneDrive - Lawyers in House\__Invoices</t>
        </is>
      </c>
    </row>
    <row r="12830">
      <c r="A12830" s="13" t="n">
        <v>46058.48594907407</v>
      </c>
      <c r="B12830" t="inlineStr">
        <is>
          <t>INFO</t>
        </is>
      </c>
      <c r="C12830" t="inlineStr">
        <is>
          <t>ThisWorkbook.Path (raw)=https://lawyersinhouse-my.sharepoint.com/personal/cory_schneider_lawyersinhouse_com/Documents/__Invoices</t>
        </is>
      </c>
    </row>
    <row r="12831">
      <c r="A12831" s="13" t="n">
        <v>46058.48594907407</v>
      </c>
      <c r="B12831" t="inlineStr">
        <is>
          <t>HIT</t>
        </is>
      </c>
      <c r="C12831" t="inlineStr">
        <is>
          <t>Folder? C:\Users\CorySchneider\OneDrive - Lawyers in House</t>
        </is>
      </c>
    </row>
    <row r="12832">
      <c r="A12832" s="13" t="n">
        <v>46058.48594907407</v>
      </c>
      <c r="B12832" t="inlineStr">
        <is>
          <t>MAP</t>
        </is>
      </c>
      <c r="C12832" t="inlineStr">
        <is>
          <t>CombineRoot=C:\Users\CorySchneider\OneDrive - Lawyers in House</t>
        </is>
      </c>
    </row>
    <row r="12833">
      <c r="A12833" s="13" t="n">
        <v>46058.48594907407</v>
      </c>
      <c r="B12833" t="inlineStr">
        <is>
          <t>MAP</t>
        </is>
      </c>
      <c r="C12833" t="inlineStr">
        <is>
          <t>SubPath=__Invoices</t>
        </is>
      </c>
    </row>
    <row r="12834">
      <c r="A12834" s="13" t="n">
        <v>46058.48594907407</v>
      </c>
      <c r="B12834" t="inlineStr">
        <is>
          <t>MAP</t>
        </is>
      </c>
      <c r="C12834" t="inlineStr">
        <is>
          <t>Combined=C:\Users\CorySchneider\OneDrive - Lawyers in House\__Invoices</t>
        </is>
      </c>
    </row>
    <row r="12835">
      <c r="A12835" s="13" t="n">
        <v>46058.48594907407</v>
      </c>
      <c r="B12835" t="inlineStr">
        <is>
          <t>MAP</t>
        </is>
      </c>
      <c r="C12835" t="inlineStr">
        <is>
          <t>Mapped local folder=C:\Users\CorySchneider\OneDrive - Lawyers in House\__Invoices</t>
        </is>
      </c>
    </row>
    <row r="12836">
      <c r="A12836" s="13" t="n">
        <v>46058.48594907407</v>
      </c>
      <c r="B12836" t="inlineStr">
        <is>
          <t>PATH</t>
        </is>
      </c>
      <c r="C12836" t="inlineStr">
        <is>
          <t>FileInBase=C:\Users\CorySchneider\OneDrive - Lawyers in House\__Invoices\InvoiceTemplate_v3.docx</t>
        </is>
      </c>
    </row>
    <row r="12837">
      <c r="A12837" s="13" t="n">
        <v>46058.48594907407</v>
      </c>
      <c r="B12837" t="inlineStr">
        <is>
          <t>HIT</t>
        </is>
      </c>
      <c r="C12837" t="inlineStr">
        <is>
          <t>Exists? C:\Users\CorySchneider\OneDrive - Lawyers in House\__Invoices\InvoiceTemplate_v3.docx</t>
        </is>
      </c>
    </row>
    <row r="12838">
      <c r="A12838" s="13" t="n">
        <v>46058.48606481482</v>
      </c>
      <c r="B12838" t="inlineStr">
        <is>
          <t>PATH</t>
        </is>
      </c>
      <c r="C12838" t="inlineStr">
        <is>
          <t>FileInBase=C:\Users\CorySchneider\OneDrive - Lawyers in House\__Invoices\INV 26-0005 - 14876881 Canada Inc (dba Carnegie Capital) - 31JAN2026.docx</t>
        </is>
      </c>
    </row>
    <row r="12839">
      <c r="A12839" s="13" t="n">
        <v>46058.48607638889</v>
      </c>
      <c r="B12839" t="inlineStr">
        <is>
          <t>PATH</t>
        </is>
      </c>
      <c r="C12839" t="inlineStr">
        <is>
          <t>FileInBase=C:\Users\CorySchneider\OneDrive - Lawyers in House\__Invoices\sig.jpg</t>
        </is>
      </c>
    </row>
    <row r="12840">
      <c r="A12840" s="13" t="n">
        <v>46058.48611111111</v>
      </c>
      <c r="B12840" t="inlineStr">
        <is>
          <t>PATH</t>
        </is>
      </c>
      <c r="C12840" t="inlineStr">
        <is>
          <t>FileInBase=C:\Users\CorySchneider\OneDrive - Lawyers in House\__Invoices\INV 26-0005 - 14876881 Canada Inc (dba Carnegie Capital) - 31JAN2026.pdf</t>
        </is>
      </c>
    </row>
    <row r="12841">
      <c r="A12841" s="13" t="n">
        <v>46058.48690972223</v>
      </c>
      <c r="B12841" t="inlineStr">
        <is>
          <t>INFO</t>
        </is>
      </c>
      <c r="C12841" t="inlineStr">
        <is>
          <t>ThisWorkbook.Path (raw)=https://lawyersinhouse-my.sharepoint.com/personal/cory_schneider_lawyersinhouse_com/Documents/__Invoices</t>
        </is>
      </c>
    </row>
    <row r="12842">
      <c r="A12842" s="13" t="n">
        <v>46058.48690972223</v>
      </c>
      <c r="B12842" t="inlineStr">
        <is>
          <t>HIT</t>
        </is>
      </c>
      <c r="C12842" t="inlineStr">
        <is>
          <t>Folder? C:\Users\CorySchneider\OneDrive - Lawyers in House</t>
        </is>
      </c>
    </row>
    <row r="12843">
      <c r="A12843" s="13" t="n">
        <v>46058.48690972223</v>
      </c>
      <c r="B12843" t="inlineStr">
        <is>
          <t>MAP</t>
        </is>
      </c>
      <c r="C12843" t="inlineStr">
        <is>
          <t>CombineRoot=C:\Users\CorySchneider\OneDrive - Lawyers in House</t>
        </is>
      </c>
    </row>
    <row r="12844">
      <c r="A12844" s="13" t="n">
        <v>46058.48690972223</v>
      </c>
      <c r="B12844" t="inlineStr">
        <is>
          <t>MAP</t>
        </is>
      </c>
      <c r="C12844" t="inlineStr">
        <is>
          <t>SubPath=__Invoices</t>
        </is>
      </c>
    </row>
    <row r="12845">
      <c r="A12845" s="13" t="n">
        <v>46058.48690972223</v>
      </c>
      <c r="B12845" t="inlineStr">
        <is>
          <t>MAP</t>
        </is>
      </c>
      <c r="C12845" t="inlineStr">
        <is>
          <t>Combined=C:\Users\CorySchneider\OneDrive - Lawyers in House\__Invoices</t>
        </is>
      </c>
    </row>
    <row r="12846">
      <c r="A12846" s="13" t="n">
        <v>46058.48690972223</v>
      </c>
      <c r="B12846" t="inlineStr">
        <is>
          <t>MAP</t>
        </is>
      </c>
      <c r="C12846" t="inlineStr">
        <is>
          <t>Mapped local folder=C:\Users\CorySchneider\OneDrive - Lawyers in House\__Invoices</t>
        </is>
      </c>
    </row>
    <row r="12847">
      <c r="A12847" s="13" t="n">
        <v>46058.48692129629</v>
      </c>
      <c r="B12847" t="inlineStr">
        <is>
          <t>INFO</t>
        </is>
      </c>
      <c r="C12847" t="inlineStr">
        <is>
          <t>ThisWorkbook.Path (raw)=https://lawyersinhouse-my.sharepoint.com/personal/cory_schneider_lawyersinhouse_com/Documents/__Invoices</t>
        </is>
      </c>
    </row>
    <row r="12848">
      <c r="A12848" s="13" t="n">
        <v>46058.48692129629</v>
      </c>
      <c r="B12848" t="inlineStr">
        <is>
          <t>HIT</t>
        </is>
      </c>
      <c r="C12848" t="inlineStr">
        <is>
          <t>Folder? C:\Users\CorySchneider\OneDrive - Lawyers in House</t>
        </is>
      </c>
    </row>
    <row r="12849">
      <c r="A12849" s="13" t="n">
        <v>46058.48692129629</v>
      </c>
      <c r="B12849" t="inlineStr">
        <is>
          <t>MAP</t>
        </is>
      </c>
      <c r="C12849" t="inlineStr">
        <is>
          <t>CombineRoot=C:\Users\CorySchneider\OneDrive - Lawyers in House</t>
        </is>
      </c>
    </row>
    <row r="12850">
      <c r="A12850" s="13" t="n">
        <v>46058.48692129629</v>
      </c>
      <c r="B12850" t="inlineStr">
        <is>
          <t>MAP</t>
        </is>
      </c>
      <c r="C12850" t="inlineStr">
        <is>
          <t>SubPath=__Invoices</t>
        </is>
      </c>
    </row>
    <row r="12851">
      <c r="A12851" s="13" t="n">
        <v>46058.48692129629</v>
      </c>
      <c r="B12851" t="inlineStr">
        <is>
          <t>MAP</t>
        </is>
      </c>
      <c r="C12851" t="inlineStr">
        <is>
          <t>Combined=C:\Users\CorySchneider\OneDrive - Lawyers in House\__Invoices</t>
        </is>
      </c>
    </row>
    <row r="12852">
      <c r="A12852" s="13" t="n">
        <v>46058.48692129629</v>
      </c>
      <c r="B12852" t="inlineStr">
        <is>
          <t>MAP</t>
        </is>
      </c>
      <c r="C12852" t="inlineStr">
        <is>
          <t>Mapped local folder=C:\Users\CorySchneider\OneDrive - Lawyers in House\__Invoices</t>
        </is>
      </c>
    </row>
    <row r="12853">
      <c r="A12853" s="13" t="n">
        <v>46058.48692129629</v>
      </c>
      <c r="B12853" t="inlineStr">
        <is>
          <t>PATH</t>
        </is>
      </c>
      <c r="C12853" t="inlineStr">
        <is>
          <t>FileInBase=C:\Users\CorySchneider\OneDrive - Lawyers in House\__Invoices\InvoiceTemplate_v3.docx</t>
        </is>
      </c>
    </row>
    <row r="12854">
      <c r="A12854" s="13" t="n">
        <v>46058.48692129629</v>
      </c>
      <c r="B12854" t="inlineStr">
        <is>
          <t>HIT</t>
        </is>
      </c>
      <c r="C12854" t="inlineStr">
        <is>
          <t>Exists? C:\Users\CorySchneider\OneDrive - Lawyers in House\__Invoices\InvoiceTemplate_v3.docx</t>
        </is>
      </c>
    </row>
    <row r="12855">
      <c r="A12855" s="13" t="n">
        <v>46058.48708333333</v>
      </c>
      <c r="B12855" t="inlineStr">
        <is>
          <t>PATH</t>
        </is>
      </c>
      <c r="C12855" t="inlineStr">
        <is>
          <t>FileInBase=C:\Users\CorySchneider\OneDrive - Lawyers in House\__Invoices\INV 26-0006 - A2B Directcare Inc. - 31JAN2026.docx</t>
        </is>
      </c>
    </row>
    <row r="12856">
      <c r="A12856" s="13" t="n">
        <v>46058.48709490741</v>
      </c>
      <c r="B12856" t="inlineStr">
        <is>
          <t>PATH</t>
        </is>
      </c>
      <c r="C12856" t="inlineStr">
        <is>
          <t>FileInBase=C:\Users\CorySchneider\OneDrive - Lawyers in House\__Invoices\sig.jpg</t>
        </is>
      </c>
    </row>
    <row r="12857">
      <c r="A12857" s="13" t="n">
        <v>46058.48712962963</v>
      </c>
      <c r="B12857" t="inlineStr">
        <is>
          <t>PATH</t>
        </is>
      </c>
      <c r="C12857" t="inlineStr">
        <is>
          <t>FileInBase=C:\Users\CorySchneider\OneDrive - Lawyers in House\__Invoices\INV 26-0006 - A2B Directcare Inc. - 31JAN2026.pdf</t>
        </is>
      </c>
    </row>
    <row r="12858">
      <c r="A12858" s="13" t="n">
        <v>46058.48784722222</v>
      </c>
      <c r="B12858" t="inlineStr">
        <is>
          <t>INFO</t>
        </is>
      </c>
      <c r="C12858" t="inlineStr">
        <is>
          <t>ThisWorkbook.Path (raw)=https://lawyersinhouse-my.sharepoint.com/personal/cory_schneider_lawyersinhouse_com/Documents/__Invoices</t>
        </is>
      </c>
    </row>
    <row r="12859">
      <c r="A12859" s="13" t="n">
        <v>46058.48784722222</v>
      </c>
      <c r="B12859" t="inlineStr">
        <is>
          <t>HIT</t>
        </is>
      </c>
      <c r="C12859" t="inlineStr">
        <is>
          <t>Folder? C:\Users\cschn\Documents\LIH (Personal)\OneDrive - Lawyers in House</t>
        </is>
      </c>
    </row>
    <row r="12860">
      <c r="A12860" s="13" t="n">
        <v>46058.48784722222</v>
      </c>
      <c r="B12860" t="inlineStr">
        <is>
          <t>MAP</t>
        </is>
      </c>
      <c r="C12860" t="inlineStr">
        <is>
          <t>CombineRoot=C:\Users\cschn\Documents\LIH (Personal)\OneDrive - Lawyers in House</t>
        </is>
      </c>
    </row>
    <row r="12861">
      <c r="A12861" s="13" t="n">
        <v>46058.48784722222</v>
      </c>
      <c r="B12861" t="inlineStr">
        <is>
          <t>MAP</t>
        </is>
      </c>
      <c r="C12861" t="inlineStr">
        <is>
          <t>SubPath=__Invoices</t>
        </is>
      </c>
    </row>
    <row r="12862">
      <c r="A12862" s="13" t="n">
        <v>46058.48784722222</v>
      </c>
      <c r="B12862" t="inlineStr">
        <is>
          <t>MAP</t>
        </is>
      </c>
      <c r="C12862" t="inlineStr">
        <is>
          <t>Combined=C:\Users\cschn\Documents\LIH (Personal)\OneDrive - Lawyers in House\__Invoices</t>
        </is>
      </c>
    </row>
    <row r="12863">
      <c r="A12863" s="13" t="n">
        <v>46058.48784722222</v>
      </c>
      <c r="B12863" t="inlineStr">
        <is>
          <t>MAP</t>
        </is>
      </c>
      <c r="C12863" t="inlineStr">
        <is>
          <t>Mapped local folder=C:\Users\cschn\Documents\LIH (Personal)\OneDrive - Lawyers in House\__Invoices</t>
        </is>
      </c>
    </row>
    <row r="12864">
      <c r="A12864" s="13" t="n">
        <v>46058.516875</v>
      </c>
      <c r="B12864" t="inlineStr">
        <is>
          <t>INFO</t>
        </is>
      </c>
      <c r="C12864" t="inlineStr">
        <is>
          <t>ThisWorkbook.Path (raw)=https://lawyersinhouse-my.sharepoint.com/personal/cory_schneider_lawyersinhouse_com/Documents/__Invoices</t>
        </is>
      </c>
    </row>
    <row r="12865">
      <c r="A12865" s="13" t="n">
        <v>46058.516875</v>
      </c>
      <c r="B12865" t="inlineStr">
        <is>
          <t>HIT</t>
        </is>
      </c>
      <c r="C12865" t="inlineStr">
        <is>
          <t>Folder? C:\Users\CorySchneider\OneDrive - Lawyers in House</t>
        </is>
      </c>
    </row>
    <row r="12866">
      <c r="A12866" s="13" t="n">
        <v>46058.516875</v>
      </c>
      <c r="B12866" t="inlineStr">
        <is>
          <t>MAP</t>
        </is>
      </c>
      <c r="C12866" t="inlineStr">
        <is>
          <t>CombineRoot=C:\Users\CorySchneider\OneDrive - Lawyers in House</t>
        </is>
      </c>
    </row>
    <row r="12867">
      <c r="A12867" s="13" t="n">
        <v>46058.516875</v>
      </c>
      <c r="B12867" t="inlineStr">
        <is>
          <t>MAP</t>
        </is>
      </c>
      <c r="C12867" t="inlineStr">
        <is>
          <t>SubPath=__Invoices</t>
        </is>
      </c>
    </row>
    <row r="12868">
      <c r="A12868" s="13" t="n">
        <v>46058.516875</v>
      </c>
      <c r="B12868" t="inlineStr">
        <is>
          <t>MAP</t>
        </is>
      </c>
      <c r="C12868" t="inlineStr">
        <is>
          <t>Combined=C:\Users\CorySchneider\OneDrive - Lawyers in House\__Invoices</t>
        </is>
      </c>
    </row>
    <row r="12869">
      <c r="A12869" s="13" t="n">
        <v>46058.516875</v>
      </c>
      <c r="B12869" t="inlineStr">
        <is>
          <t>MAP</t>
        </is>
      </c>
      <c r="C12869" t="inlineStr">
        <is>
          <t>Mapped local folder=C:\Users\CorySchneider\OneDrive - Lawyers in House\__Invoices</t>
        </is>
      </c>
    </row>
    <row r="12870">
      <c r="A12870" s="13" t="n">
        <v>46058.51694444445</v>
      </c>
      <c r="B12870" t="inlineStr">
        <is>
          <t>INFO</t>
        </is>
      </c>
      <c r="C12870" t="inlineStr">
        <is>
          <t>ThisWorkbook.Path (raw)=https://lawyersinhouse-my.sharepoint.com/personal/cory_schneider_lawyersinhouse_com/Documents/__Invoices</t>
        </is>
      </c>
    </row>
    <row r="12871">
      <c r="A12871" s="13" t="n">
        <v>46058.51694444445</v>
      </c>
      <c r="B12871" t="inlineStr">
        <is>
          <t>HIT</t>
        </is>
      </c>
      <c r="C12871" t="inlineStr">
        <is>
          <t>Folder? C:\Users\CorySchneider\OneDrive - Lawyers in House</t>
        </is>
      </c>
    </row>
    <row r="12872">
      <c r="A12872" s="13" t="n">
        <v>46058.51694444445</v>
      </c>
      <c r="B12872" t="inlineStr">
        <is>
          <t>MAP</t>
        </is>
      </c>
      <c r="C12872" t="inlineStr">
        <is>
          <t>CombineRoot=C:\Users\CorySchneider\OneDrive - Lawyers in House</t>
        </is>
      </c>
    </row>
    <row r="12873">
      <c r="A12873" s="13" t="n">
        <v>46058.51694444445</v>
      </c>
      <c r="B12873" t="inlineStr">
        <is>
          <t>MAP</t>
        </is>
      </c>
      <c r="C12873" t="inlineStr">
        <is>
          <t>SubPath=__Invoices</t>
        </is>
      </c>
    </row>
    <row r="12874">
      <c r="A12874" s="13" t="n">
        <v>46058.51694444445</v>
      </c>
      <c r="B12874" t="inlineStr">
        <is>
          <t>MAP</t>
        </is>
      </c>
      <c r="C12874" t="inlineStr">
        <is>
          <t>Combined=C:\Users\CorySchneider\OneDrive - Lawyers in House\__Invoices</t>
        </is>
      </c>
    </row>
    <row r="12875">
      <c r="A12875" s="13" t="n">
        <v>46058.51694444445</v>
      </c>
      <c r="B12875" t="inlineStr">
        <is>
          <t>MAP</t>
        </is>
      </c>
      <c r="C12875" t="inlineStr">
        <is>
          <t>Mapped local folder=C:\Users\CorySchneider\OneDrive - Lawyers in House\__Invoices</t>
        </is>
      </c>
    </row>
    <row r="12876">
      <c r="A12876" s="13" t="n">
        <v>46058.51694444445</v>
      </c>
      <c r="B12876" t="inlineStr">
        <is>
          <t>PATH</t>
        </is>
      </c>
      <c r="C12876" t="inlineStr">
        <is>
          <t>FileInBase=C:\Users\CorySchneider\OneDrive - Lawyers in House\__Invoices\InvoiceTemplate_v4.docx</t>
        </is>
      </c>
    </row>
    <row r="12877">
      <c r="A12877" s="13" t="n">
        <v>46058.51694444445</v>
      </c>
      <c r="B12877" t="inlineStr">
        <is>
          <t>HIT</t>
        </is>
      </c>
      <c r="C12877" t="inlineStr">
        <is>
          <t>Exists? C:\Users\CorySchneider\OneDrive - Lawyers in House\__Invoices\InvoiceTemplate_v4.docx</t>
        </is>
      </c>
    </row>
    <row r="12878">
      <c r="A12878" s="13" t="n">
        <v>46058.51724537037</v>
      </c>
      <c r="B12878" t="inlineStr">
        <is>
          <t>PATH</t>
        </is>
      </c>
      <c r="C12878" t="inlineStr">
        <is>
          <t>FileInBase=C:\Users\CorySchneider\OneDrive - Lawyers in House\__Invoices\INV 26-0007 - Leviathan Private Network - 31JAN2026.docx</t>
        </is>
      </c>
    </row>
    <row r="12879">
      <c r="A12879" s="13" t="n">
        <v>46058.51728009259</v>
      </c>
      <c r="B12879" t="inlineStr">
        <is>
          <t>PATH</t>
        </is>
      </c>
      <c r="C12879" t="inlineStr">
        <is>
          <t>FileInBase=C:\Users\CorySchneider\OneDrive - Lawyers in House\__Invoices\sig.jpg</t>
        </is>
      </c>
    </row>
    <row r="12880">
      <c r="A12880" s="13" t="n">
        <v>46058.51731481482</v>
      </c>
      <c r="B12880" t="inlineStr">
        <is>
          <t>PATH</t>
        </is>
      </c>
      <c r="C12880" t="inlineStr">
        <is>
          <t>FileInBase=C:\Users\CorySchneider\OneDrive - Lawyers in House\__Invoices\INV 26-0007 - Leviathan Private Network - 31JAN2026.pdf</t>
        </is>
      </c>
    </row>
    <row r="12881">
      <c r="A12881" s="13" t="n">
        <v>46058.52079861111</v>
      </c>
      <c r="B12881" t="inlineStr">
        <is>
          <t>INFO</t>
        </is>
      </c>
      <c r="C12881" t="inlineStr">
        <is>
          <t>ThisWorkbook.Path (raw)=https://lawyersinhouse-my.sharepoint.com/personal/cory_schneider_lawyersinhouse_com/Documents/__Invoices</t>
        </is>
      </c>
    </row>
    <row r="12882">
      <c r="A12882" s="13" t="n">
        <v>46058.52079861111</v>
      </c>
      <c r="B12882" t="inlineStr">
        <is>
          <t>HIT</t>
        </is>
      </c>
      <c r="C12882" t="inlineStr">
        <is>
          <t>Folder? C:\Users\CorySchneider\OneDrive - Lawyers in House</t>
        </is>
      </c>
    </row>
    <row r="12883">
      <c r="A12883" s="13" t="n">
        <v>46058.52079861111</v>
      </c>
      <c r="B12883" t="inlineStr">
        <is>
          <t>MAP</t>
        </is>
      </c>
      <c r="C12883" t="inlineStr">
        <is>
          <t>CombineRoot=C:\Users\CorySchneider\OneDrive - Lawyers in House</t>
        </is>
      </c>
    </row>
    <row r="12884">
      <c r="A12884" s="13" t="n">
        <v>46058.52079861111</v>
      </c>
      <c r="B12884" t="inlineStr">
        <is>
          <t>MAP</t>
        </is>
      </c>
      <c r="C12884" t="inlineStr">
        <is>
          <t>SubPath=__Invoices</t>
        </is>
      </c>
    </row>
    <row r="12885">
      <c r="A12885" s="13" t="n">
        <v>46058.52079861111</v>
      </c>
      <c r="B12885" t="inlineStr">
        <is>
          <t>MAP</t>
        </is>
      </c>
      <c r="C12885" t="inlineStr">
        <is>
          <t>Combined=C:\Users\CorySchneider\OneDrive - Lawyers in House\__Invoices</t>
        </is>
      </c>
    </row>
    <row r="12886">
      <c r="A12886" s="13" t="n">
        <v>46058.52079861111</v>
      </c>
      <c r="B12886" t="inlineStr">
        <is>
          <t>MAP</t>
        </is>
      </c>
      <c r="C12886" t="inlineStr">
        <is>
          <t>Mapped local folder=C:\Users\CorySchneider\OneDrive - Lawyers in House\__Invoices</t>
        </is>
      </c>
    </row>
    <row r="12887">
      <c r="A12887" s="13" t="n">
        <v>46058.52179398148</v>
      </c>
      <c r="B12887" t="inlineStr">
        <is>
          <t>INFO</t>
        </is>
      </c>
      <c r="C12887" t="inlineStr">
        <is>
          <t>ThisWorkbook.Path (raw)=https://lawyersinhouse-my.sharepoint.com/personal/cory_schneider_lawyersinhouse_com/Documents/__Invoices</t>
        </is>
      </c>
    </row>
    <row r="12888">
      <c r="A12888" s="13" t="n">
        <v>46058.52179398148</v>
      </c>
      <c r="B12888" t="inlineStr">
        <is>
          <t>HIT</t>
        </is>
      </c>
      <c r="C12888" t="inlineStr">
        <is>
          <t>Folder? C:\Users\CorySchneider\OneDrive - Lawyers in House</t>
        </is>
      </c>
    </row>
    <row r="12889">
      <c r="A12889" s="13" t="n">
        <v>46058.52179398148</v>
      </c>
      <c r="B12889" t="inlineStr">
        <is>
          <t>MAP</t>
        </is>
      </c>
      <c r="C12889" t="inlineStr">
        <is>
          <t>CombineRoot=C:\Users\CorySchneider\OneDrive - Lawyers in House</t>
        </is>
      </c>
    </row>
    <row r="12890">
      <c r="A12890" s="13" t="n">
        <v>46058.52179398148</v>
      </c>
      <c r="B12890" t="inlineStr">
        <is>
          <t>MAP</t>
        </is>
      </c>
      <c r="C12890" t="inlineStr">
        <is>
          <t>SubPath=__Invoices</t>
        </is>
      </c>
    </row>
    <row r="12891">
      <c r="A12891" s="13" t="n">
        <v>46058.52179398148</v>
      </c>
      <c r="B12891" t="inlineStr">
        <is>
          <t>MAP</t>
        </is>
      </c>
      <c r="C12891" t="inlineStr">
        <is>
          <t>Combined=C:\Users\CorySchneider\OneDrive - Lawyers in House\__Invoices</t>
        </is>
      </c>
    </row>
    <row r="12892">
      <c r="A12892" s="13" t="n">
        <v>46058.52179398148</v>
      </c>
      <c r="B12892" t="inlineStr">
        <is>
          <t>MAP</t>
        </is>
      </c>
      <c r="C12892" t="inlineStr">
        <is>
          <t>Mapped local folder=C:\Users\CorySchneider\OneDrive - Lawyers in House\__Invoices</t>
        </is>
      </c>
    </row>
    <row r="12893">
      <c r="A12893" s="13" t="n">
        <v>46058.52239583333</v>
      </c>
      <c r="B12893" t="inlineStr">
        <is>
          <t>INFO</t>
        </is>
      </c>
      <c r="C12893" t="inlineStr">
        <is>
          <t>ThisWorkbook.Path (raw)=https://lawyersinhouse-my.sharepoint.com/personal/cory_schneider_lawyersinhouse_com/Documents/__Invoices</t>
        </is>
      </c>
    </row>
    <row r="12894">
      <c r="A12894" s="13" t="n">
        <v>46058.52239583333</v>
      </c>
      <c r="B12894" t="inlineStr">
        <is>
          <t>HIT</t>
        </is>
      </c>
      <c r="C12894" t="inlineStr">
        <is>
          <t>Folder? C:\Users\CorySchneider\OneDrive - Lawyers in House</t>
        </is>
      </c>
    </row>
    <row r="12895">
      <c r="A12895" s="13" t="n">
        <v>46058.52239583333</v>
      </c>
      <c r="B12895" t="inlineStr">
        <is>
          <t>MAP</t>
        </is>
      </c>
      <c r="C12895" t="inlineStr">
        <is>
          <t>CombineRoot=C:\Users\CorySchneider\OneDrive - Lawyers in House</t>
        </is>
      </c>
    </row>
    <row r="12896">
      <c r="A12896" s="13" t="n">
        <v>46058.52239583333</v>
      </c>
      <c r="B12896" t="inlineStr">
        <is>
          <t>MAP</t>
        </is>
      </c>
      <c r="C12896" t="inlineStr">
        <is>
          <t>SubPath=__Invoices</t>
        </is>
      </c>
    </row>
    <row r="12897">
      <c r="A12897" s="13" t="n">
        <v>46058.52239583333</v>
      </c>
      <c r="B12897" t="inlineStr">
        <is>
          <t>MAP</t>
        </is>
      </c>
      <c r="C12897" t="inlineStr">
        <is>
          <t>Combined=C:\Users\CorySchneider\OneDrive - Lawyers in House\__Invoices</t>
        </is>
      </c>
    </row>
    <row r="12898">
      <c r="A12898" s="13" t="n">
        <v>46058.52239583333</v>
      </c>
      <c r="B12898" t="inlineStr">
        <is>
          <t>MAP</t>
        </is>
      </c>
      <c r="C12898" t="inlineStr">
        <is>
          <t>Mapped local folder=C:\Users\CorySchneider\OneDrive - Lawyers in House\__Invoices</t>
        </is>
      </c>
    </row>
    <row r="12899">
      <c r="A12899" s="13" t="n">
        <v>46058.52239583333</v>
      </c>
      <c r="B12899" t="inlineStr">
        <is>
          <t>PATH</t>
        </is>
      </c>
      <c r="C12899" t="inlineStr">
        <is>
          <t>FileInBase=C:\Users\CorySchneider\OneDrive - Lawyers in House\__Invoices\InvoiceTemplate_v4.docx</t>
        </is>
      </c>
    </row>
    <row r="12900">
      <c r="A12900" s="13" t="n">
        <v>46058.52239583333</v>
      </c>
      <c r="B12900" t="inlineStr">
        <is>
          <t>HIT</t>
        </is>
      </c>
      <c r="C12900" t="inlineStr">
        <is>
          <t>Exists? C:\Users\CorySchneider\OneDrive - Lawyers in House\__Invoices\InvoiceTemplate_v4.docx</t>
        </is>
      </c>
    </row>
    <row r="12901">
      <c r="A12901" s="13" t="n">
        <v>46058.52268518518</v>
      </c>
      <c r="B12901" t="inlineStr">
        <is>
          <t>PATH</t>
        </is>
      </c>
      <c r="C12901" t="inlineStr">
        <is>
          <t>FileInBase=C:\Users\CorySchneider\OneDrive - Lawyers in House\__Invoices\INV 26-0008 - Leviathan Private Network - 31JAN2026.docx</t>
        </is>
      </c>
    </row>
    <row r="12902">
      <c r="A12902" s="13" t="n">
        <v>46058.52271990741</v>
      </c>
      <c r="B12902" t="inlineStr">
        <is>
          <t>PATH</t>
        </is>
      </c>
      <c r="C12902" t="inlineStr">
        <is>
          <t>FileInBase=C:\Users\CorySchneider\OneDrive - Lawyers in House\__Invoices\sig.jpg</t>
        </is>
      </c>
    </row>
    <row r="12903">
      <c r="A12903" s="13" t="n">
        <v>46058.52292824074</v>
      </c>
      <c r="B12903" t="inlineStr">
        <is>
          <t>PATH</t>
        </is>
      </c>
      <c r="C12903" t="inlineStr">
        <is>
          <t>FileInBase=C:\Users\CorySchneider\OneDrive - Lawyers in House\__Invoices\INV 26-0008 - Leviathan Private Network - 31JAN2026.pdf</t>
        </is>
      </c>
    </row>
    <row r="12904">
      <c r="A12904" s="13" t="n">
        <v>46058.52607638889</v>
      </c>
      <c r="B12904" t="inlineStr">
        <is>
          <t>INFO</t>
        </is>
      </c>
      <c r="C12904" t="inlineStr">
        <is>
          <t>ThisWorkbook.Path (raw)=https://lawyersinhouse-my.sharepoint.com/personal/cory_schneider_lawyersinhouse_com/Documents/__Invoices</t>
        </is>
      </c>
    </row>
    <row r="12905">
      <c r="A12905" s="13" t="n">
        <v>46058.52607638889</v>
      </c>
      <c r="B12905" t="inlineStr">
        <is>
          <t>HIT</t>
        </is>
      </c>
      <c r="C12905" t="inlineStr">
        <is>
          <t>Folder? C:\Users\CorySchneider\OneDrive - Lawyers in House</t>
        </is>
      </c>
    </row>
    <row r="12906">
      <c r="A12906" s="13" t="n">
        <v>46058.52607638889</v>
      </c>
      <c r="B12906" t="inlineStr">
        <is>
          <t>MAP</t>
        </is>
      </c>
      <c r="C12906" t="inlineStr">
        <is>
          <t>CombineRoot=C:\Users\CorySchneider\OneDrive - Lawyers in House</t>
        </is>
      </c>
    </row>
    <row r="12907">
      <c r="A12907" s="13" t="n">
        <v>46058.52607638889</v>
      </c>
      <c r="B12907" t="inlineStr">
        <is>
          <t>MAP</t>
        </is>
      </c>
      <c r="C12907" t="inlineStr">
        <is>
          <t>SubPath=__Invoices</t>
        </is>
      </c>
    </row>
    <row r="12908">
      <c r="A12908" s="13" t="n">
        <v>46058.52607638889</v>
      </c>
      <c r="B12908" t="inlineStr">
        <is>
          <t>MAP</t>
        </is>
      </c>
      <c r="C12908" t="inlineStr">
        <is>
          <t>Combined=C:\Users\CorySchneider\OneDrive - Lawyers in House\__Invoices</t>
        </is>
      </c>
    </row>
    <row r="12909">
      <c r="A12909" s="13" t="n">
        <v>46058.52607638889</v>
      </c>
      <c r="B12909" t="inlineStr">
        <is>
          <t>MAP</t>
        </is>
      </c>
      <c r="C12909" t="inlineStr">
        <is>
          <t>Mapped local folder=C:\Users\CorySchneider\OneDrive - Lawyers in House\__Invoices</t>
        </is>
      </c>
    </row>
    <row r="12910">
      <c r="A12910" s="13" t="n">
        <v>46058.52633101852</v>
      </c>
      <c r="B12910" t="inlineStr">
        <is>
          <t>INFO</t>
        </is>
      </c>
      <c r="C12910" t="inlineStr">
        <is>
          <t>ThisWorkbook.Path (raw)=https://lawyersinhouse-my.sharepoint.com/personal/cory_schneider_lawyersinhouse_com/Documents/__Invoices</t>
        </is>
      </c>
    </row>
    <row r="12911">
      <c r="A12911" s="13" t="n">
        <v>46058.52633101852</v>
      </c>
      <c r="B12911" t="inlineStr">
        <is>
          <t>HIT</t>
        </is>
      </c>
      <c r="C12911" t="inlineStr">
        <is>
          <t>Folder? C:\Users\CorySchneider\OneDrive - Lawyers in House</t>
        </is>
      </c>
    </row>
    <row r="12912">
      <c r="A12912" s="13" t="n">
        <v>46058.52633101852</v>
      </c>
      <c r="B12912" t="inlineStr">
        <is>
          <t>MAP</t>
        </is>
      </c>
      <c r="C12912" t="inlineStr">
        <is>
          <t>CombineRoot=C:\Users\CorySchneider\OneDrive - Lawyers in House</t>
        </is>
      </c>
    </row>
    <row r="12913">
      <c r="A12913" s="13" t="n">
        <v>46058.52633101852</v>
      </c>
      <c r="B12913" t="inlineStr">
        <is>
          <t>MAP</t>
        </is>
      </c>
      <c r="C12913" t="inlineStr">
        <is>
          <t>SubPath=__Invoices</t>
        </is>
      </c>
    </row>
    <row r="12914">
      <c r="A12914" s="13" t="n">
        <v>46058.52633101852</v>
      </c>
      <c r="B12914" t="inlineStr">
        <is>
          <t>MAP</t>
        </is>
      </c>
      <c r="C12914" t="inlineStr">
        <is>
          <t>Combined=C:\Users\CorySchneider\OneDrive - Lawyers in House\__Invoices</t>
        </is>
      </c>
    </row>
    <row r="12915">
      <c r="A12915" s="13" t="n">
        <v>46058.52633101852</v>
      </c>
      <c r="B12915" t="inlineStr">
        <is>
          <t>MAP</t>
        </is>
      </c>
      <c r="C12915" t="inlineStr">
        <is>
          <t>Mapped local folder=C:\Users\CorySchneider\OneDrive - Lawyers in House\__Invoices</t>
        </is>
      </c>
    </row>
    <row r="12916">
      <c r="A12916" s="13" t="n">
        <v>46058.52633101852</v>
      </c>
      <c r="B12916" t="inlineStr">
        <is>
          <t>INFO</t>
        </is>
      </c>
      <c r="C12916" t="inlineStr">
        <is>
          <t>ThisWorkbook.Path (raw)=https://lawyersinhouse-my.sharepoint.com/personal/cory_schneider_lawyersinhouse_com/Documents/__Invoices</t>
        </is>
      </c>
    </row>
    <row r="12917">
      <c r="A12917" s="13" t="n">
        <v>46058.52633101852</v>
      </c>
      <c r="B12917" t="inlineStr">
        <is>
          <t>HIT</t>
        </is>
      </c>
      <c r="C12917" t="inlineStr">
        <is>
          <t>Folder? C:\Users\CorySchneider\OneDrive - Lawyers in House</t>
        </is>
      </c>
    </row>
    <row r="12918">
      <c r="A12918" s="13" t="n">
        <v>46058.52633101852</v>
      </c>
      <c r="B12918" t="inlineStr">
        <is>
          <t>MAP</t>
        </is>
      </c>
      <c r="C12918" t="inlineStr">
        <is>
          <t>CombineRoot=C:\Users\CorySchneider\OneDrive - Lawyers in House</t>
        </is>
      </c>
    </row>
    <row r="12919">
      <c r="A12919" s="13" t="n">
        <v>46058.52633101852</v>
      </c>
      <c r="B12919" t="inlineStr">
        <is>
          <t>MAP</t>
        </is>
      </c>
      <c r="C12919" t="inlineStr">
        <is>
          <t>SubPath=__Invoices</t>
        </is>
      </c>
    </row>
    <row r="12920">
      <c r="A12920" s="13" t="n">
        <v>46058.52633101852</v>
      </c>
      <c r="B12920" t="inlineStr">
        <is>
          <t>MAP</t>
        </is>
      </c>
      <c r="C12920" t="inlineStr">
        <is>
          <t>Combined=C:\Users\CorySchneider\OneDrive - Lawyers in House\__Invoices</t>
        </is>
      </c>
    </row>
    <row r="12921">
      <c r="A12921" s="13" t="n">
        <v>46058.52633101852</v>
      </c>
      <c r="B12921" t="inlineStr">
        <is>
          <t>MAP</t>
        </is>
      </c>
      <c r="C12921" t="inlineStr">
        <is>
          <t>Mapped local folder=C:\Users\CorySchneider\OneDrive - Lawyers in House\__Invoices</t>
        </is>
      </c>
    </row>
    <row r="12922">
      <c r="A12922" s="13" t="n">
        <v>46058.53267361111</v>
      </c>
      <c r="B12922" t="inlineStr">
        <is>
          <t>INFO</t>
        </is>
      </c>
      <c r="C12922" t="inlineStr">
        <is>
          <t>ThisWorkbook.Path (raw)=https://lawyersinhouse-my.sharepoint.com/personal/cory_schneider_lawyersinhouse_com/Documents/__Invoices</t>
        </is>
      </c>
    </row>
    <row r="12923">
      <c r="A12923" s="13" t="n">
        <v>46058.53267361111</v>
      </c>
      <c r="B12923" t="inlineStr">
        <is>
          <t>HIT</t>
        </is>
      </c>
      <c r="C12923" t="inlineStr">
        <is>
          <t>Folder? C:\Users\CorySchneider\OneDrive - Lawyers in House</t>
        </is>
      </c>
    </row>
    <row r="12924">
      <c r="A12924" s="13" t="n">
        <v>46058.53267361111</v>
      </c>
      <c r="B12924" t="inlineStr">
        <is>
          <t>MAP</t>
        </is>
      </c>
      <c r="C12924" t="inlineStr">
        <is>
          <t>CombineRoot=C:\Users\CorySchneider\OneDrive - Lawyers in House</t>
        </is>
      </c>
    </row>
    <row r="12925">
      <c r="A12925" s="13" t="n">
        <v>46058.53267361111</v>
      </c>
      <c r="B12925" t="inlineStr">
        <is>
          <t>MAP</t>
        </is>
      </c>
      <c r="C12925" t="inlineStr">
        <is>
          <t>SubPath=__Invoices</t>
        </is>
      </c>
    </row>
    <row r="12926">
      <c r="A12926" s="13" t="n">
        <v>46058.53267361111</v>
      </c>
      <c r="B12926" t="inlineStr">
        <is>
          <t>MAP</t>
        </is>
      </c>
      <c r="C12926" t="inlineStr">
        <is>
          <t>Combined=C:\Users\CorySchneider\OneDrive - Lawyers in House\__Invoices</t>
        </is>
      </c>
    </row>
    <row r="12927">
      <c r="A12927" s="13" t="n">
        <v>46058.53267361111</v>
      </c>
      <c r="B12927" t="inlineStr">
        <is>
          <t>MAP</t>
        </is>
      </c>
      <c r="C12927" t="inlineStr">
        <is>
          <t>Mapped local folder=C:\Users\CorySchneider\OneDrive - Lawyers in House\__Invoices</t>
        </is>
      </c>
    </row>
    <row r="12928">
      <c r="A12928" s="13" t="n">
        <v>46058.53268518519</v>
      </c>
      <c r="B12928" t="inlineStr">
        <is>
          <t>INFO</t>
        </is>
      </c>
      <c r="C12928" t="inlineStr">
        <is>
          <t>ThisWorkbook.Path (raw)=https://lawyersinhouse-my.sharepoint.com/personal/cory_schneider_lawyersinhouse_com/Documents/__Invoices</t>
        </is>
      </c>
    </row>
    <row r="12929">
      <c r="A12929" s="13" t="n">
        <v>46058.53268518519</v>
      </c>
      <c r="B12929" t="inlineStr">
        <is>
          <t>HIT</t>
        </is>
      </c>
      <c r="C12929" t="inlineStr">
        <is>
          <t>Folder? C:\Users\CorySchneider\OneDrive - Lawyers in House</t>
        </is>
      </c>
    </row>
    <row r="12930">
      <c r="A12930" s="13" t="n">
        <v>46058.53268518519</v>
      </c>
      <c r="B12930" t="inlineStr">
        <is>
          <t>MAP</t>
        </is>
      </c>
      <c r="C12930" t="inlineStr">
        <is>
          <t>CombineRoot=C:\Users\CorySchneider\OneDrive - Lawyers in House</t>
        </is>
      </c>
    </row>
    <row r="12931">
      <c r="A12931" s="13" t="n">
        <v>46058.53268518519</v>
      </c>
      <c r="B12931" t="inlineStr">
        <is>
          <t>MAP</t>
        </is>
      </c>
      <c r="C12931" t="inlineStr">
        <is>
          <t>SubPath=__Invoices</t>
        </is>
      </c>
    </row>
    <row r="12932">
      <c r="A12932" s="13" t="n">
        <v>46058.53268518519</v>
      </c>
      <c r="B12932" t="inlineStr">
        <is>
          <t>MAP</t>
        </is>
      </c>
      <c r="C12932" t="inlineStr">
        <is>
          <t>Combined=C:\Users\CorySchneider\OneDrive - Lawyers in House\__Invoices</t>
        </is>
      </c>
    </row>
    <row r="12933">
      <c r="A12933" s="13" t="n">
        <v>46058.53268518519</v>
      </c>
      <c r="B12933" t="inlineStr">
        <is>
          <t>MAP</t>
        </is>
      </c>
      <c r="C12933" t="inlineStr">
        <is>
          <t>Mapped local folder=C:\Users\CorySchneider\OneDrive - Lawyers in House\__Invoices</t>
        </is>
      </c>
    </row>
    <row r="12934">
      <c r="A12934" s="13" t="n">
        <v>46058.53268518519</v>
      </c>
      <c r="B12934" t="inlineStr">
        <is>
          <t>PATH</t>
        </is>
      </c>
      <c r="C12934" t="inlineStr">
        <is>
          <t>FileInBase=C:\Users\CorySchneider\OneDrive - Lawyers in House\__Invoices\InvoiceTemplate_v4.docx</t>
        </is>
      </c>
    </row>
    <row r="12935">
      <c r="A12935" s="13" t="n">
        <v>46058.53268518519</v>
      </c>
      <c r="B12935" t="inlineStr">
        <is>
          <t>HIT</t>
        </is>
      </c>
      <c r="C12935" t="inlineStr">
        <is>
          <t>Exists? C:\Users\CorySchneider\OneDrive - Lawyers in House\__Invoices\InvoiceTemplate_v4.docx</t>
        </is>
      </c>
    </row>
    <row r="12936">
      <c r="A12936" s="13" t="n">
        <v>46058.53280092592</v>
      </c>
      <c r="B12936" t="inlineStr">
        <is>
          <t>PATH</t>
        </is>
      </c>
      <c r="C12936" t="inlineStr">
        <is>
          <t>FileInBase=C:\Users\CorySchneider\OneDrive - Lawyers in House\__Invoices\INV 26-0009 - 1377041 Ontario Inc. - 31JAN2026.docx</t>
        </is>
      </c>
    </row>
    <row r="12937">
      <c r="A12937" s="13" t="n">
        <v>46058.5328125</v>
      </c>
      <c r="B12937" t="inlineStr">
        <is>
          <t>PATH</t>
        </is>
      </c>
      <c r="C12937" t="inlineStr">
        <is>
          <t>FileInBase=C:\Users\CorySchneider\OneDrive - Lawyers in House\__Invoices\sig.jpg</t>
        </is>
      </c>
    </row>
    <row r="12938">
      <c r="A12938" s="13" t="n">
        <v>46058.53284722222</v>
      </c>
      <c r="B12938" t="inlineStr">
        <is>
          <t>PATH</t>
        </is>
      </c>
      <c r="C12938" t="inlineStr">
        <is>
          <t>FileInBase=C:\Users\CorySchneider\OneDrive - Lawyers in House\__Invoices\INV 26-0009 - 1377041 Ontario Inc. - 31JAN2026.pdf</t>
        </is>
      </c>
    </row>
    <row r="12939">
      <c r="A12939" s="13" t="n">
        <v>46058.55085648148</v>
      </c>
      <c r="B12939" t="inlineStr">
        <is>
          <t>INFO</t>
        </is>
      </c>
      <c r="C12939" t="inlineStr">
        <is>
          <t>ThisWorkbook.Path (raw)=https://lawyersinhouse-my.sharepoint.com/personal/cory_schneider_lawyersinhouse_com/Documents/__Invoices</t>
        </is>
      </c>
    </row>
    <row r="12940">
      <c r="A12940" s="13" t="n">
        <v>46058.55085648148</v>
      </c>
      <c r="B12940" t="inlineStr">
        <is>
          <t>HIT</t>
        </is>
      </c>
      <c r="C12940" t="inlineStr">
        <is>
          <t>Folder? C:\Users\CorySchneider\OneDrive - Lawyers in House</t>
        </is>
      </c>
    </row>
    <row r="12941">
      <c r="A12941" s="13" t="n">
        <v>46058.55085648148</v>
      </c>
      <c r="B12941" t="inlineStr">
        <is>
          <t>MAP</t>
        </is>
      </c>
      <c r="C12941" t="inlineStr">
        <is>
          <t>CombineRoot=C:\Users\CorySchneider\OneDrive - Lawyers in House</t>
        </is>
      </c>
    </row>
    <row r="12942">
      <c r="A12942" s="13" t="n">
        <v>46058.55085648148</v>
      </c>
      <c r="B12942" t="inlineStr">
        <is>
          <t>MAP</t>
        </is>
      </c>
      <c r="C12942" t="inlineStr">
        <is>
          <t>SubPath=__Invoices</t>
        </is>
      </c>
    </row>
    <row r="12943">
      <c r="A12943" s="13" t="n">
        <v>46058.55085648148</v>
      </c>
      <c r="B12943" t="inlineStr">
        <is>
          <t>MAP</t>
        </is>
      </c>
      <c r="C12943" t="inlineStr">
        <is>
          <t>Combined=C:\Users\CorySchneider\OneDrive - Lawyers in House\__Invoices</t>
        </is>
      </c>
    </row>
    <row r="12944">
      <c r="A12944" s="13" t="n">
        <v>46058.55085648148</v>
      </c>
      <c r="B12944" t="inlineStr">
        <is>
          <t>MAP</t>
        </is>
      </c>
      <c r="C12944" t="inlineStr">
        <is>
          <t>Mapped local folder=C:\Users\CorySchneider\OneDrive - Lawyers in House\__Invoices</t>
        </is>
      </c>
    </row>
    <row r="12945">
      <c r="A12945" s="13" t="n">
        <v>46058.55104166667</v>
      </c>
      <c r="B12945" t="inlineStr">
        <is>
          <t>INFO</t>
        </is>
      </c>
      <c r="C12945" t="inlineStr">
        <is>
          <t>ThisWorkbook.Path (raw)=https://lawyersinhouse-my.sharepoint.com/personal/cory_schneider_lawyersinhouse_com/Documents/__Invoices</t>
        </is>
      </c>
    </row>
    <row r="12946">
      <c r="A12946" s="13" t="n">
        <v>46058.55104166667</v>
      </c>
      <c r="B12946" t="inlineStr">
        <is>
          <t>HIT</t>
        </is>
      </c>
      <c r="C12946" t="inlineStr">
        <is>
          <t>Folder? C:\Users\CorySchneider\OneDrive - Lawyers in House</t>
        </is>
      </c>
    </row>
    <row r="12947">
      <c r="A12947" s="13" t="n">
        <v>46058.55104166667</v>
      </c>
      <c r="B12947" t="inlineStr">
        <is>
          <t>MAP</t>
        </is>
      </c>
      <c r="C12947" t="inlineStr">
        <is>
          <t>CombineRoot=C:\Users\CorySchneider\OneDrive - Lawyers in House</t>
        </is>
      </c>
    </row>
    <row r="12948">
      <c r="A12948" s="13" t="n">
        <v>46058.55104166667</v>
      </c>
      <c r="B12948" t="inlineStr">
        <is>
          <t>MAP</t>
        </is>
      </c>
      <c r="C12948" t="inlineStr">
        <is>
          <t>SubPath=__Invoices</t>
        </is>
      </c>
    </row>
    <row r="12949">
      <c r="A12949" s="13" t="n">
        <v>46058.55104166667</v>
      </c>
      <c r="B12949" t="inlineStr">
        <is>
          <t>MAP</t>
        </is>
      </c>
      <c r="C12949" t="inlineStr">
        <is>
          <t>Combined=C:\Users\CorySchneider\OneDrive - Lawyers in House\__Invoices</t>
        </is>
      </c>
    </row>
    <row r="12950">
      <c r="A12950" s="13" t="n">
        <v>46058.55104166667</v>
      </c>
      <c r="B12950" t="inlineStr">
        <is>
          <t>MAP</t>
        </is>
      </c>
      <c r="C12950" t="inlineStr">
        <is>
          <t>Mapped local folder=C:\Users\CorySchneider\OneDrive - Lawyers in House\__Invoices</t>
        </is>
      </c>
    </row>
    <row r="12951">
      <c r="A12951" s="13" t="n">
        <v>46058.55104166667</v>
      </c>
      <c r="B12951" t="inlineStr">
        <is>
          <t>PATH</t>
        </is>
      </c>
      <c r="C12951" t="inlineStr">
        <is>
          <t>FileInBase=C:\Users\CorySchneider\OneDrive - Lawyers in House\__Invoices\InvoiceTemplate_v4.docx</t>
        </is>
      </c>
    </row>
    <row r="12952">
      <c r="A12952" s="13" t="n">
        <v>46058.55104166667</v>
      </c>
      <c r="B12952" t="inlineStr">
        <is>
          <t>HIT</t>
        </is>
      </c>
      <c r="C12952" t="inlineStr">
        <is>
          <t>Exists? C:\Users\CorySchneider\OneDrive - Lawyers in House\__Invoices\InvoiceTemplate_v4.docx</t>
        </is>
      </c>
    </row>
    <row r="12953">
      <c r="A12953" s="13" t="n">
        <v>46058.55116898148</v>
      </c>
      <c r="B12953" t="inlineStr">
        <is>
          <t>PATH</t>
        </is>
      </c>
      <c r="C12953" t="inlineStr">
        <is>
          <t>FileInBase=C:\Users\CorySchneider\OneDrive - Lawyers in House\__Invoices\INV 26-0010 - Cardoor Inc. - 05FEB2026.docx</t>
        </is>
      </c>
    </row>
    <row r="12954">
      <c r="A12954" s="13" t="n">
        <v>46058.55118055556</v>
      </c>
      <c r="B12954" t="inlineStr">
        <is>
          <t>PATH</t>
        </is>
      </c>
      <c r="C12954" t="inlineStr">
        <is>
          <t>FileInBase=C:\Users\CorySchneider\OneDrive - Lawyers in House\__Invoices\sig.jpg</t>
        </is>
      </c>
    </row>
    <row r="12955">
      <c r="A12955" s="13" t="n">
        <v>46058.55121527778</v>
      </c>
      <c r="B12955" t="inlineStr">
        <is>
          <t>PATH</t>
        </is>
      </c>
      <c r="C12955" t="inlineStr">
        <is>
          <t>FileInBase=C:\Users\CorySchneider\OneDrive - Lawyers in House\__Invoices\INV 26-0010 - Cardoor Inc. - 05FEB2026.pdf</t>
        </is>
      </c>
    </row>
    <row r="12956">
      <c r="A12956" s="13" t="n">
        <v>46058.99849537037</v>
      </c>
      <c r="B12956" t="inlineStr">
        <is>
          <t>INFO</t>
        </is>
      </c>
      <c r="C12956" t="inlineStr">
        <is>
          <t>ThisWorkbook.Path (raw)=https://lawyersinhouse-my.sharepoint.com/personal/cory_schneider_lawyersinhouse_com/Documents/__Invoices</t>
        </is>
      </c>
    </row>
    <row r="12957">
      <c r="A12957" s="13" t="n">
        <v>46058.99849537037</v>
      </c>
      <c r="B12957" t="inlineStr">
        <is>
          <t>HIT</t>
        </is>
      </c>
      <c r="C12957" t="inlineStr">
        <is>
          <t>Folder? C:\Users\cschn\Documents\LIH (Personal)\OneDrive - Lawyers in House</t>
        </is>
      </c>
    </row>
    <row r="12958">
      <c r="A12958" s="13" t="n">
        <v>46058.99849537037</v>
      </c>
      <c r="B12958" t="inlineStr">
        <is>
          <t>MAP</t>
        </is>
      </c>
      <c r="C12958" t="inlineStr">
        <is>
          <t>CombineRoot=C:\Users\cschn\Documents\LIH (Personal)\OneDrive - Lawyers in House</t>
        </is>
      </c>
    </row>
    <row r="12959">
      <c r="A12959" s="13" t="n">
        <v>46058.99849537037</v>
      </c>
      <c r="B12959" t="inlineStr">
        <is>
          <t>MAP</t>
        </is>
      </c>
      <c r="C12959" t="inlineStr">
        <is>
          <t>SubPath=__Invoices</t>
        </is>
      </c>
    </row>
    <row r="12960">
      <c r="A12960" s="13" t="n">
        <v>46058.99849537037</v>
      </c>
      <c r="B12960" t="inlineStr">
        <is>
          <t>MAP</t>
        </is>
      </c>
      <c r="C12960" t="inlineStr">
        <is>
          <t>Combined=C:\Users\cschn\Documents\LIH (Personal)\OneDrive - Lawyers in House\__Invoices</t>
        </is>
      </c>
    </row>
    <row r="12961">
      <c r="A12961" s="13" t="n">
        <v>46058.99849537037</v>
      </c>
      <c r="B12961" t="inlineStr">
        <is>
          <t>MAP</t>
        </is>
      </c>
      <c r="C12961" t="inlineStr">
        <is>
          <t>Mapped local folder=C:\Users\cschn\Documents\LIH (Personal)\OneDrive - Lawyers in House\__Invoices</t>
        </is>
      </c>
    </row>
    <row r="12962">
      <c r="A12962" s="13" t="n">
        <v>46059.48644675926</v>
      </c>
      <c r="B12962" t="inlineStr">
        <is>
          <t>INFO</t>
        </is>
      </c>
      <c r="C12962" t="inlineStr">
        <is>
          <t>ThisWorkbook.Path (raw)=https://lawyersinhouse-my.sharepoint.com/personal/cory_schneider_lawyersinhouse_com/Documents/__Invoices</t>
        </is>
      </c>
    </row>
    <row r="12963">
      <c r="A12963" s="13" t="n">
        <v>46059.48644675926</v>
      </c>
      <c r="B12963" t="inlineStr">
        <is>
          <t>HIT</t>
        </is>
      </c>
      <c r="C12963" t="inlineStr">
        <is>
          <t>Folder? C:\Users\CorySchneider\OneDrive - Lawyers in House</t>
        </is>
      </c>
    </row>
    <row r="12964">
      <c r="A12964" s="13" t="n">
        <v>46059.48644675926</v>
      </c>
      <c r="B12964" t="inlineStr">
        <is>
          <t>MAP</t>
        </is>
      </c>
      <c r="C12964" t="inlineStr">
        <is>
          <t>CombineRoot=C:\Users\CorySchneider\OneDrive - Lawyers in House</t>
        </is>
      </c>
    </row>
    <row r="12965">
      <c r="A12965" s="13" t="n">
        <v>46059.48644675926</v>
      </c>
      <c r="B12965" t="inlineStr">
        <is>
          <t>MAP</t>
        </is>
      </c>
      <c r="C12965" t="inlineStr">
        <is>
          <t>SubPath=__Invoices</t>
        </is>
      </c>
    </row>
    <row r="12966">
      <c r="A12966" s="13" t="n">
        <v>46059.48644675926</v>
      </c>
      <c r="B12966" t="inlineStr">
        <is>
          <t>MAP</t>
        </is>
      </c>
      <c r="C12966" t="inlineStr">
        <is>
          <t>Combined=C:\Users\CorySchneider\OneDrive - Lawyers in House\__Invoices</t>
        </is>
      </c>
    </row>
    <row r="12967">
      <c r="A12967" s="13" t="n">
        <v>46059.48644675926</v>
      </c>
      <c r="B12967" t="inlineStr">
        <is>
          <t>MAP</t>
        </is>
      </c>
      <c r="C12967" t="inlineStr">
        <is>
          <t>Mapped local folder=C:\Users\CorySchneider\OneDrive - Lawyers in House\__Invoices</t>
        </is>
      </c>
    </row>
    <row r="12968">
      <c r="A12968" s="13" t="n">
        <v>46062.68135416666</v>
      </c>
      <c r="B12968" t="inlineStr">
        <is>
          <t>INFO</t>
        </is>
      </c>
      <c r="C12968" t="inlineStr">
        <is>
          <t>ThisWorkbook.Path (raw)=https://lawyersinhouse-my.sharepoint.com/personal/cory_schneider_lawyersinhouse_com/Documents/__Invoices</t>
        </is>
      </c>
    </row>
    <row r="12969">
      <c r="A12969" s="13" t="n">
        <v>46062.68135416666</v>
      </c>
      <c r="B12969" t="inlineStr">
        <is>
          <t>HIT</t>
        </is>
      </c>
      <c r="C12969" t="inlineStr">
        <is>
          <t>Folder? C:\Users\cschn\Documents\LIH (Personal)\OneDrive - Lawyers in House</t>
        </is>
      </c>
    </row>
    <row r="12970">
      <c r="A12970" s="13" t="n">
        <v>46062.68135416666</v>
      </c>
      <c r="B12970" t="inlineStr">
        <is>
          <t>MAP</t>
        </is>
      </c>
      <c r="C12970" t="inlineStr">
        <is>
          <t>CombineRoot=C:\Users\cschn\Documents\LIH (Personal)\OneDrive - Lawyers in House</t>
        </is>
      </c>
    </row>
    <row r="12971">
      <c r="A12971" s="13" t="n">
        <v>46062.68135416666</v>
      </c>
      <c r="B12971" t="inlineStr">
        <is>
          <t>MAP</t>
        </is>
      </c>
      <c r="C12971" t="inlineStr">
        <is>
          <t>SubPath=__Invoices</t>
        </is>
      </c>
    </row>
    <row r="12972">
      <c r="A12972" s="13" t="n">
        <v>46062.68135416666</v>
      </c>
      <c r="B12972" t="inlineStr">
        <is>
          <t>MAP</t>
        </is>
      </c>
      <c r="C12972" t="inlineStr">
        <is>
          <t>Combined=C:\Users\cschn\Documents\LIH (Personal)\OneDrive - Lawyers in House\__Invoices</t>
        </is>
      </c>
    </row>
    <row r="12973">
      <c r="A12973" s="13" t="n">
        <v>46062.68135416666</v>
      </c>
      <c r="B12973" t="inlineStr">
        <is>
          <t>MAP</t>
        </is>
      </c>
      <c r="C12973" t="inlineStr">
        <is>
          <t>Mapped local folder=C:\Users\cschn\Documents\LIH (Personal)\OneDrive - Lawyers in House\__Invoices</t>
        </is>
      </c>
    </row>
    <row r="12974">
      <c r="A12974" s="13" t="n">
        <v>46063.79030092592</v>
      </c>
      <c r="B12974" t="inlineStr">
        <is>
          <t>INFO</t>
        </is>
      </c>
      <c r="C12974" t="inlineStr">
        <is>
          <t>ThisWorkbook.Path (raw)=https://lawyersinhouse-my.sharepoint.com/personal/cory_schneider_lawyersinhouse_com/Documents/__Invoices</t>
        </is>
      </c>
    </row>
    <row r="12975">
      <c r="A12975" s="13" t="n">
        <v>46063.79030092592</v>
      </c>
      <c r="B12975" t="inlineStr">
        <is>
          <t>HIT</t>
        </is>
      </c>
      <c r="C12975" t="inlineStr">
        <is>
          <t>Folder? C:\Users\cschn\Documents\LIH (Personal)\OneDrive - Lawyers in House</t>
        </is>
      </c>
    </row>
    <row r="12976">
      <c r="A12976" s="13" t="n">
        <v>46063.79030092592</v>
      </c>
      <c r="B12976" t="inlineStr">
        <is>
          <t>MAP</t>
        </is>
      </c>
      <c r="C12976" t="inlineStr">
        <is>
          <t>CombineRoot=C:\Users\cschn\Documents\LIH (Personal)\OneDrive - Lawyers in House</t>
        </is>
      </c>
    </row>
    <row r="12977">
      <c r="A12977" s="13" t="n">
        <v>46063.79030092592</v>
      </c>
      <c r="B12977" t="inlineStr">
        <is>
          <t>MAP</t>
        </is>
      </c>
      <c r="C12977" t="inlineStr">
        <is>
          <t>SubPath=__Invoices</t>
        </is>
      </c>
    </row>
    <row r="12978">
      <c r="A12978" s="13" t="n">
        <v>46063.79030092592</v>
      </c>
      <c r="B12978" t="inlineStr">
        <is>
          <t>MAP</t>
        </is>
      </c>
      <c r="C12978" t="inlineStr">
        <is>
          <t>Combined=C:\Users\cschn\Documents\LIH (Personal)\OneDrive - Lawyers in House\__Invoices</t>
        </is>
      </c>
    </row>
    <row r="12979">
      <c r="A12979" s="13" t="n">
        <v>46063.79030092592</v>
      </c>
      <c r="B12979" t="inlineStr">
        <is>
          <t>MAP</t>
        </is>
      </c>
      <c r="C12979" t="inlineStr">
        <is>
          <t>Mapped local folder=C:\Users\cschn\Documents\LIH (Personal)\OneDrive - Lawyers in House\__Invoices</t>
        </is>
      </c>
    </row>
    <row r="12980">
      <c r="A12980" s="13" t="n">
        <v>46063.88321759259</v>
      </c>
      <c r="B12980" t="inlineStr">
        <is>
          <t>INFO</t>
        </is>
      </c>
      <c r="C12980" t="inlineStr">
        <is>
          <t>ThisWorkbook.Path (raw)=https://lawyersinhouse-my.sharepoint.com/personal/cory_schneider_lawyersinhouse_com/Documents/__Invoices</t>
        </is>
      </c>
    </row>
    <row r="12981">
      <c r="A12981" s="13" t="n">
        <v>46063.88321759259</v>
      </c>
      <c r="B12981" t="inlineStr">
        <is>
          <t>HIT</t>
        </is>
      </c>
      <c r="C12981" t="inlineStr">
        <is>
          <t>Folder? C:\Users\cschn\Documents\LIH (Personal)\OneDrive - Lawyers in House</t>
        </is>
      </c>
    </row>
    <row r="12982">
      <c r="A12982" s="13" t="n">
        <v>46063.88321759259</v>
      </c>
      <c r="B12982" t="inlineStr">
        <is>
          <t>MAP</t>
        </is>
      </c>
      <c r="C12982" t="inlineStr">
        <is>
          <t>CombineRoot=C:\Users\cschn\Documents\LIH (Personal)\OneDrive - Lawyers in House</t>
        </is>
      </c>
    </row>
    <row r="12983">
      <c r="A12983" s="13" t="n">
        <v>46063.88321759259</v>
      </c>
      <c r="B12983" t="inlineStr">
        <is>
          <t>MAP</t>
        </is>
      </c>
      <c r="C12983" t="inlineStr">
        <is>
          <t>SubPath=__Invoices</t>
        </is>
      </c>
    </row>
    <row r="12984">
      <c r="A12984" s="13" t="n">
        <v>46063.88321759259</v>
      </c>
      <c r="B12984" t="inlineStr">
        <is>
          <t>MAP</t>
        </is>
      </c>
      <c r="C12984" t="inlineStr">
        <is>
          <t>Combined=C:\Users\cschn\Documents\LIH (Personal)\OneDrive - Lawyers in House\__Invoices</t>
        </is>
      </c>
    </row>
    <row r="12985">
      <c r="A12985" s="13" t="n">
        <v>46063.88321759259</v>
      </c>
      <c r="B12985" t="inlineStr">
        <is>
          <t>MAP</t>
        </is>
      </c>
      <c r="C12985" t="inlineStr">
        <is>
          <t>Mapped local folder=C:\Users\cschn\Documents\LIH (Personal)\OneDrive - Lawyers in House\__Invoices</t>
        </is>
      </c>
    </row>
    <row r="12986">
      <c r="A12986" s="13" t="n">
        <v>46064.45479166666</v>
      </c>
      <c r="B12986" t="inlineStr">
        <is>
          <t>INFO</t>
        </is>
      </c>
      <c r="C12986" t="inlineStr">
        <is>
          <t>ThisWorkbook.Path (raw)=https://lawyersinhouse-my.sharepoint.com/personal/cory_schneider_lawyersinhouse_com/Documents/__Invoices</t>
        </is>
      </c>
    </row>
    <row r="12987">
      <c r="A12987" s="13" t="n">
        <v>46064.45479166666</v>
      </c>
      <c r="B12987" t="inlineStr">
        <is>
          <t>HIT</t>
        </is>
      </c>
      <c r="C12987" t="inlineStr">
        <is>
          <t>Folder? C:\Users\CorySchneider\OneDrive - Lawyers in House</t>
        </is>
      </c>
    </row>
    <row r="12988">
      <c r="A12988" s="13" t="n">
        <v>46064.45479166666</v>
      </c>
      <c r="B12988" t="inlineStr">
        <is>
          <t>MAP</t>
        </is>
      </c>
      <c r="C12988" t="inlineStr">
        <is>
          <t>CombineRoot=C:\Users\CorySchneider\OneDrive - Lawyers in House</t>
        </is>
      </c>
    </row>
    <row r="12989">
      <c r="A12989" s="13" t="n">
        <v>46064.45479166666</v>
      </c>
      <c r="B12989" t="inlineStr">
        <is>
          <t>MAP</t>
        </is>
      </c>
      <c r="C12989" t="inlineStr">
        <is>
          <t>SubPath=__Invoices</t>
        </is>
      </c>
    </row>
    <row r="12990">
      <c r="A12990" s="13" t="n">
        <v>46064.45479166666</v>
      </c>
      <c r="B12990" t="inlineStr">
        <is>
          <t>MAP</t>
        </is>
      </c>
      <c r="C12990" t="inlineStr">
        <is>
          <t>Combined=C:\Users\CorySchneider\OneDrive - Lawyers in House\__Invoices</t>
        </is>
      </c>
    </row>
    <row r="12991">
      <c r="A12991" s="13" t="n">
        <v>46064.45479166666</v>
      </c>
      <c r="B12991" t="inlineStr">
        <is>
          <t>MAP</t>
        </is>
      </c>
      <c r="C12991" t="inlineStr">
        <is>
          <t>Mapped local folder=C:\Users\CorySchneider\OneDrive - Lawyers in House\__Invoices</t>
        </is>
      </c>
    </row>
    <row r="12992">
      <c r="A12992" s="13" t="n">
        <v>46065.46253472222</v>
      </c>
      <c r="B12992" t="inlineStr">
        <is>
          <t>INFO</t>
        </is>
      </c>
      <c r="C12992" t="inlineStr">
        <is>
          <t>ThisWorkbook.Path (raw)=https://lawyersinhouse-my.sharepoint.com/personal/cory_schneider_lawyersinhouse_com/Documents/__Invoices</t>
        </is>
      </c>
    </row>
    <row r="12993">
      <c r="A12993" s="13" t="n">
        <v>46065.46253472222</v>
      </c>
      <c r="B12993" t="inlineStr">
        <is>
          <t>HIT</t>
        </is>
      </c>
      <c r="C12993" t="inlineStr">
        <is>
          <t>Folder? C:\Users\CorySchneider\OneDrive - Lawyers in House</t>
        </is>
      </c>
    </row>
    <row r="12994">
      <c r="A12994" s="13" t="n">
        <v>46065.46253472222</v>
      </c>
      <c r="B12994" t="inlineStr">
        <is>
          <t>MAP</t>
        </is>
      </c>
      <c r="C12994" t="inlineStr">
        <is>
          <t>CombineRoot=C:\Users\CorySchneider\OneDrive - Lawyers in House</t>
        </is>
      </c>
    </row>
    <row r="12995">
      <c r="A12995" s="13" t="n">
        <v>46065.46253472222</v>
      </c>
      <c r="B12995" t="inlineStr">
        <is>
          <t>MAP</t>
        </is>
      </c>
      <c r="C12995" t="inlineStr">
        <is>
          <t>SubPath=__Invoices</t>
        </is>
      </c>
    </row>
    <row r="12996">
      <c r="A12996" s="13" t="n">
        <v>46065.46253472222</v>
      </c>
      <c r="B12996" t="inlineStr">
        <is>
          <t>MAP</t>
        </is>
      </c>
      <c r="C12996" t="inlineStr">
        <is>
          <t>Combined=C:\Users\CorySchneider\OneDrive - Lawyers in House\__Invoices</t>
        </is>
      </c>
    </row>
    <row r="12997">
      <c r="A12997" s="13" t="n">
        <v>46065.46253472222</v>
      </c>
      <c r="B12997" t="inlineStr">
        <is>
          <t>MAP</t>
        </is>
      </c>
      <c r="C12997" t="inlineStr">
        <is>
          <t>Mapped local folder=C:\Users\CorySchneider\OneDrive - Lawyers in House\__Invoices</t>
        </is>
      </c>
    </row>
    <row r="12998">
      <c r="A12998" s="13" t="n">
        <v>46066.48611111111</v>
      </c>
      <c r="B12998" t="inlineStr">
        <is>
          <t>INFO</t>
        </is>
      </c>
      <c r="C12998" t="inlineStr">
        <is>
          <t>ThisWorkbook.Path (raw)=https://lawyersinhouse-my.sharepoint.com/personal/cory_schneider_lawyersinhouse_com/Documents/__Invoices</t>
        </is>
      </c>
    </row>
    <row r="12999">
      <c r="A12999" s="13" t="n">
        <v>46066.48611111111</v>
      </c>
      <c r="B12999" t="inlineStr">
        <is>
          <t>HIT</t>
        </is>
      </c>
      <c r="C12999" t="inlineStr">
        <is>
          <t>Folder? C:\Users\CorySchneider\OneDrive - Lawyers in House</t>
        </is>
      </c>
    </row>
    <row r="13000">
      <c r="A13000" s="13" t="n">
        <v>46066.48611111111</v>
      </c>
      <c r="B13000" t="inlineStr">
        <is>
          <t>MAP</t>
        </is>
      </c>
      <c r="C13000" t="inlineStr">
        <is>
          <t>CombineRoot=C:\Users\CorySchneider\OneDrive - Lawyers in House</t>
        </is>
      </c>
    </row>
    <row r="13001">
      <c r="A13001" s="13" t="n">
        <v>46066.48611111111</v>
      </c>
      <c r="B13001" t="inlineStr">
        <is>
          <t>MAP</t>
        </is>
      </c>
      <c r="C13001" t="inlineStr">
        <is>
          <t>SubPath=__Invoices</t>
        </is>
      </c>
    </row>
    <row r="13002">
      <c r="A13002" s="13" t="n">
        <v>46066.48611111111</v>
      </c>
      <c r="B13002" t="inlineStr">
        <is>
          <t>MAP</t>
        </is>
      </c>
      <c r="C13002" t="inlineStr">
        <is>
          <t>Combined=C:\Users\CorySchneider\OneDrive - Lawyers in House\__Invoices</t>
        </is>
      </c>
    </row>
    <row r="13003">
      <c r="A13003" s="13" t="n">
        <v>46066.48611111111</v>
      </c>
      <c r="B13003" t="inlineStr">
        <is>
          <t>MAP</t>
        </is>
      </c>
      <c r="C13003" t="inlineStr">
        <is>
          <t>Mapped local folder=C:\Users\CorySchneider\OneDrive - Lawyers in House\__Invoices</t>
        </is>
      </c>
    </row>
    <row r="13004">
      <c r="A13004" s="13" t="n">
        <v>46066.58584490741</v>
      </c>
      <c r="B13004" t="inlineStr">
        <is>
          <t>INFO</t>
        </is>
      </c>
      <c r="C13004" t="inlineStr">
        <is>
          <t>ThisWorkbook.Path (raw)=https://lawyersinhouse-my.sharepoint.com/personal/cory_schneider_lawyersinhouse_com/Documents/__Invoices</t>
        </is>
      </c>
    </row>
    <row r="13005">
      <c r="A13005" s="13" t="n">
        <v>46066.58584490741</v>
      </c>
      <c r="B13005" t="inlineStr">
        <is>
          <t>HIT</t>
        </is>
      </c>
      <c r="C13005" t="inlineStr">
        <is>
          <t>Folder? C:\Users\CorySchneider\OneDrive - Lawyers in House</t>
        </is>
      </c>
    </row>
    <row r="13006">
      <c r="A13006" s="13" t="n">
        <v>46066.58584490741</v>
      </c>
      <c r="B13006" t="inlineStr">
        <is>
          <t>MAP</t>
        </is>
      </c>
      <c r="C13006" t="inlineStr">
        <is>
          <t>CombineRoot=C:\Users\CorySchneider\OneDrive - Lawyers in House</t>
        </is>
      </c>
    </row>
    <row r="13007">
      <c r="A13007" s="13" t="n">
        <v>46066.58584490741</v>
      </c>
      <c r="B13007" t="inlineStr">
        <is>
          <t>MAP</t>
        </is>
      </c>
      <c r="C13007" t="inlineStr">
        <is>
          <t>SubPath=__Invoices</t>
        </is>
      </c>
    </row>
    <row r="13008">
      <c r="A13008" s="13" t="n">
        <v>46066.58584490741</v>
      </c>
      <c r="B13008" t="inlineStr">
        <is>
          <t>MAP</t>
        </is>
      </c>
      <c r="C13008" t="inlineStr">
        <is>
          <t>Combined=C:\Users\CorySchneider\OneDrive - Lawyers in House\__Invoices</t>
        </is>
      </c>
    </row>
    <row r="13009">
      <c r="A13009" s="13" t="n">
        <v>46066.58584490741</v>
      </c>
      <c r="B13009" t="inlineStr">
        <is>
          <t>MAP</t>
        </is>
      </c>
      <c r="C13009" t="inlineStr">
        <is>
          <t>Mapped local folder=C:\Users\CorySchneider\OneDrive - Lawyers in House\__Invoices</t>
        </is>
      </c>
    </row>
    <row r="13010">
      <c r="A13010" s="13" t="n">
        <v>46066.6953587963</v>
      </c>
      <c r="B13010" t="inlineStr">
        <is>
          <t>INFO</t>
        </is>
      </c>
      <c r="C13010" t="inlineStr">
        <is>
          <t>ThisWorkbook.Path (raw)=https://lawyersinhouse-my.sharepoint.com/personal/cory_schneider_lawyersinhouse_com/Documents/__Invoices</t>
        </is>
      </c>
    </row>
    <row r="13011">
      <c r="A13011" s="13" t="n">
        <v>46066.6953587963</v>
      </c>
      <c r="B13011" t="inlineStr">
        <is>
          <t>HIT</t>
        </is>
      </c>
      <c r="C13011" t="inlineStr">
        <is>
          <t>Folder? C:\Users\CorySchneider\OneDrive - Lawyers in House</t>
        </is>
      </c>
    </row>
    <row r="13012">
      <c r="A13012" s="13" t="n">
        <v>46066.6953587963</v>
      </c>
      <c r="B13012" t="inlineStr">
        <is>
          <t>MAP</t>
        </is>
      </c>
      <c r="C13012" t="inlineStr">
        <is>
          <t>CombineRoot=C:\Users\CorySchneider\OneDrive - Lawyers in House</t>
        </is>
      </c>
    </row>
    <row r="13013">
      <c r="A13013" s="13" t="n">
        <v>46066.6953587963</v>
      </c>
      <c r="B13013" t="inlineStr">
        <is>
          <t>MAP</t>
        </is>
      </c>
      <c r="C13013" t="inlineStr">
        <is>
          <t>SubPath=__Invoices</t>
        </is>
      </c>
    </row>
    <row r="13014">
      <c r="A13014" s="13" t="n">
        <v>46066.6953587963</v>
      </c>
      <c r="B13014" t="inlineStr">
        <is>
          <t>MAP</t>
        </is>
      </c>
      <c r="C13014" t="inlineStr">
        <is>
          <t>Combined=C:\Users\CorySchneider\OneDrive - Lawyers in House\__Invoices</t>
        </is>
      </c>
    </row>
    <row r="13015">
      <c r="A13015" s="13" t="n">
        <v>46066.6953587963</v>
      </c>
      <c r="B13015" t="inlineStr">
        <is>
          <t>MAP</t>
        </is>
      </c>
      <c r="C13015" t="inlineStr">
        <is>
          <t>Mapped local folder=C:\Users\CorySchneider\OneDrive - Lawyers in House\__Invoices</t>
        </is>
      </c>
    </row>
    <row r="13016">
      <c r="A13016" s="13" t="n">
        <v>46066.71074074074</v>
      </c>
      <c r="B13016" t="inlineStr">
        <is>
          <t>INFO</t>
        </is>
      </c>
      <c r="C13016" t="inlineStr">
        <is>
          <t>ThisWorkbook.Path (raw)=https://lawyersinhouse-my.sharepoint.com/personal/cory_schneider_lawyersinhouse_com/Documents/__Invoices</t>
        </is>
      </c>
    </row>
    <row r="13017">
      <c r="A13017" s="13" t="n">
        <v>46066.71074074074</v>
      </c>
      <c r="B13017" t="inlineStr">
        <is>
          <t>HIT</t>
        </is>
      </c>
      <c r="C13017" t="inlineStr">
        <is>
          <t>Folder? C:\Users\CorySchneider\OneDrive - Lawyers in House</t>
        </is>
      </c>
    </row>
    <row r="13018">
      <c r="A13018" s="13" t="n">
        <v>46066.71074074074</v>
      </c>
      <c r="B13018" t="inlineStr">
        <is>
          <t>MAP</t>
        </is>
      </c>
      <c r="C13018" t="inlineStr">
        <is>
          <t>CombineRoot=C:\Users\CorySchneider\OneDrive - Lawyers in House</t>
        </is>
      </c>
    </row>
    <row r="13019">
      <c r="A13019" s="13" t="n">
        <v>46066.71074074074</v>
      </c>
      <c r="B13019" t="inlineStr">
        <is>
          <t>MAP</t>
        </is>
      </c>
      <c r="C13019" t="inlineStr">
        <is>
          <t>SubPath=__Invoices</t>
        </is>
      </c>
    </row>
    <row r="13020">
      <c r="A13020" s="13" t="n">
        <v>46066.71074074074</v>
      </c>
      <c r="B13020" t="inlineStr">
        <is>
          <t>MAP</t>
        </is>
      </c>
      <c r="C13020" t="inlineStr">
        <is>
          <t>Combined=C:\Users\CorySchneider\OneDrive - Lawyers in House\__Invoices</t>
        </is>
      </c>
    </row>
    <row r="13021">
      <c r="A13021" s="13" t="n">
        <v>46066.71074074074</v>
      </c>
      <c r="B13021" t="inlineStr">
        <is>
          <t>MAP</t>
        </is>
      </c>
      <c r="C13021" t="inlineStr">
        <is>
          <t>Mapped local folder=C:\Users\CorySchneider\OneDrive - Lawyers in House\__Invoices</t>
        </is>
      </c>
    </row>
    <row r="13022">
      <c r="A13022" s="13" t="n">
        <v>46068.69017361111</v>
      </c>
      <c r="B13022" t="inlineStr">
        <is>
          <t>INFO</t>
        </is>
      </c>
      <c r="C13022" t="inlineStr">
        <is>
          <t>ThisWorkbook.Path (raw)=https://lawyersinhouse-my.sharepoint.com/personal/cory_schneider_lawyersinhouse_com/Documents/__Invoices</t>
        </is>
      </c>
    </row>
    <row r="13023">
      <c r="A13023" s="13" t="n">
        <v>46068.69017361111</v>
      </c>
      <c r="B13023" t="inlineStr">
        <is>
          <t>HIT</t>
        </is>
      </c>
      <c r="C13023" t="inlineStr">
        <is>
          <t>Folder? C:\Users\cschn\Documents\LIH (Personal)\OneDrive - Lawyers in House</t>
        </is>
      </c>
    </row>
    <row r="13024">
      <c r="A13024" s="13" t="n">
        <v>46068.69017361111</v>
      </c>
      <c r="B13024" t="inlineStr">
        <is>
          <t>MAP</t>
        </is>
      </c>
      <c r="C13024" t="inlineStr">
        <is>
          <t>CombineRoot=C:\Users\cschn\Documents\LIH (Personal)\OneDrive - Lawyers in House</t>
        </is>
      </c>
    </row>
    <row r="13025">
      <c r="A13025" s="13" t="n">
        <v>46068.69017361111</v>
      </c>
      <c r="B13025" t="inlineStr">
        <is>
          <t>MAP</t>
        </is>
      </c>
      <c r="C13025" t="inlineStr">
        <is>
          <t>SubPath=__Invoices</t>
        </is>
      </c>
    </row>
    <row r="13026">
      <c r="A13026" s="13" t="n">
        <v>46068.69017361111</v>
      </c>
      <c r="B13026" t="inlineStr">
        <is>
          <t>MAP</t>
        </is>
      </c>
      <c r="C13026" t="inlineStr">
        <is>
          <t>Combined=C:\Users\cschn\Documents\LIH (Personal)\OneDrive - Lawyers in House\__Invoices</t>
        </is>
      </c>
    </row>
    <row r="13027">
      <c r="A13027" s="13" t="n">
        <v>46068.69017361111</v>
      </c>
      <c r="B13027" t="inlineStr">
        <is>
          <t>MAP</t>
        </is>
      </c>
      <c r="C13027" t="inlineStr">
        <is>
          <t>Mapped local folder=C:\Users\cschn\Documents\LIH (Personal)\OneDrive - Lawyers in House\__Invoices</t>
        </is>
      </c>
    </row>
    <row r="13028">
      <c r="A13028" s="13" t="n">
        <v>46069.74925925926</v>
      </c>
      <c r="B13028" t="inlineStr">
        <is>
          <t>INFO</t>
        </is>
      </c>
      <c r="C13028" t="inlineStr">
        <is>
          <t>ThisWorkbook.Path (raw)=https://lawyersinhouse-my.sharepoint.com/personal/cory_schneider_lawyersinhouse_com/Documents/__Invoices</t>
        </is>
      </c>
    </row>
    <row r="13029">
      <c r="A13029" s="13" t="n">
        <v>46069.74925925926</v>
      </c>
      <c r="B13029" t="inlineStr">
        <is>
          <t>HIT</t>
        </is>
      </c>
      <c r="C13029" t="inlineStr">
        <is>
          <t>Folder? C:\Users\cschn\Documents\LIH (Personal)\OneDrive - Lawyers in House</t>
        </is>
      </c>
    </row>
    <row r="13030">
      <c r="A13030" s="13" t="n">
        <v>46069.74925925926</v>
      </c>
      <c r="B13030" t="inlineStr">
        <is>
          <t>MAP</t>
        </is>
      </c>
      <c r="C13030" t="inlineStr">
        <is>
          <t>CombineRoot=C:\Users\cschn\Documents\LIH (Personal)\OneDrive - Lawyers in House</t>
        </is>
      </c>
    </row>
    <row r="13031">
      <c r="A13031" s="13" t="n">
        <v>46069.74925925926</v>
      </c>
      <c r="B13031" t="inlineStr">
        <is>
          <t>MAP</t>
        </is>
      </c>
      <c r="C13031" t="inlineStr">
        <is>
          <t>SubPath=__Invoices</t>
        </is>
      </c>
    </row>
    <row r="13032">
      <c r="A13032" s="13" t="n">
        <v>46069.74925925926</v>
      </c>
      <c r="B13032" t="inlineStr">
        <is>
          <t>MAP</t>
        </is>
      </c>
      <c r="C13032" t="inlineStr">
        <is>
          <t>Combined=C:\Users\cschn\Documents\LIH (Personal)\OneDrive - Lawyers in House\__Invoices</t>
        </is>
      </c>
    </row>
    <row r="13033">
      <c r="A13033" s="13" t="n">
        <v>46069.74925925926</v>
      </c>
      <c r="B13033" t="inlineStr">
        <is>
          <t>MAP</t>
        </is>
      </c>
      <c r="C13033" t="inlineStr">
        <is>
          <t>Mapped local folder=C:\Users\cschn\Documents\LIH (Personal)\OneDrive - Lawyers in House\__Invoices</t>
        </is>
      </c>
    </row>
    <row r="13034">
      <c r="A13034" s="13" t="n">
        <v>46069.74951388889</v>
      </c>
      <c r="B13034" t="inlineStr">
        <is>
          <t>INFO</t>
        </is>
      </c>
      <c r="C13034" t="inlineStr">
        <is>
          <t>ThisWorkbook.Path (raw)=https://lawyersinhouse-my.sharepoint.com/personal/cory_schneider_lawyersinhouse_com/Documents/__Invoices</t>
        </is>
      </c>
    </row>
    <row r="13035">
      <c r="A13035" s="13" t="n">
        <v>46069.74951388889</v>
      </c>
      <c r="B13035" t="inlineStr">
        <is>
          <t>HIT</t>
        </is>
      </c>
      <c r="C13035" t="inlineStr">
        <is>
          <t>Folder? C:\Users\cschn\Documents\LIH (Personal)\OneDrive - Lawyers in House</t>
        </is>
      </c>
    </row>
    <row r="13036">
      <c r="A13036" s="13" t="n">
        <v>46069.74951388889</v>
      </c>
      <c r="B13036" t="inlineStr">
        <is>
          <t>MAP</t>
        </is>
      </c>
      <c r="C13036" t="inlineStr">
        <is>
          <t>CombineRoot=C:\Users\cschn\Documents\LIH (Personal)\OneDrive - Lawyers in House</t>
        </is>
      </c>
    </row>
    <row r="13037">
      <c r="A13037" s="13" t="n">
        <v>46069.74951388889</v>
      </c>
      <c r="B13037" t="inlineStr">
        <is>
          <t>MAP</t>
        </is>
      </c>
      <c r="C13037" t="inlineStr">
        <is>
          <t>SubPath=__Invoices</t>
        </is>
      </c>
    </row>
    <row r="13038">
      <c r="A13038" s="13" t="n">
        <v>46069.74951388889</v>
      </c>
      <c r="B13038" t="inlineStr">
        <is>
          <t>MAP</t>
        </is>
      </c>
      <c r="C13038" t="inlineStr">
        <is>
          <t>Combined=C:\Users\cschn\Documents\LIH (Personal)\OneDrive - Lawyers in House\__Invoices</t>
        </is>
      </c>
    </row>
    <row r="13039">
      <c r="A13039" s="13" t="n">
        <v>46069.74951388889</v>
      </c>
      <c r="B13039" t="inlineStr">
        <is>
          <t>MAP</t>
        </is>
      </c>
      <c r="C13039" t="inlineStr">
        <is>
          <t>Mapped local folder=C:\Users\cschn\Documents\LIH (Personal)\OneDrive - Lawyers in House\__Invoices</t>
        </is>
      </c>
    </row>
    <row r="13040">
      <c r="A13040" s="13" t="n">
        <v>46069.75172453704</v>
      </c>
      <c r="B13040" t="inlineStr">
        <is>
          <t>INFO</t>
        </is>
      </c>
      <c r="C13040" t="inlineStr">
        <is>
          <t>ThisWorkbook.Path (raw)=https://lawyersinhouse-my.sharepoint.com/personal/cory_schneider_lawyersinhouse_com/Documents/__Invoices</t>
        </is>
      </c>
    </row>
    <row r="13041">
      <c r="A13041" s="13" t="n">
        <v>46069.75172453704</v>
      </c>
      <c r="B13041" t="inlineStr">
        <is>
          <t>HIT</t>
        </is>
      </c>
      <c r="C13041" t="inlineStr">
        <is>
          <t>Folder? C:\Users\cschn\Documents\LIH (Personal)\OneDrive - Lawyers in House</t>
        </is>
      </c>
    </row>
    <row r="13042">
      <c r="A13042" s="13" t="n">
        <v>46069.75172453704</v>
      </c>
      <c r="B13042" t="inlineStr">
        <is>
          <t>MAP</t>
        </is>
      </c>
      <c r="C13042" t="inlineStr">
        <is>
          <t>CombineRoot=C:\Users\cschn\Documents\LIH (Personal)\OneDrive - Lawyers in House</t>
        </is>
      </c>
    </row>
    <row r="13043">
      <c r="A13043" s="13" t="n">
        <v>46069.75172453704</v>
      </c>
      <c r="B13043" t="inlineStr">
        <is>
          <t>MAP</t>
        </is>
      </c>
      <c r="C13043" t="inlineStr">
        <is>
          <t>SubPath=__Invoices</t>
        </is>
      </c>
    </row>
    <row r="13044">
      <c r="A13044" s="13" t="n">
        <v>46069.75172453704</v>
      </c>
      <c r="B13044" t="inlineStr">
        <is>
          <t>MAP</t>
        </is>
      </c>
      <c r="C13044" t="inlineStr">
        <is>
          <t>Combined=C:\Users\cschn\Documents\LIH (Personal)\OneDrive - Lawyers in House\__Invoices</t>
        </is>
      </c>
    </row>
    <row r="13045">
      <c r="A13045" s="13" t="n">
        <v>46069.75172453704</v>
      </c>
      <c r="B13045" t="inlineStr">
        <is>
          <t>MAP</t>
        </is>
      </c>
      <c r="C13045" t="inlineStr">
        <is>
          <t>Mapped local folder=C:\Users\cschn\Documents\LIH (Personal)\OneDrive - Lawyers in House\__Invoices</t>
        </is>
      </c>
    </row>
    <row r="13046">
      <c r="A13046" s="13" t="n">
        <v>46069.75172453704</v>
      </c>
      <c r="B13046" t="inlineStr">
        <is>
          <t>INFO</t>
        </is>
      </c>
      <c r="C13046" t="inlineStr">
        <is>
          <t>ThisWorkbook.Path (raw)=https://lawyersinhouse-my.sharepoint.com/personal/cory_schneider_lawyersinhouse_com/Documents/__Invoices</t>
        </is>
      </c>
    </row>
    <row r="13047">
      <c r="A13047" s="13" t="n">
        <v>46069.75172453704</v>
      </c>
      <c r="B13047" t="inlineStr">
        <is>
          <t>HIT</t>
        </is>
      </c>
      <c r="C13047" t="inlineStr">
        <is>
          <t>Folder? C:\Users\cschn\Documents\LIH (Personal)\OneDrive - Lawyers in House</t>
        </is>
      </c>
    </row>
    <row r="13048">
      <c r="A13048" s="13" t="n">
        <v>46069.75172453704</v>
      </c>
      <c r="B13048" t="inlineStr">
        <is>
          <t>MAP</t>
        </is>
      </c>
      <c r="C13048" t="inlineStr">
        <is>
          <t>CombineRoot=C:\Users\cschn\Documents\LIH (Personal)\OneDrive - Lawyers in House</t>
        </is>
      </c>
    </row>
    <row r="13049">
      <c r="A13049" s="13" t="n">
        <v>46069.75172453704</v>
      </c>
      <c r="B13049" t="inlineStr">
        <is>
          <t>MAP</t>
        </is>
      </c>
      <c r="C13049" t="inlineStr">
        <is>
          <t>SubPath=__Invoices</t>
        </is>
      </c>
    </row>
    <row r="13050">
      <c r="A13050" s="13" t="n">
        <v>46069.75172453704</v>
      </c>
      <c r="B13050" t="inlineStr">
        <is>
          <t>MAP</t>
        </is>
      </c>
      <c r="C13050" t="inlineStr">
        <is>
          <t>Combined=C:\Users\cschn\Documents\LIH (Personal)\OneDrive - Lawyers in House\__Invoices</t>
        </is>
      </c>
    </row>
    <row r="13051">
      <c r="A13051" s="13" t="n">
        <v>46069.75172453704</v>
      </c>
      <c r="B13051" t="inlineStr">
        <is>
          <t>MAP</t>
        </is>
      </c>
      <c r="C13051" t="inlineStr">
        <is>
          <t>Mapped local folder=C:\Users\cschn\Documents\LIH (Personal)\OneDrive - Lawyers in House\__Invoices</t>
        </is>
      </c>
    </row>
    <row r="13052">
      <c r="A13052" s="13" t="n">
        <v>46069.75311342593</v>
      </c>
      <c r="B13052" t="inlineStr">
        <is>
          <t>INFO</t>
        </is>
      </c>
      <c r="C13052" t="inlineStr">
        <is>
          <t>ThisWorkbook.Path (raw)=https://lawyersinhouse-my.sharepoint.com/personal/cory_schneider_lawyersinhouse_com/Documents/__Invoices</t>
        </is>
      </c>
    </row>
    <row r="13053">
      <c r="A13053" s="13" t="n">
        <v>46069.75311342593</v>
      </c>
      <c r="B13053" t="inlineStr">
        <is>
          <t>HIT</t>
        </is>
      </c>
      <c r="C13053" t="inlineStr">
        <is>
          <t>Folder? C:\Users\cschn\Documents\LIH (Personal)\OneDrive - Lawyers in House</t>
        </is>
      </c>
    </row>
    <row r="13054">
      <c r="A13054" s="13" t="n">
        <v>46069.75311342593</v>
      </c>
      <c r="B13054" t="inlineStr">
        <is>
          <t>MAP</t>
        </is>
      </c>
      <c r="C13054" t="inlineStr">
        <is>
          <t>CombineRoot=C:\Users\cschn\Documents\LIH (Personal)\OneDrive - Lawyers in House</t>
        </is>
      </c>
    </row>
    <row r="13055">
      <c r="A13055" s="13" t="n">
        <v>46069.75311342593</v>
      </c>
      <c r="B13055" t="inlineStr">
        <is>
          <t>MAP</t>
        </is>
      </c>
      <c r="C13055" t="inlineStr">
        <is>
          <t>SubPath=__Invoices</t>
        </is>
      </c>
    </row>
    <row r="13056">
      <c r="A13056" s="13" t="n">
        <v>46069.75311342593</v>
      </c>
      <c r="B13056" t="inlineStr">
        <is>
          <t>MAP</t>
        </is>
      </c>
      <c r="C13056" t="inlineStr">
        <is>
          <t>Combined=C:\Users\cschn\Documents\LIH (Personal)\OneDrive - Lawyers in House\__Invoices</t>
        </is>
      </c>
    </row>
    <row r="13057">
      <c r="A13057" s="13" t="n">
        <v>46069.75311342593</v>
      </c>
      <c r="B13057" t="inlineStr">
        <is>
          <t>MAP</t>
        </is>
      </c>
      <c r="C13057" t="inlineStr">
        <is>
          <t>Mapped local folder=C:\Users\cschn\Documents\LIH (Personal)\OneDrive - Lawyers in House\__Invoices</t>
        </is>
      </c>
    </row>
    <row r="13058">
      <c r="A13058" s="13" t="n">
        <v>46069.75331018519</v>
      </c>
      <c r="B13058" t="inlineStr">
        <is>
          <t>INFO</t>
        </is>
      </c>
      <c r="C13058" t="inlineStr">
        <is>
          <t>ThisWorkbook.Path (raw)=https://lawyersinhouse-my.sharepoint.com/personal/cory_schneider_lawyersinhouse_com/Documents/__Invoices</t>
        </is>
      </c>
    </row>
    <row r="13059">
      <c r="A13059" s="13" t="n">
        <v>46069.75331018519</v>
      </c>
      <c r="B13059" t="inlineStr">
        <is>
          <t>HIT</t>
        </is>
      </c>
      <c r="C13059" t="inlineStr">
        <is>
          <t>Folder? C:\Users\cschn\Documents\LIH (Personal)\OneDrive - Lawyers in House</t>
        </is>
      </c>
    </row>
    <row r="13060">
      <c r="A13060" s="13" t="n">
        <v>46069.75331018519</v>
      </c>
      <c r="B13060" t="inlineStr">
        <is>
          <t>MAP</t>
        </is>
      </c>
      <c r="C13060" t="inlineStr">
        <is>
          <t>CombineRoot=C:\Users\cschn\Documents\LIH (Personal)\OneDrive - Lawyers in House</t>
        </is>
      </c>
    </row>
    <row r="13061">
      <c r="A13061" s="13" t="n">
        <v>46069.75331018519</v>
      </c>
      <c r="B13061" t="inlineStr">
        <is>
          <t>MAP</t>
        </is>
      </c>
      <c r="C13061" t="inlineStr">
        <is>
          <t>SubPath=__Invoices</t>
        </is>
      </c>
    </row>
    <row r="13062">
      <c r="A13062" s="13" t="n">
        <v>46069.75331018519</v>
      </c>
      <c r="B13062" t="inlineStr">
        <is>
          <t>MAP</t>
        </is>
      </c>
      <c r="C13062" t="inlineStr">
        <is>
          <t>Combined=C:\Users\cschn\Documents\LIH (Personal)\OneDrive - Lawyers in House\__Invoices</t>
        </is>
      </c>
    </row>
    <row r="13063">
      <c r="A13063" s="13" t="n">
        <v>46069.75331018519</v>
      </c>
      <c r="B13063" t="inlineStr">
        <is>
          <t>MAP</t>
        </is>
      </c>
      <c r="C13063" t="inlineStr">
        <is>
          <t>Mapped local folder=C:\Users\cschn\Documents\LIH (Personal)\OneDrive - Lawyers in House\__Invoices</t>
        </is>
      </c>
    </row>
    <row r="13064">
      <c r="A13064" s="13" t="n">
        <v>46069.75331018519</v>
      </c>
      <c r="B13064" t="inlineStr">
        <is>
          <t>PATH</t>
        </is>
      </c>
      <c r="C13064" t="inlineStr">
        <is>
          <t>FileInBase=C:\Users\cschn\Documents\LIH (Personal)\OneDrive - Lawyers in House\__Invoices\InvoiceTemplate_v4.docx</t>
        </is>
      </c>
    </row>
    <row r="13065">
      <c r="A13065" s="13" t="n">
        <v>46069.75331018519</v>
      </c>
      <c r="B13065" t="inlineStr">
        <is>
          <t>HIT</t>
        </is>
      </c>
      <c r="C13065" t="inlineStr">
        <is>
          <t>Exists? C:\Users\cschn\Documents\LIH (Personal)\OneDrive - Lawyers in House\__Invoices\InvoiceTemplate_v4.docx</t>
        </is>
      </c>
    </row>
    <row r="13066">
      <c r="A13066" s="13" t="n">
        <v>46069.75341435185</v>
      </c>
      <c r="B13066" t="inlineStr">
        <is>
          <t>PATH</t>
        </is>
      </c>
      <c r="C13066" t="inlineStr">
        <is>
          <t>FileInBase=C:\Users\cschn\Documents\LIH (Personal)\OneDrive - Lawyers in House\__Invoices\INV 26-0008 - Leviathan Private Network - 06FEB2026.docx</t>
        </is>
      </c>
    </row>
    <row r="13067">
      <c r="A13067" s="13" t="n">
        <v>46069.75341435185</v>
      </c>
      <c r="B13067" t="inlineStr">
        <is>
          <t>PATH</t>
        </is>
      </c>
      <c r="C13067" t="inlineStr">
        <is>
          <t>FileInBase=C:\Users\cschn\Documents\LIH (Personal)\OneDrive - Lawyers in House\__Invoices\sig.jpg</t>
        </is>
      </c>
    </row>
    <row r="13068">
      <c r="A13068" s="13" t="n">
        <v>46069.75346064815</v>
      </c>
      <c r="B13068" t="inlineStr">
        <is>
          <t>PATH</t>
        </is>
      </c>
      <c r="C13068" t="inlineStr">
        <is>
          <t>FileInBase=C:\Users\cschn\Documents\LIH (Personal)\OneDrive - Lawyers in House\__Invoices\INV 26-0008 - Leviathan Private Network - 06FEB2026.pdf</t>
        </is>
      </c>
    </row>
    <row r="13069">
      <c r="A13069" s="13" t="n">
        <v>46070.69259259259</v>
      </c>
      <c r="B13069" t="inlineStr">
        <is>
          <t>INFO</t>
        </is>
      </c>
      <c r="C13069" t="inlineStr">
        <is>
          <t>ThisWorkbook.Path (raw)=https://lawyersinhouse-my.sharepoint.com/personal/cory_schneider_lawyersinhouse_com/Documents/__Invoices</t>
        </is>
      </c>
    </row>
    <row r="13070">
      <c r="A13070" s="13" t="n">
        <v>46070.69259259259</v>
      </c>
      <c r="B13070" t="inlineStr">
        <is>
          <t>HIT</t>
        </is>
      </c>
      <c r="C13070" t="inlineStr">
        <is>
          <t>Folder? C:\Users\CorySchneider\OneDrive - Lawyers in House</t>
        </is>
      </c>
    </row>
    <row r="13071">
      <c r="A13071" s="13" t="n">
        <v>46070.69259259259</v>
      </c>
      <c r="B13071" t="inlineStr">
        <is>
          <t>MAP</t>
        </is>
      </c>
      <c r="C13071" t="inlineStr">
        <is>
          <t>CombineRoot=C:\Users\CorySchneider\OneDrive - Lawyers in House</t>
        </is>
      </c>
    </row>
    <row r="13072">
      <c r="A13072" s="13" t="n">
        <v>46070.69259259259</v>
      </c>
      <c r="B13072" t="inlineStr">
        <is>
          <t>MAP</t>
        </is>
      </c>
      <c r="C13072" t="inlineStr">
        <is>
          <t>SubPath=__Invoices</t>
        </is>
      </c>
    </row>
    <row r="13073">
      <c r="A13073" s="13" t="n">
        <v>46070.69259259259</v>
      </c>
      <c r="B13073" t="inlineStr">
        <is>
          <t>MAP</t>
        </is>
      </c>
      <c r="C13073" t="inlineStr">
        <is>
          <t>Combined=C:\Users\CorySchneider\OneDrive - Lawyers in House\__Invoices</t>
        </is>
      </c>
    </row>
    <row r="13074">
      <c r="A13074" s="13" t="n">
        <v>46070.69259259259</v>
      </c>
      <c r="B13074" t="inlineStr">
        <is>
          <t>MAP</t>
        </is>
      </c>
      <c r="C13074" t="inlineStr">
        <is>
          <t>Mapped local folder=C:\Users\CorySchneider\OneDrive - Lawyers in House\__Invoices</t>
        </is>
      </c>
    </row>
    <row r="13075">
      <c r="A13075" s="13" t="n">
        <v>46071.50957175926</v>
      </c>
      <c r="B13075" t="inlineStr">
        <is>
          <t>INFO</t>
        </is>
      </c>
      <c r="C13075" t="inlineStr">
        <is>
          <t>ThisWorkbook.Path (raw)=https://lawyersinhouse-my.sharepoint.com/personal/cory_schneider_lawyersinhouse_com/Documents/__Invoices</t>
        </is>
      </c>
    </row>
    <row r="13076">
      <c r="A13076" s="13" t="n">
        <v>46071.50957175926</v>
      </c>
      <c r="B13076" t="inlineStr">
        <is>
          <t>HIT</t>
        </is>
      </c>
      <c r="C13076" t="inlineStr">
        <is>
          <t>Folder? C:\Users\CorySchneider\OneDrive - Lawyers in House</t>
        </is>
      </c>
    </row>
    <row r="13077">
      <c r="A13077" s="13" t="n">
        <v>46071.50957175926</v>
      </c>
      <c r="B13077" t="inlineStr">
        <is>
          <t>MAP</t>
        </is>
      </c>
      <c r="C13077" t="inlineStr">
        <is>
          <t>CombineRoot=C:\Users\CorySchneider\OneDrive - Lawyers in House</t>
        </is>
      </c>
    </row>
    <row r="13078">
      <c r="A13078" s="13" t="n">
        <v>46071.50957175926</v>
      </c>
      <c r="B13078" t="inlineStr">
        <is>
          <t>MAP</t>
        </is>
      </c>
      <c r="C13078" t="inlineStr">
        <is>
          <t>SubPath=__Invoices</t>
        </is>
      </c>
    </row>
    <row r="13079">
      <c r="A13079" s="13" t="n">
        <v>46071.50957175926</v>
      </c>
      <c r="B13079" t="inlineStr">
        <is>
          <t>MAP</t>
        </is>
      </c>
      <c r="C13079" t="inlineStr">
        <is>
          <t>Combined=C:\Users\CorySchneider\OneDrive - Lawyers in House\__Invoices</t>
        </is>
      </c>
    </row>
    <row r="13080">
      <c r="A13080" s="13" t="n">
        <v>46071.50957175926</v>
      </c>
      <c r="B13080" t="inlineStr">
        <is>
          <t>MAP</t>
        </is>
      </c>
      <c r="C13080" t="inlineStr">
        <is>
          <t>Mapped local folder=C:\Users\CorySchneider\OneDrive - Lawyers in House\__Invoices</t>
        </is>
      </c>
    </row>
    <row r="13081">
      <c r="A13081" s="13" t="n">
        <v>46072.61855324074</v>
      </c>
      <c r="B13081" t="inlineStr">
        <is>
          <t>INFO</t>
        </is>
      </c>
      <c r="C13081" t="inlineStr">
        <is>
          <t>ThisWorkbook.Path (raw)=https://lawyersinhouse-my.sharepoint.com/personal/cory_schneider_lawyersinhouse_com/Documents/__Invoices</t>
        </is>
      </c>
    </row>
    <row r="13082">
      <c r="A13082" s="13" t="n">
        <v>46072.61855324074</v>
      </c>
      <c r="B13082" t="inlineStr">
        <is>
          <t>HIT</t>
        </is>
      </c>
      <c r="C13082" t="inlineStr">
        <is>
          <t>Folder? C:\Users\cschn\Documents\LIH (Personal)\OneDrive - Lawyers in House</t>
        </is>
      </c>
    </row>
    <row r="13083">
      <c r="A13083" s="13" t="n">
        <v>46072.61855324074</v>
      </c>
      <c r="B13083" t="inlineStr">
        <is>
          <t>MAP</t>
        </is>
      </c>
      <c r="C13083" t="inlineStr">
        <is>
          <t>CombineRoot=C:\Users\cschn\Documents\LIH (Personal)\OneDrive - Lawyers in House</t>
        </is>
      </c>
    </row>
    <row r="13084">
      <c r="A13084" s="13" t="n">
        <v>46072.61855324074</v>
      </c>
      <c r="B13084" t="inlineStr">
        <is>
          <t>MAP</t>
        </is>
      </c>
      <c r="C13084" t="inlineStr">
        <is>
          <t>SubPath=__Invoices</t>
        </is>
      </c>
    </row>
    <row r="13085">
      <c r="A13085" s="13" t="n">
        <v>46072.61855324074</v>
      </c>
      <c r="B13085" t="inlineStr">
        <is>
          <t>MAP</t>
        </is>
      </c>
      <c r="C13085" t="inlineStr">
        <is>
          <t>Combined=C:\Users\cschn\Documents\LIH (Personal)\OneDrive - Lawyers in House\__Invoices</t>
        </is>
      </c>
    </row>
    <row r="13086">
      <c r="A13086" s="13" t="n">
        <v>46072.61855324074</v>
      </c>
      <c r="B13086" t="inlineStr">
        <is>
          <t>MAP</t>
        </is>
      </c>
      <c r="C13086" t="inlineStr">
        <is>
          <t>Mapped local folder=C:\Users\cschn\Documents\LIH (Personal)\OneDrive - Lawyers in House\__Invoices</t>
        </is>
      </c>
    </row>
    <row r="13087">
      <c r="A13087" s="13" t="n">
        <v>46072.71743055555</v>
      </c>
      <c r="B13087" t="inlineStr">
        <is>
          <t>INFO</t>
        </is>
      </c>
      <c r="C13087" t="inlineStr">
        <is>
          <t>ThisWorkbook.Path (raw)=https://lawyersinhouse-my.sharepoint.com/personal/cory_schneider_lawyersinhouse_com/Documents/__Invoices</t>
        </is>
      </c>
    </row>
    <row r="13088">
      <c r="A13088" s="13" t="n">
        <v>46072.71743055555</v>
      </c>
      <c r="B13088" t="inlineStr">
        <is>
          <t>HIT</t>
        </is>
      </c>
      <c r="C13088" t="inlineStr">
        <is>
          <t>Folder? C:\Users\cschn\Documents\LIH (Personal)\OneDrive - Lawyers in House</t>
        </is>
      </c>
    </row>
    <row r="13089">
      <c r="A13089" s="13" t="n">
        <v>46072.71743055555</v>
      </c>
      <c r="B13089" t="inlineStr">
        <is>
          <t>MAP</t>
        </is>
      </c>
      <c r="C13089" t="inlineStr">
        <is>
          <t>CombineRoot=C:\Users\cschn\Documents\LIH (Personal)\OneDrive - Lawyers in House</t>
        </is>
      </c>
    </row>
    <row r="13090">
      <c r="A13090" s="13" t="n">
        <v>46072.71743055555</v>
      </c>
      <c r="B13090" t="inlineStr">
        <is>
          <t>MAP</t>
        </is>
      </c>
      <c r="C13090" t="inlineStr">
        <is>
          <t>SubPath=__Invoices</t>
        </is>
      </c>
    </row>
    <row r="13091">
      <c r="A13091" s="13" t="n">
        <v>46072.71743055555</v>
      </c>
      <c r="B13091" t="inlineStr">
        <is>
          <t>MAP</t>
        </is>
      </c>
      <c r="C13091" t="inlineStr">
        <is>
          <t>Combined=C:\Users\cschn\Documents\LIH (Personal)\OneDrive - Lawyers in House\__Invoices</t>
        </is>
      </c>
    </row>
    <row r="13092">
      <c r="A13092" s="13" t="n">
        <v>46072.71743055555</v>
      </c>
      <c r="B13092" t="inlineStr">
        <is>
          <t>MAP</t>
        </is>
      </c>
      <c r="C13092" t="inlineStr">
        <is>
          <t>Mapped local folder=C:\Users\cschn\Documents\LIH (Personal)\OneDrive - Lawyers in House\__Invoices</t>
        </is>
      </c>
    </row>
    <row r="13093">
      <c r="A13093" s="13" t="n">
        <v>46073.83670138889</v>
      </c>
      <c r="B13093" t="inlineStr">
        <is>
          <t>INFO</t>
        </is>
      </c>
      <c r="C13093" t="inlineStr">
        <is>
          <t>ThisWorkbook.Path (raw)=https://lawyersinhouse-my.sharepoint.com/personal/cory_schneider_lawyersinhouse_com/Documents/__Invoices</t>
        </is>
      </c>
    </row>
    <row r="13094">
      <c r="A13094" s="13" t="n">
        <v>46073.83670138889</v>
      </c>
      <c r="B13094" t="inlineStr">
        <is>
          <t>HIT</t>
        </is>
      </c>
      <c r="C13094" t="inlineStr">
        <is>
          <t>Folder? C:\Users\cschn\Documents\LIH (Personal)\OneDrive - Lawyers in House</t>
        </is>
      </c>
    </row>
    <row r="13095">
      <c r="A13095" s="13" t="n">
        <v>46073.83670138889</v>
      </c>
      <c r="B13095" t="inlineStr">
        <is>
          <t>MAP</t>
        </is>
      </c>
      <c r="C13095" t="inlineStr">
        <is>
          <t>CombineRoot=C:\Users\cschn\Documents\LIH (Personal)\OneDrive - Lawyers in House</t>
        </is>
      </c>
    </row>
    <row r="13096">
      <c r="A13096" s="13" t="n">
        <v>46073.83670138889</v>
      </c>
      <c r="B13096" t="inlineStr">
        <is>
          <t>MAP</t>
        </is>
      </c>
      <c r="C13096" t="inlineStr">
        <is>
          <t>SubPath=__Invoices</t>
        </is>
      </c>
    </row>
    <row r="13097">
      <c r="A13097" s="13" t="n">
        <v>46073.83670138889</v>
      </c>
      <c r="B13097" t="inlineStr">
        <is>
          <t>MAP</t>
        </is>
      </c>
      <c r="C13097" t="inlineStr">
        <is>
          <t>Combined=C:\Users\cschn\Documents\LIH (Personal)\OneDrive - Lawyers in House\__Invoices</t>
        </is>
      </c>
    </row>
    <row r="13098">
      <c r="A13098" s="13" t="n">
        <v>46073.83670138889</v>
      </c>
      <c r="B13098" t="inlineStr">
        <is>
          <t>MAP</t>
        </is>
      </c>
      <c r="C13098" t="inlineStr">
        <is>
          <t>Mapped local folder=C:\Users\cschn\Documents\LIH (Personal)\OneDrive - Lawyers in House\__Invoices</t>
        </is>
      </c>
    </row>
    <row r="13099">
      <c r="A13099" s="13" t="n">
        <v>46076.8157175926</v>
      </c>
      <c r="B13099" t="inlineStr">
        <is>
          <t>INFO</t>
        </is>
      </c>
      <c r="C13099" t="inlineStr">
        <is>
          <t>ThisWorkbook.Path (raw)=https://lawyersinhouse-my.sharepoint.com/personal/cory_schneider_lawyersinhouse_com/Documents/__Invoices</t>
        </is>
      </c>
    </row>
    <row r="13100">
      <c r="A13100" s="13" t="n">
        <v>46076.8157175926</v>
      </c>
      <c r="B13100" t="inlineStr">
        <is>
          <t>HIT</t>
        </is>
      </c>
      <c r="C13100" t="inlineStr">
        <is>
          <t>Folder? C:\Users\cschn\Documents\LIH (Personal)\OneDrive - Lawyers in House</t>
        </is>
      </c>
    </row>
    <row r="13101">
      <c r="A13101" s="13" t="n">
        <v>46076.8157175926</v>
      </c>
      <c r="B13101" t="inlineStr">
        <is>
          <t>MAP</t>
        </is>
      </c>
      <c r="C13101" t="inlineStr">
        <is>
          <t>CombineRoot=C:\Users\cschn\Documents\LIH (Personal)\OneDrive - Lawyers in House</t>
        </is>
      </c>
    </row>
    <row r="13102">
      <c r="A13102" s="13" t="n">
        <v>46076.8157175926</v>
      </c>
      <c r="B13102" t="inlineStr">
        <is>
          <t>MAP</t>
        </is>
      </c>
      <c r="C13102" t="inlineStr">
        <is>
          <t>SubPath=__Invoices</t>
        </is>
      </c>
    </row>
    <row r="13103">
      <c r="A13103" s="13" t="n">
        <v>46076.8157175926</v>
      </c>
      <c r="B13103" t="inlineStr">
        <is>
          <t>MAP</t>
        </is>
      </c>
      <c r="C13103" t="inlineStr">
        <is>
          <t>Combined=C:\Users\cschn\Documents\LIH (Personal)\OneDrive - Lawyers in House\__Invoices</t>
        </is>
      </c>
    </row>
    <row r="13104">
      <c r="A13104" s="13" t="n">
        <v>46076.8157175926</v>
      </c>
      <c r="B13104" t="inlineStr">
        <is>
          <t>MAP</t>
        </is>
      </c>
      <c r="C13104" t="inlineStr">
        <is>
          <t>Mapped local folder=C:\Users\cschn\Documents\LIH (Personal)\OneDrive - Lawyers in House\__Invoices</t>
        </is>
      </c>
    </row>
    <row r="13105">
      <c r="A13105" s="13" t="n">
        <v>46076.81614583333</v>
      </c>
      <c r="B13105" t="inlineStr">
        <is>
          <t>INFO</t>
        </is>
      </c>
      <c r="C13105" t="inlineStr">
        <is>
          <t>ThisWorkbook.Path (raw)=https://lawyersinhouse-my.sharepoint.com/personal/cory_schneider_lawyersinhouse_com/Documents/__Invoices</t>
        </is>
      </c>
    </row>
    <row r="13106">
      <c r="A13106" s="13" t="n">
        <v>46076.81614583333</v>
      </c>
      <c r="B13106" t="inlineStr">
        <is>
          <t>HIT</t>
        </is>
      </c>
      <c r="C13106" t="inlineStr">
        <is>
          <t>Folder? C:\Users\cschn\Documents\LIH (Personal)\OneDrive - Lawyers in House</t>
        </is>
      </c>
    </row>
    <row r="13107">
      <c r="A13107" s="13" t="n">
        <v>46076.81614583333</v>
      </c>
      <c r="B13107" t="inlineStr">
        <is>
          <t>MAP</t>
        </is>
      </c>
      <c r="C13107" t="inlineStr">
        <is>
          <t>CombineRoot=C:\Users\cschn\Documents\LIH (Personal)\OneDrive - Lawyers in House</t>
        </is>
      </c>
    </row>
    <row r="13108">
      <c r="A13108" s="13" t="n">
        <v>46076.81614583333</v>
      </c>
      <c r="B13108" t="inlineStr">
        <is>
          <t>MAP</t>
        </is>
      </c>
      <c r="C13108" t="inlineStr">
        <is>
          <t>SubPath=__Invoices</t>
        </is>
      </c>
    </row>
    <row r="13109">
      <c r="A13109" s="13" t="n">
        <v>46076.81614583333</v>
      </c>
      <c r="B13109" t="inlineStr">
        <is>
          <t>MAP</t>
        </is>
      </c>
      <c r="C13109" t="inlineStr">
        <is>
          <t>Combined=C:\Users\cschn\Documents\LIH (Personal)\OneDrive - Lawyers in House\__Invoices</t>
        </is>
      </c>
    </row>
    <row r="13110">
      <c r="A13110" s="13" t="n">
        <v>46076.81614583333</v>
      </c>
      <c r="B13110" t="inlineStr">
        <is>
          <t>MAP</t>
        </is>
      </c>
      <c r="C13110" t="inlineStr">
        <is>
          <t>Mapped local folder=C:\Users\cschn\Documents\LIH (Personal)\OneDrive - Lawyers in House\__Invoices</t>
        </is>
      </c>
    </row>
    <row r="13111">
      <c r="A13111" s="13" t="n">
        <v>46076.81618055556</v>
      </c>
      <c r="B13111" t="inlineStr">
        <is>
          <t>INFO</t>
        </is>
      </c>
      <c r="C13111" t="inlineStr">
        <is>
          <t>ThisWorkbook.Path (raw)=https://lawyersinhouse-my.sharepoint.com/personal/cory_schneider_lawyersinhouse_com/Documents/__Invoices</t>
        </is>
      </c>
    </row>
    <row r="13112">
      <c r="A13112" s="13" t="n">
        <v>46076.81618055556</v>
      </c>
      <c r="B13112" t="inlineStr">
        <is>
          <t>HIT</t>
        </is>
      </c>
      <c r="C13112" t="inlineStr">
        <is>
          <t>Folder? C:\Users\cschn\Documents\LIH (Personal)\OneDrive - Lawyers in House</t>
        </is>
      </c>
    </row>
    <row r="13113">
      <c r="A13113" s="13" t="n">
        <v>46076.81618055556</v>
      </c>
      <c r="B13113" t="inlineStr">
        <is>
          <t>MAP</t>
        </is>
      </c>
      <c r="C13113" t="inlineStr">
        <is>
          <t>CombineRoot=C:\Users\cschn\Documents\LIH (Personal)\OneDrive - Lawyers in House</t>
        </is>
      </c>
    </row>
    <row r="13114">
      <c r="A13114" s="13" t="n">
        <v>46076.81618055556</v>
      </c>
      <c r="B13114" t="inlineStr">
        <is>
          <t>MAP</t>
        </is>
      </c>
      <c r="C13114" t="inlineStr">
        <is>
          <t>SubPath=__Invoices</t>
        </is>
      </c>
    </row>
    <row r="13115">
      <c r="A13115" s="13" t="n">
        <v>46076.81618055556</v>
      </c>
      <c r="B13115" t="inlineStr">
        <is>
          <t>MAP</t>
        </is>
      </c>
      <c r="C13115" t="inlineStr">
        <is>
          <t>Combined=C:\Users\cschn\Documents\LIH (Personal)\OneDrive - Lawyers in House\__Invoices</t>
        </is>
      </c>
    </row>
    <row r="13116">
      <c r="A13116" s="13" t="n">
        <v>46076.81618055556</v>
      </c>
      <c r="B13116" t="inlineStr">
        <is>
          <t>MAP</t>
        </is>
      </c>
      <c r="C13116" t="inlineStr">
        <is>
          <t>Mapped local folder=C:\Users\cschn\Documents\LIH (Personal)\OneDrive - Lawyers in House\__Invoices</t>
        </is>
      </c>
    </row>
    <row r="13117">
      <c r="A13117" s="13" t="n">
        <v>46076.81621527778</v>
      </c>
      <c r="B13117" t="inlineStr">
        <is>
          <t>INFO</t>
        </is>
      </c>
      <c r="C13117" t="inlineStr">
        <is>
          <t>ThisWorkbook.Path (raw)=https://lawyersinhouse-my.sharepoint.com/personal/cory_schneider_lawyersinhouse_com/Documents/__Invoices</t>
        </is>
      </c>
    </row>
    <row r="13118">
      <c r="A13118" s="13" t="n">
        <v>46076.81621527778</v>
      </c>
      <c r="B13118" t="inlineStr">
        <is>
          <t>HIT</t>
        </is>
      </c>
      <c r="C13118" t="inlineStr">
        <is>
          <t>Folder? C:\Users\cschn\Documents\LIH (Personal)\OneDrive - Lawyers in House</t>
        </is>
      </c>
    </row>
    <row r="13119">
      <c r="A13119" s="13" t="n">
        <v>46076.81621527778</v>
      </c>
      <c r="B13119" t="inlineStr">
        <is>
          <t>MAP</t>
        </is>
      </c>
      <c r="C13119" t="inlineStr">
        <is>
          <t>CombineRoot=C:\Users\cschn\Documents\LIH (Personal)\OneDrive - Lawyers in House</t>
        </is>
      </c>
    </row>
    <row r="13120">
      <c r="A13120" s="13" t="n">
        <v>46076.81621527778</v>
      </c>
      <c r="B13120" t="inlineStr">
        <is>
          <t>MAP</t>
        </is>
      </c>
      <c r="C13120" t="inlineStr">
        <is>
          <t>SubPath=__Invoices</t>
        </is>
      </c>
    </row>
    <row r="13121">
      <c r="A13121" s="13" t="n">
        <v>46076.81621527778</v>
      </c>
      <c r="B13121" t="inlineStr">
        <is>
          <t>MAP</t>
        </is>
      </c>
      <c r="C13121" t="inlineStr">
        <is>
          <t>Combined=C:\Users\cschn\Documents\LIH (Personal)\OneDrive - Lawyers in House\__Invoices</t>
        </is>
      </c>
    </row>
    <row r="13122">
      <c r="A13122" s="13" t="n">
        <v>46076.81621527778</v>
      </c>
      <c r="B13122" t="inlineStr">
        <is>
          <t>MAP</t>
        </is>
      </c>
      <c r="C13122" t="inlineStr">
        <is>
          <t>Mapped local folder=C:\Users\cschn\Documents\LIH (Personal)\OneDrive - Lawyers in House\__Invoices</t>
        </is>
      </c>
    </row>
    <row r="13123">
      <c r="A13123" s="13" t="n">
        <v>46076.81684027778</v>
      </c>
      <c r="B13123" t="inlineStr">
        <is>
          <t>INFO</t>
        </is>
      </c>
      <c r="C13123" t="inlineStr">
        <is>
          <t>ThisWorkbook.Path (raw)=https://lawyersinhouse-my.sharepoint.com/personal/cory_schneider_lawyersinhouse_com/Documents/__Invoices</t>
        </is>
      </c>
    </row>
    <row r="13124">
      <c r="A13124" s="13" t="n">
        <v>46076.81684027778</v>
      </c>
      <c r="B13124" t="inlineStr">
        <is>
          <t>HIT</t>
        </is>
      </c>
      <c r="C13124" t="inlineStr">
        <is>
          <t>Folder? C:\Users\cschn\Documents\LIH (Personal)\OneDrive - Lawyers in House</t>
        </is>
      </c>
    </row>
    <row r="13125">
      <c r="A13125" s="13" t="n">
        <v>46076.81684027778</v>
      </c>
      <c r="B13125" t="inlineStr">
        <is>
          <t>MAP</t>
        </is>
      </c>
      <c r="C13125" t="inlineStr">
        <is>
          <t>CombineRoot=C:\Users\cschn\Documents\LIH (Personal)\OneDrive - Lawyers in House</t>
        </is>
      </c>
    </row>
    <row r="13126">
      <c r="A13126" s="13" t="n">
        <v>46076.81684027778</v>
      </c>
      <c r="B13126" t="inlineStr">
        <is>
          <t>MAP</t>
        </is>
      </c>
      <c r="C13126" t="inlineStr">
        <is>
          <t>SubPath=__Invoices</t>
        </is>
      </c>
    </row>
    <row r="13127">
      <c r="A13127" s="13" t="n">
        <v>46076.81684027778</v>
      </c>
      <c r="B13127" t="inlineStr">
        <is>
          <t>MAP</t>
        </is>
      </c>
      <c r="C13127" t="inlineStr">
        <is>
          <t>Combined=C:\Users\cschn\Documents\LIH (Personal)\OneDrive - Lawyers in House\__Invoices</t>
        </is>
      </c>
    </row>
    <row r="13128">
      <c r="A13128" s="13" t="n">
        <v>46076.81684027778</v>
      </c>
      <c r="B13128" t="inlineStr">
        <is>
          <t>MAP</t>
        </is>
      </c>
      <c r="C13128" t="inlineStr">
        <is>
          <t>Mapped local folder=C:\Users\cschn\Documents\LIH (Personal)\OneDrive - Lawyers in House\__Invoices</t>
        </is>
      </c>
    </row>
    <row r="13129">
      <c r="A13129" s="13" t="n">
        <v>46076.81685185185</v>
      </c>
      <c r="B13129" t="inlineStr">
        <is>
          <t>INFO</t>
        </is>
      </c>
      <c r="C13129" t="inlineStr">
        <is>
          <t>ThisWorkbook.Path (raw)=https://lawyersinhouse-my.sharepoint.com/personal/cory_schneider_lawyersinhouse_com/Documents/__Invoices</t>
        </is>
      </c>
    </row>
    <row r="13130">
      <c r="A13130" s="13" t="n">
        <v>46076.81685185185</v>
      </c>
      <c r="B13130" t="inlineStr">
        <is>
          <t>HIT</t>
        </is>
      </c>
      <c r="C13130" t="inlineStr">
        <is>
          <t>Folder? C:\Users\cschn\Documents\LIH (Personal)\OneDrive - Lawyers in House</t>
        </is>
      </c>
    </row>
    <row r="13131">
      <c r="A13131" s="13" t="n">
        <v>46076.81685185185</v>
      </c>
      <c r="B13131" t="inlineStr">
        <is>
          <t>MAP</t>
        </is>
      </c>
      <c r="C13131" t="inlineStr">
        <is>
          <t>CombineRoot=C:\Users\cschn\Documents\LIH (Personal)\OneDrive - Lawyers in House</t>
        </is>
      </c>
    </row>
    <row r="13132">
      <c r="A13132" s="13" t="n">
        <v>46076.81685185185</v>
      </c>
      <c r="B13132" t="inlineStr">
        <is>
          <t>MAP</t>
        </is>
      </c>
      <c r="C13132" t="inlineStr">
        <is>
          <t>SubPath=__Invoices</t>
        </is>
      </c>
    </row>
    <row r="13133">
      <c r="A13133" s="13" t="n">
        <v>46076.81685185185</v>
      </c>
      <c r="B13133" t="inlineStr">
        <is>
          <t>MAP</t>
        </is>
      </c>
      <c r="C13133" t="inlineStr">
        <is>
          <t>Combined=C:\Users\cschn\Documents\LIH (Personal)\OneDrive - Lawyers in House\__Invoices</t>
        </is>
      </c>
    </row>
    <row r="13134">
      <c r="A13134" s="13" t="n">
        <v>46076.81685185185</v>
      </c>
      <c r="B13134" t="inlineStr">
        <is>
          <t>MAP</t>
        </is>
      </c>
      <c r="C13134" t="inlineStr">
        <is>
          <t>Mapped local folder=C:\Users\cschn\Documents\LIH (Personal)\OneDrive - Lawyers in House\__Invoices</t>
        </is>
      </c>
    </row>
    <row r="13135">
      <c r="A13135" s="13" t="n">
        <v>46076.81685185185</v>
      </c>
      <c r="B13135" t="inlineStr">
        <is>
          <t>PATH</t>
        </is>
      </c>
      <c r="C13135" t="inlineStr">
        <is>
          <t>FileInBase=C:\Users\cschn\Documents\LIH (Personal)\OneDrive - Lawyers in House\__Invoices\InvoiceTemplate_v4.docx</t>
        </is>
      </c>
    </row>
    <row r="13136">
      <c r="A13136" s="13" t="n">
        <v>46076.81685185185</v>
      </c>
      <c r="B13136" t="inlineStr">
        <is>
          <t>HIT</t>
        </is>
      </c>
      <c r="C13136" t="inlineStr">
        <is>
          <t>Exists? C:\Users\cschn\Documents\LIH (Personal)\OneDrive - Lawyers in House\__Invoices\InvoiceTemplate_v4.docx</t>
        </is>
      </c>
    </row>
    <row r="13137">
      <c r="A13137" s="13" t="n">
        <v>46076.81697916667</v>
      </c>
      <c r="B13137" t="inlineStr">
        <is>
          <t>PATH</t>
        </is>
      </c>
      <c r="C13137" t="inlineStr">
        <is>
          <t>FileInBase=C:\Users\cschn\Documents\LIH (Personal)\OneDrive - Lawyers in House\__Invoices\INV 26-0011 - Ambient Mechanical Ltd. - 23FEB2026.docx</t>
        </is>
      </c>
    </row>
    <row r="13138">
      <c r="A13138" s="13" t="n">
        <v>46076.81697916667</v>
      </c>
      <c r="B13138" t="inlineStr">
        <is>
          <t>PATH</t>
        </is>
      </c>
      <c r="C13138" t="inlineStr">
        <is>
          <t>FileInBase=C:\Users\cschn\Documents\LIH (Personal)\OneDrive - Lawyers in House\__Invoices\sig.jpg</t>
        </is>
      </c>
    </row>
    <row r="13139">
      <c r="A13139" s="13" t="n">
        <v>46076.81704861111</v>
      </c>
      <c r="B13139" t="inlineStr">
        <is>
          <t>PATH</t>
        </is>
      </c>
      <c r="C13139" t="inlineStr">
        <is>
          <t>FileInBase=C:\Users\cschn\Documents\LIH (Personal)\OneDrive - Lawyers in House\__Invoices\INV 26-0011 - Ambient Mechanical Ltd. - 23FEB2026.pdf</t>
        </is>
      </c>
    </row>
    <row r="13140">
      <c r="A13140" s="13" t="n">
        <v>46076.81978009259</v>
      </c>
      <c r="B13140" t="inlineStr">
        <is>
          <t>INFO</t>
        </is>
      </c>
      <c r="C13140" t="inlineStr">
        <is>
          <t>ThisWorkbook.Path (raw)=https://lawyersinhouse-my.sharepoint.com/personal/cory_schneider_lawyersinhouse_com/Documents/__Invoices</t>
        </is>
      </c>
    </row>
    <row r="13141">
      <c r="A13141" s="13" t="n">
        <v>46076.81978009259</v>
      </c>
      <c r="B13141" t="inlineStr">
        <is>
          <t>HIT</t>
        </is>
      </c>
      <c r="C13141" t="inlineStr">
        <is>
          <t>Folder? C:\Users\cschn\Documents\LIH (Personal)\OneDrive - Lawyers in House</t>
        </is>
      </c>
    </row>
    <row r="13142">
      <c r="A13142" s="13" t="n">
        <v>46076.81978009259</v>
      </c>
      <c r="B13142" t="inlineStr">
        <is>
          <t>MAP</t>
        </is>
      </c>
      <c r="C13142" t="inlineStr">
        <is>
          <t>CombineRoot=C:\Users\cschn\Documents\LIH (Personal)\OneDrive - Lawyers in House</t>
        </is>
      </c>
    </row>
    <row r="13143">
      <c r="A13143" s="13" t="n">
        <v>46076.81978009259</v>
      </c>
      <c r="B13143" t="inlineStr">
        <is>
          <t>MAP</t>
        </is>
      </c>
      <c r="C13143" t="inlineStr">
        <is>
          <t>SubPath=__Invoices</t>
        </is>
      </c>
    </row>
    <row r="13144">
      <c r="A13144" s="13" t="n">
        <v>46076.81978009259</v>
      </c>
      <c r="B13144" t="inlineStr">
        <is>
          <t>MAP</t>
        </is>
      </c>
      <c r="C13144" t="inlineStr">
        <is>
          <t>Combined=C:\Users\cschn\Documents\LIH (Personal)\OneDrive - Lawyers in House\__Invoices</t>
        </is>
      </c>
    </row>
    <row r="13145">
      <c r="A13145" s="13" t="n">
        <v>46076.81978009259</v>
      </c>
      <c r="B13145" t="inlineStr">
        <is>
          <t>MAP</t>
        </is>
      </c>
      <c r="C13145" t="inlineStr">
        <is>
          <t>Mapped local folder=C:\Users\cschn\Documents\LIH (Personal)\OneDrive - Lawyers in House\__Invoices</t>
        </is>
      </c>
    </row>
    <row r="13146">
      <c r="A13146" s="13" t="n">
        <v>46076.8203587963</v>
      </c>
      <c r="B13146" t="inlineStr">
        <is>
          <t>INFO</t>
        </is>
      </c>
      <c r="C13146" t="inlineStr">
        <is>
          <t>ThisWorkbook.Path (raw)=https://lawyersinhouse-my.sharepoint.com/personal/cory_schneider_lawyersinhouse_com/Documents/__Invoices</t>
        </is>
      </c>
    </row>
    <row r="13147">
      <c r="A13147" s="13" t="n">
        <v>46076.8203587963</v>
      </c>
      <c r="B13147" t="inlineStr">
        <is>
          <t>HIT</t>
        </is>
      </c>
      <c r="C13147" t="inlineStr">
        <is>
          <t>Folder? C:\Users\cschn\Documents\LIH (Personal)\OneDrive - Lawyers in House</t>
        </is>
      </c>
    </row>
    <row r="13148">
      <c r="A13148" s="13" t="n">
        <v>46076.8203587963</v>
      </c>
      <c r="B13148" t="inlineStr">
        <is>
          <t>MAP</t>
        </is>
      </c>
      <c r="C13148" t="inlineStr">
        <is>
          <t>CombineRoot=C:\Users\cschn\Documents\LIH (Personal)\OneDrive - Lawyers in House</t>
        </is>
      </c>
    </row>
    <row r="13149">
      <c r="A13149" s="13" t="n">
        <v>46076.8203587963</v>
      </c>
      <c r="B13149" t="inlineStr">
        <is>
          <t>MAP</t>
        </is>
      </c>
      <c r="C13149" t="inlineStr">
        <is>
          <t>SubPath=__Invoices</t>
        </is>
      </c>
    </row>
    <row r="13150">
      <c r="A13150" s="13" t="n">
        <v>46076.8203587963</v>
      </c>
      <c r="B13150" t="inlineStr">
        <is>
          <t>MAP</t>
        </is>
      </c>
      <c r="C13150" t="inlineStr">
        <is>
          <t>Combined=C:\Users\cschn\Documents\LIH (Personal)\OneDrive - Lawyers in House\__Invoices</t>
        </is>
      </c>
    </row>
    <row r="13151">
      <c r="A13151" s="13" t="n">
        <v>46076.8203587963</v>
      </c>
      <c r="B13151" t="inlineStr">
        <is>
          <t>MAP</t>
        </is>
      </c>
      <c r="C13151" t="inlineStr">
        <is>
          <t>Mapped local folder=C:\Users\cschn\Documents\LIH (Personal)\OneDrive - Lawyers in House\__Invoices</t>
        </is>
      </c>
    </row>
    <row r="13152">
      <c r="A13152" s="13" t="n">
        <v>46076.82037037037</v>
      </c>
      <c r="B13152" t="inlineStr">
        <is>
          <t>INFO</t>
        </is>
      </c>
      <c r="C13152" t="inlineStr">
        <is>
          <t>ThisWorkbook.Path (raw)=https://lawyersinhouse-my.sharepoint.com/personal/cory_schneider_lawyersinhouse_com/Documents/__Invoices</t>
        </is>
      </c>
    </row>
    <row r="13153">
      <c r="A13153" s="13" t="n">
        <v>46076.82037037037</v>
      </c>
      <c r="B13153" t="inlineStr">
        <is>
          <t>HIT</t>
        </is>
      </c>
      <c r="C13153" t="inlineStr">
        <is>
          <t>Folder? C:\Users\cschn\Documents\LIH (Personal)\OneDrive - Lawyers in House</t>
        </is>
      </c>
    </row>
    <row r="13154">
      <c r="A13154" s="13" t="n">
        <v>46076.82037037037</v>
      </c>
      <c r="B13154" t="inlineStr">
        <is>
          <t>MAP</t>
        </is>
      </c>
      <c r="C13154" t="inlineStr">
        <is>
          <t>CombineRoot=C:\Users\cschn\Documents\LIH (Personal)\OneDrive - Lawyers in House</t>
        </is>
      </c>
    </row>
    <row r="13155">
      <c r="A13155" s="13" t="n">
        <v>46076.82037037037</v>
      </c>
      <c r="B13155" t="inlineStr">
        <is>
          <t>MAP</t>
        </is>
      </c>
      <c r="C13155" t="inlineStr">
        <is>
          <t>SubPath=__Invoices</t>
        </is>
      </c>
    </row>
    <row r="13156">
      <c r="A13156" s="13" t="n">
        <v>46076.82037037037</v>
      </c>
      <c r="B13156" t="inlineStr">
        <is>
          <t>MAP</t>
        </is>
      </c>
      <c r="C13156" t="inlineStr">
        <is>
          <t>Combined=C:\Users\cschn\Documents\LIH (Personal)\OneDrive - Lawyers in House\__Invoices</t>
        </is>
      </c>
    </row>
    <row r="13157">
      <c r="A13157" s="13" t="n">
        <v>46076.82037037037</v>
      </c>
      <c r="B13157" t="inlineStr">
        <is>
          <t>MAP</t>
        </is>
      </c>
      <c r="C13157" t="inlineStr">
        <is>
          <t>Mapped local folder=C:\Users\cschn\Documents\LIH (Personal)\OneDrive - Lawyers in House\__Invoices</t>
        </is>
      </c>
    </row>
    <row r="13158">
      <c r="A13158" s="13" t="n">
        <v>46076.82043981482</v>
      </c>
      <c r="B13158" t="inlineStr">
        <is>
          <t>INFO</t>
        </is>
      </c>
      <c r="C13158" t="inlineStr">
        <is>
          <t>ThisWorkbook.Path (raw)=https://lawyersinhouse-my.sharepoint.com/personal/cory_schneider_lawyersinhouse_com/Documents/__Invoices</t>
        </is>
      </c>
    </row>
    <row r="13159">
      <c r="A13159" s="13" t="n">
        <v>46076.82043981482</v>
      </c>
      <c r="B13159" t="inlineStr">
        <is>
          <t>HIT</t>
        </is>
      </c>
      <c r="C13159" t="inlineStr">
        <is>
          <t>Folder? C:\Users\cschn\Documents\LIH (Personal)\OneDrive - Lawyers in House</t>
        </is>
      </c>
    </row>
    <row r="13160">
      <c r="A13160" s="13" t="n">
        <v>46076.82043981482</v>
      </c>
      <c r="B13160" t="inlineStr">
        <is>
          <t>MAP</t>
        </is>
      </c>
      <c r="C13160" t="inlineStr">
        <is>
          <t>CombineRoot=C:\Users\cschn\Documents\LIH (Personal)\OneDrive - Lawyers in House</t>
        </is>
      </c>
    </row>
    <row r="13161">
      <c r="A13161" s="13" t="n">
        <v>46076.82043981482</v>
      </c>
      <c r="B13161" t="inlineStr">
        <is>
          <t>MAP</t>
        </is>
      </c>
      <c r="C13161" t="inlineStr">
        <is>
          <t>SubPath=__Invoices</t>
        </is>
      </c>
    </row>
    <row r="13162">
      <c r="A13162" s="13" t="n">
        <v>46076.82043981482</v>
      </c>
      <c r="B13162" t="inlineStr">
        <is>
          <t>MAP</t>
        </is>
      </c>
      <c r="C13162" t="inlineStr">
        <is>
          <t>Combined=C:\Users\cschn\Documents\LIH (Personal)\OneDrive - Lawyers in House\__Invoices</t>
        </is>
      </c>
    </row>
    <row r="13163">
      <c r="A13163" s="13" t="n">
        <v>46076.82043981482</v>
      </c>
      <c r="B13163" t="inlineStr">
        <is>
          <t>MAP</t>
        </is>
      </c>
      <c r="C13163" t="inlineStr">
        <is>
          <t>Mapped local folder=C:\Users\cschn\Documents\LIH (Personal)\OneDrive - Lawyers in House\__Invoices</t>
        </is>
      </c>
    </row>
    <row r="13164">
      <c r="A13164" s="13" t="n">
        <v>46076.82043981482</v>
      </c>
      <c r="B13164" t="inlineStr">
        <is>
          <t>PATH</t>
        </is>
      </c>
      <c r="C13164" t="inlineStr">
        <is>
          <t>FileInBase=C:\Users\cschn\Documents\LIH (Personal)\OneDrive - Lawyers in House\__Invoices\InvoiceTemplate_v4.docx</t>
        </is>
      </c>
    </row>
    <row r="13165">
      <c r="A13165" s="13" t="n">
        <v>46076.82043981482</v>
      </c>
      <c r="B13165" t="inlineStr">
        <is>
          <t>HIT</t>
        </is>
      </c>
      <c r="C13165" t="inlineStr">
        <is>
          <t>Exists? C:\Users\cschn\Documents\LIH (Personal)\OneDrive - Lawyers in House\__Invoices\InvoiceTemplate_v4.docx</t>
        </is>
      </c>
    </row>
    <row r="13166">
      <c r="A13166" s="13" t="n">
        <v>46076.82059027778</v>
      </c>
      <c r="B13166" t="inlineStr">
        <is>
          <t>PATH</t>
        </is>
      </c>
      <c r="C13166" t="inlineStr">
        <is>
          <t>FileInBase=C:\Users\cschn\Documents\LIH (Personal)\OneDrive - Lawyers in House\__Invoices\INV 26-0011 - Ambient Mechanical Ltd. - 23FEB2026.docx</t>
        </is>
      </c>
    </row>
    <row r="13167">
      <c r="A13167" s="13" t="n">
        <v>46076.82060185185</v>
      </c>
      <c r="B13167" t="inlineStr">
        <is>
          <t>PATH</t>
        </is>
      </c>
      <c r="C13167" t="inlineStr">
        <is>
          <t>FileInBase=C:\Users\cschn\Documents\LIH (Personal)\OneDrive - Lawyers in House\__Invoices\sig.jpg</t>
        </is>
      </c>
    </row>
    <row r="13168">
      <c r="A13168" s="13" t="n">
        <v>46076.82065972222</v>
      </c>
      <c r="B13168" t="inlineStr">
        <is>
          <t>PATH</t>
        </is>
      </c>
      <c r="C13168" t="inlineStr">
        <is>
          <t>FileInBase=C:\Users\cschn\Documents\LIH (Personal)\OneDrive - Lawyers in House\__Invoices\INV 26-0011 - Ambient Mechanical Ltd. - 23FEB2026.pdf</t>
        </is>
      </c>
    </row>
    <row r="13169">
      <c r="A13169" s="13" t="n">
        <v>46076.82366898148</v>
      </c>
      <c r="B13169" t="inlineStr">
        <is>
          <t>INFO</t>
        </is>
      </c>
      <c r="C13169" t="inlineStr">
        <is>
          <t>ThisWorkbook.Path (raw)=https://lawyersinhouse-my.sharepoint.com/personal/cory_schneider_lawyersinhouse_com/Documents/__Invoices</t>
        </is>
      </c>
    </row>
    <row r="13170">
      <c r="A13170" s="13" t="n">
        <v>46076.82366898148</v>
      </c>
      <c r="B13170" t="inlineStr">
        <is>
          <t>HIT</t>
        </is>
      </c>
      <c r="C13170" t="inlineStr">
        <is>
          <t>Folder? C:\Users\cschn\Documents\LIH (Personal)\OneDrive - Lawyers in House</t>
        </is>
      </c>
    </row>
    <row r="13171">
      <c r="A13171" s="13" t="n">
        <v>46076.82366898148</v>
      </c>
      <c r="B13171" t="inlineStr">
        <is>
          <t>MAP</t>
        </is>
      </c>
      <c r="C13171" t="inlineStr">
        <is>
          <t>CombineRoot=C:\Users\cschn\Documents\LIH (Personal)\OneDrive - Lawyers in House</t>
        </is>
      </c>
    </row>
    <row r="13172">
      <c r="A13172" s="13" t="n">
        <v>46076.82366898148</v>
      </c>
      <c r="B13172" t="inlineStr">
        <is>
          <t>MAP</t>
        </is>
      </c>
      <c r="C13172" t="inlineStr">
        <is>
          <t>SubPath=__Invoices</t>
        </is>
      </c>
    </row>
    <row r="13173">
      <c r="A13173" s="13" t="n">
        <v>46076.82366898148</v>
      </c>
      <c r="B13173" t="inlineStr">
        <is>
          <t>MAP</t>
        </is>
      </c>
      <c r="C13173" t="inlineStr">
        <is>
          <t>Combined=C:\Users\cschn\Documents\LIH (Personal)\OneDrive - Lawyers in House\__Invoices</t>
        </is>
      </c>
    </row>
    <row r="13174">
      <c r="A13174" s="13" t="n">
        <v>46076.82366898148</v>
      </c>
      <c r="B13174" t="inlineStr">
        <is>
          <t>MAP</t>
        </is>
      </c>
      <c r="C13174" t="inlineStr">
        <is>
          <t>Mapped local folder=C:\Users\cschn\Documents\LIH (Personal)\OneDrive - Lawyers in House\__Invoices</t>
        </is>
      </c>
    </row>
    <row r="13175">
      <c r="A13175" s="13" t="n">
        <v>46076.82366898148</v>
      </c>
      <c r="B13175" t="inlineStr">
        <is>
          <t>INFO</t>
        </is>
      </c>
      <c r="C13175" t="inlineStr">
        <is>
          <t>ThisWorkbook.Path (raw)=https://lawyersinhouse-my.sharepoint.com/personal/cory_schneider_lawyersinhouse_com/Documents/__Invoices</t>
        </is>
      </c>
    </row>
    <row r="13176">
      <c r="A13176" s="13" t="n">
        <v>46076.82366898148</v>
      </c>
      <c r="B13176" t="inlineStr">
        <is>
          <t>HIT</t>
        </is>
      </c>
      <c r="C13176" t="inlineStr">
        <is>
          <t>Folder? C:\Users\cschn\Documents\LIH (Personal)\OneDrive - Lawyers in House</t>
        </is>
      </c>
    </row>
    <row r="13177">
      <c r="A13177" s="13" t="n">
        <v>46076.82366898148</v>
      </c>
      <c r="B13177" t="inlineStr">
        <is>
          <t>MAP</t>
        </is>
      </c>
      <c r="C13177" t="inlineStr">
        <is>
          <t>CombineRoot=C:\Users\cschn\Documents\LIH (Personal)\OneDrive - Lawyers in House</t>
        </is>
      </c>
    </row>
    <row r="13178">
      <c r="A13178" s="13" t="n">
        <v>46076.82366898148</v>
      </c>
      <c r="B13178" t="inlineStr">
        <is>
          <t>MAP</t>
        </is>
      </c>
      <c r="C13178" t="inlineStr">
        <is>
          <t>SubPath=__Invoices</t>
        </is>
      </c>
    </row>
    <row r="13179">
      <c r="A13179" s="13" t="n">
        <v>46076.82366898148</v>
      </c>
      <c r="B13179" t="inlineStr">
        <is>
          <t>MAP</t>
        </is>
      </c>
      <c r="C13179" t="inlineStr">
        <is>
          <t>Combined=C:\Users\cschn\Documents\LIH (Personal)\OneDrive - Lawyers in House\__Invoices</t>
        </is>
      </c>
    </row>
    <row r="13180">
      <c r="A13180" s="13" t="n">
        <v>46076.82366898148</v>
      </c>
      <c r="B13180" t="inlineStr">
        <is>
          <t>MAP</t>
        </is>
      </c>
      <c r="C13180" t="inlineStr">
        <is>
          <t>Mapped local folder=C:\Users\cschn\Documents\LIH (Personal)\OneDrive - Lawyers in House\__Invoices</t>
        </is>
      </c>
    </row>
    <row r="13181">
      <c r="A13181" s="13" t="n">
        <v>46076.82366898148</v>
      </c>
      <c r="B13181" t="inlineStr">
        <is>
          <t>INFO</t>
        </is>
      </c>
      <c r="C13181" t="inlineStr">
        <is>
          <t>ThisWorkbook.Path (raw)=https://lawyersinhouse-my.sharepoint.com/personal/cory_schneider_lawyersinhouse_com/Documents/__Invoices</t>
        </is>
      </c>
    </row>
    <row r="13182">
      <c r="A13182" s="13" t="n">
        <v>46076.82366898148</v>
      </c>
      <c r="B13182" t="inlineStr">
        <is>
          <t>HIT</t>
        </is>
      </c>
      <c r="C13182" t="inlineStr">
        <is>
          <t>Folder? C:\Users\cschn\Documents\LIH (Personal)\OneDrive - Lawyers in House</t>
        </is>
      </c>
    </row>
    <row r="13183">
      <c r="A13183" s="13" t="n">
        <v>46076.82366898148</v>
      </c>
      <c r="B13183" t="inlineStr">
        <is>
          <t>MAP</t>
        </is>
      </c>
      <c r="C13183" t="inlineStr">
        <is>
          <t>CombineRoot=C:\Users\cschn\Documents\LIH (Personal)\OneDrive - Lawyers in House</t>
        </is>
      </c>
    </row>
    <row r="13184">
      <c r="A13184" s="13" t="n">
        <v>46076.82366898148</v>
      </c>
      <c r="B13184" t="inlineStr">
        <is>
          <t>MAP</t>
        </is>
      </c>
      <c r="C13184" t="inlineStr">
        <is>
          <t>SubPath=__Invoices</t>
        </is>
      </c>
    </row>
    <row r="13185">
      <c r="A13185" s="13" t="n">
        <v>46076.82366898148</v>
      </c>
      <c r="B13185" t="inlineStr">
        <is>
          <t>MAP</t>
        </is>
      </c>
      <c r="C13185" t="inlineStr">
        <is>
          <t>Combined=C:\Users\cschn\Documents\LIH (Personal)\OneDrive - Lawyers in House\__Invoices</t>
        </is>
      </c>
    </row>
    <row r="13186">
      <c r="A13186" s="13" t="n">
        <v>46076.82366898148</v>
      </c>
      <c r="B13186" t="inlineStr">
        <is>
          <t>MAP</t>
        </is>
      </c>
      <c r="C13186" t="inlineStr">
        <is>
          <t>Mapped local folder=C:\Users\cschn\Documents\LIH (Personal)\OneDrive - Lawyers in House\__Invoices</t>
        </is>
      </c>
    </row>
    <row r="13187">
      <c r="A13187" s="13" t="n">
        <v>46076.82366898148</v>
      </c>
      <c r="B13187" t="inlineStr">
        <is>
          <t>INFO</t>
        </is>
      </c>
      <c r="C13187" t="inlineStr">
        <is>
          <t>ThisWorkbook.Path (raw)=https://lawyersinhouse-my.sharepoint.com/personal/cory_schneider_lawyersinhouse_com/Documents/__Invoices</t>
        </is>
      </c>
    </row>
    <row r="13188">
      <c r="A13188" s="13" t="n">
        <v>46076.82366898148</v>
      </c>
      <c r="B13188" t="inlineStr">
        <is>
          <t>HIT</t>
        </is>
      </c>
      <c r="C13188" t="inlineStr">
        <is>
          <t>Folder? C:\Users\cschn\Documents\LIH (Personal)\OneDrive - Lawyers in House</t>
        </is>
      </c>
    </row>
    <row r="13189">
      <c r="A13189" s="13" t="n">
        <v>46076.82366898148</v>
      </c>
      <c r="B13189" t="inlineStr">
        <is>
          <t>MAP</t>
        </is>
      </c>
      <c r="C13189" t="inlineStr">
        <is>
          <t>CombineRoot=C:\Users\cschn\Documents\LIH (Personal)\OneDrive - Lawyers in House</t>
        </is>
      </c>
    </row>
    <row r="13190">
      <c r="A13190" s="13" t="n">
        <v>46076.82366898148</v>
      </c>
      <c r="B13190" t="inlineStr">
        <is>
          <t>MAP</t>
        </is>
      </c>
      <c r="C13190" t="inlineStr">
        <is>
          <t>SubPath=__Invoices</t>
        </is>
      </c>
    </row>
    <row r="13191">
      <c r="A13191" s="13" t="n">
        <v>46076.82366898148</v>
      </c>
      <c r="B13191" t="inlineStr">
        <is>
          <t>MAP</t>
        </is>
      </c>
      <c r="C13191" t="inlineStr">
        <is>
          <t>Combined=C:\Users\cschn\Documents\LIH (Personal)\OneDrive - Lawyers in House\__Invoices</t>
        </is>
      </c>
    </row>
    <row r="13192">
      <c r="A13192" s="13" t="n">
        <v>46076.82366898148</v>
      </c>
      <c r="B13192" t="inlineStr">
        <is>
          <t>MAP</t>
        </is>
      </c>
      <c r="C13192" t="inlineStr">
        <is>
          <t>Mapped local folder=C:\Users\cschn\Documents\LIH (Personal)\OneDrive - Lawyers in House\__Invoices</t>
        </is>
      </c>
    </row>
    <row r="13193">
      <c r="A13193" s="13" t="n">
        <v>46076.82368055556</v>
      </c>
      <c r="B13193" t="inlineStr">
        <is>
          <t>INFO</t>
        </is>
      </c>
      <c r="C13193" t="inlineStr">
        <is>
          <t>ThisWorkbook.Path (raw)=https://lawyersinhouse-my.sharepoint.com/personal/cory_schneider_lawyersinhouse_com/Documents/__Invoices</t>
        </is>
      </c>
    </row>
    <row r="13194">
      <c r="A13194" s="13" t="n">
        <v>46076.82368055556</v>
      </c>
      <c r="B13194" t="inlineStr">
        <is>
          <t>HIT</t>
        </is>
      </c>
      <c r="C13194" t="inlineStr">
        <is>
          <t>Folder? C:\Users\cschn\Documents\LIH (Personal)\OneDrive - Lawyers in House</t>
        </is>
      </c>
    </row>
    <row r="13195">
      <c r="A13195" s="13" t="n">
        <v>46076.82368055556</v>
      </c>
      <c r="B13195" t="inlineStr">
        <is>
          <t>MAP</t>
        </is>
      </c>
      <c r="C13195" t="inlineStr">
        <is>
          <t>CombineRoot=C:\Users\cschn\Documents\LIH (Personal)\OneDrive - Lawyers in House</t>
        </is>
      </c>
    </row>
    <row r="13196">
      <c r="A13196" s="13" t="n">
        <v>46076.82368055556</v>
      </c>
      <c r="B13196" t="inlineStr">
        <is>
          <t>MAP</t>
        </is>
      </c>
      <c r="C13196" t="inlineStr">
        <is>
          <t>SubPath=__Invoices</t>
        </is>
      </c>
    </row>
    <row r="13197">
      <c r="A13197" s="13" t="n">
        <v>46076.82368055556</v>
      </c>
      <c r="B13197" t="inlineStr">
        <is>
          <t>MAP</t>
        </is>
      </c>
      <c r="C13197" t="inlineStr">
        <is>
          <t>Combined=C:\Users\cschn\Documents\LIH (Personal)\OneDrive - Lawyers in House\__Invoices</t>
        </is>
      </c>
    </row>
    <row r="13198">
      <c r="A13198" s="13" t="n">
        <v>46076.82368055556</v>
      </c>
      <c r="B13198" t="inlineStr">
        <is>
          <t>MAP</t>
        </is>
      </c>
      <c r="C13198" t="inlineStr">
        <is>
          <t>Mapped local folder=C:\Users\cschn\Documents\LIH (Personal)\OneDrive - Lawyers in House\__Invoices</t>
        </is>
      </c>
    </row>
    <row r="13199">
      <c r="A13199" s="13" t="n">
        <v>46076.82422453703</v>
      </c>
      <c r="B13199" t="inlineStr">
        <is>
          <t>INFO</t>
        </is>
      </c>
      <c r="C13199" t="inlineStr">
        <is>
          <t>ThisWorkbook.Path (raw)=https://lawyersinhouse-my.sharepoint.com/personal/cory_schneider_lawyersinhouse_com/Documents/__Invoices</t>
        </is>
      </c>
    </row>
    <row r="13200">
      <c r="A13200" s="13" t="n">
        <v>46076.82422453703</v>
      </c>
      <c r="B13200" t="inlineStr">
        <is>
          <t>HIT</t>
        </is>
      </c>
      <c r="C13200" t="inlineStr">
        <is>
          <t>Folder? C:\Users\cschn\Documents\LIH (Personal)\OneDrive - Lawyers in House</t>
        </is>
      </c>
    </row>
    <row r="13201">
      <c r="A13201" s="13" t="n">
        <v>46076.82422453703</v>
      </c>
      <c r="B13201" t="inlineStr">
        <is>
          <t>MAP</t>
        </is>
      </c>
      <c r="C13201" t="inlineStr">
        <is>
          <t>CombineRoot=C:\Users\cschn\Documents\LIH (Personal)\OneDrive - Lawyers in House</t>
        </is>
      </c>
    </row>
    <row r="13202">
      <c r="A13202" s="13" t="n">
        <v>46076.82422453703</v>
      </c>
      <c r="B13202" t="inlineStr">
        <is>
          <t>MAP</t>
        </is>
      </c>
      <c r="C13202" t="inlineStr">
        <is>
          <t>SubPath=__Invoices</t>
        </is>
      </c>
    </row>
    <row r="13203">
      <c r="A13203" s="13" t="n">
        <v>46076.82422453703</v>
      </c>
      <c r="B13203" t="inlineStr">
        <is>
          <t>MAP</t>
        </is>
      </c>
      <c r="C13203" t="inlineStr">
        <is>
          <t>Combined=C:\Users\cschn\Documents\LIH (Personal)\OneDrive - Lawyers in House\__Invoices</t>
        </is>
      </c>
    </row>
    <row r="13204">
      <c r="A13204" s="13" t="n">
        <v>46076.82422453703</v>
      </c>
      <c r="B13204" t="inlineStr">
        <is>
          <t>MAP</t>
        </is>
      </c>
      <c r="C13204" t="inlineStr">
        <is>
          <t>Mapped local folder=C:\Users\cschn\Documents\LIH (Personal)\OneDrive - Lawyers in House\__Invoices</t>
        </is>
      </c>
    </row>
    <row r="13205">
      <c r="A13205" s="13" t="n">
        <v>46077.44009259259</v>
      </c>
      <c r="B13205" t="inlineStr">
        <is>
          <t>INFO</t>
        </is>
      </c>
      <c r="C13205" t="inlineStr">
        <is>
          <t>ThisWorkbook.Path (raw)=https://lawyersinhouse-my.sharepoint.com/personal/cory_schneider_lawyersinhouse_com/Documents/__Invoices</t>
        </is>
      </c>
    </row>
    <row r="13206">
      <c r="A13206" s="13" t="n">
        <v>46077.44009259259</v>
      </c>
      <c r="B13206" t="inlineStr">
        <is>
          <t>HIT</t>
        </is>
      </c>
      <c r="C13206" t="inlineStr">
        <is>
          <t>Folder? C:\Users\CorySchneider\OneDrive - Lawyers in House</t>
        </is>
      </c>
    </row>
    <row r="13207">
      <c r="A13207" s="13" t="n">
        <v>46077.44009259259</v>
      </c>
      <c r="B13207" t="inlineStr">
        <is>
          <t>MAP</t>
        </is>
      </c>
      <c r="C13207" t="inlineStr">
        <is>
          <t>CombineRoot=C:\Users\CorySchneider\OneDrive - Lawyers in House</t>
        </is>
      </c>
    </row>
    <row r="13208">
      <c r="A13208" s="13" t="n">
        <v>46077.44009259259</v>
      </c>
      <c r="B13208" t="inlineStr">
        <is>
          <t>MAP</t>
        </is>
      </c>
      <c r="C13208" t="inlineStr">
        <is>
          <t>SubPath=__Invoices</t>
        </is>
      </c>
    </row>
    <row r="13209">
      <c r="A13209" s="13" t="n">
        <v>46077.44009259259</v>
      </c>
      <c r="B13209" t="inlineStr">
        <is>
          <t>MAP</t>
        </is>
      </c>
      <c r="C13209" t="inlineStr">
        <is>
          <t>Combined=C:\Users\CorySchneider\OneDrive - Lawyers in House\__Invoices</t>
        </is>
      </c>
    </row>
    <row r="13210">
      <c r="A13210" s="13" t="n">
        <v>46077.44009259259</v>
      </c>
      <c r="B13210" t="inlineStr">
        <is>
          <t>MAP</t>
        </is>
      </c>
      <c r="C13210" t="inlineStr">
        <is>
          <t>Mapped local folder=C:\Users\CorySchneider\OneDrive - Lawyers in House\__Invoices</t>
        </is>
      </c>
    </row>
    <row r="13211">
      <c r="A13211" s="13" t="n">
        <v>46077.60996527778</v>
      </c>
      <c r="B13211" t="inlineStr">
        <is>
          <t>INFO</t>
        </is>
      </c>
      <c r="C13211" t="inlineStr">
        <is>
          <t>ThisWorkbook.Path (raw)=https://lawyersinhouse-my.sharepoint.com/personal/cory_schneider_lawyersinhouse_com/Documents/__Invoices</t>
        </is>
      </c>
    </row>
    <row r="13212">
      <c r="A13212" s="13" t="n">
        <v>46077.60996527778</v>
      </c>
      <c r="B13212" t="inlineStr">
        <is>
          <t>HIT</t>
        </is>
      </c>
      <c r="C13212" t="inlineStr">
        <is>
          <t>Folder? C:\Users\CorySchneider\OneDrive - Lawyers in House</t>
        </is>
      </c>
    </row>
    <row r="13213">
      <c r="A13213" s="13" t="n">
        <v>46077.60996527778</v>
      </c>
      <c r="B13213" t="inlineStr">
        <is>
          <t>MAP</t>
        </is>
      </c>
      <c r="C13213" t="inlineStr">
        <is>
          <t>CombineRoot=C:\Users\CorySchneider\OneDrive - Lawyers in House</t>
        </is>
      </c>
    </row>
    <row r="13214">
      <c r="A13214" s="13" t="n">
        <v>46077.60996527778</v>
      </c>
      <c r="B13214" t="inlineStr">
        <is>
          <t>MAP</t>
        </is>
      </c>
      <c r="C13214" t="inlineStr">
        <is>
          <t>SubPath=__Invoices</t>
        </is>
      </c>
    </row>
    <row r="13215">
      <c r="A13215" s="13" t="n">
        <v>46077.60996527778</v>
      </c>
      <c r="B13215" t="inlineStr">
        <is>
          <t>MAP</t>
        </is>
      </c>
      <c r="C13215" t="inlineStr">
        <is>
          <t>Combined=C:\Users\CorySchneider\OneDrive - Lawyers in House\__Invoices</t>
        </is>
      </c>
    </row>
    <row r="13216">
      <c r="A13216" s="13" t="n">
        <v>46077.60996527778</v>
      </c>
      <c r="B13216" t="inlineStr">
        <is>
          <t>MAP</t>
        </is>
      </c>
      <c r="C13216" t="inlineStr">
        <is>
          <t>Mapped local folder=C:\Users\CorySchneider\OneDrive - Lawyers in House\__Invoices</t>
        </is>
      </c>
    </row>
    <row r="13217">
      <c r="A13217" s="13" t="n">
        <v>46077.79817129629</v>
      </c>
      <c r="B13217" t="inlineStr">
        <is>
          <t>INFO</t>
        </is>
      </c>
      <c r="C13217" t="inlineStr">
        <is>
          <t>ThisWorkbook.Path (raw)=https://lawyersinhouse-my.sharepoint.com/personal/cory_schneider_lawyersinhouse_com/Documents/__Invoices</t>
        </is>
      </c>
    </row>
    <row r="13218">
      <c r="A13218" s="13" t="n">
        <v>46077.79817129629</v>
      </c>
      <c r="B13218" t="inlineStr">
        <is>
          <t>HIT</t>
        </is>
      </c>
      <c r="C13218" t="inlineStr">
        <is>
          <t>Folder? C:\Users\CorySchneider\OneDrive - Lawyers in House</t>
        </is>
      </c>
    </row>
    <row r="13219">
      <c r="A13219" s="13" t="n">
        <v>46077.79817129629</v>
      </c>
      <c r="B13219" t="inlineStr">
        <is>
          <t>MAP</t>
        </is>
      </c>
      <c r="C13219" t="inlineStr">
        <is>
          <t>CombineRoot=C:\Users\CorySchneider\OneDrive - Lawyers in House</t>
        </is>
      </c>
    </row>
    <row r="13220">
      <c r="A13220" s="13" t="n">
        <v>46077.79817129629</v>
      </c>
      <c r="B13220" t="inlineStr">
        <is>
          <t>MAP</t>
        </is>
      </c>
      <c r="C13220" t="inlineStr">
        <is>
          <t>SubPath=__Invoices</t>
        </is>
      </c>
    </row>
    <row r="13221">
      <c r="A13221" s="13" t="n">
        <v>46077.79817129629</v>
      </c>
      <c r="B13221" t="inlineStr">
        <is>
          <t>MAP</t>
        </is>
      </c>
      <c r="C13221" t="inlineStr">
        <is>
          <t>Combined=C:\Users\CorySchneider\OneDrive - Lawyers in House\__Invoices</t>
        </is>
      </c>
    </row>
    <row r="13222">
      <c r="A13222" s="13" t="n">
        <v>46077.79817129629</v>
      </c>
      <c r="B13222" t="inlineStr">
        <is>
          <t>MAP</t>
        </is>
      </c>
      <c r="C13222" t="inlineStr">
        <is>
          <t>Mapped local folder=C:\Users\CorySchneider\OneDrive - Lawyers in House\__Invoices</t>
        </is>
      </c>
    </row>
    <row r="13223">
      <c r="A13223" s="13" t="n">
        <v>46078.42284722222</v>
      </c>
      <c r="B13223" t="inlineStr">
        <is>
          <t>INFO</t>
        </is>
      </c>
      <c r="C13223" t="inlineStr">
        <is>
          <t>ThisWorkbook.Path (raw)=https://lawyersinhouse-my.sharepoint.com/personal/cory_schneider_lawyersinhouse_com/Documents/__Invoices</t>
        </is>
      </c>
    </row>
    <row r="13224">
      <c r="A13224" s="13" t="n">
        <v>46078.42284722222</v>
      </c>
      <c r="B13224" t="inlineStr">
        <is>
          <t>HIT</t>
        </is>
      </c>
      <c r="C13224" t="inlineStr">
        <is>
          <t>Folder? C:\Users\CorySchneider\OneDrive - Lawyers in House</t>
        </is>
      </c>
    </row>
    <row r="13225">
      <c r="A13225" s="13" t="n">
        <v>46078.42284722222</v>
      </c>
      <c r="B13225" t="inlineStr">
        <is>
          <t>MAP</t>
        </is>
      </c>
      <c r="C13225" t="inlineStr">
        <is>
          <t>CombineRoot=C:\Users\CorySchneider\OneDrive - Lawyers in House</t>
        </is>
      </c>
    </row>
    <row r="13226">
      <c r="A13226" s="13" t="n">
        <v>46078.42284722222</v>
      </c>
      <c r="B13226" t="inlineStr">
        <is>
          <t>MAP</t>
        </is>
      </c>
      <c r="C13226" t="inlineStr">
        <is>
          <t>SubPath=__Invoices</t>
        </is>
      </c>
    </row>
    <row r="13227">
      <c r="A13227" s="13" t="n">
        <v>46078.42284722222</v>
      </c>
      <c r="B13227" t="inlineStr">
        <is>
          <t>MAP</t>
        </is>
      </c>
      <c r="C13227" t="inlineStr">
        <is>
          <t>Combined=C:\Users\CorySchneider\OneDrive - Lawyers in House\__Invoices</t>
        </is>
      </c>
    </row>
    <row r="13228">
      <c r="A13228" s="13" t="n">
        <v>46078.42284722222</v>
      </c>
      <c r="B13228" t="inlineStr">
        <is>
          <t>MAP</t>
        </is>
      </c>
      <c r="C13228" t="inlineStr">
        <is>
          <t>Mapped local folder=C:\Users\CorySchneider\OneDrive - Lawyers in House\__Invoices</t>
        </is>
      </c>
    </row>
    <row r="13229">
      <c r="A13229" s="13" t="n">
        <v>46078.47393518518</v>
      </c>
      <c r="B13229" t="inlineStr">
        <is>
          <t>INFO</t>
        </is>
      </c>
      <c r="C13229" t="inlineStr">
        <is>
          <t>ThisWorkbook.Path (raw)=https://lawyersinhouse-my.sharepoint.com/personal/cory_schneider_lawyersinhouse_com/Documents/__Invoices</t>
        </is>
      </c>
    </row>
    <row r="13230">
      <c r="A13230" s="13" t="n">
        <v>46078.47393518518</v>
      </c>
      <c r="B13230" t="inlineStr">
        <is>
          <t>HIT</t>
        </is>
      </c>
      <c r="C13230" t="inlineStr">
        <is>
          <t>Folder? C:\Users\CorySchneider\OneDrive - Lawyers in House</t>
        </is>
      </c>
    </row>
    <row r="13231">
      <c r="A13231" s="13" t="n">
        <v>46078.47393518518</v>
      </c>
      <c r="B13231" t="inlineStr">
        <is>
          <t>MAP</t>
        </is>
      </c>
      <c r="C13231" t="inlineStr">
        <is>
          <t>CombineRoot=C:\Users\CorySchneider\OneDrive - Lawyers in House</t>
        </is>
      </c>
    </row>
    <row r="13232">
      <c r="A13232" s="13" t="n">
        <v>46078.47393518518</v>
      </c>
      <c r="B13232" t="inlineStr">
        <is>
          <t>MAP</t>
        </is>
      </c>
      <c r="C13232" t="inlineStr">
        <is>
          <t>SubPath=__Invoices</t>
        </is>
      </c>
    </row>
    <row r="13233">
      <c r="A13233" s="13" t="n">
        <v>46078.47393518518</v>
      </c>
      <c r="B13233" t="inlineStr">
        <is>
          <t>MAP</t>
        </is>
      </c>
      <c r="C13233" t="inlineStr">
        <is>
          <t>Combined=C:\Users\CorySchneider\OneDrive - Lawyers in House\__Invoices</t>
        </is>
      </c>
    </row>
    <row r="13234">
      <c r="A13234" s="13" t="n">
        <v>46078.47393518518</v>
      </c>
      <c r="B13234" t="inlineStr">
        <is>
          <t>MAP</t>
        </is>
      </c>
      <c r="C13234" t="inlineStr">
        <is>
          <t>Mapped local folder=C:\Users\CorySchneider\OneDrive - Lawyers in House\__Invoices</t>
        </is>
      </c>
    </row>
    <row r="13235">
      <c r="A13235" s="13" t="n">
        <v>46078.93361111111</v>
      </c>
      <c r="B13235" t="inlineStr">
        <is>
          <t>INFO</t>
        </is>
      </c>
      <c r="C13235" t="inlineStr">
        <is>
          <t>ThisWorkbook.Path (raw)=https://lawyersinhouse-my.sharepoint.com/personal/cory_schneider_lawyersinhouse_com/Documents/__Invoices</t>
        </is>
      </c>
    </row>
    <row r="13236">
      <c r="A13236" s="13" t="n">
        <v>46078.93361111111</v>
      </c>
      <c r="B13236" t="inlineStr">
        <is>
          <t>HIT</t>
        </is>
      </c>
      <c r="C13236" t="inlineStr">
        <is>
          <t>Folder? C:\Users\cschn\Documents\LIH (Personal)\OneDrive - Lawyers in House</t>
        </is>
      </c>
    </row>
    <row r="13237">
      <c r="A13237" s="13" t="n">
        <v>46078.93361111111</v>
      </c>
      <c r="B13237" t="inlineStr">
        <is>
          <t>MAP</t>
        </is>
      </c>
      <c r="C13237" t="inlineStr">
        <is>
          <t>CombineRoot=C:\Users\cschn\Documents\LIH (Personal)\OneDrive - Lawyers in House</t>
        </is>
      </c>
    </row>
    <row r="13238">
      <c r="A13238" s="13" t="n">
        <v>46078.93361111111</v>
      </c>
      <c r="B13238" t="inlineStr">
        <is>
          <t>MAP</t>
        </is>
      </c>
      <c r="C13238" t="inlineStr">
        <is>
          <t>SubPath=__Invoices</t>
        </is>
      </c>
    </row>
    <row r="13239">
      <c r="A13239" s="13" t="n">
        <v>46078.93361111111</v>
      </c>
      <c r="B13239" t="inlineStr">
        <is>
          <t>MAP</t>
        </is>
      </c>
      <c r="C13239" t="inlineStr">
        <is>
          <t>Combined=C:\Users\cschn\Documents\LIH (Personal)\OneDrive - Lawyers in House\__Invoices</t>
        </is>
      </c>
    </row>
    <row r="13240">
      <c r="A13240" s="13" t="n">
        <v>46078.93361111111</v>
      </c>
      <c r="B13240" t="inlineStr">
        <is>
          <t>MAP</t>
        </is>
      </c>
      <c r="C13240" t="inlineStr">
        <is>
          <t>Mapped local folder=C:\Users\cschn\Documents\LIH (Personal)\OneDrive - Lawyers in House\__Invoices</t>
        </is>
      </c>
    </row>
    <row r="13241">
      <c r="A13241" s="13" t="n">
        <v>46079.3674537037</v>
      </c>
      <c r="B13241" t="inlineStr">
        <is>
          <t>INFO</t>
        </is>
      </c>
      <c r="C13241" t="inlineStr">
        <is>
          <t>ThisWorkbook.Path (raw)=https://lawyersinhouse-my.sharepoint.com/personal/cory_schneider_lawyersinhouse_com/Documents/__Invoices</t>
        </is>
      </c>
    </row>
    <row r="13242">
      <c r="A13242" s="13" t="n">
        <v>46079.36746527778</v>
      </c>
      <c r="B13242" t="inlineStr">
        <is>
          <t>HIT</t>
        </is>
      </c>
      <c r="C13242" t="inlineStr">
        <is>
          <t>Folder? C:\Users\CorySchneider\OneDrive - Lawyers in House</t>
        </is>
      </c>
    </row>
    <row r="13243">
      <c r="A13243" s="13" t="n">
        <v>46079.36746527778</v>
      </c>
      <c r="B13243" t="inlineStr">
        <is>
          <t>MAP</t>
        </is>
      </c>
      <c r="C13243" t="inlineStr">
        <is>
          <t>CombineRoot=C:\Users\CorySchneider\OneDrive - Lawyers in House</t>
        </is>
      </c>
    </row>
    <row r="13244">
      <c r="A13244" s="13" t="n">
        <v>46079.36746527778</v>
      </c>
      <c r="B13244" t="inlineStr">
        <is>
          <t>MAP</t>
        </is>
      </c>
      <c r="C13244" t="inlineStr">
        <is>
          <t>SubPath=__Invoices</t>
        </is>
      </c>
    </row>
    <row r="13245">
      <c r="A13245" s="13" t="n">
        <v>46079.36746527778</v>
      </c>
      <c r="B13245" t="inlineStr">
        <is>
          <t>MAP</t>
        </is>
      </c>
      <c r="C13245" t="inlineStr">
        <is>
          <t>Combined=C:\Users\CorySchneider\OneDrive - Lawyers in House\__Invoices</t>
        </is>
      </c>
    </row>
    <row r="13246">
      <c r="A13246" s="13" t="n">
        <v>46079.36746527778</v>
      </c>
      <c r="B13246" t="inlineStr">
        <is>
          <t>MAP</t>
        </is>
      </c>
      <c r="C13246" t="inlineStr">
        <is>
          <t>Mapped local folder=C:\Users\CorySchneider\OneDrive - Lawyers in House\__Invoices</t>
        </is>
      </c>
    </row>
    <row r="13247">
      <c r="A13247" s="13" t="n">
        <v>46079.93069444445</v>
      </c>
      <c r="B13247" t="inlineStr">
        <is>
          <t>INFO</t>
        </is>
      </c>
      <c r="C13247" t="inlineStr">
        <is>
          <t>ThisWorkbook.Path (raw)=https://lawyersinhouse-my.sharepoint.com/personal/cory_schneider_lawyersinhouse_com/Documents/__Invoices</t>
        </is>
      </c>
    </row>
    <row r="13248">
      <c r="A13248" s="13" t="n">
        <v>46079.93069444445</v>
      </c>
      <c r="B13248" t="inlineStr">
        <is>
          <t>HIT</t>
        </is>
      </c>
      <c r="C13248" t="inlineStr">
        <is>
          <t>Folder? C:\Users\cschn\Documents\LIH (Personal)\OneDrive - Lawyers in House</t>
        </is>
      </c>
    </row>
    <row r="13249">
      <c r="A13249" s="13" t="n">
        <v>46079.93069444445</v>
      </c>
      <c r="B13249" t="inlineStr">
        <is>
          <t>MAP</t>
        </is>
      </c>
      <c r="C13249" t="inlineStr">
        <is>
          <t>CombineRoot=C:\Users\cschn\Documents\LIH (Personal)\OneDrive - Lawyers in House</t>
        </is>
      </c>
    </row>
    <row r="13250">
      <c r="A13250" s="13" t="n">
        <v>46079.93069444445</v>
      </c>
      <c r="B13250" t="inlineStr">
        <is>
          <t>MAP</t>
        </is>
      </c>
      <c r="C13250" t="inlineStr">
        <is>
          <t>SubPath=__Invoices</t>
        </is>
      </c>
    </row>
    <row r="13251">
      <c r="A13251" s="13" t="n">
        <v>46079.93069444445</v>
      </c>
      <c r="B13251" t="inlineStr">
        <is>
          <t>MAP</t>
        </is>
      </c>
      <c r="C13251" t="inlineStr">
        <is>
          <t>Combined=C:\Users\cschn\Documents\LIH (Personal)\OneDrive - Lawyers in House\__Invoices</t>
        </is>
      </c>
    </row>
    <row r="13252">
      <c r="A13252" s="13" t="n">
        <v>46079.93069444445</v>
      </c>
      <c r="B13252" t="inlineStr">
        <is>
          <t>MAP</t>
        </is>
      </c>
      <c r="C13252" t="inlineStr">
        <is>
          <t>Mapped local folder=C:\Users\cschn\Documents\LIH (Personal)\OneDrive - Lawyers in House\__Invoices</t>
        </is>
      </c>
    </row>
    <row r="13253">
      <c r="A13253" s="13" t="n">
        <v>46080.35528935185</v>
      </c>
      <c r="B13253" t="inlineStr">
        <is>
          <t>INFO</t>
        </is>
      </c>
      <c r="C13253" t="inlineStr">
        <is>
          <t>ThisWorkbook.Path (raw)=https://lawyersinhouse-my.sharepoint.com/personal/cory_schneider_lawyersinhouse_com/Documents/__Invoices</t>
        </is>
      </c>
    </row>
    <row r="13254">
      <c r="A13254" s="13" t="n">
        <v>46080.35528935185</v>
      </c>
      <c r="B13254" t="inlineStr">
        <is>
          <t>HIT</t>
        </is>
      </c>
      <c r="C13254" t="inlineStr">
        <is>
          <t>Folder? C:\Users\CorySchneider\OneDrive - Lawyers in House</t>
        </is>
      </c>
    </row>
    <row r="13255">
      <c r="A13255" s="13" t="n">
        <v>46080.35528935185</v>
      </c>
      <c r="B13255" t="inlineStr">
        <is>
          <t>MAP</t>
        </is>
      </c>
      <c r="C13255" t="inlineStr">
        <is>
          <t>CombineRoot=C:\Users\CorySchneider\OneDrive - Lawyers in House</t>
        </is>
      </c>
    </row>
    <row r="13256">
      <c r="A13256" s="13" t="n">
        <v>46080.35528935185</v>
      </c>
      <c r="B13256" t="inlineStr">
        <is>
          <t>MAP</t>
        </is>
      </c>
      <c r="C13256" t="inlineStr">
        <is>
          <t>SubPath=__Invoices</t>
        </is>
      </c>
    </row>
    <row r="13257">
      <c r="A13257" s="13" t="n">
        <v>46080.35528935185</v>
      </c>
      <c r="B13257" t="inlineStr">
        <is>
          <t>MAP</t>
        </is>
      </c>
      <c r="C13257" t="inlineStr">
        <is>
          <t>Combined=C:\Users\CorySchneider\OneDrive - Lawyers in House\__Invoices</t>
        </is>
      </c>
    </row>
    <row r="13258">
      <c r="A13258" s="13" t="n">
        <v>46080.35528935185</v>
      </c>
      <c r="B13258" t="inlineStr">
        <is>
          <t>MAP</t>
        </is>
      </c>
      <c r="C13258" t="inlineStr">
        <is>
          <t>Mapped local folder=C:\Users\CorySchneider\OneDrive - Lawyers in House\__Invoices</t>
        </is>
      </c>
    </row>
    <row r="13259">
      <c r="A13259" s="13" t="n">
        <v>46081.48019675926</v>
      </c>
      <c r="B13259" t="inlineStr">
        <is>
          <t>INFO</t>
        </is>
      </c>
      <c r="C13259" t="inlineStr">
        <is>
          <t>ThisWorkbook.Path (raw)=https://lawyersinhouse-my.sharepoint.com/personal/cory_schneider_lawyersinhouse_com/Documents/__Invoices</t>
        </is>
      </c>
    </row>
    <row r="13260">
      <c r="A13260" s="13" t="n">
        <v>46081.48019675926</v>
      </c>
      <c r="B13260" t="inlineStr">
        <is>
          <t>HIT</t>
        </is>
      </c>
      <c r="C13260" t="inlineStr">
        <is>
          <t>Folder? C:\Users\cschn\Documents\LIH (Personal)\OneDrive - Lawyers in House</t>
        </is>
      </c>
    </row>
    <row r="13261">
      <c r="A13261" s="13" t="n">
        <v>46081.48019675926</v>
      </c>
      <c r="B13261" t="inlineStr">
        <is>
          <t>MAP</t>
        </is>
      </c>
      <c r="C13261" t="inlineStr">
        <is>
          <t>CombineRoot=C:\Users\cschn\Documents\LIH (Personal)\OneDrive - Lawyers in House</t>
        </is>
      </c>
    </row>
    <row r="13262">
      <c r="A13262" s="13" t="n">
        <v>46081.48019675926</v>
      </c>
      <c r="B13262" t="inlineStr">
        <is>
          <t>MAP</t>
        </is>
      </c>
      <c r="C13262" t="inlineStr">
        <is>
          <t>SubPath=__Invoices</t>
        </is>
      </c>
    </row>
    <row r="13263">
      <c r="A13263" s="13" t="n">
        <v>46081.48019675926</v>
      </c>
      <c r="B13263" t="inlineStr">
        <is>
          <t>MAP</t>
        </is>
      </c>
      <c r="C13263" t="inlineStr">
        <is>
          <t>Combined=C:\Users\cschn\Documents\LIH (Personal)\OneDrive - Lawyers in House\__Invoices</t>
        </is>
      </c>
    </row>
    <row r="13264">
      <c r="A13264" s="13" t="n">
        <v>46081.48019675926</v>
      </c>
      <c r="B13264" t="inlineStr">
        <is>
          <t>MAP</t>
        </is>
      </c>
      <c r="C13264" t="inlineStr">
        <is>
          <t>Mapped local folder=C:\Users\cschn\Documents\LIH (Personal)\OneDrive - Lawyers in House\__Invoices</t>
        </is>
      </c>
    </row>
    <row r="13265">
      <c r="A13265" s="13" t="n">
        <v>46081.63936342593</v>
      </c>
      <c r="B13265" t="inlineStr">
        <is>
          <t>INFO</t>
        </is>
      </c>
      <c r="C13265" t="inlineStr">
        <is>
          <t>ThisWorkbook.Path (raw)=https://lawyersinhouse-my.sharepoint.com/personal/cory_schneider_lawyersinhouse_com/Documents/__Invoices</t>
        </is>
      </c>
    </row>
    <row r="13266">
      <c r="A13266" s="13" t="n">
        <v>46081.63936342593</v>
      </c>
      <c r="B13266" t="inlineStr">
        <is>
          <t>HIT</t>
        </is>
      </c>
      <c r="C13266" t="inlineStr">
        <is>
          <t>Folder? C:\Users\cschn\Documents\LIH (Personal)\OneDrive - Lawyers in House</t>
        </is>
      </c>
    </row>
    <row r="13267">
      <c r="A13267" s="13" t="n">
        <v>46081.63936342593</v>
      </c>
      <c r="B13267" t="inlineStr">
        <is>
          <t>MAP</t>
        </is>
      </c>
      <c r="C13267" t="inlineStr">
        <is>
          <t>CombineRoot=C:\Users\cschn\Documents\LIH (Personal)\OneDrive - Lawyers in House</t>
        </is>
      </c>
    </row>
    <row r="13268">
      <c r="A13268" s="13" t="n">
        <v>46081.63936342593</v>
      </c>
      <c r="B13268" t="inlineStr">
        <is>
          <t>MAP</t>
        </is>
      </c>
      <c r="C13268" t="inlineStr">
        <is>
          <t>SubPath=__Invoices</t>
        </is>
      </c>
    </row>
    <row r="13269">
      <c r="A13269" s="13" t="n">
        <v>46081.63936342593</v>
      </c>
      <c r="B13269" t="inlineStr">
        <is>
          <t>MAP</t>
        </is>
      </c>
      <c r="C13269" t="inlineStr">
        <is>
          <t>Combined=C:\Users\cschn\Documents\LIH (Personal)\OneDrive - Lawyers in House\__Invoices</t>
        </is>
      </c>
    </row>
    <row r="13270">
      <c r="A13270" s="13" t="n">
        <v>46081.63936342593</v>
      </c>
      <c r="B13270" t="inlineStr">
        <is>
          <t>MAP</t>
        </is>
      </c>
      <c r="C13270" t="inlineStr">
        <is>
          <t>Mapped local folder=C:\Users\cschn\Documents\LIH (Personal)\OneDrive - Lawyers in House\__Invoices</t>
        </is>
      </c>
    </row>
    <row r="13271">
      <c r="A13271" s="13" t="n">
        <v>46081.65790509259</v>
      </c>
      <c r="B13271" t="inlineStr">
        <is>
          <t>INFO</t>
        </is>
      </c>
      <c r="C13271" t="inlineStr">
        <is>
          <t>ThisWorkbook.Path (raw)=https://lawyersinhouse-my.sharepoint.com/personal/cory_schneider_lawyersinhouse_com/Documents/__Invoices</t>
        </is>
      </c>
    </row>
    <row r="13272">
      <c r="A13272" s="13" t="n">
        <v>46081.65790509259</v>
      </c>
      <c r="B13272" t="inlineStr">
        <is>
          <t>HIT</t>
        </is>
      </c>
      <c r="C13272" t="inlineStr">
        <is>
          <t>Folder? C:\Users\cschn\Documents\LIH (Personal)\OneDrive - Lawyers in House</t>
        </is>
      </c>
    </row>
    <row r="13273">
      <c r="A13273" s="13" t="n">
        <v>46081.65790509259</v>
      </c>
      <c r="B13273" t="inlineStr">
        <is>
          <t>MAP</t>
        </is>
      </c>
      <c r="C13273" t="inlineStr">
        <is>
          <t>CombineRoot=C:\Users\cschn\Documents\LIH (Personal)\OneDrive - Lawyers in House</t>
        </is>
      </c>
    </row>
    <row r="13274">
      <c r="A13274" s="13" t="n">
        <v>46081.65790509259</v>
      </c>
      <c r="B13274" t="inlineStr">
        <is>
          <t>MAP</t>
        </is>
      </c>
      <c r="C13274" t="inlineStr">
        <is>
          <t>SubPath=__Invoices</t>
        </is>
      </c>
    </row>
    <row r="13275">
      <c r="A13275" s="13" t="n">
        <v>46081.65790509259</v>
      </c>
      <c r="B13275" t="inlineStr">
        <is>
          <t>MAP</t>
        </is>
      </c>
      <c r="C13275" t="inlineStr">
        <is>
          <t>Combined=C:\Users\cschn\Documents\LIH (Personal)\OneDrive - Lawyers in House\__Invoices</t>
        </is>
      </c>
    </row>
    <row r="13276">
      <c r="A13276" s="13" t="n">
        <v>46081.65790509259</v>
      </c>
      <c r="B13276" t="inlineStr">
        <is>
          <t>MAP</t>
        </is>
      </c>
      <c r="C13276" t="inlineStr">
        <is>
          <t>Mapped local folder=C:\Users\cschn\Documents\LIH (Personal)\OneDrive - Lawyers in House\__Invoices</t>
        </is>
      </c>
    </row>
    <row r="13277">
      <c r="A13277" s="13" t="n">
        <v>46083.73162037037</v>
      </c>
      <c r="B13277" t="inlineStr">
        <is>
          <t>INFO</t>
        </is>
      </c>
      <c r="C13277" t="inlineStr">
        <is>
          <t>ThisWorkbook.Path (raw)=https://lawyersinhouse-my.sharepoint.com/personal/cory_schneider_lawyersinhouse_com/Documents/__Invoices</t>
        </is>
      </c>
    </row>
    <row r="13278">
      <c r="A13278" s="13" t="n">
        <v>46083.73162037037</v>
      </c>
      <c r="B13278" t="inlineStr">
        <is>
          <t>HIT</t>
        </is>
      </c>
      <c r="C13278" t="inlineStr">
        <is>
          <t>Folder? C:\Users\cschn\Documents\LIH (Personal)\OneDrive - Lawyers in House</t>
        </is>
      </c>
    </row>
    <row r="13279">
      <c r="A13279" s="13" t="n">
        <v>46083.73162037037</v>
      </c>
      <c r="B13279" t="inlineStr">
        <is>
          <t>MAP</t>
        </is>
      </c>
      <c r="C13279" t="inlineStr">
        <is>
          <t>CombineRoot=C:\Users\cschn\Documents\LIH (Personal)\OneDrive - Lawyers in House</t>
        </is>
      </c>
    </row>
    <row r="13280">
      <c r="A13280" s="13" t="n">
        <v>46083.73162037037</v>
      </c>
      <c r="B13280" t="inlineStr">
        <is>
          <t>MAP</t>
        </is>
      </c>
      <c r="C13280" t="inlineStr">
        <is>
          <t>SubPath=__Invoices</t>
        </is>
      </c>
    </row>
    <row r="13281">
      <c r="A13281" s="13" t="n">
        <v>46083.73162037037</v>
      </c>
      <c r="B13281" t="inlineStr">
        <is>
          <t>MAP</t>
        </is>
      </c>
      <c r="C13281" t="inlineStr">
        <is>
          <t>Combined=C:\Users\cschn\Documents\LIH (Personal)\OneDrive - Lawyers in House\__Invoices</t>
        </is>
      </c>
    </row>
    <row r="13282">
      <c r="A13282" s="13" t="n">
        <v>46083.73162037037</v>
      </c>
      <c r="B13282" t="inlineStr">
        <is>
          <t>MAP</t>
        </is>
      </c>
      <c r="C13282" t="inlineStr">
        <is>
          <t>Mapped local folder=C:\Users\cschn\Documents\LIH (Personal)\OneDrive - Lawyers in House\__Invoices</t>
        </is>
      </c>
    </row>
    <row r="13283">
      <c r="A13283" s="13" t="n">
        <v>46083.85459490741</v>
      </c>
      <c r="B13283" t="inlineStr">
        <is>
          <t>INFO</t>
        </is>
      </c>
      <c r="C13283" t="inlineStr">
        <is>
          <t>ThisWorkbook.Path (raw)=https://lawyersinhouse-my.sharepoint.com/personal/cory_schneider_lawyersinhouse_com/Documents/__Invoices</t>
        </is>
      </c>
    </row>
    <row r="13284">
      <c r="A13284" s="13" t="n">
        <v>46083.85459490741</v>
      </c>
      <c r="B13284" t="inlineStr">
        <is>
          <t>HIT</t>
        </is>
      </c>
      <c r="C13284" t="inlineStr">
        <is>
          <t>Folder? C:\Users\cschn\Documents\LIH (Personal)\OneDrive - Lawyers in House</t>
        </is>
      </c>
    </row>
    <row r="13285">
      <c r="A13285" s="13" t="n">
        <v>46083.85459490741</v>
      </c>
      <c r="B13285" t="inlineStr">
        <is>
          <t>MAP</t>
        </is>
      </c>
      <c r="C13285" t="inlineStr">
        <is>
          <t>CombineRoot=C:\Users\cschn\Documents\LIH (Personal)\OneDrive - Lawyers in House</t>
        </is>
      </c>
    </row>
    <row r="13286">
      <c r="A13286" s="13" t="n">
        <v>46083.85459490741</v>
      </c>
      <c r="B13286" t="inlineStr">
        <is>
          <t>MAP</t>
        </is>
      </c>
      <c r="C13286" t="inlineStr">
        <is>
          <t>SubPath=__Invoices</t>
        </is>
      </c>
    </row>
    <row r="13287">
      <c r="A13287" s="13" t="n">
        <v>46083.85459490741</v>
      </c>
      <c r="B13287" t="inlineStr">
        <is>
          <t>MAP</t>
        </is>
      </c>
      <c r="C13287" t="inlineStr">
        <is>
          <t>Combined=C:\Users\cschn\Documents\LIH (Personal)\OneDrive - Lawyers in House\__Invoices</t>
        </is>
      </c>
    </row>
    <row r="13288">
      <c r="A13288" s="13" t="n">
        <v>46083.85459490741</v>
      </c>
      <c r="B13288" t="inlineStr">
        <is>
          <t>MAP</t>
        </is>
      </c>
      <c r="C13288" t="inlineStr">
        <is>
          <t>Mapped local folder=C:\Users\cschn\Documents\LIH (Personal)\OneDrive - Lawyers in House\__Invoices</t>
        </is>
      </c>
    </row>
    <row r="13289">
      <c r="A13289" s="13" t="n">
        <v>46084.42583333333</v>
      </c>
      <c r="B13289" t="inlineStr">
        <is>
          <t>INFO</t>
        </is>
      </c>
      <c r="C13289" t="inlineStr">
        <is>
          <t>ThisWorkbook.Path (raw)=https://lawyersinhouse-my.sharepoint.com/personal/cory_schneider_lawyersinhouse_com/Documents/__Invoices</t>
        </is>
      </c>
    </row>
    <row r="13290">
      <c r="A13290" s="13" t="n">
        <v>46084.42583333333</v>
      </c>
      <c r="B13290" t="inlineStr">
        <is>
          <t>HIT</t>
        </is>
      </c>
      <c r="C13290" t="inlineStr">
        <is>
          <t>Folder? C:\Users\CorySchneider\OneDrive - Lawyers in House</t>
        </is>
      </c>
    </row>
    <row r="13291">
      <c r="A13291" s="13" t="n">
        <v>46084.42583333333</v>
      </c>
      <c r="B13291" t="inlineStr">
        <is>
          <t>MAP</t>
        </is>
      </c>
      <c r="C13291" t="inlineStr">
        <is>
          <t>CombineRoot=C:\Users\CorySchneider\OneDrive - Lawyers in House</t>
        </is>
      </c>
    </row>
    <row r="13292">
      <c r="A13292" s="13" t="n">
        <v>46084.42583333333</v>
      </c>
      <c r="B13292" t="inlineStr">
        <is>
          <t>MAP</t>
        </is>
      </c>
      <c r="C13292" t="inlineStr">
        <is>
          <t>SubPath=__Invoices</t>
        </is>
      </c>
    </row>
    <row r="13293">
      <c r="A13293" s="13" t="n">
        <v>46084.42583333333</v>
      </c>
      <c r="B13293" t="inlineStr">
        <is>
          <t>MAP</t>
        </is>
      </c>
      <c r="C13293" t="inlineStr">
        <is>
          <t>Combined=C:\Users\CorySchneider\OneDrive - Lawyers in House\__Invoices</t>
        </is>
      </c>
    </row>
    <row r="13294">
      <c r="A13294" s="13" t="n">
        <v>46084.42583333333</v>
      </c>
      <c r="B13294" t="inlineStr">
        <is>
          <t>MAP</t>
        </is>
      </c>
      <c r="C13294" t="inlineStr">
        <is>
          <t>Mapped local folder=C:\Users\CorySchneider\OneDrive - Lawyers in House\__Invoices</t>
        </is>
      </c>
    </row>
    <row r="13295">
      <c r="A13295" s="13" t="n">
        <v>46084.42924768518</v>
      </c>
      <c r="B13295" t="inlineStr">
        <is>
          <t>INFO</t>
        </is>
      </c>
      <c r="C13295" t="inlineStr">
        <is>
          <t>ThisWorkbook.Path (raw)=https://lawyersinhouse-my.sharepoint.com/personal/cory_schneider_lawyersinhouse_com/Documents/__Invoices</t>
        </is>
      </c>
    </row>
    <row r="13296">
      <c r="A13296" s="13" t="n">
        <v>46084.42924768518</v>
      </c>
      <c r="B13296" t="inlineStr">
        <is>
          <t>HIT</t>
        </is>
      </c>
      <c r="C13296" t="inlineStr">
        <is>
          <t>Folder? C:\Users\CorySchneider\OneDrive - Lawyers in House</t>
        </is>
      </c>
    </row>
    <row r="13297">
      <c r="A13297" s="13" t="n">
        <v>46084.42924768518</v>
      </c>
      <c r="B13297" t="inlineStr">
        <is>
          <t>MAP</t>
        </is>
      </c>
      <c r="C13297" t="inlineStr">
        <is>
          <t>CombineRoot=C:\Users\CorySchneider\OneDrive - Lawyers in House</t>
        </is>
      </c>
    </row>
    <row r="13298">
      <c r="A13298" s="13" t="n">
        <v>46084.42924768518</v>
      </c>
      <c r="B13298" t="inlineStr">
        <is>
          <t>MAP</t>
        </is>
      </c>
      <c r="C13298" t="inlineStr">
        <is>
          <t>SubPath=__Invoices</t>
        </is>
      </c>
    </row>
    <row r="13299">
      <c r="A13299" s="13" t="n">
        <v>46084.42924768518</v>
      </c>
      <c r="B13299" t="inlineStr">
        <is>
          <t>MAP</t>
        </is>
      </c>
      <c r="C13299" t="inlineStr">
        <is>
          <t>Combined=C:\Users\CorySchneider\OneDrive - Lawyers in House\__Invoices</t>
        </is>
      </c>
    </row>
    <row r="13300">
      <c r="A13300" s="13" t="n">
        <v>46084.42924768518</v>
      </c>
      <c r="B13300" t="inlineStr">
        <is>
          <t>MAP</t>
        </is>
      </c>
      <c r="C13300" t="inlineStr">
        <is>
          <t>Mapped local folder=C:\Users\CorySchneider\OneDrive - Lawyers in House\__Invoices</t>
        </is>
      </c>
    </row>
    <row r="13301">
      <c r="A13301" s="13" t="n">
        <v>46084.43035879629</v>
      </c>
      <c r="B13301" t="inlineStr">
        <is>
          <t>INFO</t>
        </is>
      </c>
      <c r="C13301" t="inlineStr">
        <is>
          <t>ThisWorkbook.Path (raw)=https://lawyersinhouse-my.sharepoint.com/personal/cory_schneider_lawyersinhouse_com/Documents/__Invoices</t>
        </is>
      </c>
    </row>
    <row r="13302">
      <c r="A13302" s="13" t="n">
        <v>46084.43035879629</v>
      </c>
      <c r="B13302" t="inlineStr">
        <is>
          <t>HIT</t>
        </is>
      </c>
      <c r="C13302" t="inlineStr">
        <is>
          <t>Folder? C:\Users\CorySchneider\OneDrive - Lawyers in House</t>
        </is>
      </c>
    </row>
    <row r="13303">
      <c r="A13303" s="13" t="n">
        <v>46084.43037037037</v>
      </c>
      <c r="B13303" t="inlineStr">
        <is>
          <t>MAP</t>
        </is>
      </c>
      <c r="C13303" t="inlineStr">
        <is>
          <t>CombineRoot=C:\Users\CorySchneider\OneDrive - Lawyers in House</t>
        </is>
      </c>
    </row>
    <row r="13304">
      <c r="A13304" s="13" t="n">
        <v>46084.43037037037</v>
      </c>
      <c r="B13304" t="inlineStr">
        <is>
          <t>MAP</t>
        </is>
      </c>
      <c r="C13304" t="inlineStr">
        <is>
          <t>SubPath=__Invoices</t>
        </is>
      </c>
    </row>
    <row r="13305">
      <c r="A13305" s="13" t="n">
        <v>46084.43037037037</v>
      </c>
      <c r="B13305" t="inlineStr">
        <is>
          <t>MAP</t>
        </is>
      </c>
      <c r="C13305" t="inlineStr">
        <is>
          <t>Combined=C:\Users\CorySchneider\OneDrive - Lawyers in House\__Invoices</t>
        </is>
      </c>
    </row>
    <row r="13306">
      <c r="A13306" s="13" t="n">
        <v>46084.43037037037</v>
      </c>
      <c r="B13306" t="inlineStr">
        <is>
          <t>MAP</t>
        </is>
      </c>
      <c r="C13306" t="inlineStr">
        <is>
          <t>Mapped local folder=C:\Users\CorySchneider\OneDrive - Lawyers in House\__Invoices</t>
        </is>
      </c>
    </row>
    <row r="13307">
      <c r="A13307" s="13" t="n">
        <v>46084.43037037037</v>
      </c>
      <c r="B13307" t="inlineStr">
        <is>
          <t>INFO</t>
        </is>
      </c>
      <c r="C13307" t="inlineStr">
        <is>
          <t>ThisWorkbook.Path (raw)=https://lawyersinhouse-my.sharepoint.com/personal/cory_schneider_lawyersinhouse_com/Documents/__Invoices</t>
        </is>
      </c>
    </row>
    <row r="13308">
      <c r="A13308" s="13" t="n">
        <v>46084.43037037037</v>
      </c>
      <c r="B13308" t="inlineStr">
        <is>
          <t>HIT</t>
        </is>
      </c>
      <c r="C13308" t="inlineStr">
        <is>
          <t>Folder? C:\Users\CorySchneider\OneDrive - Lawyers in House</t>
        </is>
      </c>
    </row>
    <row r="13309">
      <c r="A13309" s="13" t="n">
        <v>46084.43037037037</v>
      </c>
      <c r="B13309" t="inlineStr">
        <is>
          <t>MAP</t>
        </is>
      </c>
      <c r="C13309" t="inlineStr">
        <is>
          <t>CombineRoot=C:\Users\CorySchneider\OneDrive - Lawyers in House</t>
        </is>
      </c>
    </row>
    <row r="13310">
      <c r="A13310" s="13" t="n">
        <v>46084.43037037037</v>
      </c>
      <c r="B13310" t="inlineStr">
        <is>
          <t>MAP</t>
        </is>
      </c>
      <c r="C13310" t="inlineStr">
        <is>
          <t>SubPath=__Invoices</t>
        </is>
      </c>
    </row>
    <row r="13311">
      <c r="A13311" s="13" t="n">
        <v>46084.43037037037</v>
      </c>
      <c r="B13311" t="inlineStr">
        <is>
          <t>MAP</t>
        </is>
      </c>
      <c r="C13311" t="inlineStr">
        <is>
          <t>Combined=C:\Users\CorySchneider\OneDrive - Lawyers in House\__Invoices</t>
        </is>
      </c>
    </row>
    <row r="13312">
      <c r="A13312" s="13" t="n">
        <v>46084.43037037037</v>
      </c>
      <c r="B13312" t="inlineStr">
        <is>
          <t>MAP</t>
        </is>
      </c>
      <c r="C13312" t="inlineStr">
        <is>
          <t>Mapped local folder=C:\Users\CorySchneider\OneDrive - Lawyers in House\__Invoices</t>
        </is>
      </c>
    </row>
    <row r="13313">
      <c r="A13313" s="13" t="n">
        <v>46084.43037037037</v>
      </c>
      <c r="B13313" t="inlineStr">
        <is>
          <t>PATH</t>
        </is>
      </c>
      <c r="C13313" t="inlineStr">
        <is>
          <t>FileInBase=C:\Users\CorySchneider\OneDrive - Lawyers in House\__Invoices\InvoiceTemplate_v3.docx</t>
        </is>
      </c>
    </row>
    <row r="13314">
      <c r="A13314" s="13" t="n">
        <v>46084.43037037037</v>
      </c>
      <c r="B13314" t="inlineStr">
        <is>
          <t>HIT</t>
        </is>
      </c>
      <c r="C13314" t="inlineStr">
        <is>
          <t>Exists? C:\Users\CorySchneider\OneDrive - Lawyers in House\__Invoices\InvoiceTemplate_v3.docx</t>
        </is>
      </c>
    </row>
    <row r="13315">
      <c r="A13315" s="13" t="n">
        <v>46084.43050925926</v>
      </c>
      <c r="B13315" t="inlineStr">
        <is>
          <t>PATH</t>
        </is>
      </c>
      <c r="C13315" t="inlineStr">
        <is>
          <t>FileInBase=C:\Users\CorySchneider\OneDrive - Lawyers in House\__Invoices\INV 26-0012 - PLC Group Inc. - 28FEB2026.docx</t>
        </is>
      </c>
    </row>
    <row r="13316">
      <c r="A13316" s="13" t="n">
        <v>46084.43052083333</v>
      </c>
      <c r="B13316" t="inlineStr">
        <is>
          <t>PATH</t>
        </is>
      </c>
      <c r="C13316" t="inlineStr">
        <is>
          <t>FileInBase=C:\Users\CorySchneider\OneDrive - Lawyers in House\__Invoices\sig.jpg</t>
        </is>
      </c>
    </row>
    <row r="13317">
      <c r="A13317" s="13" t="n">
        <v>46084.43055555555</v>
      </c>
      <c r="B13317" t="inlineStr">
        <is>
          <t>PATH</t>
        </is>
      </c>
      <c r="C13317" t="inlineStr">
        <is>
          <t>FileInBase=C:\Users\CorySchneider\OneDrive - Lawyers in House\__Invoices\INV 26-0012 - PLC Group Inc. - 28FEB2026.pdf</t>
        </is>
      </c>
    </row>
    <row r="13318">
      <c r="A13318" s="13" t="n">
        <v>46084.43209490741</v>
      </c>
      <c r="B13318" t="inlineStr">
        <is>
          <t>INFO</t>
        </is>
      </c>
      <c r="C13318" t="inlineStr">
        <is>
          <t>ThisWorkbook.Path (raw)=https://lawyersinhouse-my.sharepoint.com/personal/cory_schneider_lawyersinhouse_com/Documents/__Invoices</t>
        </is>
      </c>
    </row>
    <row r="13319">
      <c r="A13319" s="13" t="n">
        <v>46084.43209490741</v>
      </c>
      <c r="B13319" t="inlineStr">
        <is>
          <t>HIT</t>
        </is>
      </c>
      <c r="C13319" t="inlineStr">
        <is>
          <t>Folder? C:\Users\CorySchneider\OneDrive - Lawyers in House</t>
        </is>
      </c>
    </row>
    <row r="13320">
      <c r="A13320" s="13" t="n">
        <v>46084.43209490741</v>
      </c>
      <c r="B13320" t="inlineStr">
        <is>
          <t>MAP</t>
        </is>
      </c>
      <c r="C13320" t="inlineStr">
        <is>
          <t>CombineRoot=C:\Users\CorySchneider\OneDrive - Lawyers in House</t>
        </is>
      </c>
    </row>
    <row r="13321">
      <c r="A13321" s="13" t="n">
        <v>46084.43209490741</v>
      </c>
      <c r="B13321" t="inlineStr">
        <is>
          <t>MAP</t>
        </is>
      </c>
      <c r="C13321" t="inlineStr">
        <is>
          <t>SubPath=__Invoices</t>
        </is>
      </c>
    </row>
    <row r="13322">
      <c r="A13322" s="13" t="n">
        <v>46084.43209490741</v>
      </c>
      <c r="B13322" t="inlineStr">
        <is>
          <t>MAP</t>
        </is>
      </c>
      <c r="C13322" t="inlineStr">
        <is>
          <t>Combined=C:\Users\CorySchneider\OneDrive - Lawyers in House\__Invoices</t>
        </is>
      </c>
    </row>
    <row r="13323">
      <c r="A13323" s="13" t="n">
        <v>46084.43209490741</v>
      </c>
      <c r="B13323" t="inlineStr">
        <is>
          <t>MAP</t>
        </is>
      </c>
      <c r="C13323" t="inlineStr">
        <is>
          <t>Mapped local folder=C:\Users\CorySchneider\OneDrive - Lawyers in House\__Invoices</t>
        </is>
      </c>
    </row>
    <row r="13324">
      <c r="A13324" s="13" t="n">
        <v>46084.43628472222</v>
      </c>
      <c r="B13324" t="inlineStr">
        <is>
          <t>INFO</t>
        </is>
      </c>
      <c r="C13324" t="inlineStr">
        <is>
          <t>ThisWorkbook.Path (raw)=https://lawyersinhouse-my.sharepoint.com/personal/cory_schneider_lawyersinhouse_com/Documents/__Invoices</t>
        </is>
      </c>
    </row>
    <row r="13325">
      <c r="A13325" s="13" t="n">
        <v>46084.43628472222</v>
      </c>
      <c r="B13325" t="inlineStr">
        <is>
          <t>HIT</t>
        </is>
      </c>
      <c r="C13325" t="inlineStr">
        <is>
          <t>Folder? C:\Users\CorySchneider\OneDrive - Lawyers in House</t>
        </is>
      </c>
    </row>
    <row r="13326">
      <c r="A13326" s="13" t="n">
        <v>46084.43628472222</v>
      </c>
      <c r="B13326" t="inlineStr">
        <is>
          <t>MAP</t>
        </is>
      </c>
      <c r="C13326" t="inlineStr">
        <is>
          <t>CombineRoot=C:\Users\CorySchneider\OneDrive - Lawyers in House</t>
        </is>
      </c>
    </row>
    <row r="13327">
      <c r="A13327" s="13" t="n">
        <v>46084.43628472222</v>
      </c>
      <c r="B13327" t="inlineStr">
        <is>
          <t>MAP</t>
        </is>
      </c>
      <c r="C13327" t="inlineStr">
        <is>
          <t>SubPath=__Invoices</t>
        </is>
      </c>
    </row>
    <row r="13328">
      <c r="A13328" s="13" t="n">
        <v>46084.43628472222</v>
      </c>
      <c r="B13328" t="inlineStr">
        <is>
          <t>MAP</t>
        </is>
      </c>
      <c r="C13328" t="inlineStr">
        <is>
          <t>Combined=C:\Users\CorySchneider\OneDrive - Lawyers in House\__Invoices</t>
        </is>
      </c>
    </row>
    <row r="13329">
      <c r="A13329" s="13" t="n">
        <v>46084.43628472222</v>
      </c>
      <c r="B13329" t="inlineStr">
        <is>
          <t>MAP</t>
        </is>
      </c>
      <c r="C13329" t="inlineStr">
        <is>
          <t>Mapped local folder=C:\Users\CorySchneider\OneDrive - Lawyers in House\__Invoices</t>
        </is>
      </c>
    </row>
    <row r="13330">
      <c r="A13330" s="13" t="n">
        <v>46084.43675925926</v>
      </c>
      <c r="B13330" t="inlineStr">
        <is>
          <t>INFO</t>
        </is>
      </c>
      <c r="C13330" t="inlineStr">
        <is>
          <t>ThisWorkbook.Path (raw)=https://lawyersinhouse-my.sharepoint.com/personal/cory_schneider_lawyersinhouse_com/Documents/__Invoices</t>
        </is>
      </c>
    </row>
    <row r="13331">
      <c r="A13331" s="13" t="n">
        <v>46084.43675925926</v>
      </c>
      <c r="B13331" t="inlineStr">
        <is>
          <t>HIT</t>
        </is>
      </c>
      <c r="C13331" t="inlineStr">
        <is>
          <t>Folder? C:\Users\CorySchneider\OneDrive - Lawyers in House</t>
        </is>
      </c>
    </row>
    <row r="13332">
      <c r="A13332" s="13" t="n">
        <v>46084.43675925926</v>
      </c>
      <c r="B13332" t="inlineStr">
        <is>
          <t>MAP</t>
        </is>
      </c>
      <c r="C13332" t="inlineStr">
        <is>
          <t>CombineRoot=C:\Users\CorySchneider\OneDrive - Lawyers in House</t>
        </is>
      </c>
    </row>
    <row r="13333">
      <c r="A13333" s="13" t="n">
        <v>46084.43675925926</v>
      </c>
      <c r="B13333" t="inlineStr">
        <is>
          <t>MAP</t>
        </is>
      </c>
      <c r="C13333" t="inlineStr">
        <is>
          <t>SubPath=__Invoices</t>
        </is>
      </c>
    </row>
    <row r="13334">
      <c r="A13334" s="13" t="n">
        <v>46084.43675925926</v>
      </c>
      <c r="B13334" t="inlineStr">
        <is>
          <t>MAP</t>
        </is>
      </c>
      <c r="C13334" t="inlineStr">
        <is>
          <t>Combined=C:\Users\CorySchneider\OneDrive - Lawyers in House\__Invoices</t>
        </is>
      </c>
    </row>
    <row r="13335">
      <c r="A13335" s="13" t="n">
        <v>46084.43675925926</v>
      </c>
      <c r="B13335" t="inlineStr">
        <is>
          <t>MAP</t>
        </is>
      </c>
      <c r="C13335" t="inlineStr">
        <is>
          <t>Mapped local folder=C:\Users\CorySchneider\OneDrive - Lawyers in House\__Invoices</t>
        </is>
      </c>
    </row>
    <row r="13336">
      <c r="A13336" s="13" t="n">
        <v>46084.43682870371</v>
      </c>
      <c r="B13336" t="inlineStr">
        <is>
          <t>INFO</t>
        </is>
      </c>
      <c r="C13336" t="inlineStr">
        <is>
          <t>ThisWorkbook.Path (raw)=https://lawyersinhouse-my.sharepoint.com/personal/cory_schneider_lawyersinhouse_com/Documents/__Invoices</t>
        </is>
      </c>
    </row>
    <row r="13337">
      <c r="A13337" s="13" t="n">
        <v>46084.43682870371</v>
      </c>
      <c r="B13337" t="inlineStr">
        <is>
          <t>HIT</t>
        </is>
      </c>
      <c r="C13337" t="inlineStr">
        <is>
          <t>Folder? C:\Users\CorySchneider\OneDrive - Lawyers in House</t>
        </is>
      </c>
    </row>
    <row r="13338">
      <c r="A13338" s="13" t="n">
        <v>46084.43682870371</v>
      </c>
      <c r="B13338" t="inlineStr">
        <is>
          <t>MAP</t>
        </is>
      </c>
      <c r="C13338" t="inlineStr">
        <is>
          <t>CombineRoot=C:\Users\CorySchneider\OneDrive - Lawyers in House</t>
        </is>
      </c>
    </row>
    <row r="13339">
      <c r="A13339" s="13" t="n">
        <v>46084.43682870371</v>
      </c>
      <c r="B13339" t="inlineStr">
        <is>
          <t>MAP</t>
        </is>
      </c>
      <c r="C13339" t="inlineStr">
        <is>
          <t>SubPath=__Invoices</t>
        </is>
      </c>
    </row>
    <row r="13340">
      <c r="A13340" s="13" t="n">
        <v>46084.43682870371</v>
      </c>
      <c r="B13340" t="inlineStr">
        <is>
          <t>MAP</t>
        </is>
      </c>
      <c r="C13340" t="inlineStr">
        <is>
          <t>Combined=C:\Users\CorySchneider\OneDrive - Lawyers in House\__Invoices</t>
        </is>
      </c>
    </row>
    <row r="13341">
      <c r="A13341" s="13" t="n">
        <v>46084.43682870371</v>
      </c>
      <c r="B13341" t="inlineStr">
        <is>
          <t>MAP</t>
        </is>
      </c>
      <c r="C13341" t="inlineStr">
        <is>
          <t>Mapped local folder=C:\Users\CorySchneider\OneDrive - Lawyers in House\__Invoices</t>
        </is>
      </c>
    </row>
    <row r="13342">
      <c r="A13342" s="13" t="n">
        <v>46084.43682870371</v>
      </c>
      <c r="B13342" t="inlineStr">
        <is>
          <t>PATH</t>
        </is>
      </c>
      <c r="C13342" t="inlineStr">
        <is>
          <t>FileInBase=C:\Users\CorySchneider\OneDrive - Lawyers in House\__Invoices\InvoiceTemplate_v3.docx</t>
        </is>
      </c>
    </row>
    <row r="13343">
      <c r="A13343" s="13" t="n">
        <v>46084.43682870371</v>
      </c>
      <c r="B13343" t="inlineStr">
        <is>
          <t>HIT</t>
        </is>
      </c>
      <c r="C13343" t="inlineStr">
        <is>
          <t>Exists? C:\Users\CorySchneider\OneDrive - Lawyers in House\__Invoices\InvoiceTemplate_v3.docx</t>
        </is>
      </c>
    </row>
    <row r="13344">
      <c r="A13344" s="13" t="n">
        <v>46084.43697916667</v>
      </c>
      <c r="B13344" t="inlineStr">
        <is>
          <t>PATH</t>
        </is>
      </c>
      <c r="C13344" t="inlineStr">
        <is>
          <t>FileInBase=C:\Users\CorySchneider\OneDrive - Lawyers in House\__Invoices\INV 26-0013 - African Bronze Honey Company Limited - 28FEB2026.docx</t>
        </is>
      </c>
    </row>
    <row r="13345">
      <c r="A13345" s="13" t="n">
        <v>46084.43699074074</v>
      </c>
      <c r="B13345" t="inlineStr">
        <is>
          <t>PATH</t>
        </is>
      </c>
      <c r="C13345" t="inlineStr">
        <is>
          <t>FileInBase=C:\Users\CorySchneider\OneDrive - Lawyers in House\__Invoices\sig.jpg</t>
        </is>
      </c>
    </row>
    <row r="13346">
      <c r="A13346" s="13" t="n">
        <v>46084.43701388889</v>
      </c>
      <c r="B13346" t="inlineStr">
        <is>
          <t>PATH</t>
        </is>
      </c>
      <c r="C13346" t="inlineStr">
        <is>
          <t>FileInBase=C:\Users\CorySchneider\OneDrive - Lawyers in House\__Invoices\INV 26-0013 - African Bronze Honey Company Limited - 28FEB2026.pdf</t>
        </is>
      </c>
    </row>
    <row r="13347">
      <c r="A13347" s="13" t="n">
        <v>46084.45799768518</v>
      </c>
      <c r="B13347" t="inlineStr">
        <is>
          <t>INFO</t>
        </is>
      </c>
      <c r="C13347" t="inlineStr">
        <is>
          <t>ThisWorkbook.Path (raw)=https://lawyersinhouse-my.sharepoint.com/personal/cory_schneider_lawyersinhouse_com/Documents/__Invoices</t>
        </is>
      </c>
    </row>
    <row r="13348">
      <c r="A13348" s="13" t="n">
        <v>46084.45799768518</v>
      </c>
      <c r="B13348" t="inlineStr">
        <is>
          <t>HIT</t>
        </is>
      </c>
      <c r="C13348" t="inlineStr">
        <is>
          <t>Folder? C:\Users\CorySchneider\OneDrive - Lawyers in House</t>
        </is>
      </c>
    </row>
    <row r="13349">
      <c r="A13349" s="13" t="n">
        <v>46084.45800925926</v>
      </c>
      <c r="B13349" t="inlineStr">
        <is>
          <t>MAP</t>
        </is>
      </c>
      <c r="C13349" t="inlineStr">
        <is>
          <t>CombineRoot=C:\Users\CorySchneider\OneDrive - Lawyers in House</t>
        </is>
      </c>
    </row>
    <row r="13350">
      <c r="A13350" s="13" t="n">
        <v>46084.45800925926</v>
      </c>
      <c r="B13350" t="inlineStr">
        <is>
          <t>MAP</t>
        </is>
      </c>
      <c r="C13350" t="inlineStr">
        <is>
          <t>SubPath=__Invoices</t>
        </is>
      </c>
    </row>
    <row r="13351">
      <c r="A13351" s="13" t="n">
        <v>46084.45800925926</v>
      </c>
      <c r="B13351" t="inlineStr">
        <is>
          <t>MAP</t>
        </is>
      </c>
      <c r="C13351" t="inlineStr">
        <is>
          <t>Combined=C:\Users\CorySchneider\OneDrive - Lawyers in House\__Invoices</t>
        </is>
      </c>
    </row>
    <row r="13352">
      <c r="A13352" s="13" t="n">
        <v>46084.45800925926</v>
      </c>
      <c r="B13352" t="inlineStr">
        <is>
          <t>MAP</t>
        </is>
      </c>
      <c r="C13352" t="inlineStr">
        <is>
          <t>Mapped local folder=C:\Users\CorySchneider\OneDrive - Lawyers in House\__Invoices</t>
        </is>
      </c>
    </row>
    <row r="13353">
      <c r="A13353" s="13" t="n">
        <v>46084.45800925926</v>
      </c>
      <c r="B13353" t="inlineStr">
        <is>
          <t>INFO</t>
        </is>
      </c>
      <c r="C13353" t="inlineStr">
        <is>
          <t>ThisWorkbook.Path (raw)=https://lawyersinhouse-my.sharepoint.com/personal/cory_schneider_lawyersinhouse_com/Documents/__Invoices</t>
        </is>
      </c>
    </row>
    <row r="13354">
      <c r="A13354" s="13" t="n">
        <v>46084.45800925926</v>
      </c>
      <c r="B13354" t="inlineStr">
        <is>
          <t>HIT</t>
        </is>
      </c>
      <c r="C13354" t="inlineStr">
        <is>
          <t>Folder? C:\Users\CorySchneider\OneDrive - Lawyers in House</t>
        </is>
      </c>
    </row>
    <row r="13355">
      <c r="A13355" s="13" t="n">
        <v>46084.45800925926</v>
      </c>
      <c r="B13355" t="inlineStr">
        <is>
          <t>MAP</t>
        </is>
      </c>
      <c r="C13355" t="inlineStr">
        <is>
          <t>CombineRoot=C:\Users\CorySchneider\OneDrive - Lawyers in House</t>
        </is>
      </c>
    </row>
    <row r="13356">
      <c r="A13356" s="13" t="n">
        <v>46084.45800925926</v>
      </c>
      <c r="B13356" t="inlineStr">
        <is>
          <t>MAP</t>
        </is>
      </c>
      <c r="C13356" t="inlineStr">
        <is>
          <t>SubPath=__Invoices</t>
        </is>
      </c>
    </row>
    <row r="13357">
      <c r="A13357" s="13" t="n">
        <v>46084.45800925926</v>
      </c>
      <c r="B13357" t="inlineStr">
        <is>
          <t>MAP</t>
        </is>
      </c>
      <c r="C13357" t="inlineStr">
        <is>
          <t>Combined=C:\Users\CorySchneider\OneDrive - Lawyers in House\__Invoices</t>
        </is>
      </c>
    </row>
    <row r="13358">
      <c r="A13358" s="13" t="n">
        <v>46084.45800925926</v>
      </c>
      <c r="B13358" t="inlineStr">
        <is>
          <t>MAP</t>
        </is>
      </c>
      <c r="C13358" t="inlineStr">
        <is>
          <t>Mapped local folder=C:\Users\CorySchneider\OneDrive - Lawyers in House\__Invoices</t>
        </is>
      </c>
    </row>
    <row r="13359">
      <c r="A13359" s="13" t="n">
        <v>46084.45883101852</v>
      </c>
      <c r="B13359" t="inlineStr">
        <is>
          <t>INFO</t>
        </is>
      </c>
      <c r="C13359" t="inlineStr">
        <is>
          <t>ThisWorkbook.Path (raw)=https://lawyersinhouse-my.sharepoint.com/personal/cory_schneider_lawyersinhouse_com/Documents/__Invoices</t>
        </is>
      </c>
    </row>
    <row r="13360">
      <c r="A13360" s="13" t="n">
        <v>46084.45883101852</v>
      </c>
      <c r="B13360" t="inlineStr">
        <is>
          <t>HIT</t>
        </is>
      </c>
      <c r="C13360" t="inlineStr">
        <is>
          <t>Folder? C:\Users\CorySchneider\OneDrive - Lawyers in House</t>
        </is>
      </c>
    </row>
    <row r="13361">
      <c r="A13361" s="13" t="n">
        <v>46084.45883101852</v>
      </c>
      <c r="B13361" t="inlineStr">
        <is>
          <t>MAP</t>
        </is>
      </c>
      <c r="C13361" t="inlineStr">
        <is>
          <t>CombineRoot=C:\Users\CorySchneider\OneDrive - Lawyers in House</t>
        </is>
      </c>
    </row>
    <row r="13362">
      <c r="A13362" s="13" t="n">
        <v>46084.45883101852</v>
      </c>
      <c r="B13362" t="inlineStr">
        <is>
          <t>MAP</t>
        </is>
      </c>
      <c r="C13362" t="inlineStr">
        <is>
          <t>SubPath=__Invoices</t>
        </is>
      </c>
    </row>
    <row r="13363">
      <c r="A13363" s="13" t="n">
        <v>46084.45883101852</v>
      </c>
      <c r="B13363" t="inlineStr">
        <is>
          <t>MAP</t>
        </is>
      </c>
      <c r="C13363" t="inlineStr">
        <is>
          <t>Combined=C:\Users\CorySchneider\OneDrive - Lawyers in House\__Invoices</t>
        </is>
      </c>
    </row>
    <row r="13364">
      <c r="A13364" s="13" t="n">
        <v>46084.45883101852</v>
      </c>
      <c r="B13364" t="inlineStr">
        <is>
          <t>MAP</t>
        </is>
      </c>
      <c r="C13364" t="inlineStr">
        <is>
          <t>Mapped local folder=C:\Users\CorySchneider\OneDrive - Lawyers in House\__Invoices</t>
        </is>
      </c>
    </row>
    <row r="13365">
      <c r="A13365" s="13" t="n">
        <v>46084.45883101852</v>
      </c>
      <c r="B13365" t="inlineStr">
        <is>
          <t>PATH</t>
        </is>
      </c>
      <c r="C13365" t="inlineStr">
        <is>
          <t>FileInBase=C:\Users\CorySchneider\OneDrive - Lawyers in House\__Invoices\InvoiceTemplate_v4.docx</t>
        </is>
      </c>
    </row>
    <row r="13366">
      <c r="A13366" s="13" t="n">
        <v>46084.45883101852</v>
      </c>
      <c r="B13366" t="inlineStr">
        <is>
          <t>HIT</t>
        </is>
      </c>
      <c r="C13366" t="inlineStr">
        <is>
          <t>Exists? C:\Users\CorySchneider\OneDrive - Lawyers in House\__Invoices\InvoiceTemplate_v4.docx</t>
        </is>
      </c>
    </row>
    <row r="13367">
      <c r="A13367" s="13" t="n">
        <v>46084.45896990741</v>
      </c>
      <c r="B13367" t="inlineStr">
        <is>
          <t>PATH</t>
        </is>
      </c>
      <c r="C13367" t="inlineStr">
        <is>
          <t>FileInBase=C:\Users\CorySchneider\OneDrive - Lawyers in House\__Invoices\INV 26-0008 - Leviathan Private Network - 28FEB2026.docx</t>
        </is>
      </c>
    </row>
    <row r="13368">
      <c r="A13368" s="13" t="n">
        <v>46084.45898148148</v>
      </c>
      <c r="B13368" t="inlineStr">
        <is>
          <t>PATH</t>
        </is>
      </c>
      <c r="C13368" t="inlineStr">
        <is>
          <t>FileInBase=C:\Users\CorySchneider\OneDrive - Lawyers in House\__Invoices\sig.jpg</t>
        </is>
      </c>
    </row>
    <row r="13369">
      <c r="A13369" s="13" t="n">
        <v>46084.45901620371</v>
      </c>
      <c r="B13369" t="inlineStr">
        <is>
          <t>PATH</t>
        </is>
      </c>
      <c r="C13369" t="inlineStr">
        <is>
          <t>FileInBase=C:\Users\CorySchneider\OneDrive - Lawyers in House\__Invoices\INV 26-0008 - Leviathan Private Network - 28FEB2026.pdf</t>
        </is>
      </c>
    </row>
    <row r="13370">
      <c r="A13370" s="13" t="n">
        <v>46084.4675462963</v>
      </c>
      <c r="B13370" t="inlineStr">
        <is>
          <t>INFO</t>
        </is>
      </c>
      <c r="C13370" t="inlineStr">
        <is>
          <t>ThisWorkbook.Path (raw)=https://lawyersinhouse-my.sharepoint.com/personal/cory_schneider_lawyersinhouse_com/Documents/__Invoices</t>
        </is>
      </c>
    </row>
    <row r="13371">
      <c r="A13371" s="13" t="n">
        <v>46084.46755787037</v>
      </c>
      <c r="B13371" t="inlineStr">
        <is>
          <t>HIT</t>
        </is>
      </c>
      <c r="C13371" t="inlineStr">
        <is>
          <t>Folder? C:\Users\CorySchneider\OneDrive - Lawyers in House</t>
        </is>
      </c>
    </row>
    <row r="13372">
      <c r="A13372" s="13" t="n">
        <v>46084.46755787037</v>
      </c>
      <c r="B13372" t="inlineStr">
        <is>
          <t>MAP</t>
        </is>
      </c>
      <c r="C13372" t="inlineStr">
        <is>
          <t>CombineRoot=C:\Users\CorySchneider\OneDrive - Lawyers in House</t>
        </is>
      </c>
    </row>
    <row r="13373">
      <c r="A13373" s="13" t="n">
        <v>46084.46755787037</v>
      </c>
      <c r="B13373" t="inlineStr">
        <is>
          <t>MAP</t>
        </is>
      </c>
      <c r="C13373" t="inlineStr">
        <is>
          <t>SubPath=__Invoices</t>
        </is>
      </c>
    </row>
    <row r="13374">
      <c r="A13374" s="13" t="n">
        <v>46084.46755787037</v>
      </c>
      <c r="B13374" t="inlineStr">
        <is>
          <t>MAP</t>
        </is>
      </c>
      <c r="C13374" t="inlineStr">
        <is>
          <t>Combined=C:\Users\CorySchneider\OneDrive - Lawyers in House\__Invoices</t>
        </is>
      </c>
    </row>
    <row r="13375">
      <c r="A13375" s="13" t="n">
        <v>46084.46755787037</v>
      </c>
      <c r="B13375" t="inlineStr">
        <is>
          <t>MAP</t>
        </is>
      </c>
      <c r="C13375" t="inlineStr">
        <is>
          <t>Mapped local folder=C:\Users\CorySchneider\OneDrive - Lawyers in House\__Invoices</t>
        </is>
      </c>
    </row>
    <row r="13376">
      <c r="A13376" s="13" t="n">
        <v>46084.46767361111</v>
      </c>
      <c r="B13376" t="inlineStr">
        <is>
          <t>INFO</t>
        </is>
      </c>
      <c r="C13376" t="inlineStr">
        <is>
          <t>ThisWorkbook.Path (raw)=https://lawyersinhouse-my.sharepoint.com/personal/cory_schneider_lawyersinhouse_com/Documents/__Invoices</t>
        </is>
      </c>
    </row>
    <row r="13377">
      <c r="A13377" s="13" t="n">
        <v>46084.46767361111</v>
      </c>
      <c r="B13377" t="inlineStr">
        <is>
          <t>HIT</t>
        </is>
      </c>
      <c r="C13377" t="inlineStr">
        <is>
          <t>Folder? C:\Users\CorySchneider\OneDrive - Lawyers in House</t>
        </is>
      </c>
    </row>
    <row r="13378">
      <c r="A13378" s="13" t="n">
        <v>46084.46767361111</v>
      </c>
      <c r="B13378" t="inlineStr">
        <is>
          <t>MAP</t>
        </is>
      </c>
      <c r="C13378" t="inlineStr">
        <is>
          <t>CombineRoot=C:\Users\CorySchneider\OneDrive - Lawyers in House</t>
        </is>
      </c>
    </row>
    <row r="13379">
      <c r="A13379" s="13" t="n">
        <v>46084.46767361111</v>
      </c>
      <c r="B13379" t="inlineStr">
        <is>
          <t>MAP</t>
        </is>
      </c>
      <c r="C13379" t="inlineStr">
        <is>
          <t>SubPath=__Invoices</t>
        </is>
      </c>
    </row>
    <row r="13380">
      <c r="A13380" s="13" t="n">
        <v>46084.46767361111</v>
      </c>
      <c r="B13380" t="inlineStr">
        <is>
          <t>MAP</t>
        </is>
      </c>
      <c r="C13380" t="inlineStr">
        <is>
          <t>Combined=C:\Users\CorySchneider\OneDrive - Lawyers in House\__Invoices</t>
        </is>
      </c>
    </row>
    <row r="13381">
      <c r="A13381" s="13" t="n">
        <v>46084.46767361111</v>
      </c>
      <c r="B13381" t="inlineStr">
        <is>
          <t>MAP</t>
        </is>
      </c>
      <c r="C13381" t="inlineStr">
        <is>
          <t>Mapped local folder=C:\Users\CorySchneider\OneDrive - Lawyers in House\__Invoices</t>
        </is>
      </c>
    </row>
    <row r="13382">
      <c r="A13382" s="13" t="n">
        <v>46084.46767361111</v>
      </c>
      <c r="B13382" t="inlineStr">
        <is>
          <t>PATH</t>
        </is>
      </c>
      <c r="C13382" t="inlineStr">
        <is>
          <t>FileInBase=C:\Users\CorySchneider\OneDrive - Lawyers in House\__Invoices\InvoiceTemplate_v4.docx</t>
        </is>
      </c>
    </row>
    <row r="13383">
      <c r="A13383" s="13" t="n">
        <v>46084.46767361111</v>
      </c>
      <c r="B13383" t="inlineStr">
        <is>
          <t>HIT</t>
        </is>
      </c>
      <c r="C13383" t="inlineStr">
        <is>
          <t>Exists? C:\Users\CorySchneider\OneDrive - Lawyers in House\__Invoices\InvoiceTemplate_v4.docx</t>
        </is>
      </c>
    </row>
    <row r="13384">
      <c r="A13384" s="13" t="n">
        <v>46084.46795138889</v>
      </c>
      <c r="B13384" t="inlineStr">
        <is>
          <t>PATH</t>
        </is>
      </c>
      <c r="C13384" t="inlineStr">
        <is>
          <t>FileInBase=C:\Users\CorySchneider\OneDrive - Lawyers in House\__Invoices\INV 26-0014 - Leviathan Private Network - 28FEB2026.docx</t>
        </is>
      </c>
    </row>
    <row r="13385">
      <c r="A13385" s="13" t="n">
        <v>46084.46798611111</v>
      </c>
      <c r="B13385" t="inlineStr">
        <is>
          <t>PATH</t>
        </is>
      </c>
      <c r="C13385" t="inlineStr">
        <is>
          <t>FileInBase=C:\Users\CorySchneider\OneDrive - Lawyers in House\__Invoices\sig.jpg</t>
        </is>
      </c>
    </row>
    <row r="13386">
      <c r="A13386" s="13" t="n">
        <v>46084.46803240741</v>
      </c>
      <c r="B13386" t="inlineStr">
        <is>
          <t>PATH</t>
        </is>
      </c>
      <c r="C13386" t="inlineStr">
        <is>
          <t>FileInBase=C:\Users\CorySchneider\OneDrive - Lawyers in House\__Invoices\INV 26-0014 - Leviathan Private Network - 28FEB2026.pdf</t>
        </is>
      </c>
    </row>
    <row r="13387">
      <c r="A13387" s="13" t="n">
        <v>46084.47327546297</v>
      </c>
      <c r="B13387" t="inlineStr">
        <is>
          <t>INFO</t>
        </is>
      </c>
      <c r="C13387" t="inlineStr">
        <is>
          <t>ThisWorkbook.Path (raw)=https://lawyersinhouse-my.sharepoint.com/personal/cory_schneider_lawyersinhouse_com/Documents/__Invoices</t>
        </is>
      </c>
    </row>
    <row r="13388">
      <c r="A13388" s="13" t="n">
        <v>46084.47327546297</v>
      </c>
      <c r="B13388" t="inlineStr">
        <is>
          <t>HIT</t>
        </is>
      </c>
      <c r="C13388" t="inlineStr">
        <is>
          <t>Folder? C:\Users\CorySchneider\OneDrive - Lawyers in House</t>
        </is>
      </c>
    </row>
    <row r="13389">
      <c r="A13389" s="13" t="n">
        <v>46084.47327546297</v>
      </c>
      <c r="B13389" t="inlineStr">
        <is>
          <t>MAP</t>
        </is>
      </c>
      <c r="C13389" t="inlineStr">
        <is>
          <t>CombineRoot=C:\Users\CorySchneider\OneDrive - Lawyers in House</t>
        </is>
      </c>
    </row>
    <row r="13390">
      <c r="A13390" s="13" t="n">
        <v>46084.47327546297</v>
      </c>
      <c r="B13390" t="inlineStr">
        <is>
          <t>MAP</t>
        </is>
      </c>
      <c r="C13390" t="inlineStr">
        <is>
          <t>SubPath=__Invoices</t>
        </is>
      </c>
    </row>
    <row r="13391">
      <c r="A13391" s="13" t="n">
        <v>46084.47327546297</v>
      </c>
      <c r="B13391" t="inlineStr">
        <is>
          <t>MAP</t>
        </is>
      </c>
      <c r="C13391" t="inlineStr">
        <is>
          <t>Combined=C:\Users\CorySchneider\OneDrive - Lawyers in House\__Invoices</t>
        </is>
      </c>
    </row>
    <row r="13392">
      <c r="A13392" s="13" t="n">
        <v>46084.47327546297</v>
      </c>
      <c r="B13392" t="inlineStr">
        <is>
          <t>MAP</t>
        </is>
      </c>
      <c r="C13392" t="inlineStr">
        <is>
          <t>Mapped local folder=C:\Users\CorySchneider\OneDrive - Lawyers in House\__Invoices</t>
        </is>
      </c>
    </row>
    <row r="13393">
      <c r="A13393" s="13" t="n">
        <v>46084.47340277778</v>
      </c>
      <c r="B13393" t="inlineStr">
        <is>
          <t>INFO</t>
        </is>
      </c>
      <c r="C13393" t="inlineStr">
        <is>
          <t>ThisWorkbook.Path (raw)=https://lawyersinhouse-my.sharepoint.com/personal/cory_schneider_lawyersinhouse_com/Documents/__Invoices</t>
        </is>
      </c>
    </row>
    <row r="13394">
      <c r="A13394" s="13" t="n">
        <v>46084.47340277778</v>
      </c>
      <c r="B13394" t="inlineStr">
        <is>
          <t>HIT</t>
        </is>
      </c>
      <c r="C13394" t="inlineStr">
        <is>
          <t>Folder? C:\Users\CorySchneider\OneDrive - Lawyers in House</t>
        </is>
      </c>
    </row>
    <row r="13395">
      <c r="A13395" s="13" t="n">
        <v>46084.47340277778</v>
      </c>
      <c r="B13395" t="inlineStr">
        <is>
          <t>MAP</t>
        </is>
      </c>
      <c r="C13395" t="inlineStr">
        <is>
          <t>CombineRoot=C:\Users\CorySchneider\OneDrive - Lawyers in House</t>
        </is>
      </c>
    </row>
    <row r="13396">
      <c r="A13396" s="13" t="n">
        <v>46084.47340277778</v>
      </c>
      <c r="B13396" t="inlineStr">
        <is>
          <t>MAP</t>
        </is>
      </c>
      <c r="C13396" t="inlineStr">
        <is>
          <t>SubPath=__Invoices</t>
        </is>
      </c>
    </row>
    <row r="13397">
      <c r="A13397" s="13" t="n">
        <v>46084.47340277778</v>
      </c>
      <c r="B13397" t="inlineStr">
        <is>
          <t>MAP</t>
        </is>
      </c>
      <c r="C13397" t="inlineStr">
        <is>
          <t>Combined=C:\Users\CorySchneider\OneDrive - Lawyers in House\__Invoices</t>
        </is>
      </c>
    </row>
    <row r="13398">
      <c r="A13398" s="13" t="n">
        <v>46084.47340277778</v>
      </c>
      <c r="B13398" t="inlineStr">
        <is>
          <t>MAP</t>
        </is>
      </c>
      <c r="C13398" t="inlineStr">
        <is>
          <t>Mapped local folder=C:\Users\CorySchneider\OneDrive - Lawyers in House\__Invoices</t>
        </is>
      </c>
    </row>
    <row r="13399">
      <c r="A13399" s="13" t="n">
        <v>46084.47517361111</v>
      </c>
      <c r="B13399" t="inlineStr">
        <is>
          <t>INFO</t>
        </is>
      </c>
      <c r="C13399" t="inlineStr">
        <is>
          <t>ThisWorkbook.Path (raw)=https://lawyersinhouse-my.sharepoint.com/personal/cory_schneider_lawyersinhouse_com/Documents/__Invoices</t>
        </is>
      </c>
    </row>
    <row r="13400">
      <c r="A13400" s="13" t="n">
        <v>46084.47517361111</v>
      </c>
      <c r="B13400" t="inlineStr">
        <is>
          <t>HIT</t>
        </is>
      </c>
      <c r="C13400" t="inlineStr">
        <is>
          <t>Folder? C:\Users\CorySchneider\OneDrive - Lawyers in House</t>
        </is>
      </c>
    </row>
    <row r="13401">
      <c r="A13401" s="13" t="n">
        <v>46084.47517361111</v>
      </c>
      <c r="B13401" t="inlineStr">
        <is>
          <t>MAP</t>
        </is>
      </c>
      <c r="C13401" t="inlineStr">
        <is>
          <t>CombineRoot=C:\Users\CorySchneider\OneDrive - Lawyers in House</t>
        </is>
      </c>
    </row>
    <row r="13402">
      <c r="A13402" s="13" t="n">
        <v>46084.47517361111</v>
      </c>
      <c r="B13402" t="inlineStr">
        <is>
          <t>MAP</t>
        </is>
      </c>
      <c r="C13402" t="inlineStr">
        <is>
          <t>SubPath=__Invoices</t>
        </is>
      </c>
    </row>
    <row r="13403">
      <c r="A13403" s="13" t="n">
        <v>46084.47517361111</v>
      </c>
      <c r="B13403" t="inlineStr">
        <is>
          <t>MAP</t>
        </is>
      </c>
      <c r="C13403" t="inlineStr">
        <is>
          <t>Combined=C:\Users\CorySchneider\OneDrive - Lawyers in House\__Invoices</t>
        </is>
      </c>
    </row>
    <row r="13404">
      <c r="A13404" s="13" t="n">
        <v>46084.47517361111</v>
      </c>
      <c r="B13404" t="inlineStr">
        <is>
          <t>MAP</t>
        </is>
      </c>
      <c r="C13404" t="inlineStr">
        <is>
          <t>Mapped local folder=C:\Users\CorySchneider\OneDrive - Lawyers in House\__Invoices</t>
        </is>
      </c>
    </row>
    <row r="13405">
      <c r="A13405" s="13" t="n">
        <v>46084.47525462963</v>
      </c>
      <c r="B13405" t="inlineStr">
        <is>
          <t>INFO</t>
        </is>
      </c>
      <c r="C13405" t="inlineStr">
        <is>
          <t>ThisWorkbook.Path (raw)=https://lawyersinhouse-my.sharepoint.com/personal/cory_schneider_lawyersinhouse_com/Documents/__Invoices</t>
        </is>
      </c>
    </row>
    <row r="13406">
      <c r="A13406" s="13" t="n">
        <v>46084.47525462963</v>
      </c>
      <c r="B13406" t="inlineStr">
        <is>
          <t>HIT</t>
        </is>
      </c>
      <c r="C13406" t="inlineStr">
        <is>
          <t>Folder? C:\Users\CorySchneider\OneDrive - Lawyers in House</t>
        </is>
      </c>
    </row>
    <row r="13407">
      <c r="A13407" s="13" t="n">
        <v>46084.47525462963</v>
      </c>
      <c r="B13407" t="inlineStr">
        <is>
          <t>MAP</t>
        </is>
      </c>
      <c r="C13407" t="inlineStr">
        <is>
          <t>CombineRoot=C:\Users\CorySchneider\OneDrive - Lawyers in House</t>
        </is>
      </c>
    </row>
    <row r="13408">
      <c r="A13408" s="13" t="n">
        <v>46084.47525462963</v>
      </c>
      <c r="B13408" t="inlineStr">
        <is>
          <t>MAP</t>
        </is>
      </c>
      <c r="C13408" t="inlineStr">
        <is>
          <t>SubPath=__Invoices</t>
        </is>
      </c>
    </row>
    <row r="13409">
      <c r="A13409" s="13" t="n">
        <v>46084.47525462963</v>
      </c>
      <c r="B13409" t="inlineStr">
        <is>
          <t>MAP</t>
        </is>
      </c>
      <c r="C13409" t="inlineStr">
        <is>
          <t>Combined=C:\Users\CorySchneider\OneDrive - Lawyers in House\__Invoices</t>
        </is>
      </c>
    </row>
    <row r="13410">
      <c r="A13410" s="13" t="n">
        <v>46084.47525462963</v>
      </c>
      <c r="B13410" t="inlineStr">
        <is>
          <t>MAP</t>
        </is>
      </c>
      <c r="C13410" t="inlineStr">
        <is>
          <t>Mapped local folder=C:\Users\CorySchneider\OneDrive - Lawyers in House\__Invoices</t>
        </is>
      </c>
    </row>
    <row r="13411">
      <c r="A13411" s="13" t="n">
        <v>46084.47525462963</v>
      </c>
      <c r="B13411" t="inlineStr">
        <is>
          <t>PATH</t>
        </is>
      </c>
      <c r="C13411" t="inlineStr">
        <is>
          <t>FileInBase=C:\Users\CorySchneider\OneDrive - Lawyers in House\__Invoices\InvoiceTemplate_v4.docx</t>
        </is>
      </c>
    </row>
    <row r="13412">
      <c r="A13412" s="13" t="n">
        <v>46084.47525462963</v>
      </c>
      <c r="B13412" t="inlineStr">
        <is>
          <t>HIT</t>
        </is>
      </c>
      <c r="C13412" t="inlineStr">
        <is>
          <t>Exists? C:\Users\CorySchneider\OneDrive - Lawyers in House\__Invoices\InvoiceTemplate_v4.docx</t>
        </is>
      </c>
    </row>
    <row r="13413">
      <c r="A13413" s="13" t="n">
        <v>46084.47555555555</v>
      </c>
      <c r="B13413" t="inlineStr">
        <is>
          <t>PATH</t>
        </is>
      </c>
      <c r="C13413" t="inlineStr">
        <is>
          <t>FileInBase=C:\Users\CorySchneider\OneDrive - Lawyers in House\__Invoices\INV 26-0014 - Leviathan Private Network - 28FEB2026.docx</t>
        </is>
      </c>
    </row>
    <row r="13414">
      <c r="A13414" s="13" t="n">
        <v>46084.47559027778</v>
      </c>
      <c r="B13414" t="inlineStr">
        <is>
          <t>PATH</t>
        </is>
      </c>
      <c r="C13414" t="inlineStr">
        <is>
          <t>FileInBase=C:\Users\CorySchneider\OneDrive - Lawyers in House\__Invoices\sig.jpg</t>
        </is>
      </c>
    </row>
    <row r="13415">
      <c r="A13415" s="13" t="n">
        <v>46084.47563657408</v>
      </c>
      <c r="B13415" t="inlineStr">
        <is>
          <t>PATH</t>
        </is>
      </c>
      <c r="C13415" t="inlineStr">
        <is>
          <t>FileInBase=C:\Users\CorySchneider\OneDrive - Lawyers in House\__Invoices\INV 26-0014 - Leviathan Private Network - 28FEB2026.pdf</t>
        </is>
      </c>
    </row>
    <row r="13416">
      <c r="A13416" s="13" t="n">
        <v>46084.47936342593</v>
      </c>
      <c r="B13416" t="inlineStr">
        <is>
          <t>INFO</t>
        </is>
      </c>
      <c r="C13416" t="inlineStr">
        <is>
          <t>ThisWorkbook.Path (raw)=https://lawyersinhouse-my.sharepoint.com/personal/cory_schneider_lawyersinhouse_com/Documents/__Invoices</t>
        </is>
      </c>
    </row>
    <row r="13417">
      <c r="A13417" s="13" t="n">
        <v>46084.47936342593</v>
      </c>
      <c r="B13417" t="inlineStr">
        <is>
          <t>HIT</t>
        </is>
      </c>
      <c r="C13417" t="inlineStr">
        <is>
          <t>Folder? C:\Users\CorySchneider\OneDrive - Lawyers in House</t>
        </is>
      </c>
    </row>
    <row r="13418">
      <c r="A13418" s="13" t="n">
        <v>46084.47936342593</v>
      </c>
      <c r="B13418" t="inlineStr">
        <is>
          <t>MAP</t>
        </is>
      </c>
      <c r="C13418" t="inlineStr">
        <is>
          <t>CombineRoot=C:\Users\CorySchneider\OneDrive - Lawyers in House</t>
        </is>
      </c>
    </row>
    <row r="13419">
      <c r="A13419" s="13" t="n">
        <v>46084.47936342593</v>
      </c>
      <c r="B13419" t="inlineStr">
        <is>
          <t>MAP</t>
        </is>
      </c>
      <c r="C13419" t="inlineStr">
        <is>
          <t>SubPath=__Invoices</t>
        </is>
      </c>
    </row>
    <row r="13420">
      <c r="A13420" s="13" t="n">
        <v>46084.47936342593</v>
      </c>
      <c r="B13420" t="inlineStr">
        <is>
          <t>MAP</t>
        </is>
      </c>
      <c r="C13420" t="inlineStr">
        <is>
          <t>Combined=C:\Users\CorySchneider\OneDrive - Lawyers in House\__Invoices</t>
        </is>
      </c>
    </row>
    <row r="13421">
      <c r="A13421" s="13" t="n">
        <v>46084.47936342593</v>
      </c>
      <c r="B13421" t="inlineStr">
        <is>
          <t>MAP</t>
        </is>
      </c>
      <c r="C13421" t="inlineStr">
        <is>
          <t>Mapped local folder=C:\Users\CorySchneider\OneDrive - Lawyers in House\__Invoices</t>
        </is>
      </c>
    </row>
    <row r="13422">
      <c r="A13422" s="13" t="n">
        <v>46084.48045138889</v>
      </c>
      <c r="B13422" t="inlineStr">
        <is>
          <t>INFO</t>
        </is>
      </c>
      <c r="C13422" t="inlineStr">
        <is>
          <t>ThisWorkbook.Path (raw)=https://lawyersinhouse-my.sharepoint.com/personal/cory_schneider_lawyersinhouse_com/Documents/__Invoices</t>
        </is>
      </c>
    </row>
    <row r="13423">
      <c r="A13423" s="13" t="n">
        <v>46084.48045138889</v>
      </c>
      <c r="B13423" t="inlineStr">
        <is>
          <t>HIT</t>
        </is>
      </c>
      <c r="C13423" t="inlineStr">
        <is>
          <t>Folder? C:\Users\CorySchneider\OneDrive - Lawyers in House</t>
        </is>
      </c>
    </row>
    <row r="13424">
      <c r="A13424" s="13" t="n">
        <v>46084.48045138889</v>
      </c>
      <c r="B13424" t="inlineStr">
        <is>
          <t>MAP</t>
        </is>
      </c>
      <c r="C13424" t="inlineStr">
        <is>
          <t>CombineRoot=C:\Users\CorySchneider\OneDrive - Lawyers in House</t>
        </is>
      </c>
    </row>
    <row r="13425">
      <c r="A13425" s="13" t="n">
        <v>46084.48046296297</v>
      </c>
      <c r="B13425" t="inlineStr">
        <is>
          <t>MAP</t>
        </is>
      </c>
      <c r="C13425" t="inlineStr">
        <is>
          <t>SubPath=__Invoices</t>
        </is>
      </c>
    </row>
    <row r="13426">
      <c r="A13426" s="13" t="n">
        <v>46084.48046296297</v>
      </c>
      <c r="B13426" t="inlineStr">
        <is>
          <t>MAP</t>
        </is>
      </c>
      <c r="C13426" t="inlineStr">
        <is>
          <t>Combined=C:\Users\CorySchneider\OneDrive - Lawyers in House\__Invoices</t>
        </is>
      </c>
    </row>
    <row r="13427">
      <c r="A13427" s="13" t="n">
        <v>46084.48046296297</v>
      </c>
      <c r="B13427" t="inlineStr">
        <is>
          <t>MAP</t>
        </is>
      </c>
      <c r="C13427" t="inlineStr">
        <is>
          <t>Mapped local folder=C:\Users\CorySchneider\OneDrive - Lawyers in House\__Invoices</t>
        </is>
      </c>
    </row>
    <row r="13428">
      <c r="A13428" s="13" t="n">
        <v>46084.48064814815</v>
      </c>
      <c r="B13428" t="inlineStr">
        <is>
          <t>INFO</t>
        </is>
      </c>
      <c r="C13428" t="inlineStr">
        <is>
          <t>ThisWorkbook.Path (raw)=https://lawyersinhouse-my.sharepoint.com/personal/cory_schneider_lawyersinhouse_com/Documents/__Invoices</t>
        </is>
      </c>
    </row>
    <row r="13429">
      <c r="A13429" s="13" t="n">
        <v>46084.48064814815</v>
      </c>
      <c r="B13429" t="inlineStr">
        <is>
          <t>HIT</t>
        </is>
      </c>
      <c r="C13429" t="inlineStr">
        <is>
          <t>Folder? C:\Users\CorySchneider\OneDrive - Lawyers in House</t>
        </is>
      </c>
    </row>
    <row r="13430">
      <c r="A13430" s="13" t="n">
        <v>46084.48064814815</v>
      </c>
      <c r="B13430" t="inlineStr">
        <is>
          <t>MAP</t>
        </is>
      </c>
      <c r="C13430" t="inlineStr">
        <is>
          <t>CombineRoot=C:\Users\CorySchneider\OneDrive - Lawyers in House</t>
        </is>
      </c>
    </row>
    <row r="13431">
      <c r="A13431" s="13" t="n">
        <v>46084.48064814815</v>
      </c>
      <c r="B13431" t="inlineStr">
        <is>
          <t>MAP</t>
        </is>
      </c>
      <c r="C13431" t="inlineStr">
        <is>
          <t>SubPath=__Invoices</t>
        </is>
      </c>
    </row>
    <row r="13432">
      <c r="A13432" s="13" t="n">
        <v>46084.48064814815</v>
      </c>
      <c r="B13432" t="inlineStr">
        <is>
          <t>MAP</t>
        </is>
      </c>
      <c r="C13432" t="inlineStr">
        <is>
          <t>Combined=C:\Users\CorySchneider\OneDrive - Lawyers in House\__Invoices</t>
        </is>
      </c>
    </row>
    <row r="13433">
      <c r="A13433" s="13" t="n">
        <v>46084.48064814815</v>
      </c>
      <c r="B13433" t="inlineStr">
        <is>
          <t>MAP</t>
        </is>
      </c>
      <c r="C13433" t="inlineStr">
        <is>
          <t>Mapped local folder=C:\Users\CorySchneider\OneDrive - Lawyers in House\__Invoices</t>
        </is>
      </c>
    </row>
    <row r="13434">
      <c r="A13434" s="13" t="n">
        <v>46084.48064814815</v>
      </c>
      <c r="B13434" t="inlineStr">
        <is>
          <t>PATH</t>
        </is>
      </c>
      <c r="C13434" t="inlineStr">
        <is>
          <t>FileInBase=C:\Users\CorySchneider\OneDrive - Lawyers in House\__Invoices\InvoiceTemplate_v4.docx</t>
        </is>
      </c>
    </row>
    <row r="13435">
      <c r="A13435" s="13" t="n">
        <v>46084.48064814815</v>
      </c>
      <c r="B13435" t="inlineStr">
        <is>
          <t>HIT</t>
        </is>
      </c>
      <c r="C13435" t="inlineStr">
        <is>
          <t>Exists? C:\Users\CorySchneider\OneDrive - Lawyers in House\__Invoices\InvoiceTemplate_v4.docx</t>
        </is>
      </c>
    </row>
    <row r="13436">
      <c r="A13436" s="13" t="n">
        <v>46084.4809375</v>
      </c>
      <c r="B13436" t="inlineStr">
        <is>
          <t>PATH</t>
        </is>
      </c>
      <c r="C13436" t="inlineStr">
        <is>
          <t>FileInBase=C:\Users\CorySchneider\OneDrive - Lawyers in House\__Invoices\INV 26-0014 - Leviathan Private Network - 28FEB2026.docx</t>
        </is>
      </c>
    </row>
    <row r="13437">
      <c r="A13437" s="13" t="n">
        <v>46084.48097222222</v>
      </c>
      <c r="B13437" t="inlineStr">
        <is>
          <t>PATH</t>
        </is>
      </c>
      <c r="C13437" t="inlineStr">
        <is>
          <t>FileInBase=C:\Users\CorySchneider\OneDrive - Lawyers in House\__Invoices\sig.jpg</t>
        </is>
      </c>
    </row>
    <row r="13438">
      <c r="A13438" s="13" t="n">
        <v>46084.48101851852</v>
      </c>
      <c r="B13438" t="inlineStr">
        <is>
          <t>PATH</t>
        </is>
      </c>
      <c r="C13438" t="inlineStr">
        <is>
          <t>FileInBase=C:\Users\CorySchneider\OneDrive - Lawyers in House\__Invoices\INV 26-0014 - Leviathan Private Network - 28FEB2026.pdf</t>
        </is>
      </c>
    </row>
    <row r="13439">
      <c r="A13439" s="13" t="n">
        <v>46084.48863425926</v>
      </c>
      <c r="B13439" t="inlineStr">
        <is>
          <t>INFO</t>
        </is>
      </c>
      <c r="C13439" t="inlineStr">
        <is>
          <t>ThisWorkbook.Path (raw)=https://lawyersinhouse-my.sharepoint.com/personal/cory_schneider_lawyersinhouse_com/Documents/__Invoices</t>
        </is>
      </c>
    </row>
    <row r="13440">
      <c r="A13440" s="13" t="n">
        <v>46084.48863425926</v>
      </c>
      <c r="B13440" t="inlineStr">
        <is>
          <t>HIT</t>
        </is>
      </c>
      <c r="C13440" t="inlineStr">
        <is>
          <t>Folder? C:\Users\CorySchneider\OneDrive - Lawyers in House</t>
        </is>
      </c>
    </row>
    <row r="13441">
      <c r="A13441" s="13" t="n">
        <v>46084.48863425926</v>
      </c>
      <c r="B13441" t="inlineStr">
        <is>
          <t>MAP</t>
        </is>
      </c>
      <c r="C13441" t="inlineStr">
        <is>
          <t>CombineRoot=C:\Users\CorySchneider\OneDrive - Lawyers in House</t>
        </is>
      </c>
    </row>
    <row r="13442">
      <c r="A13442" s="13" t="n">
        <v>46084.48863425926</v>
      </c>
      <c r="B13442" t="inlineStr">
        <is>
          <t>MAP</t>
        </is>
      </c>
      <c r="C13442" t="inlineStr">
        <is>
          <t>SubPath=__Invoices</t>
        </is>
      </c>
    </row>
    <row r="13443">
      <c r="A13443" s="13" t="n">
        <v>46084.48863425926</v>
      </c>
      <c r="B13443" t="inlineStr">
        <is>
          <t>MAP</t>
        </is>
      </c>
      <c r="C13443" t="inlineStr">
        <is>
          <t>Combined=C:\Users\CorySchneider\OneDrive - Lawyers in House\__Invoices</t>
        </is>
      </c>
    </row>
    <row r="13444">
      <c r="A13444" s="13" t="n">
        <v>46084.48863425926</v>
      </c>
      <c r="B13444" t="inlineStr">
        <is>
          <t>MAP</t>
        </is>
      </c>
      <c r="C13444" t="inlineStr">
        <is>
          <t>Mapped local folder=C:\Users\CorySchneider\OneDrive - Lawyers in House\__Invoices</t>
        </is>
      </c>
    </row>
    <row r="13445">
      <c r="A13445" s="13" t="n">
        <v>46084.62734953704</v>
      </c>
      <c r="B13445" t="inlineStr">
        <is>
          <t>INFO</t>
        </is>
      </c>
      <c r="C13445" t="inlineStr">
        <is>
          <t>ThisWorkbook.Path (raw)=https://lawyersinhouse-my.sharepoint.com/personal/cory_schneider_lawyersinhouse_com/Documents/__Invoices</t>
        </is>
      </c>
    </row>
    <row r="13446">
      <c r="A13446" s="13" t="n">
        <v>46084.62734953704</v>
      </c>
      <c r="B13446" t="inlineStr">
        <is>
          <t>HIT</t>
        </is>
      </c>
      <c r="C13446" t="inlineStr">
        <is>
          <t>Folder? C:\Users\CorySchneider\OneDrive - Lawyers in House</t>
        </is>
      </c>
    </row>
    <row r="13447">
      <c r="A13447" s="13" t="n">
        <v>46084.62734953704</v>
      </c>
      <c r="B13447" t="inlineStr">
        <is>
          <t>MAP</t>
        </is>
      </c>
      <c r="C13447" t="inlineStr">
        <is>
          <t>CombineRoot=C:\Users\CorySchneider\OneDrive - Lawyers in House</t>
        </is>
      </c>
    </row>
    <row r="13448">
      <c r="A13448" s="13" t="n">
        <v>46084.62734953704</v>
      </c>
      <c r="B13448" t="inlineStr">
        <is>
          <t>MAP</t>
        </is>
      </c>
      <c r="C13448" t="inlineStr">
        <is>
          <t>SubPath=__Invoices</t>
        </is>
      </c>
    </row>
    <row r="13449">
      <c r="A13449" s="13" t="n">
        <v>46084.62734953704</v>
      </c>
      <c r="B13449" t="inlineStr">
        <is>
          <t>MAP</t>
        </is>
      </c>
      <c r="C13449" t="inlineStr">
        <is>
          <t>Combined=C:\Users\CorySchneider\OneDrive - Lawyers in House\__Invoices</t>
        </is>
      </c>
    </row>
    <row r="13450">
      <c r="A13450" s="13" t="n">
        <v>46084.62734953704</v>
      </c>
      <c r="B13450" t="inlineStr">
        <is>
          <t>MAP</t>
        </is>
      </c>
      <c r="C13450" t="inlineStr">
        <is>
          <t>Mapped local folder=C:\Users\CorySchneider\OneDrive - Lawyers in House\__Invoices</t>
        </is>
      </c>
    </row>
    <row r="13451">
      <c r="A13451" s="13" t="n">
        <v>46084.62736111111</v>
      </c>
      <c r="B13451" t="inlineStr">
        <is>
          <t>INFO</t>
        </is>
      </c>
      <c r="C13451" t="inlineStr">
        <is>
          <t>ThisWorkbook.Path (raw)=https://lawyersinhouse-my.sharepoint.com/personal/cory_schneider_lawyersinhouse_com/Documents/__Invoices</t>
        </is>
      </c>
    </row>
    <row r="13452">
      <c r="A13452" s="13" t="n">
        <v>46084.62736111111</v>
      </c>
      <c r="B13452" t="inlineStr">
        <is>
          <t>HIT</t>
        </is>
      </c>
      <c r="C13452" t="inlineStr">
        <is>
          <t>Folder? C:\Users\CorySchneider\OneDrive - Lawyers in House</t>
        </is>
      </c>
    </row>
    <row r="13453">
      <c r="A13453" s="13" t="n">
        <v>46084.62736111111</v>
      </c>
      <c r="B13453" t="inlineStr">
        <is>
          <t>MAP</t>
        </is>
      </c>
      <c r="C13453" t="inlineStr">
        <is>
          <t>CombineRoot=C:\Users\CorySchneider\OneDrive - Lawyers in House</t>
        </is>
      </c>
    </row>
    <row r="13454">
      <c r="A13454" s="13" t="n">
        <v>46084.62736111111</v>
      </c>
      <c r="B13454" t="inlineStr">
        <is>
          <t>MAP</t>
        </is>
      </c>
      <c r="C13454" t="inlineStr">
        <is>
          <t>SubPath=__Invoices</t>
        </is>
      </c>
    </row>
    <row r="13455">
      <c r="A13455" s="13" t="n">
        <v>46084.62736111111</v>
      </c>
      <c r="B13455" t="inlineStr">
        <is>
          <t>MAP</t>
        </is>
      </c>
      <c r="C13455" t="inlineStr">
        <is>
          <t>Combined=C:\Users\CorySchneider\OneDrive - Lawyers in House\__Invoices</t>
        </is>
      </c>
    </row>
    <row r="13456">
      <c r="A13456" s="13" t="n">
        <v>46084.62736111111</v>
      </c>
      <c r="B13456" t="inlineStr">
        <is>
          <t>MAP</t>
        </is>
      </c>
      <c r="C13456" t="inlineStr">
        <is>
          <t>Mapped local folder=C:\Users\CorySchneider\OneDrive - Lawyers in House\__Invoices</t>
        </is>
      </c>
    </row>
    <row r="13457">
      <c r="A13457" s="13" t="n">
        <v>46084.62736111111</v>
      </c>
      <c r="B13457" t="inlineStr">
        <is>
          <t>PATH</t>
        </is>
      </c>
      <c r="C13457" t="inlineStr">
        <is>
          <t>FileInBase=C:\Users\CorySchneider\OneDrive - Lawyers in House\__Invoices\InvoiceTemplate_v4.docx</t>
        </is>
      </c>
    </row>
    <row r="13458">
      <c r="A13458" s="13" t="n">
        <v>46084.62736111111</v>
      </c>
      <c r="B13458" t="inlineStr">
        <is>
          <t>HIT</t>
        </is>
      </c>
      <c r="C13458" t="inlineStr">
        <is>
          <t>Exists? C:\Users\CorySchneider\OneDrive - Lawyers in House\__Invoices\InvoiceTemplate_v4.docx</t>
        </is>
      </c>
    </row>
    <row r="13459">
      <c r="A13459" s="13" t="n">
        <v>46084.62753472223</v>
      </c>
      <c r="B13459" t="inlineStr">
        <is>
          <t>PATH</t>
        </is>
      </c>
      <c r="C13459" t="inlineStr">
        <is>
          <t>FileInBase=C:\Users\CorySchneider\OneDrive - Lawyers in House\__Invoices\INV 26-0015 - Wild Bunch Beverages Ltd. - 03MAR2026.docx</t>
        </is>
      </c>
    </row>
    <row r="13460">
      <c r="A13460" s="13" t="n">
        <v>46084.62755787037</v>
      </c>
      <c r="B13460" t="inlineStr">
        <is>
          <t>PATH</t>
        </is>
      </c>
      <c r="C13460" t="inlineStr">
        <is>
          <t>FileInBase=C:\Users\CorySchneider\OneDrive - Lawyers in House\__Invoices\sig.jpg</t>
        </is>
      </c>
    </row>
    <row r="13461">
      <c r="A13461" s="13" t="n">
        <v>46084.62759259259</v>
      </c>
      <c r="B13461" t="inlineStr">
        <is>
          <t>PATH</t>
        </is>
      </c>
      <c r="C13461" t="inlineStr">
        <is>
          <t>FileInBase=C:\Users\CorySchneider\OneDrive - Lawyers in House\__Invoices\INV 26-0015 - Wild Bunch Beverages Ltd. - 03MAR2026.pdf</t>
        </is>
      </c>
    </row>
    <row r="13462">
      <c r="A13462" s="13" t="n">
        <v>46084.62792824074</v>
      </c>
      <c r="B13462" t="inlineStr">
        <is>
          <t>INFO</t>
        </is>
      </c>
      <c r="C13462" t="inlineStr">
        <is>
          <t>ThisWorkbook.Path (raw)=https://lawyersinhouse-my.sharepoint.com/personal/cory_schneider_lawyersinhouse_com/Documents/__Invoices</t>
        </is>
      </c>
    </row>
    <row r="13463">
      <c r="A13463" s="13" t="n">
        <v>46084.62792824074</v>
      </c>
      <c r="B13463" t="inlineStr">
        <is>
          <t>HIT</t>
        </is>
      </c>
      <c r="C13463" t="inlineStr">
        <is>
          <t>Folder? C:\Users\CorySchneider\OneDrive - Lawyers in House</t>
        </is>
      </c>
    </row>
    <row r="13464">
      <c r="A13464" s="13" t="n">
        <v>46084.62792824074</v>
      </c>
      <c r="B13464" t="inlineStr">
        <is>
          <t>MAP</t>
        </is>
      </c>
      <c r="C13464" t="inlineStr">
        <is>
          <t>CombineRoot=C:\Users\CorySchneider\OneDrive - Lawyers in House</t>
        </is>
      </c>
    </row>
    <row r="13465">
      <c r="A13465" s="13" t="n">
        <v>46084.62792824074</v>
      </c>
      <c r="B13465" t="inlineStr">
        <is>
          <t>MAP</t>
        </is>
      </c>
      <c r="C13465" t="inlineStr">
        <is>
          <t>SubPath=__Invoices</t>
        </is>
      </c>
    </row>
    <row r="13466">
      <c r="A13466" s="13" t="n">
        <v>46084.62792824074</v>
      </c>
      <c r="B13466" t="inlineStr">
        <is>
          <t>MAP</t>
        </is>
      </c>
      <c r="C13466" t="inlineStr">
        <is>
          <t>Combined=C:\Users\CorySchneider\OneDrive - Lawyers in House\__Invoices</t>
        </is>
      </c>
    </row>
    <row r="13467">
      <c r="A13467" s="13" t="n">
        <v>46084.62792824074</v>
      </c>
      <c r="B13467" t="inlineStr">
        <is>
          <t>MAP</t>
        </is>
      </c>
      <c r="C13467" t="inlineStr">
        <is>
          <t>Mapped local folder=C:\Users\CorySchneider\OneDrive - Lawyers in House\__Invoices</t>
        </is>
      </c>
    </row>
    <row r="13468">
      <c r="A13468" s="13" t="n">
        <v>46084.6287962963</v>
      </c>
      <c r="B13468" t="inlineStr">
        <is>
          <t>INFO</t>
        </is>
      </c>
      <c r="C13468" t="inlineStr">
        <is>
          <t>ThisWorkbook.Path (raw)=https://lawyersinhouse-my.sharepoint.com/personal/cory_schneider_lawyersinhouse_com/Documents/__Invoices</t>
        </is>
      </c>
    </row>
    <row r="13469">
      <c r="A13469" s="13" t="n">
        <v>46084.6287962963</v>
      </c>
      <c r="B13469" t="inlineStr">
        <is>
          <t>HIT</t>
        </is>
      </c>
      <c r="C13469" t="inlineStr">
        <is>
          <t>Folder? C:\Users\CorySchneider\OneDrive - Lawyers in House</t>
        </is>
      </c>
    </row>
    <row r="13470">
      <c r="A13470" s="13" t="n">
        <v>46084.6287962963</v>
      </c>
      <c r="B13470" t="inlineStr">
        <is>
          <t>MAP</t>
        </is>
      </c>
      <c r="C13470" t="inlineStr">
        <is>
          <t>CombineRoot=C:\Users\CorySchneider\OneDrive - Lawyers in House</t>
        </is>
      </c>
    </row>
    <row r="13471">
      <c r="A13471" s="13" t="n">
        <v>46084.6287962963</v>
      </c>
      <c r="B13471" t="inlineStr">
        <is>
          <t>MAP</t>
        </is>
      </c>
      <c r="C13471" t="inlineStr">
        <is>
          <t>SubPath=__Invoices</t>
        </is>
      </c>
    </row>
    <row r="13472">
      <c r="A13472" s="13" t="n">
        <v>46084.6287962963</v>
      </c>
      <c r="B13472" t="inlineStr">
        <is>
          <t>MAP</t>
        </is>
      </c>
      <c r="C13472" t="inlineStr">
        <is>
          <t>Combined=C:\Users\CorySchneider\OneDrive - Lawyers in House\__Invoices</t>
        </is>
      </c>
    </row>
    <row r="13473">
      <c r="A13473" s="13" t="n">
        <v>46084.6287962963</v>
      </c>
      <c r="B13473" t="inlineStr">
        <is>
          <t>MAP</t>
        </is>
      </c>
      <c r="C13473" t="inlineStr">
        <is>
          <t>Mapped local folder=C:\Users\CorySchneider\OneDrive - Lawyers in House\__Invoices</t>
        </is>
      </c>
    </row>
    <row r="13474">
      <c r="A13474" s="13" t="n">
        <v>46084.62880787037</v>
      </c>
      <c r="B13474" t="inlineStr">
        <is>
          <t>INFO</t>
        </is>
      </c>
      <c r="C13474" t="inlineStr">
        <is>
          <t>ThisWorkbook.Path (raw)=https://lawyersinhouse-my.sharepoint.com/personal/cory_schneider_lawyersinhouse_com/Documents/__Invoices</t>
        </is>
      </c>
    </row>
    <row r="13475">
      <c r="A13475" s="13" t="n">
        <v>46084.62880787037</v>
      </c>
      <c r="B13475" t="inlineStr">
        <is>
          <t>HIT</t>
        </is>
      </c>
      <c r="C13475" t="inlineStr">
        <is>
          <t>Folder? C:\Users\CorySchneider\OneDrive - Lawyers in House</t>
        </is>
      </c>
    </row>
    <row r="13476">
      <c r="A13476" s="13" t="n">
        <v>46084.62880787037</v>
      </c>
      <c r="B13476" t="inlineStr">
        <is>
          <t>MAP</t>
        </is>
      </c>
      <c r="C13476" t="inlineStr">
        <is>
          <t>CombineRoot=C:\Users\CorySchneider\OneDrive - Lawyers in House</t>
        </is>
      </c>
    </row>
    <row r="13477">
      <c r="A13477" s="13" t="n">
        <v>46084.62880787037</v>
      </c>
      <c r="B13477" t="inlineStr">
        <is>
          <t>MAP</t>
        </is>
      </c>
      <c r="C13477" t="inlineStr">
        <is>
          <t>SubPath=__Invoices</t>
        </is>
      </c>
    </row>
    <row r="13478">
      <c r="A13478" s="13" t="n">
        <v>46084.62880787037</v>
      </c>
      <c r="B13478" t="inlineStr">
        <is>
          <t>MAP</t>
        </is>
      </c>
      <c r="C13478" t="inlineStr">
        <is>
          <t>Combined=C:\Users\CorySchneider\OneDrive - Lawyers in House\__Invoices</t>
        </is>
      </c>
    </row>
    <row r="13479">
      <c r="A13479" s="13" t="n">
        <v>46084.62880787037</v>
      </c>
      <c r="B13479" t="inlineStr">
        <is>
          <t>MAP</t>
        </is>
      </c>
      <c r="C13479" t="inlineStr">
        <is>
          <t>Mapped local folder=C:\Users\CorySchneider\OneDrive - Lawyers in House\__Invoices</t>
        </is>
      </c>
    </row>
    <row r="13480">
      <c r="A13480" s="13" t="n">
        <v>46084.62880787037</v>
      </c>
      <c r="B13480" t="inlineStr">
        <is>
          <t>PATH</t>
        </is>
      </c>
      <c r="C13480" t="inlineStr">
        <is>
          <t>FileInBase=C:\Users\CorySchneider\OneDrive - Lawyers in House\__Invoices\InvoiceTemplate_v4.docx</t>
        </is>
      </c>
    </row>
    <row r="13481">
      <c r="A13481" s="13" t="n">
        <v>46084.62880787037</v>
      </c>
      <c r="B13481" t="inlineStr">
        <is>
          <t>HIT</t>
        </is>
      </c>
      <c r="C13481" t="inlineStr">
        <is>
          <t>Exists? C:\Users\CorySchneider\OneDrive - Lawyers in House\__Invoices\InvoiceTemplate_v4.docx</t>
        </is>
      </c>
    </row>
    <row r="13482">
      <c r="A13482" s="13" t="n">
        <v>46084.62894675926</v>
      </c>
      <c r="B13482" t="inlineStr">
        <is>
          <t>PATH</t>
        </is>
      </c>
      <c r="C13482" t="inlineStr">
        <is>
          <t>FileInBase=C:\Users\CorySchneider\OneDrive - Lawyers in House\__Invoices\INV 26-0015 - Wild Bunch Beverages Inc. - 03MAR2026.docx</t>
        </is>
      </c>
    </row>
    <row r="13483">
      <c r="A13483" s="13" t="n">
        <v>46084.62895833333</v>
      </c>
      <c r="B13483" t="inlineStr">
        <is>
          <t>PATH</t>
        </is>
      </c>
      <c r="C13483" t="inlineStr">
        <is>
          <t>FileInBase=C:\Users\CorySchneider\OneDrive - Lawyers in House\__Invoices\sig.jpg</t>
        </is>
      </c>
    </row>
    <row r="13484">
      <c r="A13484" s="13" t="n">
        <v>46084.62899305556</v>
      </c>
      <c r="B13484" t="inlineStr">
        <is>
          <t>PATH</t>
        </is>
      </c>
      <c r="C13484" t="inlineStr">
        <is>
          <t>FileInBase=C:\Users\CorySchneider\OneDrive - Lawyers in House\__Invoices\INV 26-0015 - Wild Bunch Beverages Inc. - 03MAR2026.pdf</t>
        </is>
      </c>
    </row>
    <row r="13485">
      <c r="A13485" s="13" t="n">
        <v>46084.62943287037</v>
      </c>
      <c r="B13485" t="inlineStr">
        <is>
          <t>INFO</t>
        </is>
      </c>
      <c r="C13485" t="inlineStr">
        <is>
          <t>ThisWorkbook.Path (raw)=https://lawyersinhouse-my.sharepoint.com/personal/cory_schneider_lawyersinhouse_com/Documents/__Invoices</t>
        </is>
      </c>
    </row>
    <row r="13486">
      <c r="A13486" s="13" t="n">
        <v>46084.62943287037</v>
      </c>
      <c r="B13486" t="inlineStr">
        <is>
          <t>HIT</t>
        </is>
      </c>
      <c r="C13486" t="inlineStr">
        <is>
          <t>Folder? C:\Users\CorySchneider\OneDrive - Lawyers in House</t>
        </is>
      </c>
    </row>
    <row r="13487">
      <c r="A13487" s="13" t="n">
        <v>46084.62943287037</v>
      </c>
      <c r="B13487" t="inlineStr">
        <is>
          <t>MAP</t>
        </is>
      </c>
      <c r="C13487" t="inlineStr">
        <is>
          <t>CombineRoot=C:\Users\CorySchneider\OneDrive - Lawyers in House</t>
        </is>
      </c>
    </row>
    <row r="13488">
      <c r="A13488" s="13" t="n">
        <v>46084.62943287037</v>
      </c>
      <c r="B13488" t="inlineStr">
        <is>
          <t>MAP</t>
        </is>
      </c>
      <c r="C13488" t="inlineStr">
        <is>
          <t>SubPath=__Invoices</t>
        </is>
      </c>
    </row>
    <row r="13489">
      <c r="A13489" s="13" t="n">
        <v>46084.62944444444</v>
      </c>
      <c r="B13489" t="inlineStr">
        <is>
          <t>MAP</t>
        </is>
      </c>
      <c r="C13489" t="inlineStr">
        <is>
          <t>Combined=C:\Users\CorySchneider\OneDrive - Lawyers in House\__Invoices</t>
        </is>
      </c>
    </row>
    <row r="13490">
      <c r="A13490" s="13" t="n">
        <v>46084.62944444444</v>
      </c>
      <c r="B13490" t="inlineStr">
        <is>
          <t>MAP</t>
        </is>
      </c>
      <c r="C13490" t="inlineStr">
        <is>
          <t>Mapped local folder=C:\Users\CorySchneider\OneDrive - Lawyers in House\__Invoices</t>
        </is>
      </c>
    </row>
    <row r="13491">
      <c r="A13491" s="13" t="n">
        <v>46084.62958333334</v>
      </c>
      <c r="B13491" t="inlineStr">
        <is>
          <t>INFO</t>
        </is>
      </c>
      <c r="C13491" t="inlineStr">
        <is>
          <t>ThisWorkbook.Path (raw)=https://lawyersinhouse-my.sharepoint.com/personal/cory_schneider_lawyersinhouse_com/Documents/__Invoices</t>
        </is>
      </c>
    </row>
    <row r="13492">
      <c r="A13492" s="13" t="n">
        <v>46084.62958333334</v>
      </c>
      <c r="B13492" t="inlineStr">
        <is>
          <t>HIT</t>
        </is>
      </c>
      <c r="C13492" t="inlineStr">
        <is>
          <t>Folder? C:\Users\CorySchneider\OneDrive - Lawyers in House</t>
        </is>
      </c>
    </row>
    <row r="13493">
      <c r="A13493" s="13" t="n">
        <v>46084.62958333334</v>
      </c>
      <c r="B13493" t="inlineStr">
        <is>
          <t>MAP</t>
        </is>
      </c>
      <c r="C13493" t="inlineStr">
        <is>
          <t>CombineRoot=C:\Users\CorySchneider\OneDrive - Lawyers in House</t>
        </is>
      </c>
    </row>
    <row r="13494">
      <c r="A13494" s="13" t="n">
        <v>46084.62958333334</v>
      </c>
      <c r="B13494" t="inlineStr">
        <is>
          <t>MAP</t>
        </is>
      </c>
      <c r="C13494" t="inlineStr">
        <is>
          <t>SubPath=__Invoices</t>
        </is>
      </c>
    </row>
    <row r="13495">
      <c r="A13495" s="13" t="n">
        <v>46084.62958333334</v>
      </c>
      <c r="B13495" t="inlineStr">
        <is>
          <t>MAP</t>
        </is>
      </c>
      <c r="C13495" t="inlineStr">
        <is>
          <t>Combined=C:\Users\CorySchneider\OneDrive - Lawyers in House\__Invoices</t>
        </is>
      </c>
    </row>
    <row r="13496">
      <c r="A13496" s="13" t="n">
        <v>46084.62958333334</v>
      </c>
      <c r="B13496" t="inlineStr">
        <is>
          <t>MAP</t>
        </is>
      </c>
      <c r="C13496" t="inlineStr">
        <is>
          <t>Mapped local folder=C:\Users\CorySchneider\OneDrive - Lawyers in House\__Invoices</t>
        </is>
      </c>
    </row>
    <row r="13497">
      <c r="A13497" s="13" t="n">
        <v>46084.62982638889</v>
      </c>
      <c r="B13497" t="inlineStr">
        <is>
          <t>INFO</t>
        </is>
      </c>
      <c r="C13497" t="inlineStr">
        <is>
          <t>ThisWorkbook.Path (raw)=https://lawyersinhouse-my.sharepoint.com/personal/cory_schneider_lawyersinhouse_com/Documents/__Invoices</t>
        </is>
      </c>
    </row>
    <row r="13498">
      <c r="A13498" s="13" t="n">
        <v>46084.62982638889</v>
      </c>
      <c r="B13498" t="inlineStr">
        <is>
          <t>HIT</t>
        </is>
      </c>
      <c r="C13498" t="inlineStr">
        <is>
          <t>Folder? C:\Users\CorySchneider\OneDrive - Lawyers in House</t>
        </is>
      </c>
    </row>
    <row r="13499">
      <c r="A13499" s="13" t="n">
        <v>46084.62982638889</v>
      </c>
      <c r="B13499" t="inlineStr">
        <is>
          <t>MAP</t>
        </is>
      </c>
      <c r="C13499" t="inlineStr">
        <is>
          <t>CombineRoot=C:\Users\CorySchneider\OneDrive - Lawyers in House</t>
        </is>
      </c>
    </row>
    <row r="13500">
      <c r="A13500" s="13" t="n">
        <v>46084.62982638889</v>
      </c>
      <c r="B13500" t="inlineStr">
        <is>
          <t>MAP</t>
        </is>
      </c>
      <c r="C13500" t="inlineStr">
        <is>
          <t>SubPath=__Invoices</t>
        </is>
      </c>
    </row>
    <row r="13501">
      <c r="A13501" s="13" t="n">
        <v>46084.62982638889</v>
      </c>
      <c r="B13501" t="inlineStr">
        <is>
          <t>MAP</t>
        </is>
      </c>
      <c r="C13501" t="inlineStr">
        <is>
          <t>Combined=C:\Users\CorySchneider\OneDrive - Lawyers in House\__Invoices</t>
        </is>
      </c>
    </row>
    <row r="13502">
      <c r="A13502" s="13" t="n">
        <v>46084.62982638889</v>
      </c>
      <c r="B13502" t="inlineStr">
        <is>
          <t>MAP</t>
        </is>
      </c>
      <c r="C13502" t="inlineStr">
        <is>
          <t>Mapped local folder=C:\Users\CorySchneider\OneDrive - Lawyers in House\__Invoices</t>
        </is>
      </c>
    </row>
    <row r="13503">
      <c r="A13503" s="13" t="n">
        <v>46084.62983796297</v>
      </c>
      <c r="B13503" t="inlineStr">
        <is>
          <t>INFO</t>
        </is>
      </c>
      <c r="C13503" t="inlineStr">
        <is>
          <t>ThisWorkbook.Path (raw)=https://lawyersinhouse-my.sharepoint.com/personal/cory_schneider_lawyersinhouse_com/Documents/__Invoices</t>
        </is>
      </c>
    </row>
    <row r="13504">
      <c r="A13504" s="13" t="n">
        <v>46084.62983796297</v>
      </c>
      <c r="B13504" t="inlineStr">
        <is>
          <t>HIT</t>
        </is>
      </c>
      <c r="C13504" t="inlineStr">
        <is>
          <t>Folder? C:\Users\CorySchneider\OneDrive - Lawyers in House</t>
        </is>
      </c>
    </row>
    <row r="13505">
      <c r="A13505" s="13" t="n">
        <v>46084.62983796297</v>
      </c>
      <c r="B13505" t="inlineStr">
        <is>
          <t>MAP</t>
        </is>
      </c>
      <c r="C13505" t="inlineStr">
        <is>
          <t>CombineRoot=C:\Users\CorySchneider\OneDrive - Lawyers in House</t>
        </is>
      </c>
    </row>
    <row r="13506">
      <c r="A13506" s="13" t="n">
        <v>46084.62983796297</v>
      </c>
      <c r="B13506" t="inlineStr">
        <is>
          <t>MAP</t>
        </is>
      </c>
      <c r="C13506" t="inlineStr">
        <is>
          <t>SubPath=__Invoices</t>
        </is>
      </c>
    </row>
    <row r="13507">
      <c r="A13507" s="13" t="n">
        <v>46084.62983796297</v>
      </c>
      <c r="B13507" t="inlineStr">
        <is>
          <t>MAP</t>
        </is>
      </c>
      <c r="C13507" t="inlineStr">
        <is>
          <t>Combined=C:\Users\CorySchneider\OneDrive - Lawyers in House\__Invoices</t>
        </is>
      </c>
    </row>
    <row r="13508">
      <c r="A13508" s="13" t="n">
        <v>46084.62983796297</v>
      </c>
      <c r="B13508" t="inlineStr">
        <is>
          <t>MAP</t>
        </is>
      </c>
      <c r="C13508" t="inlineStr">
        <is>
          <t>Mapped local folder=C:\Users\CorySchneider\OneDrive - Lawyers in House\__Invoices</t>
        </is>
      </c>
    </row>
    <row r="13509">
      <c r="A13509" s="13" t="n">
        <v>46084.62983796297</v>
      </c>
      <c r="B13509" t="inlineStr">
        <is>
          <t>PATH</t>
        </is>
      </c>
      <c r="C13509" t="inlineStr">
        <is>
          <t>FileInBase=C:\Users\CorySchneider\OneDrive - Lawyers in House\__Invoices\InvoiceTemplate_v4.docx</t>
        </is>
      </c>
    </row>
    <row r="13510">
      <c r="A13510" s="13" t="n">
        <v>46084.62983796297</v>
      </c>
      <c r="B13510" t="inlineStr">
        <is>
          <t>HIT</t>
        </is>
      </c>
      <c r="C13510" t="inlineStr">
        <is>
          <t>Exists? C:\Users\CorySchneider\OneDrive - Lawyers in House\__Invoices\InvoiceTemplate_v4.docx</t>
        </is>
      </c>
    </row>
    <row r="13511">
      <c r="A13511" s="13" t="n">
        <v>46084.62998842593</v>
      </c>
      <c r="B13511" t="inlineStr">
        <is>
          <t>PATH</t>
        </is>
      </c>
      <c r="C13511" t="inlineStr">
        <is>
          <t>FileInBase=C:\Users\CorySchneider\OneDrive - Lawyers in House\__Invoices\INV 26-0015 - Wild Bunch Beverages Inc. - 03MAR2026.docx</t>
        </is>
      </c>
    </row>
    <row r="13512">
      <c r="A13512" s="13" t="n">
        <v>46084.63</v>
      </c>
      <c r="B13512" t="inlineStr">
        <is>
          <t>PATH</t>
        </is>
      </c>
      <c r="C13512" t="inlineStr">
        <is>
          <t>FileInBase=C:\Users\CorySchneider\OneDrive - Lawyers in House\__Invoices\sig.jpg</t>
        </is>
      </c>
    </row>
    <row r="13513">
      <c r="A13513" s="13" t="n">
        <v>46084.6300462963</v>
      </c>
      <c r="B13513" t="inlineStr">
        <is>
          <t>PATH</t>
        </is>
      </c>
      <c r="C13513" t="inlineStr">
        <is>
          <t>FileInBase=C:\Users\CorySchneider\OneDrive - Lawyers in House\__Invoices\INV 26-0015 - Wild Bunch Beverages Inc. - 03MAR2026.pdf</t>
        </is>
      </c>
    </row>
    <row r="13514">
      <c r="A13514" s="13" t="n">
        <v>46084.63041666667</v>
      </c>
      <c r="B13514" t="inlineStr">
        <is>
          <t>INFO</t>
        </is>
      </c>
      <c r="C13514" t="inlineStr">
        <is>
          <t>ThisWorkbook.Path (raw)=https://lawyersinhouse-my.sharepoint.com/personal/cory_schneider_lawyersinhouse_com/Documents/__Invoices</t>
        </is>
      </c>
    </row>
    <row r="13515">
      <c r="A13515" s="13" t="n">
        <v>46084.63041666667</v>
      </c>
      <c r="B13515" t="inlineStr">
        <is>
          <t>HIT</t>
        </is>
      </c>
      <c r="C13515" t="inlineStr">
        <is>
          <t>Folder? C:\Users\CorySchneider\OneDrive - Lawyers in House</t>
        </is>
      </c>
    </row>
    <row r="13516">
      <c r="A13516" s="13" t="n">
        <v>46084.63041666667</v>
      </c>
      <c r="B13516" t="inlineStr">
        <is>
          <t>MAP</t>
        </is>
      </c>
      <c r="C13516" t="inlineStr">
        <is>
          <t>CombineRoot=C:\Users\CorySchneider\OneDrive - Lawyers in House</t>
        </is>
      </c>
    </row>
    <row r="13517">
      <c r="A13517" s="13" t="n">
        <v>46084.63041666667</v>
      </c>
      <c r="B13517" t="inlineStr">
        <is>
          <t>MAP</t>
        </is>
      </c>
      <c r="C13517" t="inlineStr">
        <is>
          <t>SubPath=__Invoices</t>
        </is>
      </c>
    </row>
    <row r="13518">
      <c r="A13518" s="13" t="n">
        <v>46084.63041666667</v>
      </c>
      <c r="B13518" t="inlineStr">
        <is>
          <t>MAP</t>
        </is>
      </c>
      <c r="C13518" t="inlineStr">
        <is>
          <t>Combined=C:\Users\CorySchneider\OneDrive - Lawyers in House\__Invoices</t>
        </is>
      </c>
    </row>
    <row r="13519">
      <c r="A13519" s="13" t="n">
        <v>46084.63041666667</v>
      </c>
      <c r="B13519" t="inlineStr">
        <is>
          <t>MAP</t>
        </is>
      </c>
      <c r="C13519" t="inlineStr">
        <is>
          <t>Mapped local folder=C:\Users\CorySchneider\OneDrive - Lawyers in House\__Invoices</t>
        </is>
      </c>
    </row>
    <row r="13520">
      <c r="A13520" s="13" t="n">
        <v>46084.63050925926</v>
      </c>
      <c r="B13520" t="inlineStr">
        <is>
          <t>INFO</t>
        </is>
      </c>
      <c r="C13520" t="inlineStr">
        <is>
          <t>ThisWorkbook.Path (raw)=https://lawyersinhouse-my.sharepoint.com/personal/cory_schneider_lawyersinhouse_com/Documents/__Invoices</t>
        </is>
      </c>
    </row>
    <row r="13521">
      <c r="A13521" s="13" t="n">
        <v>46084.63050925926</v>
      </c>
      <c r="B13521" t="inlineStr">
        <is>
          <t>HIT</t>
        </is>
      </c>
      <c r="C13521" t="inlineStr">
        <is>
          <t>Folder? C:\Users\CorySchneider\OneDrive - Lawyers in House</t>
        </is>
      </c>
    </row>
    <row r="13522">
      <c r="A13522" s="13" t="n">
        <v>46084.63050925926</v>
      </c>
      <c r="B13522" t="inlineStr">
        <is>
          <t>MAP</t>
        </is>
      </c>
      <c r="C13522" t="inlineStr">
        <is>
          <t>CombineRoot=C:\Users\CorySchneider\OneDrive - Lawyers in House</t>
        </is>
      </c>
    </row>
    <row r="13523">
      <c r="A13523" s="13" t="n">
        <v>46084.63050925926</v>
      </c>
      <c r="B13523" t="inlineStr">
        <is>
          <t>MAP</t>
        </is>
      </c>
      <c r="C13523" t="inlineStr">
        <is>
          <t>SubPath=__Invoices</t>
        </is>
      </c>
    </row>
    <row r="13524">
      <c r="A13524" s="13" t="n">
        <v>46084.63050925926</v>
      </c>
      <c r="B13524" t="inlineStr">
        <is>
          <t>MAP</t>
        </is>
      </c>
      <c r="C13524" t="inlineStr">
        <is>
          <t>Combined=C:\Users\CorySchneider\OneDrive - Lawyers in House\__Invoices</t>
        </is>
      </c>
    </row>
    <row r="13525">
      <c r="A13525" s="13" t="n">
        <v>46084.63050925926</v>
      </c>
      <c r="B13525" t="inlineStr">
        <is>
          <t>MAP</t>
        </is>
      </c>
      <c r="C13525" t="inlineStr">
        <is>
          <t>Mapped local folder=C:\Users\CorySchneider\OneDrive - Lawyers in House\__Invoices</t>
        </is>
      </c>
    </row>
    <row r="13526">
      <c r="A13526" s="13" t="n">
        <v>46084.63096064814</v>
      </c>
      <c r="B13526" t="inlineStr">
        <is>
          <t>INFO</t>
        </is>
      </c>
      <c r="C13526" t="inlineStr">
        <is>
          <t>ThisWorkbook.Path (raw)=https://lawyersinhouse-my.sharepoint.com/personal/cory_schneider_lawyersinhouse_com/Documents/__Invoices</t>
        </is>
      </c>
    </row>
    <row r="13527">
      <c r="A13527" s="13" t="n">
        <v>46084.63096064814</v>
      </c>
      <c r="B13527" t="inlineStr">
        <is>
          <t>HIT</t>
        </is>
      </c>
      <c r="C13527" t="inlineStr">
        <is>
          <t>Folder? C:\Users\CorySchneider\OneDrive - Lawyers in House</t>
        </is>
      </c>
    </row>
    <row r="13528">
      <c r="A13528" s="13" t="n">
        <v>46084.63096064814</v>
      </c>
      <c r="B13528" t="inlineStr">
        <is>
          <t>MAP</t>
        </is>
      </c>
      <c r="C13528" t="inlineStr">
        <is>
          <t>CombineRoot=C:\Users\CorySchneider\OneDrive - Lawyers in House</t>
        </is>
      </c>
    </row>
    <row r="13529">
      <c r="A13529" s="13" t="n">
        <v>46084.63097222222</v>
      </c>
      <c r="B13529" t="inlineStr">
        <is>
          <t>MAP</t>
        </is>
      </c>
      <c r="C13529" t="inlineStr">
        <is>
          <t>SubPath=__Invoices</t>
        </is>
      </c>
    </row>
    <row r="13530">
      <c r="A13530" s="13" t="n">
        <v>46084.63097222222</v>
      </c>
      <c r="B13530" t="inlineStr">
        <is>
          <t>MAP</t>
        </is>
      </c>
      <c r="C13530" t="inlineStr">
        <is>
          <t>Combined=C:\Users\CorySchneider\OneDrive - Lawyers in House\__Invoices</t>
        </is>
      </c>
    </row>
    <row r="13531">
      <c r="A13531" s="13" t="n">
        <v>46084.63097222222</v>
      </c>
      <c r="B13531" t="inlineStr">
        <is>
          <t>MAP</t>
        </is>
      </c>
      <c r="C13531" t="inlineStr">
        <is>
          <t>Mapped local folder=C:\Users\CorySchneider\OneDrive - Lawyers in House\__Invoices</t>
        </is>
      </c>
    </row>
    <row r="13532">
      <c r="A13532" s="13" t="n">
        <v>46084.63106481481</v>
      </c>
      <c r="B13532" t="inlineStr">
        <is>
          <t>INFO</t>
        </is>
      </c>
      <c r="C13532" t="inlineStr">
        <is>
          <t>ThisWorkbook.Path (raw)=https://lawyersinhouse-my.sharepoint.com/personal/cory_schneider_lawyersinhouse_com/Documents/__Invoices</t>
        </is>
      </c>
    </row>
    <row r="13533">
      <c r="A13533" s="13" t="n">
        <v>46084.63106481481</v>
      </c>
      <c r="B13533" t="inlineStr">
        <is>
          <t>HIT</t>
        </is>
      </c>
      <c r="C13533" t="inlineStr">
        <is>
          <t>Folder? C:\Users\CorySchneider\OneDrive - Lawyers in House</t>
        </is>
      </c>
    </row>
    <row r="13534">
      <c r="A13534" s="13" t="n">
        <v>46084.63106481481</v>
      </c>
      <c r="B13534" t="inlineStr">
        <is>
          <t>MAP</t>
        </is>
      </c>
      <c r="C13534" t="inlineStr">
        <is>
          <t>CombineRoot=C:\Users\CorySchneider\OneDrive - Lawyers in House</t>
        </is>
      </c>
    </row>
    <row r="13535">
      <c r="A13535" s="13" t="n">
        <v>46084.63106481481</v>
      </c>
      <c r="B13535" t="inlineStr">
        <is>
          <t>MAP</t>
        </is>
      </c>
      <c r="C13535" t="inlineStr">
        <is>
          <t>SubPath=__Invoices</t>
        </is>
      </c>
    </row>
    <row r="13536">
      <c r="A13536" s="13" t="n">
        <v>46084.63106481481</v>
      </c>
      <c r="B13536" t="inlineStr">
        <is>
          <t>MAP</t>
        </is>
      </c>
      <c r="C13536" t="inlineStr">
        <is>
          <t>Combined=C:\Users\CorySchneider\OneDrive - Lawyers in House\__Invoices</t>
        </is>
      </c>
    </row>
    <row r="13537">
      <c r="A13537" s="13" t="n">
        <v>46084.63106481481</v>
      </c>
      <c r="B13537" t="inlineStr">
        <is>
          <t>MAP</t>
        </is>
      </c>
      <c r="C13537" t="inlineStr">
        <is>
          <t>Mapped local folder=C:\Users\CorySchneider\OneDrive - Lawyers in House\__Invoices</t>
        </is>
      </c>
    </row>
    <row r="13538">
      <c r="A13538" s="13" t="n">
        <v>46084.63131944444</v>
      </c>
      <c r="B13538" t="inlineStr">
        <is>
          <t>INFO</t>
        </is>
      </c>
      <c r="C13538" t="inlineStr">
        <is>
          <t>ThisWorkbook.Path (raw)=https://lawyersinhouse-my.sharepoint.com/personal/cory_schneider_lawyersinhouse_com/Documents/__Invoices</t>
        </is>
      </c>
    </row>
    <row r="13539">
      <c r="A13539" s="13" t="n">
        <v>46084.63131944444</v>
      </c>
      <c r="B13539" t="inlineStr">
        <is>
          <t>HIT</t>
        </is>
      </c>
      <c r="C13539" t="inlineStr">
        <is>
          <t>Folder? C:\Users\CorySchneider\OneDrive - Lawyers in House</t>
        </is>
      </c>
    </row>
    <row r="13540">
      <c r="A13540" s="13" t="n">
        <v>46084.63131944444</v>
      </c>
      <c r="B13540" t="inlineStr">
        <is>
          <t>MAP</t>
        </is>
      </c>
      <c r="C13540" t="inlineStr">
        <is>
          <t>CombineRoot=C:\Users\CorySchneider\OneDrive - Lawyers in House</t>
        </is>
      </c>
    </row>
    <row r="13541">
      <c r="A13541" s="13" t="n">
        <v>46084.63131944444</v>
      </c>
      <c r="B13541" t="inlineStr">
        <is>
          <t>MAP</t>
        </is>
      </c>
      <c r="C13541" t="inlineStr">
        <is>
          <t>SubPath=__Invoices</t>
        </is>
      </c>
    </row>
    <row r="13542">
      <c r="A13542" s="13" t="n">
        <v>46084.63131944444</v>
      </c>
      <c r="B13542" t="inlineStr">
        <is>
          <t>MAP</t>
        </is>
      </c>
      <c r="C13542" t="inlineStr">
        <is>
          <t>Combined=C:\Users\CorySchneider\OneDrive - Lawyers in House\__Invoices</t>
        </is>
      </c>
    </row>
    <row r="13543">
      <c r="A13543" s="13" t="n">
        <v>46084.63131944444</v>
      </c>
      <c r="B13543" t="inlineStr">
        <is>
          <t>MAP</t>
        </is>
      </c>
      <c r="C13543" t="inlineStr">
        <is>
          <t>Mapped local folder=C:\Users\CorySchneider\OneDrive - Lawyers in House\__Invoices</t>
        </is>
      </c>
    </row>
    <row r="13544">
      <c r="A13544" s="13" t="n">
        <v>46084.63146990741</v>
      </c>
      <c r="B13544" t="inlineStr">
        <is>
          <t>INFO</t>
        </is>
      </c>
      <c r="C13544" t="inlineStr">
        <is>
          <t>ThisWorkbook.Path (raw)=https://lawyersinhouse-my.sharepoint.com/personal/cory_schneider_lawyersinhouse_com/Documents/__Invoices</t>
        </is>
      </c>
    </row>
    <row r="13545">
      <c r="A13545" s="13" t="n">
        <v>46084.63146990741</v>
      </c>
      <c r="B13545" t="inlineStr">
        <is>
          <t>HIT</t>
        </is>
      </c>
      <c r="C13545" t="inlineStr">
        <is>
          <t>Folder? C:\Users\CorySchneider\OneDrive - Lawyers in House</t>
        </is>
      </c>
    </row>
    <row r="13546">
      <c r="A13546" s="13" t="n">
        <v>46084.63146990741</v>
      </c>
      <c r="B13546" t="inlineStr">
        <is>
          <t>MAP</t>
        </is>
      </c>
      <c r="C13546" t="inlineStr">
        <is>
          <t>CombineRoot=C:\Users\CorySchneider\OneDrive - Lawyers in House</t>
        </is>
      </c>
    </row>
    <row r="13547">
      <c r="A13547" s="13" t="n">
        <v>46084.63146990741</v>
      </c>
      <c r="B13547" t="inlineStr">
        <is>
          <t>MAP</t>
        </is>
      </c>
      <c r="C13547" t="inlineStr">
        <is>
          <t>SubPath=__Invoices</t>
        </is>
      </c>
    </row>
    <row r="13548">
      <c r="A13548" s="13" t="n">
        <v>46084.63146990741</v>
      </c>
      <c r="B13548" t="inlineStr">
        <is>
          <t>MAP</t>
        </is>
      </c>
      <c r="C13548" t="inlineStr">
        <is>
          <t>Combined=C:\Users\CorySchneider\OneDrive - Lawyers in House\__Invoices</t>
        </is>
      </c>
    </row>
    <row r="13549">
      <c r="A13549" s="13" t="n">
        <v>46084.63146990741</v>
      </c>
      <c r="B13549" t="inlineStr">
        <is>
          <t>MAP</t>
        </is>
      </c>
      <c r="C13549" t="inlineStr">
        <is>
          <t>Mapped local folder=C:\Users\CorySchneider\OneDrive - Lawyers in House\__Invoices</t>
        </is>
      </c>
    </row>
    <row r="13550">
      <c r="A13550" s="13" t="n">
        <v>46084.63148148148</v>
      </c>
      <c r="B13550" t="inlineStr">
        <is>
          <t>INFO</t>
        </is>
      </c>
      <c r="C13550" t="inlineStr">
        <is>
          <t>ThisWorkbook.Path (raw)=https://lawyersinhouse-my.sharepoint.com/personal/cory_schneider_lawyersinhouse_com/Documents/__Invoices</t>
        </is>
      </c>
    </row>
    <row r="13551">
      <c r="A13551" s="13" t="n">
        <v>46084.63148148148</v>
      </c>
      <c r="B13551" t="inlineStr">
        <is>
          <t>HIT</t>
        </is>
      </c>
      <c r="C13551" t="inlineStr">
        <is>
          <t>Folder? C:\Users\CorySchneider\OneDrive - Lawyers in House</t>
        </is>
      </c>
    </row>
    <row r="13552">
      <c r="A13552" s="13" t="n">
        <v>46084.63148148148</v>
      </c>
      <c r="B13552" t="inlineStr">
        <is>
          <t>MAP</t>
        </is>
      </c>
      <c r="C13552" t="inlineStr">
        <is>
          <t>CombineRoot=C:\Users\CorySchneider\OneDrive - Lawyers in House</t>
        </is>
      </c>
    </row>
    <row r="13553">
      <c r="A13553" s="13" t="n">
        <v>46084.63148148148</v>
      </c>
      <c r="B13553" t="inlineStr">
        <is>
          <t>MAP</t>
        </is>
      </c>
      <c r="C13553" t="inlineStr">
        <is>
          <t>SubPath=__Invoices</t>
        </is>
      </c>
    </row>
    <row r="13554">
      <c r="A13554" s="13" t="n">
        <v>46084.63148148148</v>
      </c>
      <c r="B13554" t="inlineStr">
        <is>
          <t>MAP</t>
        </is>
      </c>
      <c r="C13554" t="inlineStr">
        <is>
          <t>Combined=C:\Users\CorySchneider\OneDrive - Lawyers in House\__Invoices</t>
        </is>
      </c>
    </row>
    <row r="13555">
      <c r="A13555" s="13" t="n">
        <v>46084.63148148148</v>
      </c>
      <c r="B13555" t="inlineStr">
        <is>
          <t>MAP</t>
        </is>
      </c>
      <c r="C13555" t="inlineStr">
        <is>
          <t>Mapped local folder=C:\Users\CorySchneider\OneDrive - Lawyers in House\__Invoices</t>
        </is>
      </c>
    </row>
    <row r="13556">
      <c r="A13556" s="13" t="n">
        <v>46084.63148148148</v>
      </c>
      <c r="B13556" t="inlineStr">
        <is>
          <t>PATH</t>
        </is>
      </c>
      <c r="C13556" t="inlineStr">
        <is>
          <t>FileInBase=C:\Users\CorySchneider\OneDrive - Lawyers in House\__Invoices\InvoiceTemplate_v4.docx</t>
        </is>
      </c>
    </row>
    <row r="13557">
      <c r="A13557" s="13" t="n">
        <v>46084.63148148148</v>
      </c>
      <c r="B13557" t="inlineStr">
        <is>
          <t>HIT</t>
        </is>
      </c>
      <c r="C13557" t="inlineStr">
        <is>
          <t>Exists? C:\Users\CorySchneider\OneDrive - Lawyers in House\__Invoices\InvoiceTemplate_v4.docx</t>
        </is>
      </c>
    </row>
    <row r="13558">
      <c r="A13558" s="13" t="n">
        <v>46084.63163194444</v>
      </c>
      <c r="B13558" t="inlineStr">
        <is>
          <t>PATH</t>
        </is>
      </c>
      <c r="C13558" t="inlineStr">
        <is>
          <t>FileInBase=C:\Users\CorySchneider\OneDrive - Lawyers in House\__Invoices\INV 26-0015 - Wild Bunch Beverages Inc. - 03MAR2026.docx</t>
        </is>
      </c>
    </row>
    <row r="13559">
      <c r="A13559" s="13" t="n">
        <v>46084.63165509259</v>
      </c>
      <c r="B13559" t="inlineStr">
        <is>
          <t>PATH</t>
        </is>
      </c>
      <c r="C13559" t="inlineStr">
        <is>
          <t>FileInBase=C:\Users\CorySchneider\OneDrive - Lawyers in House\__Invoices\sig.jpg</t>
        </is>
      </c>
    </row>
    <row r="13560">
      <c r="A13560" s="13" t="n">
        <v>46084.63168981481</v>
      </c>
      <c r="B13560" t="inlineStr">
        <is>
          <t>PATH</t>
        </is>
      </c>
      <c r="C13560" t="inlineStr">
        <is>
          <t>FileInBase=C:\Users\CorySchneider\OneDrive - Lawyers in House\__Invoices\INV 26-0015 - Wild Bunch Beverages Inc. - 03MAR2026.pdf</t>
        </is>
      </c>
    </row>
    <row r="13561">
      <c r="A13561" s="13" t="n">
        <v>46084.63236111111</v>
      </c>
      <c r="B13561" t="inlineStr">
        <is>
          <t>INFO</t>
        </is>
      </c>
      <c r="C13561" t="inlineStr">
        <is>
          <t>ThisWorkbook.Path (raw)=https://lawyersinhouse-my.sharepoint.com/personal/cory_schneider_lawyersinhouse_com/Documents/__Invoices</t>
        </is>
      </c>
    </row>
    <row r="13562">
      <c r="A13562" s="13" t="n">
        <v>46084.63236111111</v>
      </c>
      <c r="B13562" t="inlineStr">
        <is>
          <t>HIT</t>
        </is>
      </c>
      <c r="C13562" t="inlineStr">
        <is>
          <t>Folder? C:\Users\CorySchneider\OneDrive - Lawyers in House</t>
        </is>
      </c>
    </row>
    <row r="13563">
      <c r="A13563" s="13" t="n">
        <v>46084.63236111111</v>
      </c>
      <c r="B13563" t="inlineStr">
        <is>
          <t>MAP</t>
        </is>
      </c>
      <c r="C13563" t="inlineStr">
        <is>
          <t>CombineRoot=C:\Users\CorySchneider\OneDrive - Lawyers in House</t>
        </is>
      </c>
    </row>
    <row r="13564">
      <c r="A13564" s="13" t="n">
        <v>46084.63236111111</v>
      </c>
      <c r="B13564" t="inlineStr">
        <is>
          <t>MAP</t>
        </is>
      </c>
      <c r="C13564" t="inlineStr">
        <is>
          <t>SubPath=__Invoices</t>
        </is>
      </c>
    </row>
    <row r="13565">
      <c r="A13565" s="13" t="n">
        <v>46084.63236111111</v>
      </c>
      <c r="B13565" t="inlineStr">
        <is>
          <t>MAP</t>
        </is>
      </c>
      <c r="C13565" t="inlineStr">
        <is>
          <t>Combined=C:\Users\CorySchneider\OneDrive - Lawyers in House\__Invoices</t>
        </is>
      </c>
    </row>
    <row r="13566">
      <c r="A13566" s="13" t="n">
        <v>46084.63236111111</v>
      </c>
      <c r="B13566" t="inlineStr">
        <is>
          <t>MAP</t>
        </is>
      </c>
      <c r="C13566" t="inlineStr">
        <is>
          <t>Mapped local folder=C:\Users\CorySchneider\OneDrive - Lawyers in House\__Invoices</t>
        </is>
      </c>
    </row>
    <row r="13567">
      <c r="A13567" s="13" t="n">
        <v>46084.63243055555</v>
      </c>
      <c r="B13567" t="inlineStr">
        <is>
          <t>INFO</t>
        </is>
      </c>
      <c r="C13567" t="inlineStr">
        <is>
          <t>ThisWorkbook.Path (raw)=https://lawyersinhouse-my.sharepoint.com/personal/cory_schneider_lawyersinhouse_com/Documents/__Invoices</t>
        </is>
      </c>
    </row>
    <row r="13568">
      <c r="A13568" s="13" t="n">
        <v>46084.63243055555</v>
      </c>
      <c r="B13568" t="inlineStr">
        <is>
          <t>HIT</t>
        </is>
      </c>
      <c r="C13568" t="inlineStr">
        <is>
          <t>Folder? C:\Users\CorySchneider\OneDrive - Lawyers in House</t>
        </is>
      </c>
    </row>
    <row r="13569">
      <c r="A13569" s="13" t="n">
        <v>46084.63243055555</v>
      </c>
      <c r="B13569" t="inlineStr">
        <is>
          <t>MAP</t>
        </is>
      </c>
      <c r="C13569" t="inlineStr">
        <is>
          <t>CombineRoot=C:\Users\CorySchneider\OneDrive - Lawyers in House</t>
        </is>
      </c>
    </row>
    <row r="13570">
      <c r="A13570" s="13" t="n">
        <v>46084.63243055555</v>
      </c>
      <c r="B13570" t="inlineStr">
        <is>
          <t>MAP</t>
        </is>
      </c>
      <c r="C13570" t="inlineStr">
        <is>
          <t>SubPath=__Invoices</t>
        </is>
      </c>
    </row>
    <row r="13571">
      <c r="A13571" s="13" t="n">
        <v>46084.63243055555</v>
      </c>
      <c r="B13571" t="inlineStr">
        <is>
          <t>MAP</t>
        </is>
      </c>
      <c r="C13571" t="inlineStr">
        <is>
          <t>Combined=C:\Users\CorySchneider\OneDrive - Lawyers in House\__Invoices</t>
        </is>
      </c>
    </row>
    <row r="13572">
      <c r="A13572" s="13" t="n">
        <v>46084.63243055555</v>
      </c>
      <c r="B13572" t="inlineStr">
        <is>
          <t>MAP</t>
        </is>
      </c>
      <c r="C13572" t="inlineStr">
        <is>
          <t>Mapped local folder=C:\Users\CorySchneider\OneDrive - Lawyers in House\__Invoices</t>
        </is>
      </c>
    </row>
    <row r="13573">
      <c r="A13573" s="13" t="n">
        <v>46084.63244212963</v>
      </c>
      <c r="B13573" t="inlineStr">
        <is>
          <t>INFO</t>
        </is>
      </c>
      <c r="C13573" t="inlineStr">
        <is>
          <t>ThisWorkbook.Path (raw)=https://lawyersinhouse-my.sharepoint.com/personal/cory_schneider_lawyersinhouse_com/Documents/__Invoices</t>
        </is>
      </c>
    </row>
    <row r="13574">
      <c r="A13574" s="13" t="n">
        <v>46084.63244212963</v>
      </c>
      <c r="B13574" t="inlineStr">
        <is>
          <t>HIT</t>
        </is>
      </c>
      <c r="C13574" t="inlineStr">
        <is>
          <t>Folder? C:\Users\CorySchneider\OneDrive - Lawyers in House</t>
        </is>
      </c>
    </row>
    <row r="13575">
      <c r="A13575" s="13" t="n">
        <v>46084.63244212963</v>
      </c>
      <c r="B13575" t="inlineStr">
        <is>
          <t>MAP</t>
        </is>
      </c>
      <c r="C13575" t="inlineStr">
        <is>
          <t>CombineRoot=C:\Users\CorySchneider\OneDrive - Lawyers in House</t>
        </is>
      </c>
    </row>
    <row r="13576">
      <c r="A13576" s="13" t="n">
        <v>46084.63244212963</v>
      </c>
      <c r="B13576" t="inlineStr">
        <is>
          <t>MAP</t>
        </is>
      </c>
      <c r="C13576" t="inlineStr">
        <is>
          <t>SubPath=__Invoices</t>
        </is>
      </c>
    </row>
    <row r="13577">
      <c r="A13577" s="13" t="n">
        <v>46084.63244212963</v>
      </c>
      <c r="B13577" t="inlineStr">
        <is>
          <t>MAP</t>
        </is>
      </c>
      <c r="C13577" t="inlineStr">
        <is>
          <t>Combined=C:\Users\CorySchneider\OneDrive - Lawyers in House\__Invoices</t>
        </is>
      </c>
    </row>
    <row r="13578">
      <c r="A13578" s="13" t="n">
        <v>46084.63244212963</v>
      </c>
      <c r="B13578" t="inlineStr">
        <is>
          <t>MAP</t>
        </is>
      </c>
      <c r="C13578" t="inlineStr">
        <is>
          <t>Mapped local folder=C:\Users\CorySchneider\OneDrive - Lawyers in House\__Invoices</t>
        </is>
      </c>
    </row>
    <row r="13579">
      <c r="A13579" s="13" t="n">
        <v>46084.63244212963</v>
      </c>
      <c r="B13579" t="inlineStr">
        <is>
          <t>INFO</t>
        </is>
      </c>
      <c r="C13579" t="inlineStr">
        <is>
          <t>ThisWorkbook.Path (raw)=https://lawyersinhouse-my.sharepoint.com/personal/cory_schneider_lawyersinhouse_com/Documents/__Invoices</t>
        </is>
      </c>
    </row>
    <row r="13580">
      <c r="A13580" s="13" t="n">
        <v>46084.63244212963</v>
      </c>
      <c r="B13580" t="inlineStr">
        <is>
          <t>HIT</t>
        </is>
      </c>
      <c r="C13580" t="inlineStr">
        <is>
          <t>Folder? C:\Users\CorySchneider\OneDrive - Lawyers in House</t>
        </is>
      </c>
    </row>
    <row r="13581">
      <c r="A13581" s="13" t="n">
        <v>46084.63244212963</v>
      </c>
      <c r="B13581" t="inlineStr">
        <is>
          <t>MAP</t>
        </is>
      </c>
      <c r="C13581" t="inlineStr">
        <is>
          <t>CombineRoot=C:\Users\CorySchneider\OneDrive - Lawyers in House</t>
        </is>
      </c>
    </row>
    <row r="13582">
      <c r="A13582" s="13" t="n">
        <v>46084.63244212963</v>
      </c>
      <c r="B13582" t="inlineStr">
        <is>
          <t>MAP</t>
        </is>
      </c>
      <c r="C13582" t="inlineStr">
        <is>
          <t>SubPath=__Invoices</t>
        </is>
      </c>
    </row>
    <row r="13583">
      <c r="A13583" s="13" t="n">
        <v>46084.63244212963</v>
      </c>
      <c r="B13583" t="inlineStr">
        <is>
          <t>MAP</t>
        </is>
      </c>
      <c r="C13583" t="inlineStr">
        <is>
          <t>Combined=C:\Users\CorySchneider\OneDrive - Lawyers in House\__Invoices</t>
        </is>
      </c>
    </row>
    <row r="13584">
      <c r="A13584" s="13" t="n">
        <v>46084.63244212963</v>
      </c>
      <c r="B13584" t="inlineStr">
        <is>
          <t>MAP</t>
        </is>
      </c>
      <c r="C13584" t="inlineStr">
        <is>
          <t>Mapped local folder=C:\Users\CorySchneider\OneDrive - Lawyers in House\__Invoices</t>
        </is>
      </c>
    </row>
    <row r="13585">
      <c r="A13585" s="13" t="n">
        <v>46084.63244212963</v>
      </c>
      <c r="B13585" t="inlineStr">
        <is>
          <t>INFO</t>
        </is>
      </c>
      <c r="C13585" t="inlineStr">
        <is>
          <t>ThisWorkbook.Path (raw)=https://lawyersinhouse-my.sharepoint.com/personal/cory_schneider_lawyersinhouse_com/Documents/__Invoices</t>
        </is>
      </c>
    </row>
    <row r="13586">
      <c r="A13586" s="13" t="n">
        <v>46084.63244212963</v>
      </c>
      <c r="B13586" t="inlineStr">
        <is>
          <t>HIT</t>
        </is>
      </c>
      <c r="C13586" t="inlineStr">
        <is>
          <t>Folder? C:\Users\CorySchneider\OneDrive - Lawyers in House</t>
        </is>
      </c>
    </row>
    <row r="13587">
      <c r="A13587" s="13" t="n">
        <v>46084.63244212963</v>
      </c>
      <c r="B13587" t="inlineStr">
        <is>
          <t>MAP</t>
        </is>
      </c>
      <c r="C13587" t="inlineStr">
        <is>
          <t>CombineRoot=C:\Users\CorySchneider\OneDrive - Lawyers in House</t>
        </is>
      </c>
    </row>
    <row r="13588">
      <c r="A13588" s="13" t="n">
        <v>46084.63244212963</v>
      </c>
      <c r="B13588" t="inlineStr">
        <is>
          <t>MAP</t>
        </is>
      </c>
      <c r="C13588" t="inlineStr">
        <is>
          <t>SubPath=__Invoices</t>
        </is>
      </c>
    </row>
    <row r="13589">
      <c r="A13589" s="13" t="n">
        <v>46084.63244212963</v>
      </c>
      <c r="B13589" t="inlineStr">
        <is>
          <t>MAP</t>
        </is>
      </c>
      <c r="C13589" t="inlineStr">
        <is>
          <t>Combined=C:\Users\CorySchneider\OneDrive - Lawyers in House\__Invoices</t>
        </is>
      </c>
    </row>
    <row r="13590">
      <c r="A13590" s="13" t="n">
        <v>46084.63244212963</v>
      </c>
      <c r="B13590" t="inlineStr">
        <is>
          <t>MAP</t>
        </is>
      </c>
      <c r="C13590" t="inlineStr">
        <is>
          <t>Mapped local folder=C:\Users\CorySchneider\OneDrive - Lawyers in House\__Invoices</t>
        </is>
      </c>
    </row>
    <row r="13591">
      <c r="A13591" s="13" t="n">
        <v>46084.63244212963</v>
      </c>
      <c r="B13591" t="inlineStr">
        <is>
          <t>INFO</t>
        </is>
      </c>
      <c r="C13591" t="inlineStr">
        <is>
          <t>ThisWorkbook.Path (raw)=https://lawyersinhouse-my.sharepoint.com/personal/cory_schneider_lawyersinhouse_com/Documents/__Invoices</t>
        </is>
      </c>
    </row>
    <row r="13592">
      <c r="A13592" s="13" t="n">
        <v>46084.63244212963</v>
      </c>
      <c r="B13592" t="inlineStr">
        <is>
          <t>HIT</t>
        </is>
      </c>
      <c r="C13592" t="inlineStr">
        <is>
          <t>Folder? C:\Users\CorySchneider\OneDrive - Lawyers in House</t>
        </is>
      </c>
    </row>
    <row r="13593">
      <c r="A13593" s="13" t="n">
        <v>46084.63244212963</v>
      </c>
      <c r="B13593" t="inlineStr">
        <is>
          <t>MAP</t>
        </is>
      </c>
      <c r="C13593" t="inlineStr">
        <is>
          <t>CombineRoot=C:\Users\CorySchneider\OneDrive - Lawyers in House</t>
        </is>
      </c>
    </row>
    <row r="13594">
      <c r="A13594" s="13" t="n">
        <v>46084.63244212963</v>
      </c>
      <c r="B13594" t="inlineStr">
        <is>
          <t>MAP</t>
        </is>
      </c>
      <c r="C13594" t="inlineStr">
        <is>
          <t>SubPath=__Invoices</t>
        </is>
      </c>
    </row>
    <row r="13595">
      <c r="A13595" s="13" t="n">
        <v>46084.63244212963</v>
      </c>
      <c r="B13595" t="inlineStr">
        <is>
          <t>MAP</t>
        </is>
      </c>
      <c r="C13595" t="inlineStr">
        <is>
          <t>Combined=C:\Users\CorySchneider\OneDrive - Lawyers in House\__Invoices</t>
        </is>
      </c>
    </row>
    <row r="13596">
      <c r="A13596" s="13" t="n">
        <v>46084.63244212963</v>
      </c>
      <c r="B13596" t="inlineStr">
        <is>
          <t>MAP</t>
        </is>
      </c>
      <c r="C13596" t="inlineStr">
        <is>
          <t>Mapped local folder=C:\Users\CorySchneider\OneDrive - Lawyers in House\__Invoices</t>
        </is>
      </c>
    </row>
    <row r="13597">
      <c r="A13597" s="13" t="n">
        <v>46084.67143518518</v>
      </c>
      <c r="B13597" t="inlineStr">
        <is>
          <t>INFO</t>
        </is>
      </c>
      <c r="C13597" t="inlineStr">
        <is>
          <t>ThisWorkbook.Path (raw)=https://lawyersinhouse-my.sharepoint.com/personal/cory_schneider_lawyersinhouse_com/Documents/__Invoices</t>
        </is>
      </c>
    </row>
    <row r="13598">
      <c r="A13598" s="13" t="n">
        <v>46084.67143518518</v>
      </c>
      <c r="B13598" t="inlineStr">
        <is>
          <t>HIT</t>
        </is>
      </c>
      <c r="C13598" t="inlineStr">
        <is>
          <t>Folder? C:\Users\CorySchneider\OneDrive - Lawyers in House</t>
        </is>
      </c>
    </row>
    <row r="13599">
      <c r="A13599" s="13" t="n">
        <v>46084.67143518518</v>
      </c>
      <c r="B13599" t="inlineStr">
        <is>
          <t>MAP</t>
        </is>
      </c>
      <c r="C13599" t="inlineStr">
        <is>
          <t>CombineRoot=C:\Users\CorySchneider\OneDrive - Lawyers in House</t>
        </is>
      </c>
    </row>
    <row r="13600">
      <c r="A13600" s="13" t="n">
        <v>46084.67143518518</v>
      </c>
      <c r="B13600" t="inlineStr">
        <is>
          <t>MAP</t>
        </is>
      </c>
      <c r="C13600" t="inlineStr">
        <is>
          <t>SubPath=__Invoices</t>
        </is>
      </c>
    </row>
    <row r="13601">
      <c r="A13601" s="13" t="n">
        <v>46084.67143518518</v>
      </c>
      <c r="B13601" t="inlineStr">
        <is>
          <t>MAP</t>
        </is>
      </c>
      <c r="C13601" t="inlineStr">
        <is>
          <t>Combined=C:\Users\CorySchneider\OneDrive - Lawyers in House\__Invoices</t>
        </is>
      </c>
    </row>
    <row r="13602">
      <c r="A13602" s="13" t="n">
        <v>46084.67143518518</v>
      </c>
      <c r="B13602" t="inlineStr">
        <is>
          <t>MAP</t>
        </is>
      </c>
      <c r="C13602" t="inlineStr">
        <is>
          <t>Mapped local folder=C:\Users\CorySchneider\OneDrive - Lawyers in House\__Invoices</t>
        </is>
      </c>
    </row>
    <row r="13603">
      <c r="A13603" s="13" t="n">
        <v>46085.43883101852</v>
      </c>
      <c r="B13603" t="inlineStr">
        <is>
          <t>INFO</t>
        </is>
      </c>
      <c r="C13603" t="inlineStr">
        <is>
          <t>ThisWorkbook.Path (raw)=https://lawyersinhouse-my.sharepoint.com/personal/cory_schneider_lawyersinhouse_com/Documents/__Invoices</t>
        </is>
      </c>
    </row>
    <row r="13604">
      <c r="A13604" s="13" t="n">
        <v>46085.43883101852</v>
      </c>
      <c r="B13604" t="inlineStr">
        <is>
          <t>HIT</t>
        </is>
      </c>
      <c r="C13604" t="inlineStr">
        <is>
          <t>Folder? C:\Users\cschn\Documents\LIH (Personal)\OneDrive - Lawyers in House</t>
        </is>
      </c>
    </row>
    <row r="13605">
      <c r="A13605" s="13" t="n">
        <v>46085.43883101852</v>
      </c>
      <c r="B13605" t="inlineStr">
        <is>
          <t>MAP</t>
        </is>
      </c>
      <c r="C13605" t="inlineStr">
        <is>
          <t>CombineRoot=C:\Users\cschn\Documents\LIH (Personal)\OneDrive - Lawyers in House</t>
        </is>
      </c>
    </row>
    <row r="13606">
      <c r="A13606" s="13" t="n">
        <v>46085.43883101852</v>
      </c>
      <c r="B13606" t="inlineStr">
        <is>
          <t>MAP</t>
        </is>
      </c>
      <c r="C13606" t="inlineStr">
        <is>
          <t>SubPath=__Invoices</t>
        </is>
      </c>
    </row>
    <row r="13607">
      <c r="A13607" s="13" t="n">
        <v>46085.43883101852</v>
      </c>
      <c r="B13607" t="inlineStr">
        <is>
          <t>MAP</t>
        </is>
      </c>
      <c r="C13607" t="inlineStr">
        <is>
          <t>Combined=C:\Users\cschn\Documents\LIH (Personal)\OneDrive - Lawyers in House\__Invoices</t>
        </is>
      </c>
    </row>
    <row r="13608">
      <c r="A13608" s="13" t="n">
        <v>46085.43883101852</v>
      </c>
      <c r="B13608" t="inlineStr">
        <is>
          <t>MAP</t>
        </is>
      </c>
      <c r="C13608" t="inlineStr">
        <is>
          <t>Mapped local folder=C:\Users\cschn\Documents\LIH (Personal)\OneDrive - Lawyers in House\__Invoices</t>
        </is>
      </c>
    </row>
    <row r="13609">
      <c r="A13609" s="13" t="n">
        <v>46085.72392361111</v>
      </c>
      <c r="B13609" t="inlineStr">
        <is>
          <t>INFO</t>
        </is>
      </c>
      <c r="C13609" t="inlineStr">
        <is>
          <t>ThisWorkbook.Path (raw)=https://lawyersinhouse-my.sharepoint.com/personal/cory_schneider_lawyersinhouse_com/Documents/__Invoices</t>
        </is>
      </c>
    </row>
    <row r="13610">
      <c r="A13610" s="13" t="n">
        <v>46085.72392361111</v>
      </c>
      <c r="B13610" t="inlineStr">
        <is>
          <t>HIT</t>
        </is>
      </c>
      <c r="C13610" t="inlineStr">
        <is>
          <t>Folder? C:\Users\cschn\Documents\LIH (Personal)\OneDrive - Lawyers in House</t>
        </is>
      </c>
    </row>
    <row r="13611">
      <c r="A13611" s="13" t="n">
        <v>46085.72392361111</v>
      </c>
      <c r="B13611" t="inlineStr">
        <is>
          <t>MAP</t>
        </is>
      </c>
      <c r="C13611" t="inlineStr">
        <is>
          <t>CombineRoot=C:\Users\cschn\Documents\LIH (Personal)\OneDrive - Lawyers in House</t>
        </is>
      </c>
    </row>
    <row r="13612">
      <c r="A13612" s="13" t="n">
        <v>46085.72392361111</v>
      </c>
      <c r="B13612" t="inlineStr">
        <is>
          <t>MAP</t>
        </is>
      </c>
      <c r="C13612" t="inlineStr">
        <is>
          <t>SubPath=__Invoices</t>
        </is>
      </c>
    </row>
    <row r="13613">
      <c r="A13613" s="13" t="n">
        <v>46085.72392361111</v>
      </c>
      <c r="B13613" t="inlineStr">
        <is>
          <t>MAP</t>
        </is>
      </c>
      <c r="C13613" t="inlineStr">
        <is>
          <t>Combined=C:\Users\cschn\Documents\LIH (Personal)\OneDrive - Lawyers in House\__Invoices</t>
        </is>
      </c>
    </row>
    <row r="13614">
      <c r="A13614" s="13" t="n">
        <v>46085.72392361111</v>
      </c>
      <c r="B13614" t="inlineStr">
        <is>
          <t>MAP</t>
        </is>
      </c>
      <c r="C13614" t="inlineStr">
        <is>
          <t>Mapped local folder=C:\Users\cschn\Documents\LIH (Personal)\OneDrive - Lawyers in House\__Invoices</t>
        </is>
      </c>
    </row>
    <row r="13615">
      <c r="A13615" s="13" t="n">
        <v>46085.72405092593</v>
      </c>
      <c r="B13615" t="inlineStr">
        <is>
          <t>INFO</t>
        </is>
      </c>
      <c r="C13615" t="inlineStr">
        <is>
          <t>ThisWorkbook.Path (raw)=https://lawyersinhouse-my.sharepoint.com/personal/cory_schneider_lawyersinhouse_com/Documents/__Invoices</t>
        </is>
      </c>
    </row>
    <row r="13616">
      <c r="A13616" s="13" t="n">
        <v>46085.72405092593</v>
      </c>
      <c r="B13616" t="inlineStr">
        <is>
          <t>HIT</t>
        </is>
      </c>
      <c r="C13616" t="inlineStr">
        <is>
          <t>Folder? C:\Users\cschn\Documents\LIH (Personal)\OneDrive - Lawyers in House</t>
        </is>
      </c>
    </row>
    <row r="13617">
      <c r="A13617" s="13" t="n">
        <v>46085.72405092593</v>
      </c>
      <c r="B13617" t="inlineStr">
        <is>
          <t>MAP</t>
        </is>
      </c>
      <c r="C13617" t="inlineStr">
        <is>
          <t>CombineRoot=C:\Users\cschn\Documents\LIH (Personal)\OneDrive - Lawyers in House</t>
        </is>
      </c>
    </row>
    <row r="13618">
      <c r="A13618" s="13" t="n">
        <v>46085.72405092593</v>
      </c>
      <c r="B13618" t="inlineStr">
        <is>
          <t>MAP</t>
        </is>
      </c>
      <c r="C13618" t="inlineStr">
        <is>
          <t>SubPath=__Invoices</t>
        </is>
      </c>
    </row>
    <row r="13619">
      <c r="A13619" s="13" t="n">
        <v>46085.72405092593</v>
      </c>
      <c r="B13619" t="inlineStr">
        <is>
          <t>MAP</t>
        </is>
      </c>
      <c r="C13619" t="inlineStr">
        <is>
          <t>Combined=C:\Users\cschn\Documents\LIH (Personal)\OneDrive - Lawyers in House\__Invoices</t>
        </is>
      </c>
    </row>
    <row r="13620">
      <c r="A13620" s="13" t="n">
        <v>46085.72405092593</v>
      </c>
      <c r="B13620" t="inlineStr">
        <is>
          <t>MAP</t>
        </is>
      </c>
      <c r="C13620" t="inlineStr">
        <is>
          <t>Mapped local folder=C:\Users\cschn\Documents\LIH (Personal)\OneDrive - Lawyers in House\__Invoices</t>
        </is>
      </c>
    </row>
    <row r="13621">
      <c r="A13621" s="13" t="n">
        <v>46085.72405092593</v>
      </c>
      <c r="B13621" t="inlineStr">
        <is>
          <t>INFO</t>
        </is>
      </c>
      <c r="C13621" t="inlineStr">
        <is>
          <t>ThisWorkbook.Path (raw)=https://lawyersinhouse-my.sharepoint.com/personal/cory_schneider_lawyersinhouse_com/Documents/__Invoices</t>
        </is>
      </c>
    </row>
    <row r="13622">
      <c r="A13622" s="13" t="n">
        <v>46085.72405092593</v>
      </c>
      <c r="B13622" t="inlineStr">
        <is>
          <t>HIT</t>
        </is>
      </c>
      <c r="C13622" t="inlineStr">
        <is>
          <t>Folder? C:\Users\cschn\Documents\LIH (Personal)\OneDrive - Lawyers in House</t>
        </is>
      </c>
    </row>
    <row r="13623">
      <c r="A13623" s="13" t="n">
        <v>46085.72405092593</v>
      </c>
      <c r="B13623" t="inlineStr">
        <is>
          <t>MAP</t>
        </is>
      </c>
      <c r="C13623" t="inlineStr">
        <is>
          <t>CombineRoot=C:\Users\cschn\Documents\LIH (Personal)\OneDrive - Lawyers in House</t>
        </is>
      </c>
    </row>
    <row r="13624">
      <c r="A13624" s="13" t="n">
        <v>46085.72405092593</v>
      </c>
      <c r="B13624" t="inlineStr">
        <is>
          <t>MAP</t>
        </is>
      </c>
      <c r="C13624" t="inlineStr">
        <is>
          <t>SubPath=__Invoices</t>
        </is>
      </c>
    </row>
    <row r="13625">
      <c r="A13625" s="13" t="n">
        <v>46085.72405092593</v>
      </c>
      <c r="B13625" t="inlineStr">
        <is>
          <t>MAP</t>
        </is>
      </c>
      <c r="C13625" t="inlineStr">
        <is>
          <t>Combined=C:\Users\cschn\Documents\LIH (Personal)\OneDrive - Lawyers in House\__Invoices</t>
        </is>
      </c>
    </row>
    <row r="13626">
      <c r="A13626" s="13" t="n">
        <v>46085.72405092593</v>
      </c>
      <c r="B13626" t="inlineStr">
        <is>
          <t>MAP</t>
        </is>
      </c>
      <c r="C13626" t="inlineStr">
        <is>
          <t>Mapped local folder=C:\Users\cschn\Documents\LIH (Personal)\OneDrive - Lawyers in House\__Invoices</t>
        </is>
      </c>
    </row>
    <row r="13627">
      <c r="A13627" s="13" t="n">
        <v>46085.72405092593</v>
      </c>
      <c r="B13627" t="inlineStr">
        <is>
          <t>INFO</t>
        </is>
      </c>
      <c r="C13627" t="inlineStr">
        <is>
          <t>ThisWorkbook.Path (raw)=https://lawyersinhouse-my.sharepoint.com/personal/cory_schneider_lawyersinhouse_com/Documents/__Invoices</t>
        </is>
      </c>
    </row>
    <row r="13628">
      <c r="A13628" s="13" t="n">
        <v>46085.72405092593</v>
      </c>
      <c r="B13628" t="inlineStr">
        <is>
          <t>HIT</t>
        </is>
      </c>
      <c r="C13628" t="inlineStr">
        <is>
          <t>Folder? C:\Users\cschn\Documents\LIH (Personal)\OneDrive - Lawyers in House</t>
        </is>
      </c>
    </row>
    <row r="13629">
      <c r="A13629" s="13" t="n">
        <v>46085.72405092593</v>
      </c>
      <c r="B13629" t="inlineStr">
        <is>
          <t>MAP</t>
        </is>
      </c>
      <c r="C13629" t="inlineStr">
        <is>
          <t>CombineRoot=C:\Users\cschn\Documents\LIH (Personal)\OneDrive - Lawyers in House</t>
        </is>
      </c>
    </row>
    <row r="13630">
      <c r="A13630" s="13" t="n">
        <v>46085.72405092593</v>
      </c>
      <c r="B13630" t="inlineStr">
        <is>
          <t>MAP</t>
        </is>
      </c>
      <c r="C13630" t="inlineStr">
        <is>
          <t>SubPath=__Invoices</t>
        </is>
      </c>
    </row>
    <row r="13631">
      <c r="A13631" s="13" t="n">
        <v>46085.72405092593</v>
      </c>
      <c r="B13631" t="inlineStr">
        <is>
          <t>MAP</t>
        </is>
      </c>
      <c r="C13631" t="inlineStr">
        <is>
          <t>Combined=C:\Users\cschn\Documents\LIH (Personal)\OneDrive - Lawyers in House\__Invoices</t>
        </is>
      </c>
    </row>
    <row r="13632">
      <c r="A13632" s="13" t="n">
        <v>46085.72405092593</v>
      </c>
      <c r="B13632" t="inlineStr">
        <is>
          <t>MAP</t>
        </is>
      </c>
      <c r="C13632" t="inlineStr">
        <is>
          <t>Mapped local folder=C:\Users\cschn\Documents\LIH (Personal)\OneDrive - Lawyers in House\__Invoices</t>
        </is>
      </c>
    </row>
    <row r="13633">
      <c r="A13633" s="13" t="n">
        <v>46085.83181712963</v>
      </c>
      <c r="B13633" t="inlineStr">
        <is>
          <t>INFO</t>
        </is>
      </c>
      <c r="C13633" t="inlineStr">
        <is>
          <t>ThisWorkbook.Path (raw)=https://lawyersinhouse-my.sharepoint.com/personal/cory_schneider_lawyersinhouse_com/Documents/__Invoices</t>
        </is>
      </c>
    </row>
    <row r="13634">
      <c r="A13634" s="13" t="n">
        <v>46085.83181712963</v>
      </c>
      <c r="B13634" t="inlineStr">
        <is>
          <t>HIT</t>
        </is>
      </c>
      <c r="C13634" t="inlineStr">
        <is>
          <t>Folder? C:\Users\cschn\Documents\LIH (Personal)\OneDrive - Lawyers in House</t>
        </is>
      </c>
    </row>
    <row r="13635">
      <c r="A13635" s="13" t="n">
        <v>46085.83181712963</v>
      </c>
      <c r="B13635" t="inlineStr">
        <is>
          <t>MAP</t>
        </is>
      </c>
      <c r="C13635" t="inlineStr">
        <is>
          <t>CombineRoot=C:\Users\cschn\Documents\LIH (Personal)\OneDrive - Lawyers in House</t>
        </is>
      </c>
    </row>
    <row r="13636">
      <c r="A13636" s="13" t="n">
        <v>46085.83181712963</v>
      </c>
      <c r="B13636" t="inlineStr">
        <is>
          <t>MAP</t>
        </is>
      </c>
      <c r="C13636" t="inlineStr">
        <is>
          <t>SubPath=__Invoices</t>
        </is>
      </c>
    </row>
    <row r="13637">
      <c r="A13637" s="13" t="n">
        <v>46085.83181712963</v>
      </c>
      <c r="B13637" t="inlineStr">
        <is>
          <t>MAP</t>
        </is>
      </c>
      <c r="C13637" t="inlineStr">
        <is>
          <t>Combined=C:\Users\cschn\Documents\LIH (Personal)\OneDrive - Lawyers in House\__Invoices</t>
        </is>
      </c>
    </row>
    <row r="13638">
      <c r="A13638" s="13" t="n">
        <v>46085.83181712963</v>
      </c>
      <c r="B13638" t="inlineStr">
        <is>
          <t>MAP</t>
        </is>
      </c>
      <c r="C13638" t="inlineStr">
        <is>
          <t>Mapped local folder=C:\Users\cschn\Documents\LIH (Personal)\OneDrive - Lawyers in House\__Invoices</t>
        </is>
      </c>
    </row>
    <row r="13639">
      <c r="A13639" s="13" t="n">
        <v>46085.87438657408</v>
      </c>
      <c r="B13639" t="inlineStr">
        <is>
          <t>INFO</t>
        </is>
      </c>
      <c r="C13639" t="inlineStr">
        <is>
          <t>ThisWorkbook.Path (raw)=https://lawyersinhouse-my.sharepoint.com/personal/cory_schneider_lawyersinhouse_com/Documents/__Invoices</t>
        </is>
      </c>
    </row>
    <row r="13640">
      <c r="A13640" s="13" t="n">
        <v>46085.87438657408</v>
      </c>
      <c r="B13640" t="inlineStr">
        <is>
          <t>HIT</t>
        </is>
      </c>
      <c r="C13640" t="inlineStr">
        <is>
          <t>Folder? C:\Users\cschn\Documents\LIH (Personal)\OneDrive - Lawyers in House</t>
        </is>
      </c>
    </row>
    <row r="13641">
      <c r="A13641" s="13" t="n">
        <v>46085.87438657408</v>
      </c>
      <c r="B13641" t="inlineStr">
        <is>
          <t>MAP</t>
        </is>
      </c>
      <c r="C13641" t="inlineStr">
        <is>
          <t>CombineRoot=C:\Users\cschn\Documents\LIH (Personal)\OneDrive - Lawyers in House</t>
        </is>
      </c>
    </row>
    <row r="13642">
      <c r="A13642" s="13" t="n">
        <v>46085.87438657408</v>
      </c>
      <c r="B13642" t="inlineStr">
        <is>
          <t>MAP</t>
        </is>
      </c>
      <c r="C13642" t="inlineStr">
        <is>
          <t>SubPath=__Invoices</t>
        </is>
      </c>
    </row>
    <row r="13643">
      <c r="A13643" s="13" t="n">
        <v>46085.87438657408</v>
      </c>
      <c r="B13643" t="inlineStr">
        <is>
          <t>MAP</t>
        </is>
      </c>
      <c r="C13643" t="inlineStr">
        <is>
          <t>Combined=C:\Users\cschn\Documents\LIH (Personal)\OneDrive - Lawyers in House\__Invoices</t>
        </is>
      </c>
    </row>
    <row r="13644">
      <c r="A13644" s="13" t="n">
        <v>46085.87438657408</v>
      </c>
      <c r="B13644" t="inlineStr">
        <is>
          <t>MAP</t>
        </is>
      </c>
      <c r="C13644" t="inlineStr">
        <is>
          <t>Mapped local folder=C:\Users\cschn\Documents\LIH (Personal)\OneDrive - Lawyers in House\__Invoices</t>
        </is>
      </c>
    </row>
    <row r="13645">
      <c r="A13645" s="13" t="n">
        <v>46085.92452546296</v>
      </c>
      <c r="B13645" t="inlineStr">
        <is>
          <t>INFO</t>
        </is>
      </c>
      <c r="C13645" t="inlineStr">
        <is>
          <t>ThisWorkbook.Path (raw)=https://lawyersinhouse-my.sharepoint.com/personal/cory_schneider_lawyersinhouse_com/Documents/__Invoices</t>
        </is>
      </c>
    </row>
    <row r="13646">
      <c r="A13646" s="13" t="n">
        <v>46085.92452546296</v>
      </c>
      <c r="B13646" t="inlineStr">
        <is>
          <t>HIT</t>
        </is>
      </c>
      <c r="C13646" t="inlineStr">
        <is>
          <t>Folder? C:\Users\cschn\Documents\LIH (Personal)\OneDrive - Lawyers in House</t>
        </is>
      </c>
    </row>
    <row r="13647">
      <c r="A13647" s="13" t="n">
        <v>46085.92452546296</v>
      </c>
      <c r="B13647" t="inlineStr">
        <is>
          <t>MAP</t>
        </is>
      </c>
      <c r="C13647" t="inlineStr">
        <is>
          <t>CombineRoot=C:\Users\cschn\Documents\LIH (Personal)\OneDrive - Lawyers in House</t>
        </is>
      </c>
    </row>
    <row r="13648">
      <c r="A13648" s="13" t="n">
        <v>46085.92452546296</v>
      </c>
      <c r="B13648" t="inlineStr">
        <is>
          <t>MAP</t>
        </is>
      </c>
      <c r="C13648" t="inlineStr">
        <is>
          <t>SubPath=__Invoices</t>
        </is>
      </c>
    </row>
    <row r="13649">
      <c r="A13649" s="13" t="n">
        <v>46085.92452546296</v>
      </c>
      <c r="B13649" t="inlineStr">
        <is>
          <t>MAP</t>
        </is>
      </c>
      <c r="C13649" t="inlineStr">
        <is>
          <t>Combined=C:\Users\cschn\Documents\LIH (Personal)\OneDrive - Lawyers in House\__Invoices</t>
        </is>
      </c>
    </row>
    <row r="13650">
      <c r="A13650" s="13" t="n">
        <v>46085.92452546296</v>
      </c>
      <c r="B13650" t="inlineStr">
        <is>
          <t>MAP</t>
        </is>
      </c>
      <c r="C13650" t="inlineStr">
        <is>
          <t>Mapped local folder=C:\Users\cschn\Documents\LIH (Personal)\OneDrive - Lawyers in House\__Invoices</t>
        </is>
      </c>
    </row>
    <row r="13651">
      <c r="A13651" s="13" t="n">
        <v>46086.37086805556</v>
      </c>
      <c r="B13651" t="inlineStr">
        <is>
          <t>INFO</t>
        </is>
      </c>
      <c r="C13651" t="inlineStr">
        <is>
          <t>ThisWorkbook.Path (raw)=https://lawyersinhouse-my.sharepoint.com/personal/cory_schneider_lawyersinhouse_com/Documents/__Invoices</t>
        </is>
      </c>
    </row>
    <row r="13652">
      <c r="A13652" s="13" t="n">
        <v>46086.37086805556</v>
      </c>
      <c r="B13652" t="inlineStr">
        <is>
          <t>HIT</t>
        </is>
      </c>
      <c r="C13652" t="inlineStr">
        <is>
          <t>Folder? C:\Users\CorySchneider\OneDrive - Lawyers in House</t>
        </is>
      </c>
    </row>
    <row r="13653">
      <c r="A13653" s="13" t="n">
        <v>46086.37086805556</v>
      </c>
      <c r="B13653" t="inlineStr">
        <is>
          <t>MAP</t>
        </is>
      </c>
      <c r="C13653" t="inlineStr">
        <is>
          <t>CombineRoot=C:\Users\CorySchneider\OneDrive - Lawyers in House</t>
        </is>
      </c>
    </row>
    <row r="13654">
      <c r="A13654" s="13" t="n">
        <v>46086.37086805556</v>
      </c>
      <c r="B13654" t="inlineStr">
        <is>
          <t>MAP</t>
        </is>
      </c>
      <c r="C13654" t="inlineStr">
        <is>
          <t>SubPath=__Invoices</t>
        </is>
      </c>
    </row>
    <row r="13655">
      <c r="A13655" s="13" t="n">
        <v>46086.37086805556</v>
      </c>
      <c r="B13655" t="inlineStr">
        <is>
          <t>MAP</t>
        </is>
      </c>
      <c r="C13655" t="inlineStr">
        <is>
          <t>Combined=C:\Users\CorySchneider\OneDrive - Lawyers in House\__Invoices</t>
        </is>
      </c>
    </row>
    <row r="13656">
      <c r="A13656" s="13" t="n">
        <v>46086.37086805556</v>
      </c>
      <c r="B13656" t="inlineStr">
        <is>
          <t>MAP</t>
        </is>
      </c>
      <c r="C13656" t="inlineStr">
        <is>
          <t>Mapped local folder=C:\Users\CorySchneider\OneDrive - Lawyers in House\__Invoices</t>
        </is>
      </c>
    </row>
    <row r="13657">
      <c r="A13657" s="13" t="n">
        <v>46086.39472222222</v>
      </c>
      <c r="B13657" t="inlineStr">
        <is>
          <t>INFO</t>
        </is>
      </c>
      <c r="C13657" t="inlineStr">
        <is>
          <t>ThisWorkbook.Path (raw)=https://lawyersinhouse-my.sharepoint.com/personal/cory_schneider_lawyersinhouse_com/Documents/__Invoices</t>
        </is>
      </c>
    </row>
    <row r="13658">
      <c r="A13658" s="13" t="n">
        <v>46086.39472222222</v>
      </c>
      <c r="B13658" t="inlineStr">
        <is>
          <t>HIT</t>
        </is>
      </c>
      <c r="C13658" t="inlineStr">
        <is>
          <t>Folder? C:\Users\CorySchneider\OneDrive - Lawyers in House</t>
        </is>
      </c>
    </row>
    <row r="13659">
      <c r="A13659" s="13" t="n">
        <v>46086.39472222222</v>
      </c>
      <c r="B13659" t="inlineStr">
        <is>
          <t>MAP</t>
        </is>
      </c>
      <c r="C13659" t="inlineStr">
        <is>
          <t>CombineRoot=C:\Users\CorySchneider\OneDrive - Lawyers in House</t>
        </is>
      </c>
    </row>
    <row r="13660">
      <c r="A13660" s="13" t="n">
        <v>46086.39472222222</v>
      </c>
      <c r="B13660" t="inlineStr">
        <is>
          <t>MAP</t>
        </is>
      </c>
      <c r="C13660" t="inlineStr">
        <is>
          <t>SubPath=__Invoices</t>
        </is>
      </c>
    </row>
    <row r="13661">
      <c r="A13661" s="13" t="n">
        <v>46086.39472222222</v>
      </c>
      <c r="B13661" t="inlineStr">
        <is>
          <t>MAP</t>
        </is>
      </c>
      <c r="C13661" t="inlineStr">
        <is>
          <t>Combined=C:\Users\CorySchneider\OneDrive - Lawyers in House\__Invoices</t>
        </is>
      </c>
    </row>
    <row r="13662">
      <c r="A13662" s="13" t="n">
        <v>46086.39472222222</v>
      </c>
      <c r="B13662" t="inlineStr">
        <is>
          <t>MAP</t>
        </is>
      </c>
      <c r="C13662" t="inlineStr">
        <is>
          <t>Mapped local folder=C:\Users\CorySchneider\OneDrive - Lawyers in House\__Invoices</t>
        </is>
      </c>
    </row>
    <row r="13663">
      <c r="A13663" s="13" t="n">
        <v>46086.3947337963</v>
      </c>
      <c r="B13663" t="inlineStr">
        <is>
          <t>INFO</t>
        </is>
      </c>
      <c r="C13663" t="inlineStr">
        <is>
          <t>ThisWorkbook.Path (raw)=https://lawyersinhouse-my.sharepoint.com/personal/cory_schneider_lawyersinhouse_com/Documents/__Invoices</t>
        </is>
      </c>
    </row>
    <row r="13664">
      <c r="A13664" s="13" t="n">
        <v>46086.3947337963</v>
      </c>
      <c r="B13664" t="inlineStr">
        <is>
          <t>HIT</t>
        </is>
      </c>
      <c r="C13664" t="inlineStr">
        <is>
          <t>Folder? C:\Users\CorySchneider\OneDrive - Lawyers in House</t>
        </is>
      </c>
    </row>
    <row r="13665">
      <c r="A13665" s="13" t="n">
        <v>46086.3947337963</v>
      </c>
      <c r="B13665" t="inlineStr">
        <is>
          <t>MAP</t>
        </is>
      </c>
      <c r="C13665" t="inlineStr">
        <is>
          <t>CombineRoot=C:\Users\CorySchneider\OneDrive - Lawyers in House</t>
        </is>
      </c>
    </row>
    <row r="13666">
      <c r="A13666" s="13" t="n">
        <v>46086.3947337963</v>
      </c>
      <c r="B13666" t="inlineStr">
        <is>
          <t>MAP</t>
        </is>
      </c>
      <c r="C13666" t="inlineStr">
        <is>
          <t>SubPath=__Invoices</t>
        </is>
      </c>
    </row>
    <row r="13667">
      <c r="A13667" s="13" t="n">
        <v>46086.3947337963</v>
      </c>
      <c r="B13667" t="inlineStr">
        <is>
          <t>MAP</t>
        </is>
      </c>
      <c r="C13667" t="inlineStr">
        <is>
          <t>Combined=C:\Users\CorySchneider\OneDrive - Lawyers in House\__Invoices</t>
        </is>
      </c>
    </row>
    <row r="13668">
      <c r="A13668" s="13" t="n">
        <v>46086.3947337963</v>
      </c>
      <c r="B13668" t="inlineStr">
        <is>
          <t>MAP</t>
        </is>
      </c>
      <c r="C13668" t="inlineStr">
        <is>
          <t>Mapped local folder=C:\Users\CorySchneider\OneDrive - Lawyers in House\__Invoices</t>
        </is>
      </c>
    </row>
    <row r="13669">
      <c r="A13669" s="13" t="n">
        <v>46086.3947337963</v>
      </c>
      <c r="B13669" t="inlineStr">
        <is>
          <t>PATH</t>
        </is>
      </c>
      <c r="C13669" t="inlineStr">
        <is>
          <t>FileInBase=C:\Users\CorySchneider\OneDrive - Lawyers in House\__Invoices\InvoiceTemplate_v4.docx</t>
        </is>
      </c>
    </row>
    <row r="13670">
      <c r="A13670" s="13" t="n">
        <v>46086.3947337963</v>
      </c>
      <c r="B13670" t="inlineStr">
        <is>
          <t>HIT</t>
        </is>
      </c>
      <c r="C13670" t="inlineStr">
        <is>
          <t>Exists? C:\Users\CorySchneider\OneDrive - Lawyers in House\__Invoices\InvoiceTemplate_v4.docx</t>
        </is>
      </c>
    </row>
    <row r="13671">
      <c r="A13671" s="13" t="n">
        <v>46086.39486111111</v>
      </c>
      <c r="B13671" t="inlineStr">
        <is>
          <t>PATH</t>
        </is>
      </c>
      <c r="C13671" t="inlineStr">
        <is>
          <t>FileInBase=C:\Users\CorySchneider\OneDrive - Lawyers in House\__Invoices\INV 26-0016 - Truexperiences Tours Inc. - 05MAR2026.docx</t>
        </is>
      </c>
    </row>
    <row r="13672">
      <c r="A13672" s="13" t="n">
        <v>46086.39487268519</v>
      </c>
      <c r="B13672" t="inlineStr">
        <is>
          <t>PATH</t>
        </is>
      </c>
      <c r="C13672" t="inlineStr">
        <is>
          <t>FileInBase=C:\Users\CorySchneider\OneDrive - Lawyers in House\__Invoices\sig.jpg</t>
        </is>
      </c>
    </row>
    <row r="13673">
      <c r="A13673" s="13" t="n">
        <v>46086.39491898148</v>
      </c>
      <c r="B13673" t="inlineStr">
        <is>
          <t>PATH</t>
        </is>
      </c>
      <c r="C13673" t="inlineStr">
        <is>
          <t>FileInBase=C:\Users\CorySchneider\OneDrive - Lawyers in House\__Invoices\INV 26-0016 - Truexperiences Tours Inc. - 05MAR2026.pdf</t>
        </is>
      </c>
    </row>
    <row r="13674">
      <c r="A13674" s="13" t="n">
        <v>46086.51953703703</v>
      </c>
      <c r="B13674" t="inlineStr">
        <is>
          <t>INFO</t>
        </is>
      </c>
      <c r="C13674" t="inlineStr">
        <is>
          <t>ThisWorkbook.Path (raw)=https://lawyersinhouse-my.sharepoint.com/personal/cory_schneider_lawyersinhouse_com/Documents/__Invoices</t>
        </is>
      </c>
    </row>
    <row r="13675">
      <c r="A13675" s="13" t="n">
        <v>46086.51953703703</v>
      </c>
      <c r="B13675" t="inlineStr">
        <is>
          <t>HIT</t>
        </is>
      </c>
      <c r="C13675" t="inlineStr">
        <is>
          <t>Folder? C:\Users\CorySchneider\OneDrive - Lawyers in House</t>
        </is>
      </c>
    </row>
    <row r="13676">
      <c r="A13676" s="13" t="n">
        <v>46086.51953703703</v>
      </c>
      <c r="B13676" t="inlineStr">
        <is>
          <t>MAP</t>
        </is>
      </c>
      <c r="C13676" t="inlineStr">
        <is>
          <t>CombineRoot=C:\Users\CorySchneider\OneDrive - Lawyers in House</t>
        </is>
      </c>
    </row>
    <row r="13677">
      <c r="A13677" s="13" t="n">
        <v>46086.51953703703</v>
      </c>
      <c r="B13677" t="inlineStr">
        <is>
          <t>MAP</t>
        </is>
      </c>
      <c r="C13677" t="inlineStr">
        <is>
          <t>SubPath=__Invoices</t>
        </is>
      </c>
    </row>
    <row r="13678">
      <c r="A13678" s="13" t="n">
        <v>46086.51953703703</v>
      </c>
      <c r="B13678" t="inlineStr">
        <is>
          <t>MAP</t>
        </is>
      </c>
      <c r="C13678" t="inlineStr">
        <is>
          <t>Combined=C:\Users\CorySchneider\OneDrive - Lawyers in House\__Invoices</t>
        </is>
      </c>
    </row>
    <row r="13679">
      <c r="A13679" s="13" t="n">
        <v>46086.51953703703</v>
      </c>
      <c r="B13679" t="inlineStr">
        <is>
          <t>MAP</t>
        </is>
      </c>
      <c r="C13679" t="inlineStr">
        <is>
          <t>Mapped local folder=C:\Users\CorySchneider\OneDrive - Lawyers in House\__Invoices</t>
        </is>
      </c>
    </row>
    <row r="13680">
      <c r="A13680" s="13" t="n">
        <v>46087.37574074074</v>
      </c>
      <c r="B13680" t="inlineStr">
        <is>
          <t>INFO</t>
        </is>
      </c>
      <c r="C13680" t="inlineStr">
        <is>
          <t>ThisWorkbook.Path (raw)=https://lawyersinhouse-my.sharepoint.com/personal/cory_schneider_lawyersinhouse_com/Documents/__Invoices</t>
        </is>
      </c>
    </row>
    <row r="13681">
      <c r="A13681" s="13" t="n">
        <v>46087.37574074074</v>
      </c>
      <c r="B13681" t="inlineStr">
        <is>
          <t>HIT</t>
        </is>
      </c>
      <c r="C13681" t="inlineStr">
        <is>
          <t>Folder? C:\Users\CorySchneider\OneDrive - Lawyers in House</t>
        </is>
      </c>
    </row>
    <row r="13682">
      <c r="A13682" s="13" t="n">
        <v>46087.37574074074</v>
      </c>
      <c r="B13682" t="inlineStr">
        <is>
          <t>MAP</t>
        </is>
      </c>
      <c r="C13682" t="inlineStr">
        <is>
          <t>CombineRoot=C:\Users\CorySchneider\OneDrive - Lawyers in House</t>
        </is>
      </c>
    </row>
    <row r="13683">
      <c r="A13683" s="13" t="n">
        <v>46087.37574074074</v>
      </c>
      <c r="B13683" t="inlineStr">
        <is>
          <t>MAP</t>
        </is>
      </c>
      <c r="C13683" t="inlineStr">
        <is>
          <t>SubPath=__Invoices</t>
        </is>
      </c>
    </row>
    <row r="13684">
      <c r="A13684" s="13" t="n">
        <v>46087.37574074074</v>
      </c>
      <c r="B13684" t="inlineStr">
        <is>
          <t>MAP</t>
        </is>
      </c>
      <c r="C13684" t="inlineStr">
        <is>
          <t>Combined=C:\Users\CorySchneider\OneDrive - Lawyers in House\__Invoices</t>
        </is>
      </c>
    </row>
    <row r="13685">
      <c r="A13685" s="13" t="n">
        <v>46087.37574074074</v>
      </c>
      <c r="B13685" t="inlineStr">
        <is>
          <t>MAP</t>
        </is>
      </c>
      <c r="C13685" t="inlineStr">
        <is>
          <t>Mapped local folder=C:\Users\CorySchneider\OneDrive - Lawyers in House\__Invoices</t>
        </is>
      </c>
    </row>
    <row r="13686">
      <c r="A13686" s="13" t="n">
        <v>46087.68003472222</v>
      </c>
      <c r="B13686" t="inlineStr">
        <is>
          <t>INFO</t>
        </is>
      </c>
      <c r="C13686" t="inlineStr">
        <is>
          <t>ThisWorkbook.Path (raw)=https://lawyersinhouse-my.sharepoint.com/personal/cory_schneider_lawyersinhouse_com/Documents/__Invoices</t>
        </is>
      </c>
    </row>
    <row r="13687">
      <c r="A13687" s="13" t="n">
        <v>46087.68003472222</v>
      </c>
      <c r="B13687" t="inlineStr">
        <is>
          <t>HIT</t>
        </is>
      </c>
      <c r="C13687" t="inlineStr">
        <is>
          <t>Folder? C:\Users\CorySchneider\OneDrive - Lawyers in House</t>
        </is>
      </c>
    </row>
    <row r="13688">
      <c r="A13688" s="13" t="n">
        <v>46087.68003472222</v>
      </c>
      <c r="B13688" t="inlineStr">
        <is>
          <t>MAP</t>
        </is>
      </c>
      <c r="C13688" t="inlineStr">
        <is>
          <t>CombineRoot=C:\Users\CorySchneider\OneDrive - Lawyers in House</t>
        </is>
      </c>
    </row>
    <row r="13689">
      <c r="A13689" s="13" t="n">
        <v>46087.68003472222</v>
      </c>
      <c r="B13689" t="inlineStr">
        <is>
          <t>MAP</t>
        </is>
      </c>
      <c r="C13689" t="inlineStr">
        <is>
          <t>SubPath=__Invoices</t>
        </is>
      </c>
    </row>
    <row r="13690">
      <c r="A13690" s="13" t="n">
        <v>46087.68003472222</v>
      </c>
      <c r="B13690" t="inlineStr">
        <is>
          <t>MAP</t>
        </is>
      </c>
      <c r="C13690" t="inlineStr">
        <is>
          <t>Combined=C:\Users\CorySchneider\OneDrive - Lawyers in House\__Invoices</t>
        </is>
      </c>
    </row>
    <row r="13691">
      <c r="A13691" s="13" t="n">
        <v>46087.68003472222</v>
      </c>
      <c r="B13691" t="inlineStr">
        <is>
          <t>MAP</t>
        </is>
      </c>
      <c r="C13691" t="inlineStr">
        <is>
          <t>Mapped local folder=C:\Users\CorySchneider\OneDrive - Lawyers in House\__Invoices</t>
        </is>
      </c>
    </row>
    <row r="13692">
      <c r="A13692" s="13" t="n">
        <v>46088.54025462963</v>
      </c>
      <c r="B13692" t="inlineStr">
        <is>
          <t>INFO</t>
        </is>
      </c>
      <c r="C13692" t="inlineStr">
        <is>
          <t>ThisWorkbook.Path (raw)=https://lawyersinhouse-my.sharepoint.com/personal/cory_schneider_lawyersinhouse_com/Documents/__Invoices</t>
        </is>
      </c>
    </row>
    <row r="13693">
      <c r="A13693" s="13" t="n">
        <v>46088.54025462963</v>
      </c>
      <c r="B13693" t="inlineStr">
        <is>
          <t>HIT</t>
        </is>
      </c>
      <c r="C13693" t="inlineStr">
        <is>
          <t>Folder? C:\Users\cschn\Documents\LIH (Personal)\OneDrive - Lawyers in House</t>
        </is>
      </c>
    </row>
    <row r="13694">
      <c r="A13694" s="13" t="n">
        <v>46088.54025462963</v>
      </c>
      <c r="B13694" t="inlineStr">
        <is>
          <t>MAP</t>
        </is>
      </c>
      <c r="C13694" t="inlineStr">
        <is>
          <t>CombineRoot=C:\Users\cschn\Documents\LIH (Personal)\OneDrive - Lawyers in House</t>
        </is>
      </c>
    </row>
    <row r="13695">
      <c r="A13695" s="13" t="n">
        <v>46088.54025462963</v>
      </c>
      <c r="B13695" t="inlineStr">
        <is>
          <t>MAP</t>
        </is>
      </c>
      <c r="C13695" t="inlineStr">
        <is>
          <t>SubPath=__Invoices</t>
        </is>
      </c>
    </row>
    <row r="13696">
      <c r="A13696" s="13" t="n">
        <v>46088.54025462963</v>
      </c>
      <c r="B13696" t="inlineStr">
        <is>
          <t>MAP</t>
        </is>
      </c>
      <c r="C13696" t="inlineStr">
        <is>
          <t>Combined=C:\Users\cschn\Documents\LIH (Personal)\OneDrive - Lawyers in House\__Invoices</t>
        </is>
      </c>
    </row>
    <row r="13697">
      <c r="A13697" s="13" t="n">
        <v>46088.54025462963</v>
      </c>
      <c r="B13697" t="inlineStr">
        <is>
          <t>MAP</t>
        </is>
      </c>
      <c r="C13697" t="inlineStr">
        <is>
          <t>Mapped local folder=C:\Users\cschn\Documents\LIH (Personal)\OneDrive - Lawyers in House\__Invoices</t>
        </is>
      </c>
    </row>
    <row r="13698">
      <c r="A13698" s="13" t="n">
        <v>46091.44321759259</v>
      </c>
      <c r="B13698" t="inlineStr">
        <is>
          <t>INFO</t>
        </is>
      </c>
      <c r="C13698" t="inlineStr">
        <is>
          <t>ThisWorkbook.Path (raw)=https://lawyersinhouse-my.sharepoint.com/personal/cory_schneider_lawyersinhouse_com/Documents/__Invoices</t>
        </is>
      </c>
    </row>
    <row r="13699">
      <c r="A13699" s="13" t="n">
        <v>46091.44321759259</v>
      </c>
      <c r="B13699" t="inlineStr">
        <is>
          <t>HIT</t>
        </is>
      </c>
      <c r="C13699" t="inlineStr">
        <is>
          <t>Folder? C:\Users\CorySchneider\OneDrive - Lawyers in House</t>
        </is>
      </c>
    </row>
    <row r="13700">
      <c r="A13700" s="13" t="n">
        <v>46091.44321759259</v>
      </c>
      <c r="B13700" t="inlineStr">
        <is>
          <t>MAP</t>
        </is>
      </c>
      <c r="C13700" t="inlineStr">
        <is>
          <t>CombineRoot=C:\Users\CorySchneider\OneDrive - Lawyers in House</t>
        </is>
      </c>
    </row>
    <row r="13701">
      <c r="A13701" s="13" t="n">
        <v>46091.44321759259</v>
      </c>
      <c r="B13701" t="inlineStr">
        <is>
          <t>MAP</t>
        </is>
      </c>
      <c r="C13701" t="inlineStr">
        <is>
          <t>SubPath=__Invoices</t>
        </is>
      </c>
    </row>
    <row r="13702">
      <c r="A13702" s="13" t="n">
        <v>46091.44321759259</v>
      </c>
      <c r="B13702" t="inlineStr">
        <is>
          <t>MAP</t>
        </is>
      </c>
      <c r="C13702" t="inlineStr">
        <is>
          <t>Combined=C:\Users\CorySchneider\OneDrive - Lawyers in House\__Invoices</t>
        </is>
      </c>
    </row>
    <row r="13703">
      <c r="A13703" s="13" t="n">
        <v>46091.44321759259</v>
      </c>
      <c r="B13703" t="inlineStr">
        <is>
          <t>MAP</t>
        </is>
      </c>
      <c r="C13703" t="inlineStr">
        <is>
          <t>Mapped local folder=C:\Users\CorySchneider\OneDrive - Lawyers in House\__Invoices</t>
        </is>
      </c>
    </row>
    <row r="13704">
      <c r="A13704" s="13" t="n">
        <v>46091.44623842592</v>
      </c>
      <c r="B13704" t="inlineStr">
        <is>
          <t>INFO</t>
        </is>
      </c>
      <c r="C13704" t="inlineStr">
        <is>
          <t>ThisWorkbook.Path (raw)=https://lawyersinhouse-my.sharepoint.com/personal/cory_schneider_lawyersinhouse_com/Documents/__Invoices</t>
        </is>
      </c>
    </row>
    <row r="13705">
      <c r="A13705" s="13" t="n">
        <v>46091.44623842592</v>
      </c>
      <c r="B13705" t="inlineStr">
        <is>
          <t>HIT</t>
        </is>
      </c>
      <c r="C13705" t="inlineStr">
        <is>
          <t>Folder? C:\Users\CorySchneider\OneDrive - Lawyers in House</t>
        </is>
      </c>
    </row>
    <row r="13706">
      <c r="A13706" s="13" t="n">
        <v>46091.44623842592</v>
      </c>
      <c r="B13706" t="inlineStr">
        <is>
          <t>MAP</t>
        </is>
      </c>
      <c r="C13706" t="inlineStr">
        <is>
          <t>CombineRoot=C:\Users\CorySchneider\OneDrive - Lawyers in House</t>
        </is>
      </c>
    </row>
    <row r="13707">
      <c r="A13707" s="13" t="n">
        <v>46091.44623842592</v>
      </c>
      <c r="B13707" t="inlineStr">
        <is>
          <t>MAP</t>
        </is>
      </c>
      <c r="C13707" t="inlineStr">
        <is>
          <t>SubPath=__Invoices</t>
        </is>
      </c>
    </row>
    <row r="13708">
      <c r="A13708" s="13" t="n">
        <v>46091.44623842592</v>
      </c>
      <c r="B13708" t="inlineStr">
        <is>
          <t>MAP</t>
        </is>
      </c>
      <c r="C13708" t="inlineStr">
        <is>
          <t>Combined=C:\Users\CorySchneider\OneDrive - Lawyers in House\__Invoices</t>
        </is>
      </c>
    </row>
    <row r="13709">
      <c r="A13709" s="13" t="n">
        <v>46091.44623842592</v>
      </c>
      <c r="B13709" t="inlineStr">
        <is>
          <t>MAP</t>
        </is>
      </c>
      <c r="C13709" t="inlineStr">
        <is>
          <t>Mapped local folder=C:\Users\CorySchneider\OneDrive - Lawyers in House\__Invoices</t>
        </is>
      </c>
    </row>
    <row r="13710">
      <c r="A13710" s="13" t="n">
        <v>46091.44660879629</v>
      </c>
      <c r="B13710" t="inlineStr">
        <is>
          <t>INFO</t>
        </is>
      </c>
      <c r="C13710" t="inlineStr">
        <is>
          <t>ThisWorkbook.Path (raw)=https://lawyersinhouse-my.sharepoint.com/personal/cory_schneider_lawyersinhouse_com/Documents/__Invoices</t>
        </is>
      </c>
    </row>
    <row r="13711">
      <c r="A13711" s="13" t="n">
        <v>46091.44660879629</v>
      </c>
      <c r="B13711" t="inlineStr">
        <is>
          <t>HIT</t>
        </is>
      </c>
      <c r="C13711" t="inlineStr">
        <is>
          <t>Folder? C:\Users\CorySchneider\OneDrive - Lawyers in House</t>
        </is>
      </c>
    </row>
    <row r="13712">
      <c r="A13712" s="13" t="n">
        <v>46091.44660879629</v>
      </c>
      <c r="B13712" t="inlineStr">
        <is>
          <t>MAP</t>
        </is>
      </c>
      <c r="C13712" t="inlineStr">
        <is>
          <t>CombineRoot=C:\Users\CorySchneider\OneDrive - Lawyers in House</t>
        </is>
      </c>
    </row>
    <row r="13713">
      <c r="A13713" s="13" t="n">
        <v>46091.44660879629</v>
      </c>
      <c r="B13713" t="inlineStr">
        <is>
          <t>MAP</t>
        </is>
      </c>
      <c r="C13713" t="inlineStr">
        <is>
          <t>SubPath=__Invoices</t>
        </is>
      </c>
    </row>
    <row r="13714">
      <c r="A13714" s="13" t="n">
        <v>46091.44660879629</v>
      </c>
      <c r="B13714" t="inlineStr">
        <is>
          <t>MAP</t>
        </is>
      </c>
      <c r="C13714" t="inlineStr">
        <is>
          <t>Combined=C:\Users\CorySchneider\OneDrive - Lawyers in House\__Invoices</t>
        </is>
      </c>
    </row>
    <row r="13715">
      <c r="A13715" s="13" t="n">
        <v>46091.44660879629</v>
      </c>
      <c r="B13715" t="inlineStr">
        <is>
          <t>MAP</t>
        </is>
      </c>
      <c r="C13715" t="inlineStr">
        <is>
          <t>Mapped local folder=C:\Users\CorySchneider\OneDrive - Lawyers in House\__Invoices</t>
        </is>
      </c>
    </row>
    <row r="13716">
      <c r="A13716" s="13" t="n">
        <v>46091.44660879629</v>
      </c>
      <c r="B13716" t="inlineStr">
        <is>
          <t>PATH</t>
        </is>
      </c>
      <c r="C13716" t="inlineStr">
        <is>
          <t>FileInBase=C:\Users\CorySchneider\OneDrive - Lawyers in House\__Invoices\InvoiceTemplate_v4.docx</t>
        </is>
      </c>
    </row>
    <row r="13717">
      <c r="A13717" s="13" t="n">
        <v>46091.44660879629</v>
      </c>
      <c r="B13717" t="inlineStr">
        <is>
          <t>HIT</t>
        </is>
      </c>
      <c r="C13717" t="inlineStr">
        <is>
          <t>Exists? C:\Users\CorySchneider\OneDrive - Lawyers in House\__Invoices\InvoiceTemplate_v4.docx</t>
        </is>
      </c>
    </row>
    <row r="13718">
      <c r="A13718" s="13" t="n">
        <v>46091.44675925926</v>
      </c>
      <c r="B13718" t="inlineStr">
        <is>
          <t>PATH</t>
        </is>
      </c>
      <c r="C13718" t="inlineStr">
        <is>
          <t>FileInBase=C:\Users\CorySchneider\OneDrive - Lawyers in House\__Invoices\INV 26-0017 - Leviathan Private Network - 04MAR2026.docx</t>
        </is>
      </c>
    </row>
    <row r="13719">
      <c r="A13719" s="13" t="n">
        <v>46091.44677083333</v>
      </c>
      <c r="B13719" t="inlineStr">
        <is>
          <t>PATH</t>
        </is>
      </c>
      <c r="C13719" t="inlineStr">
        <is>
          <t>FileInBase=C:\Users\CorySchneider\OneDrive - Lawyers in House\__Invoices\sig.jpg</t>
        </is>
      </c>
    </row>
    <row r="13720">
      <c r="A13720" s="13" t="n">
        <v>46091.44681712963</v>
      </c>
      <c r="B13720" t="inlineStr">
        <is>
          <t>PATH</t>
        </is>
      </c>
      <c r="C13720" t="inlineStr">
        <is>
          <t>FileInBase=C:\Users\CorySchneider\OneDrive - Lawyers in House\__Invoices\INV 26-0017 - Leviathan Private Network - 04MAR2026.pdf</t>
        </is>
      </c>
    </row>
    <row r="13721">
      <c r="A13721" s="13" t="n">
        <v>46091.44748842593</v>
      </c>
      <c r="B13721" t="inlineStr">
        <is>
          <t>INFO</t>
        </is>
      </c>
      <c r="C13721" t="inlineStr">
        <is>
          <t>ThisWorkbook.Path (raw)=https://lawyersinhouse-my.sharepoint.com/personal/cory_schneider_lawyersinhouse_com/Documents/__Invoices</t>
        </is>
      </c>
    </row>
    <row r="13722">
      <c r="A13722" s="13" t="n">
        <v>46091.44748842593</v>
      </c>
      <c r="B13722" t="inlineStr">
        <is>
          <t>HIT</t>
        </is>
      </c>
      <c r="C13722" t="inlineStr">
        <is>
          <t>Folder? C:\Users\CorySchneider\OneDrive - Lawyers in House</t>
        </is>
      </c>
    </row>
    <row r="13723">
      <c r="A13723" s="13" t="n">
        <v>46091.44748842593</v>
      </c>
      <c r="B13723" t="inlineStr">
        <is>
          <t>MAP</t>
        </is>
      </c>
      <c r="C13723" t="inlineStr">
        <is>
          <t>CombineRoot=C:\Users\CorySchneider\OneDrive - Lawyers in House</t>
        </is>
      </c>
    </row>
    <row r="13724">
      <c r="A13724" s="13" t="n">
        <v>46091.44748842593</v>
      </c>
      <c r="B13724" t="inlineStr">
        <is>
          <t>MAP</t>
        </is>
      </c>
      <c r="C13724" t="inlineStr">
        <is>
          <t>SubPath=__Invoices</t>
        </is>
      </c>
    </row>
    <row r="13725">
      <c r="A13725" s="13" t="n">
        <v>46091.44748842593</v>
      </c>
      <c r="B13725" t="inlineStr">
        <is>
          <t>MAP</t>
        </is>
      </c>
      <c r="C13725" t="inlineStr">
        <is>
          <t>Combined=C:\Users\CorySchneider\OneDrive - Lawyers in House\__Invoices</t>
        </is>
      </c>
    </row>
    <row r="13726">
      <c r="A13726" s="13" t="n">
        <v>46091.44748842593</v>
      </c>
      <c r="B13726" t="inlineStr">
        <is>
          <t>MAP</t>
        </is>
      </c>
      <c r="C13726" t="inlineStr">
        <is>
          <t>Mapped local folder=C:\Users\CorySchneider\OneDrive - Lawyers in House\__Invoices</t>
        </is>
      </c>
    </row>
    <row r="13727">
      <c r="A13727" s="13" t="n">
        <v>46091.44780092593</v>
      </c>
      <c r="B13727" t="inlineStr">
        <is>
          <t>INFO</t>
        </is>
      </c>
      <c r="C13727" t="inlineStr">
        <is>
          <t>ThisWorkbook.Path (raw)=https://lawyersinhouse-my.sharepoint.com/personal/cory_schneider_lawyersinhouse_com/Documents/__Invoices</t>
        </is>
      </c>
    </row>
    <row r="13728">
      <c r="A13728" s="13" t="n">
        <v>46091.44780092593</v>
      </c>
      <c r="B13728" t="inlineStr">
        <is>
          <t>HIT</t>
        </is>
      </c>
      <c r="C13728" t="inlineStr">
        <is>
          <t>Folder? C:\Users\CorySchneider\OneDrive - Lawyers in House</t>
        </is>
      </c>
    </row>
    <row r="13729">
      <c r="A13729" s="13" t="n">
        <v>46091.44780092593</v>
      </c>
      <c r="B13729" t="inlineStr">
        <is>
          <t>MAP</t>
        </is>
      </c>
      <c r="C13729" t="inlineStr">
        <is>
          <t>CombineRoot=C:\Users\CorySchneider\OneDrive - Lawyers in House</t>
        </is>
      </c>
    </row>
    <row r="13730">
      <c r="A13730" s="13" t="n">
        <v>46091.44780092593</v>
      </c>
      <c r="B13730" t="inlineStr">
        <is>
          <t>MAP</t>
        </is>
      </c>
      <c r="C13730" t="inlineStr">
        <is>
          <t>SubPath=__Invoices</t>
        </is>
      </c>
    </row>
    <row r="13731">
      <c r="A13731" s="13" t="n">
        <v>46091.44780092593</v>
      </c>
      <c r="B13731" t="inlineStr">
        <is>
          <t>MAP</t>
        </is>
      </c>
      <c r="C13731" t="inlineStr">
        <is>
          <t>Combined=C:\Users\CorySchneider\OneDrive - Lawyers in House\__Invoices</t>
        </is>
      </c>
    </row>
    <row r="13732">
      <c r="A13732" s="13" t="n">
        <v>46091.44780092593</v>
      </c>
      <c r="B13732" t="inlineStr">
        <is>
          <t>MAP</t>
        </is>
      </c>
      <c r="C13732" t="inlineStr">
        <is>
          <t>Mapped local folder=C:\Users\CorySchneider\OneDrive - Lawyers in House\__Invoices</t>
        </is>
      </c>
    </row>
    <row r="13733">
      <c r="A13733" s="13" t="n">
        <v>46091.44798611111</v>
      </c>
      <c r="B13733" t="inlineStr">
        <is>
          <t>INFO</t>
        </is>
      </c>
      <c r="C13733" t="inlineStr">
        <is>
          <t>ThisWorkbook.Path (raw)=https://lawyersinhouse-my.sharepoint.com/personal/cory_schneider_lawyersinhouse_com/Documents/__Invoices</t>
        </is>
      </c>
    </row>
    <row r="13734">
      <c r="A13734" s="13" t="n">
        <v>46091.44798611111</v>
      </c>
      <c r="B13734" t="inlineStr">
        <is>
          <t>HIT</t>
        </is>
      </c>
      <c r="C13734" t="inlineStr">
        <is>
          <t>Folder? C:\Users\CorySchneider\OneDrive - Lawyers in House</t>
        </is>
      </c>
    </row>
    <row r="13735">
      <c r="A13735" s="13" t="n">
        <v>46091.44798611111</v>
      </c>
      <c r="B13735" t="inlineStr">
        <is>
          <t>MAP</t>
        </is>
      </c>
      <c r="C13735" t="inlineStr">
        <is>
          <t>CombineRoot=C:\Users\CorySchneider\OneDrive - Lawyers in House</t>
        </is>
      </c>
    </row>
    <row r="13736">
      <c r="A13736" s="13" t="n">
        <v>46091.44798611111</v>
      </c>
      <c r="B13736" t="inlineStr">
        <is>
          <t>MAP</t>
        </is>
      </c>
      <c r="C13736" t="inlineStr">
        <is>
          <t>SubPath=__Invoices</t>
        </is>
      </c>
    </row>
    <row r="13737">
      <c r="A13737" s="13" t="n">
        <v>46091.44798611111</v>
      </c>
      <c r="B13737" t="inlineStr">
        <is>
          <t>MAP</t>
        </is>
      </c>
      <c r="C13737" t="inlineStr">
        <is>
          <t>Combined=C:\Users\CorySchneider\OneDrive - Lawyers in House\__Invoices</t>
        </is>
      </c>
    </row>
    <row r="13738">
      <c r="A13738" s="13" t="n">
        <v>46091.44798611111</v>
      </c>
      <c r="B13738" t="inlineStr">
        <is>
          <t>MAP</t>
        </is>
      </c>
      <c r="C13738" t="inlineStr">
        <is>
          <t>Mapped local folder=C:\Users\CorySchneider\OneDrive - Lawyers in House\__Invoices</t>
        </is>
      </c>
    </row>
    <row r="13739">
      <c r="A13739" s="13" t="n">
        <v>46091.44798611111</v>
      </c>
      <c r="B13739" t="inlineStr">
        <is>
          <t>INFO</t>
        </is>
      </c>
      <c r="C13739" t="inlineStr">
        <is>
          <t>ThisWorkbook.Path (raw)=https://lawyersinhouse-my.sharepoint.com/personal/cory_schneider_lawyersinhouse_com/Documents/__Invoices</t>
        </is>
      </c>
    </row>
    <row r="13740">
      <c r="A13740" s="13" t="n">
        <v>46091.44798611111</v>
      </c>
      <c r="B13740" t="inlineStr">
        <is>
          <t>HIT</t>
        </is>
      </c>
      <c r="C13740" t="inlineStr">
        <is>
          <t>Folder? C:\Users\CorySchneider\OneDrive - Lawyers in House</t>
        </is>
      </c>
    </row>
    <row r="13741">
      <c r="A13741" s="13" t="n">
        <v>46091.44798611111</v>
      </c>
      <c r="B13741" t="inlineStr">
        <is>
          <t>MAP</t>
        </is>
      </c>
      <c r="C13741" t="inlineStr">
        <is>
          <t>CombineRoot=C:\Users\CorySchneider\OneDrive - Lawyers in House</t>
        </is>
      </c>
    </row>
    <row r="13742">
      <c r="A13742" s="13" t="n">
        <v>46091.44798611111</v>
      </c>
      <c r="B13742" t="inlineStr">
        <is>
          <t>MAP</t>
        </is>
      </c>
      <c r="C13742" t="inlineStr">
        <is>
          <t>SubPath=__Invoices</t>
        </is>
      </c>
    </row>
    <row r="13743">
      <c r="A13743" s="13" t="n">
        <v>46091.44798611111</v>
      </c>
      <c r="B13743" t="inlineStr">
        <is>
          <t>MAP</t>
        </is>
      </c>
      <c r="C13743" t="inlineStr">
        <is>
          <t>Combined=C:\Users\CorySchneider\OneDrive - Lawyers in House\__Invoices</t>
        </is>
      </c>
    </row>
    <row r="13744">
      <c r="A13744" s="13" t="n">
        <v>46091.44798611111</v>
      </c>
      <c r="B13744" t="inlineStr">
        <is>
          <t>MAP</t>
        </is>
      </c>
      <c r="C13744" t="inlineStr">
        <is>
          <t>Mapped local folder=C:\Users\CorySchneider\OneDrive - Lawyers in House\__Invoices</t>
        </is>
      </c>
    </row>
    <row r="13745">
      <c r="A13745" s="13" t="n">
        <v>46091.44799768519</v>
      </c>
      <c r="B13745" t="inlineStr">
        <is>
          <t>INFO</t>
        </is>
      </c>
      <c r="C13745" t="inlineStr">
        <is>
          <t>ThisWorkbook.Path (raw)=https://lawyersinhouse-my.sharepoint.com/personal/cory_schneider_lawyersinhouse_com/Documents/__Invoices</t>
        </is>
      </c>
    </row>
    <row r="13746">
      <c r="A13746" s="13" t="n">
        <v>46091.44799768519</v>
      </c>
      <c r="B13746" t="inlineStr">
        <is>
          <t>HIT</t>
        </is>
      </c>
      <c r="C13746" t="inlineStr">
        <is>
          <t>Folder? C:\Users\CorySchneider\OneDrive - Lawyers in House</t>
        </is>
      </c>
    </row>
    <row r="13747">
      <c r="A13747" s="13" t="n">
        <v>46091.44799768519</v>
      </c>
      <c r="B13747" t="inlineStr">
        <is>
          <t>MAP</t>
        </is>
      </c>
      <c r="C13747" t="inlineStr">
        <is>
          <t>CombineRoot=C:\Users\CorySchneider\OneDrive - Lawyers in House</t>
        </is>
      </c>
    </row>
    <row r="13748">
      <c r="A13748" s="13" t="n">
        <v>46091.44799768519</v>
      </c>
      <c r="B13748" t="inlineStr">
        <is>
          <t>MAP</t>
        </is>
      </c>
      <c r="C13748" t="inlineStr">
        <is>
          <t>SubPath=__Invoices</t>
        </is>
      </c>
    </row>
    <row r="13749">
      <c r="A13749" s="13" t="n">
        <v>46091.44799768519</v>
      </c>
      <c r="B13749" t="inlineStr">
        <is>
          <t>MAP</t>
        </is>
      </c>
      <c r="C13749" t="inlineStr">
        <is>
          <t>Combined=C:\Users\CorySchneider\OneDrive - Lawyers in House\__Invoices</t>
        </is>
      </c>
    </row>
    <row r="13750">
      <c r="A13750" s="13" t="n">
        <v>46091.44799768519</v>
      </c>
      <c r="B13750" t="inlineStr">
        <is>
          <t>MAP</t>
        </is>
      </c>
      <c r="C13750" t="inlineStr">
        <is>
          <t>Mapped local folder=C:\Users\CorySchneider\OneDrive - Lawyers in House\__Invoices</t>
        </is>
      </c>
    </row>
    <row r="13751">
      <c r="A13751" s="13" t="n">
        <v>46091.44974537037</v>
      </c>
      <c r="B13751" t="inlineStr">
        <is>
          <t>INFO</t>
        </is>
      </c>
      <c r="C13751" t="inlineStr">
        <is>
          <t>ThisWorkbook.Path (raw)=https://lawyersinhouse-my.sharepoint.com/personal/cory_schneider_lawyersinhouse_com/Documents/__Invoices</t>
        </is>
      </c>
    </row>
    <row r="13752">
      <c r="A13752" s="13" t="n">
        <v>46091.44974537037</v>
      </c>
      <c r="B13752" t="inlineStr">
        <is>
          <t>HIT</t>
        </is>
      </c>
      <c r="C13752" t="inlineStr">
        <is>
          <t>Folder? C:\Users\CorySchneider\OneDrive - Lawyers in House</t>
        </is>
      </c>
    </row>
    <row r="13753">
      <c r="A13753" s="13" t="n">
        <v>46091.44975694444</v>
      </c>
      <c r="B13753" t="inlineStr">
        <is>
          <t>MAP</t>
        </is>
      </c>
      <c r="C13753" t="inlineStr">
        <is>
          <t>CombineRoot=C:\Users\CorySchneider\OneDrive - Lawyers in House</t>
        </is>
      </c>
    </row>
    <row r="13754">
      <c r="A13754" s="13" t="n">
        <v>46091.44975694444</v>
      </c>
      <c r="B13754" t="inlineStr">
        <is>
          <t>MAP</t>
        </is>
      </c>
      <c r="C13754" t="inlineStr">
        <is>
          <t>SubPath=__Invoices</t>
        </is>
      </c>
    </row>
    <row r="13755">
      <c r="A13755" s="13" t="n">
        <v>46091.44975694444</v>
      </c>
      <c r="B13755" t="inlineStr">
        <is>
          <t>MAP</t>
        </is>
      </c>
      <c r="C13755" t="inlineStr">
        <is>
          <t>Combined=C:\Users\CorySchneider\OneDrive - Lawyers in House\__Invoices</t>
        </is>
      </c>
    </row>
    <row r="13756">
      <c r="A13756" s="13" t="n">
        <v>46091.44975694444</v>
      </c>
      <c r="B13756" t="inlineStr">
        <is>
          <t>MAP</t>
        </is>
      </c>
      <c r="C13756" t="inlineStr">
        <is>
          <t>Mapped local folder=C:\Users\CorySchneider\OneDrive - Lawyers in House\__Invoices</t>
        </is>
      </c>
    </row>
    <row r="13757">
      <c r="A13757" s="13" t="n">
        <v>46091.44996527778</v>
      </c>
      <c r="B13757" t="inlineStr">
        <is>
          <t>INFO</t>
        </is>
      </c>
      <c r="C13757" t="inlineStr">
        <is>
          <t>ThisWorkbook.Path (raw)=https://lawyersinhouse-my.sharepoint.com/personal/cory_schneider_lawyersinhouse_com/Documents/__Invoices</t>
        </is>
      </c>
    </row>
    <row r="13758">
      <c r="A13758" s="13" t="n">
        <v>46091.44996527778</v>
      </c>
      <c r="B13758" t="inlineStr">
        <is>
          <t>HIT</t>
        </is>
      </c>
      <c r="C13758" t="inlineStr">
        <is>
          <t>Folder? C:\Users\CorySchneider\OneDrive - Lawyers in House</t>
        </is>
      </c>
    </row>
    <row r="13759">
      <c r="A13759" s="13" t="n">
        <v>46091.44996527778</v>
      </c>
      <c r="B13759" t="inlineStr">
        <is>
          <t>MAP</t>
        </is>
      </c>
      <c r="C13759" t="inlineStr">
        <is>
          <t>CombineRoot=C:\Users\CorySchneider\OneDrive - Lawyers in House</t>
        </is>
      </c>
    </row>
    <row r="13760">
      <c r="A13760" s="13" t="n">
        <v>46091.44996527778</v>
      </c>
      <c r="B13760" t="inlineStr">
        <is>
          <t>MAP</t>
        </is>
      </c>
      <c r="C13760" t="inlineStr">
        <is>
          <t>SubPath=__Invoices</t>
        </is>
      </c>
    </row>
    <row r="13761">
      <c r="A13761" s="13" t="n">
        <v>46091.44996527778</v>
      </c>
      <c r="B13761" t="inlineStr">
        <is>
          <t>MAP</t>
        </is>
      </c>
      <c r="C13761" t="inlineStr">
        <is>
          <t>Combined=C:\Users\CorySchneider\OneDrive - Lawyers in House\__Invoices</t>
        </is>
      </c>
    </row>
    <row r="13762">
      <c r="A13762" s="13" t="n">
        <v>46091.44996527778</v>
      </c>
      <c r="B13762" t="inlineStr">
        <is>
          <t>MAP</t>
        </is>
      </c>
      <c r="C13762" t="inlineStr">
        <is>
          <t>Mapped local folder=C:\Users\CorySchneider\OneDrive - Lawyers in House\__Invoices</t>
        </is>
      </c>
    </row>
    <row r="13763">
      <c r="A13763" s="13" t="n">
        <v>46091.44996527778</v>
      </c>
      <c r="B13763" t="inlineStr">
        <is>
          <t>PATH</t>
        </is>
      </c>
      <c r="C13763" t="inlineStr">
        <is>
          <t>FileInBase=C:\Users\CorySchneider\OneDrive - Lawyers in House\__Invoices\InvoiceTemplate_v4.docx</t>
        </is>
      </c>
    </row>
    <row r="13764">
      <c r="A13764" s="13" t="n">
        <v>46091.44996527778</v>
      </c>
      <c r="B13764" t="inlineStr">
        <is>
          <t>HIT</t>
        </is>
      </c>
      <c r="C13764" t="inlineStr">
        <is>
          <t>Exists? C:\Users\CorySchneider\OneDrive - Lawyers in House\__Invoices\InvoiceTemplate_v4.docx</t>
        </is>
      </c>
    </row>
    <row r="13765">
      <c r="A13765" s="13" t="n">
        <v>46091.45059027777</v>
      </c>
      <c r="B13765" t="inlineStr">
        <is>
          <t>PATH</t>
        </is>
      </c>
      <c r="C13765" t="inlineStr">
        <is>
          <t>FileInBase=C:\Users\CorySchneider\OneDrive - Lawyers in House\__Invoices\INV 26-0014 - Leviathan Private Network - 28FEB2026.docx</t>
        </is>
      </c>
    </row>
    <row r="13766">
      <c r="A13766" s="13" t="n">
        <v>46091.4506712963</v>
      </c>
      <c r="B13766" t="inlineStr">
        <is>
          <t>PATH</t>
        </is>
      </c>
      <c r="C13766" t="inlineStr">
        <is>
          <t>FileInBase=C:\Users\CorySchneider\OneDrive - Lawyers in House\__Invoices\sig.jpg</t>
        </is>
      </c>
    </row>
    <row r="13767">
      <c r="A13767" s="13" t="n">
        <v>46091.45076388889</v>
      </c>
      <c r="B13767" t="inlineStr">
        <is>
          <t>PATH</t>
        </is>
      </c>
      <c r="C13767" t="inlineStr">
        <is>
          <t>FileInBase=C:\Users\CorySchneider\OneDrive - Lawyers in House\__Invoices\INV 26-0014 - Leviathan Private Network - 28FEB2026.pdf</t>
        </is>
      </c>
    </row>
    <row r="13768">
      <c r="A13768" s="13" t="n">
        <v>46091.45126157408</v>
      </c>
      <c r="B13768" t="inlineStr">
        <is>
          <t>INFO</t>
        </is>
      </c>
      <c r="C13768" t="inlineStr">
        <is>
          <t>ThisWorkbook.Path (raw)=https://lawyersinhouse-my.sharepoint.com/personal/cory_schneider_lawyersinhouse_com/Documents/__Invoices</t>
        </is>
      </c>
    </row>
    <row r="13769">
      <c r="A13769" s="13" t="n">
        <v>46091.45126157408</v>
      </c>
      <c r="B13769" t="inlineStr">
        <is>
          <t>HIT</t>
        </is>
      </c>
      <c r="C13769" t="inlineStr">
        <is>
          <t>Folder? C:\Users\CorySchneider\OneDrive - Lawyers in House</t>
        </is>
      </c>
    </row>
    <row r="13770">
      <c r="A13770" s="13" t="n">
        <v>46091.45126157408</v>
      </c>
      <c r="B13770" t="inlineStr">
        <is>
          <t>MAP</t>
        </is>
      </c>
      <c r="C13770" t="inlineStr">
        <is>
          <t>CombineRoot=C:\Users\CorySchneider\OneDrive - Lawyers in House</t>
        </is>
      </c>
    </row>
    <row r="13771">
      <c r="A13771" s="13" t="n">
        <v>46091.45126157408</v>
      </c>
      <c r="B13771" t="inlineStr">
        <is>
          <t>MAP</t>
        </is>
      </c>
      <c r="C13771" t="inlineStr">
        <is>
          <t>SubPath=__Invoices</t>
        </is>
      </c>
    </row>
    <row r="13772">
      <c r="A13772" s="13" t="n">
        <v>46091.45126157408</v>
      </c>
      <c r="B13772" t="inlineStr">
        <is>
          <t>MAP</t>
        </is>
      </c>
      <c r="C13772" t="inlineStr">
        <is>
          <t>Combined=C:\Users\CorySchneider\OneDrive - Lawyers in House\__Invoices</t>
        </is>
      </c>
    </row>
    <row r="13773">
      <c r="A13773" s="13" t="n">
        <v>46091.45126157408</v>
      </c>
      <c r="B13773" t="inlineStr">
        <is>
          <t>MAP</t>
        </is>
      </c>
      <c r="C13773" t="inlineStr">
        <is>
          <t>Mapped local folder=C:\Users\CorySchneider\OneDrive - Lawyers in House\__Invoices</t>
        </is>
      </c>
    </row>
    <row r="13774">
      <c r="A13774" s="13" t="n">
        <v>46092.59276620371</v>
      </c>
      <c r="B13774" t="inlineStr">
        <is>
          <t>INFO</t>
        </is>
      </c>
      <c r="C13774" t="inlineStr">
        <is>
          <t>ThisWorkbook.Path (raw)=https://lawyersinhouse-my.sharepoint.com/personal/cory_schneider_lawyersinhouse_com/Documents/__Invoices</t>
        </is>
      </c>
    </row>
    <row r="13775">
      <c r="A13775" s="13" t="n">
        <v>46092.59276620371</v>
      </c>
      <c r="B13775" t="inlineStr">
        <is>
          <t>HIT</t>
        </is>
      </c>
      <c r="C13775" t="inlineStr">
        <is>
          <t>Folder? C:\Users\cschn\Documents\LIH (Personal)\OneDrive - Lawyers in House</t>
        </is>
      </c>
    </row>
    <row r="13776">
      <c r="A13776" s="13" t="n">
        <v>46092.59276620371</v>
      </c>
      <c r="B13776" t="inlineStr">
        <is>
          <t>MAP</t>
        </is>
      </c>
      <c r="C13776" t="inlineStr">
        <is>
          <t>CombineRoot=C:\Users\cschn\Documents\LIH (Personal)\OneDrive - Lawyers in House</t>
        </is>
      </c>
    </row>
    <row r="13777">
      <c r="A13777" s="13" t="n">
        <v>46092.59276620371</v>
      </c>
      <c r="B13777" t="inlineStr">
        <is>
          <t>MAP</t>
        </is>
      </c>
      <c r="C13777" t="inlineStr">
        <is>
          <t>SubPath=__Invoices</t>
        </is>
      </c>
    </row>
    <row r="13778">
      <c r="A13778" s="13" t="n">
        <v>46092.59276620371</v>
      </c>
      <c r="B13778" t="inlineStr">
        <is>
          <t>MAP</t>
        </is>
      </c>
      <c r="C13778" t="inlineStr">
        <is>
          <t>Combined=C:\Users\cschn\Documents\LIH (Personal)\OneDrive - Lawyers in House\__Invoices</t>
        </is>
      </c>
    </row>
    <row r="13779">
      <c r="A13779" s="13" t="n">
        <v>46092.59276620371</v>
      </c>
      <c r="B13779" t="inlineStr">
        <is>
          <t>MAP</t>
        </is>
      </c>
      <c r="C13779" t="inlineStr">
        <is>
          <t>Mapped local folder=C:\Users\cschn\Documents\LIH (Personal)\OneDrive - Lawyers in House\__Invoices</t>
        </is>
      </c>
    </row>
    <row r="13780">
      <c r="A13780" s="13" t="n">
        <v>46092.65423611111</v>
      </c>
      <c r="B13780" t="inlineStr">
        <is>
          <t>INFO</t>
        </is>
      </c>
      <c r="C13780" t="inlineStr">
        <is>
          <t>ThisWorkbook.Path (raw)=https://lawyersinhouse-my.sharepoint.com/personal/cory_schneider_lawyersinhouse_com/Documents/__Invoices</t>
        </is>
      </c>
    </row>
    <row r="13781">
      <c r="A13781" s="13" t="n">
        <v>46092.65423611111</v>
      </c>
      <c r="B13781" t="inlineStr">
        <is>
          <t>HIT</t>
        </is>
      </c>
      <c r="C13781" t="inlineStr">
        <is>
          <t>Folder? C:\Users\cschn\Documents\LIH (Personal)\OneDrive - Lawyers in House</t>
        </is>
      </c>
    </row>
    <row r="13782">
      <c r="A13782" s="13" t="n">
        <v>46092.65423611111</v>
      </c>
      <c r="B13782" t="inlineStr">
        <is>
          <t>MAP</t>
        </is>
      </c>
      <c r="C13782" t="inlineStr">
        <is>
          <t>CombineRoot=C:\Users\cschn\Documents\LIH (Personal)\OneDrive - Lawyers in House</t>
        </is>
      </c>
    </row>
    <row r="13783">
      <c r="A13783" s="13" t="n">
        <v>46092.65423611111</v>
      </c>
      <c r="B13783" t="inlineStr">
        <is>
          <t>MAP</t>
        </is>
      </c>
      <c r="C13783" t="inlineStr">
        <is>
          <t>SubPath=__Invoices</t>
        </is>
      </c>
    </row>
    <row r="13784">
      <c r="A13784" s="13" t="n">
        <v>46092.65423611111</v>
      </c>
      <c r="B13784" t="inlineStr">
        <is>
          <t>MAP</t>
        </is>
      </c>
      <c r="C13784" t="inlineStr">
        <is>
          <t>Combined=C:\Users\cschn\Documents\LIH (Personal)\OneDrive - Lawyers in House\__Invoices</t>
        </is>
      </c>
    </row>
    <row r="13785">
      <c r="A13785" s="13" t="n">
        <v>46092.65423611111</v>
      </c>
      <c r="B13785" t="inlineStr">
        <is>
          <t>MAP</t>
        </is>
      </c>
      <c r="C13785" t="inlineStr">
        <is>
          <t>Mapped local folder=C:\Users\cschn\Documents\LIH (Personal)\OneDrive - Lawyers in House\__Invoices</t>
        </is>
      </c>
    </row>
    <row r="13786">
      <c r="A13786" s="13" t="n">
        <v>46092.86526620371</v>
      </c>
      <c r="B13786" t="inlineStr">
        <is>
          <t>INFO</t>
        </is>
      </c>
      <c r="C13786" t="inlineStr">
        <is>
          <t>ThisWorkbook.Path (raw)=https://lawyersinhouse-my.sharepoint.com/personal/cory_schneider_lawyersinhouse_com/Documents/__Invoices</t>
        </is>
      </c>
    </row>
    <row r="13787">
      <c r="A13787" s="13" t="n">
        <v>46092.86526620371</v>
      </c>
      <c r="B13787" t="inlineStr">
        <is>
          <t>HIT</t>
        </is>
      </c>
      <c r="C13787" t="inlineStr">
        <is>
          <t>Folder? C:\Users\cschn\Documents\LIH (Personal)\OneDrive - Lawyers in House</t>
        </is>
      </c>
    </row>
    <row r="13788">
      <c r="A13788" s="13" t="n">
        <v>46092.86526620371</v>
      </c>
      <c r="B13788" t="inlineStr">
        <is>
          <t>MAP</t>
        </is>
      </c>
      <c r="C13788" t="inlineStr">
        <is>
          <t>CombineRoot=C:\Users\cschn\Documents\LIH (Personal)\OneDrive - Lawyers in House</t>
        </is>
      </c>
    </row>
    <row r="13789">
      <c r="A13789" s="13" t="n">
        <v>46092.86526620371</v>
      </c>
      <c r="B13789" t="inlineStr">
        <is>
          <t>MAP</t>
        </is>
      </c>
      <c r="C13789" t="inlineStr">
        <is>
          <t>SubPath=__Invoices</t>
        </is>
      </c>
    </row>
    <row r="13790">
      <c r="A13790" s="13" t="n">
        <v>46092.86526620371</v>
      </c>
      <c r="B13790" t="inlineStr">
        <is>
          <t>MAP</t>
        </is>
      </c>
      <c r="C13790" t="inlineStr">
        <is>
          <t>Combined=C:\Users\cschn\Documents\LIH (Personal)\OneDrive - Lawyers in House\__Invoices</t>
        </is>
      </c>
    </row>
    <row r="13791">
      <c r="A13791" s="13" t="n">
        <v>46092.86526620371</v>
      </c>
      <c r="B13791" t="inlineStr">
        <is>
          <t>MAP</t>
        </is>
      </c>
      <c r="C13791" t="inlineStr">
        <is>
          <t>Mapped local folder=C:\Users\cschn\Documents\LIH (Personal)\OneDrive - Lawyers in House\__Invoices</t>
        </is>
      </c>
    </row>
    <row r="13792">
      <c r="A13792" s="13" t="n">
        <v>46093.35609953704</v>
      </c>
      <c r="B13792" t="inlineStr">
        <is>
          <t>INFO</t>
        </is>
      </c>
      <c r="C13792" t="inlineStr">
        <is>
          <t>ThisWorkbook.Path (raw)=https://lawyersinhouse-my.sharepoint.com/personal/cory_schneider_lawyersinhouse_com/Documents/__Invoices</t>
        </is>
      </c>
    </row>
    <row r="13793">
      <c r="A13793" s="13" t="n">
        <v>46093.35609953704</v>
      </c>
      <c r="B13793" t="inlineStr">
        <is>
          <t>HIT</t>
        </is>
      </c>
      <c r="C13793" t="inlineStr">
        <is>
          <t>Folder? C:\Users\CorySchneider\OneDrive - Lawyers in House</t>
        </is>
      </c>
    </row>
    <row r="13794">
      <c r="A13794" s="13" t="n">
        <v>46093.35609953704</v>
      </c>
      <c r="B13794" t="inlineStr">
        <is>
          <t>MAP</t>
        </is>
      </c>
      <c r="C13794" t="inlineStr">
        <is>
          <t>CombineRoot=C:\Users\CorySchneider\OneDrive - Lawyers in House</t>
        </is>
      </c>
    </row>
    <row r="13795">
      <c r="A13795" s="13" t="n">
        <v>46093.35609953704</v>
      </c>
      <c r="B13795" t="inlineStr">
        <is>
          <t>MAP</t>
        </is>
      </c>
      <c r="C13795" t="inlineStr">
        <is>
          <t>SubPath=__Invoices</t>
        </is>
      </c>
    </row>
    <row r="13796">
      <c r="A13796" s="13" t="n">
        <v>46093.35609953704</v>
      </c>
      <c r="B13796" t="inlineStr">
        <is>
          <t>MAP</t>
        </is>
      </c>
      <c r="C13796" t="inlineStr">
        <is>
          <t>Combined=C:\Users\CorySchneider\OneDrive - Lawyers in House\__Invoices</t>
        </is>
      </c>
    </row>
    <row r="13797">
      <c r="A13797" s="13" t="n">
        <v>46093.35609953704</v>
      </c>
      <c r="B13797" t="inlineStr">
        <is>
          <t>MAP</t>
        </is>
      </c>
      <c r="C13797" t="inlineStr">
        <is>
          <t>Mapped local folder=C:\Users\CorySchneider\OneDrive - Lawyers in House\__Invoices</t>
        </is>
      </c>
    </row>
    <row r="13798">
      <c r="A13798" s="13" t="n">
        <v>46093.5740162037</v>
      </c>
      <c r="B13798" t="inlineStr">
        <is>
          <t>INFO</t>
        </is>
      </c>
      <c r="C13798" t="inlineStr">
        <is>
          <t>ThisWorkbook.Path (raw)=https://lawyersinhouse-my.sharepoint.com/personal/cory_schneider_lawyersinhouse_com/Documents/__Invoices</t>
        </is>
      </c>
    </row>
    <row r="13799">
      <c r="A13799" s="13" t="n">
        <v>46093.5740162037</v>
      </c>
      <c r="B13799" t="inlineStr">
        <is>
          <t>HIT</t>
        </is>
      </c>
      <c r="C13799" t="inlineStr">
        <is>
          <t>Folder? C:\Users\CorySchneider\OneDrive - Lawyers in House</t>
        </is>
      </c>
    </row>
    <row r="13800">
      <c r="A13800" s="13" t="n">
        <v>46093.5740162037</v>
      </c>
      <c r="B13800" t="inlineStr">
        <is>
          <t>MAP</t>
        </is>
      </c>
      <c r="C13800" t="inlineStr">
        <is>
          <t>CombineRoot=C:\Users\CorySchneider\OneDrive - Lawyers in House</t>
        </is>
      </c>
    </row>
    <row r="13801">
      <c r="A13801" s="13" t="n">
        <v>46093.5740162037</v>
      </c>
      <c r="B13801" t="inlineStr">
        <is>
          <t>MAP</t>
        </is>
      </c>
      <c r="C13801" t="inlineStr">
        <is>
          <t>SubPath=__Invoices</t>
        </is>
      </c>
    </row>
    <row r="13802">
      <c r="A13802" s="13" t="n">
        <v>46093.5740162037</v>
      </c>
      <c r="B13802" t="inlineStr">
        <is>
          <t>MAP</t>
        </is>
      </c>
      <c r="C13802" t="inlineStr">
        <is>
          <t>Combined=C:\Users\CorySchneider\OneDrive - Lawyers in House\__Invoices</t>
        </is>
      </c>
    </row>
    <row r="13803">
      <c r="A13803" s="13" t="n">
        <v>46093.5740162037</v>
      </c>
      <c r="B13803" t="inlineStr">
        <is>
          <t>MAP</t>
        </is>
      </c>
      <c r="C13803" t="inlineStr">
        <is>
          <t>Mapped local folder=C:\Users\CorySchneider\OneDrive - Lawyers in House\__Invoices</t>
        </is>
      </c>
    </row>
    <row r="13804">
      <c r="A13804" s="13" t="n">
        <v>46093.71596064815</v>
      </c>
      <c r="B13804" t="inlineStr">
        <is>
          <t>INFO</t>
        </is>
      </c>
      <c r="C13804" t="inlineStr">
        <is>
          <t>ThisWorkbook.Path (raw)=https://lawyersinhouse-my.sharepoint.com/personal/cory_schneider_lawyersinhouse_com/Documents/__Invoices</t>
        </is>
      </c>
    </row>
    <row r="13805">
      <c r="A13805" s="13" t="n">
        <v>46093.71596064815</v>
      </c>
      <c r="B13805" t="inlineStr">
        <is>
          <t>HIT</t>
        </is>
      </c>
      <c r="C13805" t="inlineStr">
        <is>
          <t>Folder? C:\Users\CorySchneider\OneDrive - Lawyers in House</t>
        </is>
      </c>
    </row>
    <row r="13806">
      <c r="A13806" s="13" t="n">
        <v>46093.71596064815</v>
      </c>
      <c r="B13806" t="inlineStr">
        <is>
          <t>MAP</t>
        </is>
      </c>
      <c r="C13806" t="inlineStr">
        <is>
          <t>CombineRoot=C:\Users\CorySchneider\OneDrive - Lawyers in House</t>
        </is>
      </c>
    </row>
    <row r="13807">
      <c r="A13807" s="13" t="n">
        <v>46093.71596064815</v>
      </c>
      <c r="B13807" t="inlineStr">
        <is>
          <t>MAP</t>
        </is>
      </c>
      <c r="C13807" t="inlineStr">
        <is>
          <t>SubPath=__Invoices</t>
        </is>
      </c>
    </row>
    <row r="13808">
      <c r="A13808" s="13" t="n">
        <v>46093.71596064815</v>
      </c>
      <c r="B13808" t="inlineStr">
        <is>
          <t>MAP</t>
        </is>
      </c>
      <c r="C13808" t="inlineStr">
        <is>
          <t>Combined=C:\Users\CorySchneider\OneDrive - Lawyers in House\__Invoices</t>
        </is>
      </c>
    </row>
    <row r="13809">
      <c r="A13809" s="13" t="n">
        <v>46093.71596064815</v>
      </c>
      <c r="B13809" t="inlineStr">
        <is>
          <t>MAP</t>
        </is>
      </c>
      <c r="C13809" t="inlineStr">
        <is>
          <t>Mapped local folder=C:\Users\CorySchneider\OneDrive - Lawyers in House\__Invoices</t>
        </is>
      </c>
    </row>
    <row r="13810">
      <c r="A13810" s="13" t="n">
        <v>46093.72024305556</v>
      </c>
      <c r="B13810" t="inlineStr">
        <is>
          <t>INFO</t>
        </is>
      </c>
      <c r="C13810" t="inlineStr">
        <is>
          <t>ThisWorkbook.Path (raw)=https://lawyersinhouse-my.sharepoint.com/personal/cory_schneider_lawyersinhouse_com/Documents/__Invoices</t>
        </is>
      </c>
    </row>
    <row r="13811">
      <c r="A13811" s="13" t="n">
        <v>46093.72024305556</v>
      </c>
      <c r="B13811" t="inlineStr">
        <is>
          <t>HIT</t>
        </is>
      </c>
      <c r="C13811" t="inlineStr">
        <is>
          <t>Folder? C:\Users\CorySchneider\OneDrive - Lawyers in House</t>
        </is>
      </c>
    </row>
    <row r="13812">
      <c r="A13812" s="13" t="n">
        <v>46093.72024305556</v>
      </c>
      <c r="B13812" t="inlineStr">
        <is>
          <t>MAP</t>
        </is>
      </c>
      <c r="C13812" t="inlineStr">
        <is>
          <t>CombineRoot=C:\Users\CorySchneider\OneDrive - Lawyers in House</t>
        </is>
      </c>
    </row>
    <row r="13813">
      <c r="A13813" s="13" t="n">
        <v>46093.72024305556</v>
      </c>
      <c r="B13813" t="inlineStr">
        <is>
          <t>MAP</t>
        </is>
      </c>
      <c r="C13813" t="inlineStr">
        <is>
          <t>SubPath=__Invoices</t>
        </is>
      </c>
    </row>
    <row r="13814">
      <c r="A13814" s="13" t="n">
        <v>46093.72024305556</v>
      </c>
      <c r="B13814" t="inlineStr">
        <is>
          <t>MAP</t>
        </is>
      </c>
      <c r="C13814" t="inlineStr">
        <is>
          <t>Combined=C:\Users\CorySchneider\OneDrive - Lawyers in House\__Invoices</t>
        </is>
      </c>
    </row>
    <row r="13815">
      <c r="A13815" s="13" t="n">
        <v>46093.72024305556</v>
      </c>
      <c r="B13815" t="inlineStr">
        <is>
          <t>MAP</t>
        </is>
      </c>
      <c r="C13815" t="inlineStr">
        <is>
          <t>Mapped local folder=C:\Users\CorySchneider\OneDrive - Lawyers in House\__Invoices</t>
        </is>
      </c>
    </row>
    <row r="13816">
      <c r="A13816" s="13" t="n">
        <v>46093.72064814815</v>
      </c>
      <c r="B13816" t="inlineStr">
        <is>
          <t>INFO</t>
        </is>
      </c>
      <c r="C13816" t="inlineStr">
        <is>
          <t>ThisWorkbook.Path (raw)=https://lawyersinhouse-my.sharepoint.com/personal/cory_schneider_lawyersinhouse_com/Documents/__Invoices</t>
        </is>
      </c>
    </row>
    <row r="13817">
      <c r="A13817" s="13" t="n">
        <v>46093.72064814815</v>
      </c>
      <c r="B13817" t="inlineStr">
        <is>
          <t>HIT</t>
        </is>
      </c>
      <c r="C13817" t="inlineStr">
        <is>
          <t>Folder? C:\Users\CorySchneider\OneDrive - Lawyers in House</t>
        </is>
      </c>
    </row>
    <row r="13818">
      <c r="A13818" s="13" t="n">
        <v>46093.72064814815</v>
      </c>
      <c r="B13818" t="inlineStr">
        <is>
          <t>MAP</t>
        </is>
      </c>
      <c r="C13818" t="inlineStr">
        <is>
          <t>CombineRoot=C:\Users\CorySchneider\OneDrive - Lawyers in House</t>
        </is>
      </c>
    </row>
    <row r="13819">
      <c r="A13819" s="13" t="n">
        <v>46093.72064814815</v>
      </c>
      <c r="B13819" t="inlineStr">
        <is>
          <t>MAP</t>
        </is>
      </c>
      <c r="C13819" t="inlineStr">
        <is>
          <t>SubPath=__Invoices</t>
        </is>
      </c>
    </row>
    <row r="13820">
      <c r="A13820" s="13" t="n">
        <v>46093.72064814815</v>
      </c>
      <c r="B13820" t="inlineStr">
        <is>
          <t>MAP</t>
        </is>
      </c>
      <c r="C13820" t="inlineStr">
        <is>
          <t>Combined=C:\Users\CorySchneider\OneDrive - Lawyers in House\__Invoices</t>
        </is>
      </c>
    </row>
    <row r="13821">
      <c r="A13821" s="13" t="n">
        <v>46093.72064814815</v>
      </c>
      <c r="B13821" t="inlineStr">
        <is>
          <t>MAP</t>
        </is>
      </c>
      <c r="C13821" t="inlineStr">
        <is>
          <t>Mapped local folder=C:\Users\CorySchneider\OneDrive - Lawyers in House\__Invoices</t>
        </is>
      </c>
    </row>
    <row r="13822">
      <c r="A13822" s="13" t="n">
        <v>46093.72065972222</v>
      </c>
      <c r="B13822" t="inlineStr">
        <is>
          <t>INFO</t>
        </is>
      </c>
      <c r="C13822" t="inlineStr">
        <is>
          <t>ThisWorkbook.Path (raw)=https://lawyersinhouse-my.sharepoint.com/personal/cory_schneider_lawyersinhouse_com/Documents/__Invoices</t>
        </is>
      </c>
    </row>
    <row r="13823">
      <c r="A13823" s="13" t="n">
        <v>46093.72065972222</v>
      </c>
      <c r="B13823" t="inlineStr">
        <is>
          <t>HIT</t>
        </is>
      </c>
      <c r="C13823" t="inlineStr">
        <is>
          <t>Folder? C:\Users\CorySchneider\OneDrive - Lawyers in House</t>
        </is>
      </c>
    </row>
    <row r="13824">
      <c r="A13824" s="13" t="n">
        <v>46093.72065972222</v>
      </c>
      <c r="B13824" t="inlineStr">
        <is>
          <t>MAP</t>
        </is>
      </c>
      <c r="C13824" t="inlineStr">
        <is>
          <t>CombineRoot=C:\Users\CorySchneider\OneDrive - Lawyers in House</t>
        </is>
      </c>
    </row>
    <row r="13825">
      <c r="A13825" s="13" t="n">
        <v>46093.72065972222</v>
      </c>
      <c r="B13825" t="inlineStr">
        <is>
          <t>MAP</t>
        </is>
      </c>
      <c r="C13825" t="inlineStr">
        <is>
          <t>SubPath=__Invoices</t>
        </is>
      </c>
    </row>
    <row r="13826">
      <c r="A13826" s="13" t="n">
        <v>46093.72065972222</v>
      </c>
      <c r="B13826" t="inlineStr">
        <is>
          <t>MAP</t>
        </is>
      </c>
      <c r="C13826" t="inlineStr">
        <is>
          <t>Combined=C:\Users\CorySchneider\OneDrive - Lawyers in House\__Invoices</t>
        </is>
      </c>
    </row>
    <row r="13827">
      <c r="A13827" s="13" t="n">
        <v>46093.72065972222</v>
      </c>
      <c r="B13827" t="inlineStr">
        <is>
          <t>MAP</t>
        </is>
      </c>
      <c r="C13827" t="inlineStr">
        <is>
          <t>Mapped local folder=C:\Users\CorySchneider\OneDrive - Lawyers in House\__Invoices</t>
        </is>
      </c>
    </row>
    <row r="13828">
      <c r="A13828" s="13" t="n">
        <v>46093.72067129629</v>
      </c>
      <c r="B13828" t="inlineStr">
        <is>
          <t>INFO</t>
        </is>
      </c>
      <c r="C13828" t="inlineStr">
        <is>
          <t>ThisWorkbook.Path (raw)=https://lawyersinhouse-my.sharepoint.com/personal/cory_schneider_lawyersinhouse_com/Documents/__Invoices</t>
        </is>
      </c>
    </row>
    <row r="13829">
      <c r="A13829" s="13" t="n">
        <v>46093.72067129629</v>
      </c>
      <c r="B13829" t="inlineStr">
        <is>
          <t>HIT</t>
        </is>
      </c>
      <c r="C13829" t="inlineStr">
        <is>
          <t>Folder? C:\Users\CorySchneider\OneDrive - Lawyers in House</t>
        </is>
      </c>
    </row>
    <row r="13830">
      <c r="A13830" s="13" t="n">
        <v>46093.72067129629</v>
      </c>
      <c r="B13830" t="inlineStr">
        <is>
          <t>MAP</t>
        </is>
      </c>
      <c r="C13830" t="inlineStr">
        <is>
          <t>CombineRoot=C:\Users\CorySchneider\OneDrive - Lawyers in House</t>
        </is>
      </c>
    </row>
    <row r="13831">
      <c r="A13831" s="13" t="n">
        <v>46093.72067129629</v>
      </c>
      <c r="B13831" t="inlineStr">
        <is>
          <t>MAP</t>
        </is>
      </c>
      <c r="C13831" t="inlineStr">
        <is>
          <t>SubPath=__Invoices</t>
        </is>
      </c>
    </row>
    <row r="13832">
      <c r="A13832" s="13" t="n">
        <v>46093.72067129629</v>
      </c>
      <c r="B13832" t="inlineStr">
        <is>
          <t>MAP</t>
        </is>
      </c>
      <c r="C13832" t="inlineStr">
        <is>
          <t>Combined=C:\Users\CorySchneider\OneDrive - Lawyers in House\__Invoices</t>
        </is>
      </c>
    </row>
    <row r="13833">
      <c r="A13833" s="13" t="n">
        <v>46093.72067129629</v>
      </c>
      <c r="B13833" t="inlineStr">
        <is>
          <t>MAP</t>
        </is>
      </c>
      <c r="C13833" t="inlineStr">
        <is>
          <t>Mapped local folder=C:\Users\CorySchneider\OneDrive - Lawyers in House\__Invoices</t>
        </is>
      </c>
    </row>
    <row r="13834">
      <c r="A13834" s="13" t="n">
        <v>46093.72067129629</v>
      </c>
      <c r="B13834" t="inlineStr">
        <is>
          <t>INFO</t>
        </is>
      </c>
      <c r="C13834" t="inlineStr">
        <is>
          <t>ThisWorkbook.Path (raw)=https://lawyersinhouse-my.sharepoint.com/personal/cory_schneider_lawyersinhouse_com/Documents/__Invoices</t>
        </is>
      </c>
    </row>
    <row r="13835">
      <c r="A13835" s="13" t="n">
        <v>46093.72067129629</v>
      </c>
      <c r="B13835" t="inlineStr">
        <is>
          <t>HIT</t>
        </is>
      </c>
      <c r="C13835" t="inlineStr">
        <is>
          <t>Folder? C:\Users\CorySchneider\OneDrive - Lawyers in House</t>
        </is>
      </c>
    </row>
    <row r="13836">
      <c r="A13836" s="13" t="n">
        <v>46093.72067129629</v>
      </c>
      <c r="B13836" t="inlineStr">
        <is>
          <t>MAP</t>
        </is>
      </c>
      <c r="C13836" t="inlineStr">
        <is>
          <t>CombineRoot=C:\Users\CorySchneider\OneDrive - Lawyers in House</t>
        </is>
      </c>
    </row>
    <row r="13837">
      <c r="A13837" s="13" t="n">
        <v>46093.72067129629</v>
      </c>
      <c r="B13837" t="inlineStr">
        <is>
          <t>MAP</t>
        </is>
      </c>
      <c r="C13837" t="inlineStr">
        <is>
          <t>SubPath=__Invoices</t>
        </is>
      </c>
    </row>
    <row r="13838">
      <c r="A13838" s="13" t="n">
        <v>46093.72067129629</v>
      </c>
      <c r="B13838" t="inlineStr">
        <is>
          <t>MAP</t>
        </is>
      </c>
      <c r="C13838" t="inlineStr">
        <is>
          <t>Combined=C:\Users\CorySchneider\OneDrive - Lawyers in House\__Invoices</t>
        </is>
      </c>
    </row>
    <row r="13839">
      <c r="A13839" s="13" t="n">
        <v>46093.72067129629</v>
      </c>
      <c r="B13839" t="inlineStr">
        <is>
          <t>MAP</t>
        </is>
      </c>
      <c r="C13839" t="inlineStr">
        <is>
          <t>Mapped local folder=C:\Users\CorySchneider\OneDrive - Lawyers in House\__Invoices</t>
        </is>
      </c>
    </row>
    <row r="13840">
      <c r="A13840" s="13" t="n">
        <v>46093.72174768519</v>
      </c>
      <c r="B13840" t="inlineStr">
        <is>
          <t>INFO</t>
        </is>
      </c>
      <c r="C13840" t="inlineStr">
        <is>
          <t>ThisWorkbook.Path (raw)=https://lawyersinhouse-my.sharepoint.com/personal/cory_schneider_lawyersinhouse_com/Documents/__Invoices</t>
        </is>
      </c>
    </row>
    <row r="13841">
      <c r="A13841" s="13" t="n">
        <v>46093.72174768519</v>
      </c>
      <c r="B13841" t="inlineStr">
        <is>
          <t>HIT</t>
        </is>
      </c>
      <c r="C13841" t="inlineStr">
        <is>
          <t>Folder? C:\Users\CorySchneider\OneDrive - Lawyers in House</t>
        </is>
      </c>
    </row>
    <row r="13842">
      <c r="A13842" s="13" t="n">
        <v>46093.72174768519</v>
      </c>
      <c r="B13842" t="inlineStr">
        <is>
          <t>MAP</t>
        </is>
      </c>
      <c r="C13842" t="inlineStr">
        <is>
          <t>CombineRoot=C:\Users\CorySchneider\OneDrive - Lawyers in House</t>
        </is>
      </c>
    </row>
    <row r="13843">
      <c r="A13843" s="13" t="n">
        <v>46093.72175925926</v>
      </c>
      <c r="B13843" t="inlineStr">
        <is>
          <t>MAP</t>
        </is>
      </c>
      <c r="C13843" t="inlineStr">
        <is>
          <t>SubPath=__Invoices</t>
        </is>
      </c>
    </row>
    <row r="13844">
      <c r="A13844" s="13" t="n">
        <v>46093.72175925926</v>
      </c>
      <c r="B13844" t="inlineStr">
        <is>
          <t>MAP</t>
        </is>
      </c>
      <c r="C13844" t="inlineStr">
        <is>
          <t>Combined=C:\Users\CorySchneider\OneDrive - Lawyers in House\__Invoices</t>
        </is>
      </c>
    </row>
    <row r="13845">
      <c r="A13845" s="13" t="n">
        <v>46093.72175925926</v>
      </c>
      <c r="B13845" t="inlineStr">
        <is>
          <t>MAP</t>
        </is>
      </c>
      <c r="C13845" t="inlineStr">
        <is>
          <t>Mapped local folder=C:\Users\CorySchneider\OneDrive - Lawyers in House\__Invoices</t>
        </is>
      </c>
    </row>
    <row r="13846">
      <c r="A13846" s="13" t="n">
        <v>46093.72175925926</v>
      </c>
      <c r="B13846" t="inlineStr">
        <is>
          <t>INFO</t>
        </is>
      </c>
      <c r="C13846" t="inlineStr">
        <is>
          <t>ThisWorkbook.Path (raw)=https://lawyersinhouse-my.sharepoint.com/personal/cory_schneider_lawyersinhouse_com/Documents/__Invoices</t>
        </is>
      </c>
    </row>
    <row r="13847">
      <c r="A13847" s="13" t="n">
        <v>46093.72175925926</v>
      </c>
      <c r="B13847" t="inlineStr">
        <is>
          <t>HIT</t>
        </is>
      </c>
      <c r="C13847" t="inlineStr">
        <is>
          <t>Folder? C:\Users\CorySchneider\OneDrive - Lawyers in House</t>
        </is>
      </c>
    </row>
    <row r="13848">
      <c r="A13848" s="13" t="n">
        <v>46093.72175925926</v>
      </c>
      <c r="B13848" t="inlineStr">
        <is>
          <t>MAP</t>
        </is>
      </c>
      <c r="C13848" t="inlineStr">
        <is>
          <t>CombineRoot=C:\Users\CorySchneider\OneDrive - Lawyers in House</t>
        </is>
      </c>
    </row>
    <row r="13849">
      <c r="A13849" s="13" t="n">
        <v>46093.72175925926</v>
      </c>
      <c r="B13849" t="inlineStr">
        <is>
          <t>MAP</t>
        </is>
      </c>
      <c r="C13849" t="inlineStr">
        <is>
          <t>SubPath=__Invoices</t>
        </is>
      </c>
    </row>
    <row r="13850">
      <c r="A13850" s="13" t="n">
        <v>46093.72175925926</v>
      </c>
      <c r="B13850" t="inlineStr">
        <is>
          <t>MAP</t>
        </is>
      </c>
      <c r="C13850" t="inlineStr">
        <is>
          <t>Combined=C:\Users\CorySchneider\OneDrive - Lawyers in House\__Invoices</t>
        </is>
      </c>
    </row>
    <row r="13851">
      <c r="A13851" s="13" t="n">
        <v>46093.72175925926</v>
      </c>
      <c r="B13851" t="inlineStr">
        <is>
          <t>MAP</t>
        </is>
      </c>
      <c r="C13851" t="inlineStr">
        <is>
          <t>Mapped local folder=C:\Users\CorySchneider\OneDrive - Lawyers in House\__Invoices</t>
        </is>
      </c>
    </row>
    <row r="13852">
      <c r="A13852" s="13" t="n">
        <v>46093.72175925926</v>
      </c>
      <c r="B13852" t="inlineStr">
        <is>
          <t>PATH</t>
        </is>
      </c>
      <c r="C13852" t="inlineStr">
        <is>
          <t>FileInBase=C:\Users\CorySchneider\OneDrive - Lawyers in House\__Invoices\InvoiceTemplate_v3.docx</t>
        </is>
      </c>
    </row>
    <row r="13853">
      <c r="A13853" s="13" t="n">
        <v>46093.72175925926</v>
      </c>
      <c r="B13853" t="inlineStr">
        <is>
          <t>HIT</t>
        </is>
      </c>
      <c r="C13853" t="inlineStr">
        <is>
          <t>Exists? C:\Users\CorySchneider\OneDrive - Lawyers in House\__Invoices\InvoiceTemplate_v3.docx</t>
        </is>
      </c>
    </row>
    <row r="13854">
      <c r="A13854" s="13" t="n">
        <v>46093.72193287037</v>
      </c>
      <c r="B13854" t="inlineStr">
        <is>
          <t>PATH</t>
        </is>
      </c>
      <c r="C13854" t="inlineStr">
        <is>
          <t>FileInBase=C:\Users\CorySchneider\OneDrive - Lawyers in House\__Invoices\INV 26-0006 - A2B Directcare Inc. - 31JAN2026.docx</t>
        </is>
      </c>
    </row>
    <row r="13855">
      <c r="A13855" s="13" t="n">
        <v>46093.72194444444</v>
      </c>
      <c r="B13855" t="inlineStr">
        <is>
          <t>PATH</t>
        </is>
      </c>
      <c r="C13855" t="inlineStr">
        <is>
          <t>FileInBase=C:\Users\CorySchneider\OneDrive - Lawyers in House\__Invoices\sig.jpg</t>
        </is>
      </c>
    </row>
    <row r="13856">
      <c r="A13856" s="13" t="n">
        <v>46093.72197916666</v>
      </c>
      <c r="B13856" t="inlineStr">
        <is>
          <t>PATH</t>
        </is>
      </c>
      <c r="C13856" t="inlineStr">
        <is>
          <t>FileInBase=C:\Users\CorySchneider\OneDrive - Lawyers in House\__Invoices\INV 26-0006 - A2B Directcare Inc. - 31JAN2026.pdf</t>
        </is>
      </c>
    </row>
    <row r="13857">
      <c r="A13857" s="13" t="n">
        <v>46093.72759259259</v>
      </c>
      <c r="B13857" t="inlineStr">
        <is>
          <t>INFO</t>
        </is>
      </c>
      <c r="C13857" t="inlineStr">
        <is>
          <t>ThisWorkbook.Path (raw)=https://lawyersinhouse-my.sharepoint.com/personal/cory_schneider_lawyersinhouse_com/Documents/__Invoices</t>
        </is>
      </c>
    </row>
    <row r="13858">
      <c r="A13858" s="13" t="n">
        <v>46093.72759259259</v>
      </c>
      <c r="B13858" t="inlineStr">
        <is>
          <t>HIT</t>
        </is>
      </c>
      <c r="C13858" t="inlineStr">
        <is>
          <t>Folder? C:\Users\CorySchneider\OneDrive - Lawyers in House</t>
        </is>
      </c>
    </row>
    <row r="13859">
      <c r="A13859" s="13" t="n">
        <v>46093.72759259259</v>
      </c>
      <c r="B13859" t="inlineStr">
        <is>
          <t>MAP</t>
        </is>
      </c>
      <c r="C13859" t="inlineStr">
        <is>
          <t>CombineRoot=C:\Users\CorySchneider\OneDrive - Lawyers in House</t>
        </is>
      </c>
    </row>
    <row r="13860">
      <c r="A13860" s="13" t="n">
        <v>46093.72759259259</v>
      </c>
      <c r="B13860" t="inlineStr">
        <is>
          <t>MAP</t>
        </is>
      </c>
      <c r="C13860" t="inlineStr">
        <is>
          <t>SubPath=__Invoices</t>
        </is>
      </c>
    </row>
    <row r="13861">
      <c r="A13861" s="13" t="n">
        <v>46093.72759259259</v>
      </c>
      <c r="B13861" t="inlineStr">
        <is>
          <t>MAP</t>
        </is>
      </c>
      <c r="C13861" t="inlineStr">
        <is>
          <t>Combined=C:\Users\CorySchneider\OneDrive - Lawyers in House\__Invoices</t>
        </is>
      </c>
    </row>
    <row r="13862">
      <c r="A13862" s="13" t="n">
        <v>46093.72759259259</v>
      </c>
      <c r="B13862" t="inlineStr">
        <is>
          <t>MAP</t>
        </is>
      </c>
      <c r="C13862" t="inlineStr">
        <is>
          <t>Mapped local folder=C:\Users\CorySchneider\OneDrive - Lawyers in House\__Invoices</t>
        </is>
      </c>
    </row>
    <row r="13863">
      <c r="A13863" s="13" t="n">
        <v>46093.72800925926</v>
      </c>
      <c r="B13863" t="inlineStr">
        <is>
          <t>INFO</t>
        </is>
      </c>
      <c r="C13863" t="inlineStr">
        <is>
          <t>ThisWorkbook.Path (raw)=https://lawyersinhouse-my.sharepoint.com/personal/cory_schneider_lawyersinhouse_com/Documents/__Invoices</t>
        </is>
      </c>
    </row>
    <row r="13864">
      <c r="A13864" s="13" t="n">
        <v>46093.72800925926</v>
      </c>
      <c r="B13864" t="inlineStr">
        <is>
          <t>HIT</t>
        </is>
      </c>
      <c r="C13864" t="inlineStr">
        <is>
          <t>Folder? C:\Users\CorySchneider\OneDrive - Lawyers in House</t>
        </is>
      </c>
    </row>
    <row r="13865">
      <c r="A13865" s="13" t="n">
        <v>46093.72800925926</v>
      </c>
      <c r="B13865" t="inlineStr">
        <is>
          <t>MAP</t>
        </is>
      </c>
      <c r="C13865" t="inlineStr">
        <is>
          <t>CombineRoot=C:\Users\CorySchneider\OneDrive - Lawyers in House</t>
        </is>
      </c>
    </row>
    <row r="13866">
      <c r="A13866" s="13" t="n">
        <v>46093.72800925926</v>
      </c>
      <c r="B13866" t="inlineStr">
        <is>
          <t>MAP</t>
        </is>
      </c>
      <c r="C13866" t="inlineStr">
        <is>
          <t>SubPath=__Invoices</t>
        </is>
      </c>
    </row>
    <row r="13867">
      <c r="A13867" s="13" t="n">
        <v>46093.72800925926</v>
      </c>
      <c r="B13867" t="inlineStr">
        <is>
          <t>MAP</t>
        </is>
      </c>
      <c r="C13867" t="inlineStr">
        <is>
          <t>Combined=C:\Users\CorySchneider\OneDrive - Lawyers in House\__Invoices</t>
        </is>
      </c>
    </row>
    <row r="13868">
      <c r="A13868" s="13" t="n">
        <v>46093.72800925926</v>
      </c>
      <c r="B13868" t="inlineStr">
        <is>
          <t>MAP</t>
        </is>
      </c>
      <c r="C13868" t="inlineStr">
        <is>
          <t>Mapped local folder=C:\Users\CorySchneider\OneDrive - Lawyers in House\__Invoices</t>
        </is>
      </c>
    </row>
    <row r="13869">
      <c r="A13869" s="13" t="n">
        <v>46093.72983796296</v>
      </c>
      <c r="B13869" t="inlineStr">
        <is>
          <t>INFO</t>
        </is>
      </c>
      <c r="C13869" t="inlineStr">
        <is>
          <t>ThisWorkbook.Path (raw)=https://lawyersinhouse-my.sharepoint.com/personal/cory_schneider_lawyersinhouse_com/Documents/__Invoices</t>
        </is>
      </c>
    </row>
    <row r="13870">
      <c r="A13870" s="13" t="n">
        <v>46093.72983796296</v>
      </c>
      <c r="B13870" t="inlineStr">
        <is>
          <t>HIT</t>
        </is>
      </c>
      <c r="C13870" t="inlineStr">
        <is>
          <t>Folder? C:\Users\CorySchneider\OneDrive - Lawyers in House</t>
        </is>
      </c>
    </row>
    <row r="13871">
      <c r="A13871" s="13" t="n">
        <v>46093.72983796296</v>
      </c>
      <c r="B13871" t="inlineStr">
        <is>
          <t>MAP</t>
        </is>
      </c>
      <c r="C13871" t="inlineStr">
        <is>
          <t>CombineRoot=C:\Users\CorySchneider\OneDrive - Lawyers in House</t>
        </is>
      </c>
    </row>
    <row r="13872">
      <c r="A13872" s="13" t="n">
        <v>46093.72983796296</v>
      </c>
      <c r="B13872" t="inlineStr">
        <is>
          <t>MAP</t>
        </is>
      </c>
      <c r="C13872" t="inlineStr">
        <is>
          <t>SubPath=__Invoices</t>
        </is>
      </c>
    </row>
    <row r="13873">
      <c r="A13873" s="13" t="n">
        <v>46093.72983796296</v>
      </c>
      <c r="B13873" t="inlineStr">
        <is>
          <t>MAP</t>
        </is>
      </c>
      <c r="C13873" t="inlineStr">
        <is>
          <t>Combined=C:\Users\CorySchneider\OneDrive - Lawyers in House\__Invoices</t>
        </is>
      </c>
    </row>
    <row r="13874">
      <c r="A13874" s="13" t="n">
        <v>46093.72983796296</v>
      </c>
      <c r="B13874" t="inlineStr">
        <is>
          <t>MAP</t>
        </is>
      </c>
      <c r="C13874" t="inlineStr">
        <is>
          <t>Mapped local folder=C:\Users\CorySchneider\OneDrive - Lawyers in House\__Invoices</t>
        </is>
      </c>
    </row>
    <row r="13875">
      <c r="A13875" s="13" t="n">
        <v>46093.73018518519</v>
      </c>
      <c r="B13875" t="inlineStr">
        <is>
          <t>INFO</t>
        </is>
      </c>
      <c r="C13875" t="inlineStr">
        <is>
          <t>ThisWorkbook.Path (raw)=https://lawyersinhouse-my.sharepoint.com/personal/cory_schneider_lawyersinhouse_com/Documents/__Invoices</t>
        </is>
      </c>
    </row>
    <row r="13876">
      <c r="A13876" s="13" t="n">
        <v>46093.73018518519</v>
      </c>
      <c r="B13876" t="inlineStr">
        <is>
          <t>HIT</t>
        </is>
      </c>
      <c r="C13876" t="inlineStr">
        <is>
          <t>Folder? C:\Users\CorySchneider\OneDrive - Lawyers in House</t>
        </is>
      </c>
    </row>
    <row r="13877">
      <c r="A13877" s="13" t="n">
        <v>46093.73018518519</v>
      </c>
      <c r="B13877" t="inlineStr">
        <is>
          <t>MAP</t>
        </is>
      </c>
      <c r="C13877" t="inlineStr">
        <is>
          <t>CombineRoot=C:\Users\CorySchneider\OneDrive - Lawyers in House</t>
        </is>
      </c>
    </row>
    <row r="13878">
      <c r="A13878" s="13" t="n">
        <v>46093.73018518519</v>
      </c>
      <c r="B13878" t="inlineStr">
        <is>
          <t>MAP</t>
        </is>
      </c>
      <c r="C13878" t="inlineStr">
        <is>
          <t>SubPath=__Invoices</t>
        </is>
      </c>
    </row>
    <row r="13879">
      <c r="A13879" s="13" t="n">
        <v>46093.73018518519</v>
      </c>
      <c r="B13879" t="inlineStr">
        <is>
          <t>MAP</t>
        </is>
      </c>
      <c r="C13879" t="inlineStr">
        <is>
          <t>Combined=C:\Users\CorySchneider\OneDrive - Lawyers in House\__Invoices</t>
        </is>
      </c>
    </row>
    <row r="13880">
      <c r="A13880" s="13" t="n">
        <v>46093.73018518519</v>
      </c>
      <c r="B13880" t="inlineStr">
        <is>
          <t>MAP</t>
        </is>
      </c>
      <c r="C13880" t="inlineStr">
        <is>
          <t>Mapped local folder=C:\Users\CorySchneider\OneDrive - Lawyers in House\__Invoices</t>
        </is>
      </c>
    </row>
    <row r="13881">
      <c r="A13881" s="13" t="n">
        <v>46093.73440972222</v>
      </c>
      <c r="B13881" t="inlineStr">
        <is>
          <t>INFO</t>
        </is>
      </c>
      <c r="C13881" t="inlineStr">
        <is>
          <t>ThisWorkbook.Path (raw)=https://lawyersinhouse-my.sharepoint.com/personal/cory_schneider_lawyersinhouse_com/Documents/__Invoices</t>
        </is>
      </c>
    </row>
    <row r="13882">
      <c r="A13882" s="13" t="n">
        <v>46093.73440972222</v>
      </c>
      <c r="B13882" t="inlineStr">
        <is>
          <t>HIT</t>
        </is>
      </c>
      <c r="C13882" t="inlineStr">
        <is>
          <t>Folder? C:\Users\CorySchneider\OneDrive - Lawyers in House</t>
        </is>
      </c>
    </row>
    <row r="13883">
      <c r="A13883" s="13" t="n">
        <v>46093.73440972222</v>
      </c>
      <c r="B13883" t="inlineStr">
        <is>
          <t>MAP</t>
        </is>
      </c>
      <c r="C13883" t="inlineStr">
        <is>
          <t>CombineRoot=C:\Users\CorySchneider\OneDrive - Lawyers in House</t>
        </is>
      </c>
    </row>
    <row r="13884">
      <c r="A13884" s="13" t="n">
        <v>46093.73440972222</v>
      </c>
      <c r="B13884" t="inlineStr">
        <is>
          <t>MAP</t>
        </is>
      </c>
      <c r="C13884" t="inlineStr">
        <is>
          <t>SubPath=__Invoices</t>
        </is>
      </c>
    </row>
    <row r="13885">
      <c r="A13885" s="13" t="n">
        <v>46093.73440972222</v>
      </c>
      <c r="B13885" t="inlineStr">
        <is>
          <t>MAP</t>
        </is>
      </c>
      <c r="C13885" t="inlineStr">
        <is>
          <t>Combined=C:\Users\CorySchneider\OneDrive - Lawyers in House\__Invoices</t>
        </is>
      </c>
    </row>
    <row r="13886">
      <c r="A13886" s="13" t="n">
        <v>46093.73440972222</v>
      </c>
      <c r="B13886" t="inlineStr">
        <is>
          <t>MAP</t>
        </is>
      </c>
      <c r="C13886" t="inlineStr">
        <is>
          <t>Mapped local folder=C:\Users\CorySchneider\OneDrive - Lawyers in House\__Invoices</t>
        </is>
      </c>
    </row>
    <row r="13887">
      <c r="A13887" s="13" t="n">
        <v>46093.73440972222</v>
      </c>
      <c r="B13887" t="inlineStr">
        <is>
          <t>INFO</t>
        </is>
      </c>
      <c r="C13887" t="inlineStr">
        <is>
          <t>ThisWorkbook.Path (raw)=https://lawyersinhouse-my.sharepoint.com/personal/cory_schneider_lawyersinhouse_com/Documents/__Invoices</t>
        </is>
      </c>
    </row>
    <row r="13888">
      <c r="A13888" s="13" t="n">
        <v>46093.73440972222</v>
      </c>
      <c r="B13888" t="inlineStr">
        <is>
          <t>HIT</t>
        </is>
      </c>
      <c r="C13888" t="inlineStr">
        <is>
          <t>Folder? C:\Users\CorySchneider\OneDrive - Lawyers in House</t>
        </is>
      </c>
    </row>
    <row r="13889">
      <c r="A13889" s="13" t="n">
        <v>46093.73440972222</v>
      </c>
      <c r="B13889" t="inlineStr">
        <is>
          <t>MAP</t>
        </is>
      </c>
      <c r="C13889" t="inlineStr">
        <is>
          <t>CombineRoot=C:\Users\CorySchneider\OneDrive - Lawyers in House</t>
        </is>
      </c>
    </row>
    <row r="13890">
      <c r="A13890" s="13" t="n">
        <v>46093.73440972222</v>
      </c>
      <c r="B13890" t="inlineStr">
        <is>
          <t>MAP</t>
        </is>
      </c>
      <c r="C13890" t="inlineStr">
        <is>
          <t>SubPath=__Invoices</t>
        </is>
      </c>
    </row>
    <row r="13891">
      <c r="A13891" s="13" t="n">
        <v>46093.73440972222</v>
      </c>
      <c r="B13891" t="inlineStr">
        <is>
          <t>MAP</t>
        </is>
      </c>
      <c r="C13891" t="inlineStr">
        <is>
          <t>Combined=C:\Users\CorySchneider\OneDrive - Lawyers in House\__Invoices</t>
        </is>
      </c>
    </row>
    <row r="13892">
      <c r="A13892" s="13" t="n">
        <v>46093.73440972222</v>
      </c>
      <c r="B13892" t="inlineStr">
        <is>
          <t>MAP</t>
        </is>
      </c>
      <c r="C13892" t="inlineStr">
        <is>
          <t>Mapped local folder=C:\Users\CorySchneider\OneDrive - Lawyers in House\__Invoices</t>
        </is>
      </c>
    </row>
    <row r="13893">
      <c r="A13893" s="13" t="n">
        <v>46093.73440972222</v>
      </c>
      <c r="B13893" t="inlineStr">
        <is>
          <t>PATH</t>
        </is>
      </c>
      <c r="C13893" t="inlineStr">
        <is>
          <t>FileInBase=C:\Users\CorySchneider\OneDrive - Lawyers in House\__Invoices\InvoiceTemplate_v3.docx</t>
        </is>
      </c>
    </row>
    <row r="13894">
      <c r="A13894" s="13" t="n">
        <v>46093.73440972222</v>
      </c>
      <c r="B13894" t="inlineStr">
        <is>
          <t>HIT</t>
        </is>
      </c>
      <c r="C13894" t="inlineStr">
        <is>
          <t>Exists? C:\Users\CorySchneider\OneDrive - Lawyers in House\__Invoices\InvoiceTemplate_v3.docx</t>
        </is>
      </c>
    </row>
    <row r="13895">
      <c r="A13895" s="13" t="n">
        <v>46093.73457175926</v>
      </c>
      <c r="B13895" t="inlineStr">
        <is>
          <t>PATH</t>
        </is>
      </c>
      <c r="C13895" t="inlineStr">
        <is>
          <t>FileInBase=C:\Users\CorySchneider\OneDrive - Lawyers in House\__Invoices\INV 26-0006 - A2B Directcare Inc. - 31JAN2026.docx</t>
        </is>
      </c>
    </row>
    <row r="13896">
      <c r="A13896" s="13" t="n">
        <v>46093.73458333333</v>
      </c>
      <c r="B13896" t="inlineStr">
        <is>
          <t>PATH</t>
        </is>
      </c>
      <c r="C13896" t="inlineStr">
        <is>
          <t>FileInBase=C:\Users\CorySchneider\OneDrive - Lawyers in House\__Invoices\sig.jpg</t>
        </is>
      </c>
    </row>
    <row r="13897">
      <c r="A13897" s="13" t="n">
        <v>46093.73461805555</v>
      </c>
      <c r="B13897" t="inlineStr">
        <is>
          <t>PATH</t>
        </is>
      </c>
      <c r="C13897" t="inlineStr">
        <is>
          <t>FileInBase=C:\Users\CorySchneider\OneDrive - Lawyers in House\__Invoices\INV 26-0006 - A2B Directcare Inc. - 31JAN2026.pdf</t>
        </is>
      </c>
    </row>
    <row r="13898">
      <c r="A13898" s="13" t="n">
        <v>46094.36430555556</v>
      </c>
      <c r="B13898" t="inlineStr">
        <is>
          <t>INFO</t>
        </is>
      </c>
      <c r="C13898" t="inlineStr">
        <is>
          <t>ThisWorkbook.Path (raw)=https://lawyersinhouse-my.sharepoint.com/personal/cory_schneider_lawyersinhouse_com/Documents/__Invoices</t>
        </is>
      </c>
    </row>
    <row r="13899">
      <c r="A13899" s="13" t="n">
        <v>46094.36430555556</v>
      </c>
      <c r="B13899" t="inlineStr">
        <is>
          <t>HIT</t>
        </is>
      </c>
      <c r="C13899" t="inlineStr">
        <is>
          <t>Folder? C:\Users\CorySchneider\OneDrive - Lawyers in House</t>
        </is>
      </c>
    </row>
    <row r="13900">
      <c r="A13900" s="13" t="n">
        <v>46094.36430555556</v>
      </c>
      <c r="B13900" t="inlineStr">
        <is>
          <t>MAP</t>
        </is>
      </c>
      <c r="C13900" t="inlineStr">
        <is>
          <t>CombineRoot=C:\Users\CorySchneider\OneDrive - Lawyers in House</t>
        </is>
      </c>
    </row>
    <row r="13901">
      <c r="A13901" s="13" t="n">
        <v>46094.36430555556</v>
      </c>
      <c r="B13901" t="inlineStr">
        <is>
          <t>MAP</t>
        </is>
      </c>
      <c r="C13901" t="inlineStr">
        <is>
          <t>SubPath=__Invoices</t>
        </is>
      </c>
    </row>
    <row r="13902">
      <c r="A13902" s="13" t="n">
        <v>46094.36430555556</v>
      </c>
      <c r="B13902" t="inlineStr">
        <is>
          <t>MAP</t>
        </is>
      </c>
      <c r="C13902" t="inlineStr">
        <is>
          <t>Combined=C:\Users\CorySchneider\OneDrive - Lawyers in House\__Invoices</t>
        </is>
      </c>
    </row>
    <row r="13903">
      <c r="A13903" s="13" t="n">
        <v>46094.36430555556</v>
      </c>
      <c r="B13903" t="inlineStr">
        <is>
          <t>MAP</t>
        </is>
      </c>
      <c r="C13903" t="inlineStr">
        <is>
          <t>Mapped local folder=C:\Users\CorySchneider\OneDrive - Lawyers in House\__Invoices</t>
        </is>
      </c>
    </row>
    <row r="13904">
      <c r="A13904" s="13" t="n">
        <v>46094.61709490741</v>
      </c>
      <c r="B13904" t="inlineStr">
        <is>
          <t>INFO</t>
        </is>
      </c>
      <c r="C13904" t="inlineStr">
        <is>
          <t>ThisWorkbook.Path (raw)=https://lawyersinhouse-my.sharepoint.com/personal/cory_schneider_lawyersinhouse_com/Documents/__Invoices</t>
        </is>
      </c>
    </row>
    <row r="13905">
      <c r="A13905" s="13" t="n">
        <v>46094.61709490741</v>
      </c>
      <c r="B13905" t="inlineStr">
        <is>
          <t>HIT</t>
        </is>
      </c>
      <c r="C13905" t="inlineStr">
        <is>
          <t>Folder? C:\Users\CorySchneider\OneDrive - Lawyers in House</t>
        </is>
      </c>
    </row>
    <row r="13906">
      <c r="A13906" s="13" t="n">
        <v>46094.61709490741</v>
      </c>
      <c r="B13906" t="inlineStr">
        <is>
          <t>MAP</t>
        </is>
      </c>
      <c r="C13906" t="inlineStr">
        <is>
          <t>CombineRoot=C:\Users\CorySchneider\OneDrive - Lawyers in House</t>
        </is>
      </c>
    </row>
    <row r="13907">
      <c r="A13907" s="13" t="n">
        <v>46094.61709490741</v>
      </c>
      <c r="B13907" t="inlineStr">
        <is>
          <t>MAP</t>
        </is>
      </c>
      <c r="C13907" t="inlineStr">
        <is>
          <t>SubPath=__Invoices</t>
        </is>
      </c>
    </row>
    <row r="13908">
      <c r="A13908" s="13" t="n">
        <v>46094.61709490741</v>
      </c>
      <c r="B13908" t="inlineStr">
        <is>
          <t>MAP</t>
        </is>
      </c>
      <c r="C13908" t="inlineStr">
        <is>
          <t>Combined=C:\Users\CorySchneider\OneDrive - Lawyers in House\__Invoices</t>
        </is>
      </c>
    </row>
    <row r="13909">
      <c r="A13909" s="13" t="n">
        <v>46094.61709490741</v>
      </c>
      <c r="B13909" t="inlineStr">
        <is>
          <t>MAP</t>
        </is>
      </c>
      <c r="C13909" t="inlineStr">
        <is>
          <t>Mapped local folder=C:\Users\CorySchneider\OneDrive - Lawyers in House\__Invoices</t>
        </is>
      </c>
    </row>
    <row r="13910">
      <c r="A13910" s="13" t="n">
        <v>46094.80072916667</v>
      </c>
      <c r="B13910" t="inlineStr">
        <is>
          <t>INFO</t>
        </is>
      </c>
      <c r="C13910" t="inlineStr">
        <is>
          <t>ThisWorkbook.Path (raw)=https://lawyersinhouse-my.sharepoint.com/personal/cory_schneider_lawyersinhouse_com/Documents/__Invoices</t>
        </is>
      </c>
    </row>
    <row r="13911">
      <c r="A13911" s="13" t="n">
        <v>46094.80072916667</v>
      </c>
      <c r="B13911" t="inlineStr">
        <is>
          <t>HIT</t>
        </is>
      </c>
      <c r="C13911" t="inlineStr">
        <is>
          <t>Folder? C:\Users\cschn\Documents\LIH (Personal)\OneDrive - Lawyers in House</t>
        </is>
      </c>
    </row>
    <row r="13912">
      <c r="A13912" s="13" t="n">
        <v>46094.80072916667</v>
      </c>
      <c r="B13912" t="inlineStr">
        <is>
          <t>MAP</t>
        </is>
      </c>
      <c r="C13912" t="inlineStr">
        <is>
          <t>CombineRoot=C:\Users\cschn\Documents\LIH (Personal)\OneDrive - Lawyers in House</t>
        </is>
      </c>
    </row>
    <row r="13913">
      <c r="A13913" s="13" t="n">
        <v>46094.80072916667</v>
      </c>
      <c r="B13913" t="inlineStr">
        <is>
          <t>MAP</t>
        </is>
      </c>
      <c r="C13913" t="inlineStr">
        <is>
          <t>SubPath=__Invoices</t>
        </is>
      </c>
    </row>
    <row r="13914">
      <c r="A13914" s="13" t="n">
        <v>46094.80072916667</v>
      </c>
      <c r="B13914" t="inlineStr">
        <is>
          <t>MAP</t>
        </is>
      </c>
      <c r="C13914" t="inlineStr">
        <is>
          <t>Combined=C:\Users\cschn\Documents\LIH (Personal)\OneDrive - Lawyers in House\__Invoices</t>
        </is>
      </c>
    </row>
    <row r="13915">
      <c r="A13915" s="13" t="n">
        <v>46094.80072916667</v>
      </c>
      <c r="B13915" t="inlineStr">
        <is>
          <t>MAP</t>
        </is>
      </c>
      <c r="C13915" t="inlineStr">
        <is>
          <t>Mapped local folder=C:\Users\cschn\Documents\LIH (Personal)\OneDrive - Lawyers in House\__Invoices</t>
        </is>
      </c>
    </row>
    <row r="13916">
      <c r="A13916" s="13" t="n">
        <v>46095.62553240741</v>
      </c>
      <c r="B13916" t="inlineStr">
        <is>
          <t>INFO</t>
        </is>
      </c>
      <c r="C13916" t="inlineStr">
        <is>
          <t>ThisWorkbook.Path (raw)=https://lawyersinhouse-my.sharepoint.com/personal/cory_schneider_lawyersinhouse_com/Documents/__Invoices</t>
        </is>
      </c>
    </row>
    <row r="13917">
      <c r="A13917" s="13" t="n">
        <v>46095.62553240741</v>
      </c>
      <c r="B13917" t="inlineStr">
        <is>
          <t>HIT</t>
        </is>
      </c>
      <c r="C13917" t="inlineStr">
        <is>
          <t>Folder? C:\Users\cschn\Documents\LIH (Personal)\OneDrive - Lawyers in House</t>
        </is>
      </c>
    </row>
    <row r="13918">
      <c r="A13918" s="13" t="n">
        <v>46095.62553240741</v>
      </c>
      <c r="B13918" t="inlineStr">
        <is>
          <t>MAP</t>
        </is>
      </c>
      <c r="C13918" t="inlineStr">
        <is>
          <t>CombineRoot=C:\Users\cschn\Documents\LIH (Personal)\OneDrive - Lawyers in House</t>
        </is>
      </c>
    </row>
    <row r="13919">
      <c r="A13919" s="13" t="n">
        <v>46095.62553240741</v>
      </c>
      <c r="B13919" t="inlineStr">
        <is>
          <t>MAP</t>
        </is>
      </c>
      <c r="C13919" t="inlineStr">
        <is>
          <t>SubPath=__Invoices</t>
        </is>
      </c>
    </row>
    <row r="13920">
      <c r="A13920" s="13" t="n">
        <v>46095.62553240741</v>
      </c>
      <c r="B13920" t="inlineStr">
        <is>
          <t>MAP</t>
        </is>
      </c>
      <c r="C13920" t="inlineStr">
        <is>
          <t>Combined=C:\Users\cschn\Documents\LIH (Personal)\OneDrive - Lawyers in House\__Invoices</t>
        </is>
      </c>
    </row>
    <row r="13921">
      <c r="A13921" s="13" t="n">
        <v>46095.62553240741</v>
      </c>
      <c r="B13921" t="inlineStr">
        <is>
          <t>MAP</t>
        </is>
      </c>
      <c r="C13921" t="inlineStr">
        <is>
          <t>Mapped local folder=C:\Users\cschn\Documents\LIH (Personal)\OneDrive - Lawyers in House\__Invoices</t>
        </is>
      </c>
    </row>
    <row r="13922">
      <c r="A13922" s="13" t="n">
        <v>46095.62923611111</v>
      </c>
      <c r="B13922" t="inlineStr">
        <is>
          <t>INFO</t>
        </is>
      </c>
      <c r="C13922" t="inlineStr">
        <is>
          <t>ThisWorkbook.Path (raw)=https://lawyersinhouse-my.sharepoint.com/personal/cory_schneider_lawyersinhouse_com/Documents/__Invoices</t>
        </is>
      </c>
    </row>
    <row r="13923">
      <c r="A13923" s="13" t="n">
        <v>46095.62923611111</v>
      </c>
      <c r="B13923" t="inlineStr">
        <is>
          <t>HIT</t>
        </is>
      </c>
      <c r="C13923" t="inlineStr">
        <is>
          <t>Folder? C:\Users\cschn\Documents\LIH (Personal)\OneDrive - Lawyers in House</t>
        </is>
      </c>
    </row>
    <row r="13924">
      <c r="A13924" s="13" t="n">
        <v>46095.62923611111</v>
      </c>
      <c r="B13924" t="inlineStr">
        <is>
          <t>MAP</t>
        </is>
      </c>
      <c r="C13924" t="inlineStr">
        <is>
          <t>CombineRoot=C:\Users\cschn\Documents\LIH (Personal)\OneDrive - Lawyers in House</t>
        </is>
      </c>
    </row>
    <row r="13925">
      <c r="A13925" s="13" t="n">
        <v>46095.62923611111</v>
      </c>
      <c r="B13925" t="inlineStr">
        <is>
          <t>MAP</t>
        </is>
      </c>
      <c r="C13925" t="inlineStr">
        <is>
          <t>SubPath=__Invoices</t>
        </is>
      </c>
    </row>
    <row r="13926">
      <c r="A13926" s="13" t="n">
        <v>46095.62923611111</v>
      </c>
      <c r="B13926" t="inlineStr">
        <is>
          <t>MAP</t>
        </is>
      </c>
      <c r="C13926" t="inlineStr">
        <is>
          <t>Combined=C:\Users\cschn\Documents\LIH (Personal)\OneDrive - Lawyers in House\__Invoices</t>
        </is>
      </c>
    </row>
    <row r="13927">
      <c r="A13927" s="13" t="n">
        <v>46095.62923611111</v>
      </c>
      <c r="B13927" t="inlineStr">
        <is>
          <t>MAP</t>
        </is>
      </c>
      <c r="C13927" t="inlineStr">
        <is>
          <t>Mapped local folder=C:\Users\cschn\Documents\LIH (Personal)\OneDrive - Lawyers in House\__Invoices</t>
        </is>
      </c>
    </row>
    <row r="13928">
      <c r="A13928" s="13" t="n">
        <v>46098.49662037037</v>
      </c>
      <c r="B13928" t="inlineStr">
        <is>
          <t>INFO</t>
        </is>
      </c>
      <c r="C13928" t="inlineStr">
        <is>
          <t>ThisWorkbook.Path (raw)=https://lawyersinhouse-my.sharepoint.com/personal/cory_schneider_lawyersinhouse_com/Documents/__Invoices</t>
        </is>
      </c>
    </row>
    <row r="13929">
      <c r="A13929" s="13" t="n">
        <v>46098.49662037037</v>
      </c>
      <c r="B13929" t="inlineStr">
        <is>
          <t>HIT</t>
        </is>
      </c>
      <c r="C13929" t="inlineStr">
        <is>
          <t>Folder? C:\Users\CorySchneider\OneDrive - Lawyers in House</t>
        </is>
      </c>
    </row>
    <row r="13930">
      <c r="A13930" s="13" t="n">
        <v>46098.49662037037</v>
      </c>
      <c r="B13930" t="inlineStr">
        <is>
          <t>MAP</t>
        </is>
      </c>
      <c r="C13930" t="inlineStr">
        <is>
          <t>CombineRoot=C:\Users\CorySchneider\OneDrive - Lawyers in House</t>
        </is>
      </c>
    </row>
    <row r="13931">
      <c r="A13931" s="13" t="n">
        <v>46098.49662037037</v>
      </c>
      <c r="B13931" t="inlineStr">
        <is>
          <t>MAP</t>
        </is>
      </c>
      <c r="C13931" t="inlineStr">
        <is>
          <t>SubPath=__Invoices</t>
        </is>
      </c>
    </row>
    <row r="13932">
      <c r="A13932" s="13" t="n">
        <v>46098.49662037037</v>
      </c>
      <c r="B13932" t="inlineStr">
        <is>
          <t>MAP</t>
        </is>
      </c>
      <c r="C13932" t="inlineStr">
        <is>
          <t>Combined=C:\Users\CorySchneider\OneDrive - Lawyers in House\__Invoices</t>
        </is>
      </c>
    </row>
    <row r="13933">
      <c r="A13933" s="13" t="n">
        <v>46098.49662037037</v>
      </c>
      <c r="B13933" t="inlineStr">
        <is>
          <t>MAP</t>
        </is>
      </c>
      <c r="C13933" t="inlineStr">
        <is>
          <t>Mapped local folder=C:\Users\CorySchneider\OneDrive - Lawyers in House\__Invoices</t>
        </is>
      </c>
    </row>
    <row r="13934">
      <c r="A13934" s="13" t="n">
        <v>46098.70262731481</v>
      </c>
      <c r="B13934" t="inlineStr">
        <is>
          <t>INFO</t>
        </is>
      </c>
      <c r="C13934" t="inlineStr">
        <is>
          <t>ThisWorkbook.Path (raw)=https://lawyersinhouse-my.sharepoint.com/personal/cory_schneider_lawyersinhouse_com/Documents/__Invoices</t>
        </is>
      </c>
    </row>
    <row r="13935">
      <c r="A13935" s="13" t="n">
        <v>46098.70262731481</v>
      </c>
      <c r="B13935" t="inlineStr">
        <is>
          <t>HIT</t>
        </is>
      </c>
      <c r="C13935" t="inlineStr">
        <is>
          <t>Folder? C:\Users\CorySchneider\OneDrive - Lawyers in House</t>
        </is>
      </c>
    </row>
    <row r="13936">
      <c r="A13936" s="13" t="n">
        <v>46098.70262731481</v>
      </c>
      <c r="B13936" t="inlineStr">
        <is>
          <t>MAP</t>
        </is>
      </c>
      <c r="C13936" t="inlineStr">
        <is>
          <t>CombineRoot=C:\Users\CorySchneider\OneDrive - Lawyers in House</t>
        </is>
      </c>
    </row>
    <row r="13937">
      <c r="A13937" s="13" t="n">
        <v>46098.70262731481</v>
      </c>
      <c r="B13937" t="inlineStr">
        <is>
          <t>MAP</t>
        </is>
      </c>
      <c r="C13937" t="inlineStr">
        <is>
          <t>SubPath=__Invoices</t>
        </is>
      </c>
    </row>
    <row r="13938">
      <c r="A13938" s="13" t="n">
        <v>46098.70262731481</v>
      </c>
      <c r="B13938" t="inlineStr">
        <is>
          <t>MAP</t>
        </is>
      </c>
      <c r="C13938" t="inlineStr">
        <is>
          <t>Combined=C:\Users\CorySchneider\OneDrive - Lawyers in House\__Invoices</t>
        </is>
      </c>
    </row>
    <row r="13939">
      <c r="A13939" s="13" t="n">
        <v>46098.70262731481</v>
      </c>
      <c r="B13939" t="inlineStr">
        <is>
          <t>MAP</t>
        </is>
      </c>
      <c r="C13939" t="inlineStr">
        <is>
          <t>Mapped local folder=C:\Users\CorySchneider\OneDrive - Lawyers in House\__Invoices</t>
        </is>
      </c>
    </row>
    <row r="13940">
      <c r="A13940" s="13" t="n">
        <v>46099.7141087963</v>
      </c>
      <c r="B13940" t="inlineStr">
        <is>
          <t>INFO</t>
        </is>
      </c>
      <c r="C13940" t="inlineStr">
        <is>
          <t>ThisWorkbook.Path (raw)=https://lawyersinhouse-my.sharepoint.com/personal/cory_schneider_lawyersinhouse_com/Documents/__Invoices</t>
        </is>
      </c>
    </row>
    <row r="13941">
      <c r="A13941" s="13" t="n">
        <v>46099.7141087963</v>
      </c>
      <c r="B13941" t="inlineStr">
        <is>
          <t>HIT</t>
        </is>
      </c>
      <c r="C13941" t="inlineStr">
        <is>
          <t>Folder? C:\Users\CorySchneider\OneDrive - Lawyers in House</t>
        </is>
      </c>
    </row>
    <row r="13942">
      <c r="A13942" s="13" t="n">
        <v>46099.7141087963</v>
      </c>
      <c r="B13942" t="inlineStr">
        <is>
          <t>MAP</t>
        </is>
      </c>
      <c r="C13942" t="inlineStr">
        <is>
          <t>CombineRoot=C:\Users\CorySchneider\OneDrive - Lawyers in House</t>
        </is>
      </c>
    </row>
    <row r="13943">
      <c r="A13943" s="13" t="n">
        <v>46099.7141087963</v>
      </c>
      <c r="B13943" t="inlineStr">
        <is>
          <t>MAP</t>
        </is>
      </c>
      <c r="C13943" t="inlineStr">
        <is>
          <t>SubPath=__Invoices</t>
        </is>
      </c>
    </row>
    <row r="13944">
      <c r="A13944" s="13" t="n">
        <v>46099.7141087963</v>
      </c>
      <c r="B13944" t="inlineStr">
        <is>
          <t>MAP</t>
        </is>
      </c>
      <c r="C13944" t="inlineStr">
        <is>
          <t>Combined=C:\Users\CorySchneider\OneDrive - Lawyers in House\__Invoices</t>
        </is>
      </c>
    </row>
    <row r="13945">
      <c r="A13945" s="13" t="n">
        <v>46099.7141087963</v>
      </c>
      <c r="B13945" t="inlineStr">
        <is>
          <t>MAP</t>
        </is>
      </c>
      <c r="C13945" t="inlineStr">
        <is>
          <t>Mapped local folder=C:\Users\CorySchneider\OneDrive - Lawyers in House\__Invoices</t>
        </is>
      </c>
    </row>
    <row r="13946">
      <c r="A13946" s="13" t="n">
        <v>46100.97450231481</v>
      </c>
      <c r="B13946" t="inlineStr">
        <is>
          <t>INFO</t>
        </is>
      </c>
      <c r="C13946" t="inlineStr">
        <is>
          <t>ThisWorkbook.Path (raw)=https://lawyersinhouse-my.sharepoint.com/personal/cory_schneider_lawyersinhouse_com/Documents/__Invoices</t>
        </is>
      </c>
    </row>
    <row r="13947">
      <c r="A13947" s="13" t="n">
        <v>46100.97450231481</v>
      </c>
      <c r="B13947" t="inlineStr">
        <is>
          <t>HIT</t>
        </is>
      </c>
      <c r="C13947" t="inlineStr">
        <is>
          <t>Folder? C:\Users\cschn\Documents\LIH (Personal)\OneDrive - Lawyers in House</t>
        </is>
      </c>
    </row>
    <row r="13948">
      <c r="A13948" s="13" t="n">
        <v>46100.97450231481</v>
      </c>
      <c r="B13948" t="inlineStr">
        <is>
          <t>MAP</t>
        </is>
      </c>
      <c r="C13948" t="inlineStr">
        <is>
          <t>CombineRoot=C:\Users\cschn\Documents\LIH (Personal)\OneDrive - Lawyers in House</t>
        </is>
      </c>
    </row>
    <row r="13949">
      <c r="A13949" s="13" t="n">
        <v>46100.97450231481</v>
      </c>
      <c r="B13949" t="inlineStr">
        <is>
          <t>MAP</t>
        </is>
      </c>
      <c r="C13949" t="inlineStr">
        <is>
          <t>SubPath=__Invoices</t>
        </is>
      </c>
    </row>
    <row r="13950">
      <c r="A13950" s="13" t="n">
        <v>46100.97450231481</v>
      </c>
      <c r="B13950" t="inlineStr">
        <is>
          <t>MAP</t>
        </is>
      </c>
      <c r="C13950" t="inlineStr">
        <is>
          <t>Combined=C:\Users\cschn\Documents\LIH (Personal)\OneDrive - Lawyers in House\__Invoices</t>
        </is>
      </c>
    </row>
    <row r="13951">
      <c r="A13951" s="13" t="n">
        <v>46100.97450231481</v>
      </c>
      <c r="B13951" t="inlineStr">
        <is>
          <t>MAP</t>
        </is>
      </c>
      <c r="C13951" t="inlineStr">
        <is>
          <t>Mapped local folder=C:\Users\cschn\Documents\LIH (Personal)\OneDrive - Lawyers in House\__Invoices</t>
        </is>
      </c>
    </row>
    <row r="13952">
      <c r="A13952" s="13" t="n">
        <v>46101.41341435185</v>
      </c>
      <c r="B13952" t="inlineStr">
        <is>
          <t>INFO</t>
        </is>
      </c>
      <c r="C13952" t="inlineStr">
        <is>
          <t>ThisWorkbook.Path (raw)=https://lawyersinhouse-my.sharepoint.com/personal/cory_schneider_lawyersinhouse_com/Documents/__Invoices</t>
        </is>
      </c>
    </row>
    <row r="13953">
      <c r="A13953" s="13" t="n">
        <v>46101.41341435185</v>
      </c>
      <c r="B13953" t="inlineStr">
        <is>
          <t>HIT</t>
        </is>
      </c>
      <c r="C13953" t="inlineStr">
        <is>
          <t>Folder? C:\Users\CorySchneider\OneDrive - Lawyers in House</t>
        </is>
      </c>
    </row>
    <row r="13954">
      <c r="A13954" s="13" t="n">
        <v>46101.41341435185</v>
      </c>
      <c r="B13954" t="inlineStr">
        <is>
          <t>MAP</t>
        </is>
      </c>
      <c r="C13954" t="inlineStr">
        <is>
          <t>CombineRoot=C:\Users\CorySchneider\OneDrive - Lawyers in House</t>
        </is>
      </c>
    </row>
    <row r="13955">
      <c r="A13955" s="13" t="n">
        <v>46101.41341435185</v>
      </c>
      <c r="B13955" t="inlineStr">
        <is>
          <t>MAP</t>
        </is>
      </c>
      <c r="C13955" t="inlineStr">
        <is>
          <t>SubPath=__Invoices</t>
        </is>
      </c>
    </row>
    <row r="13956">
      <c r="A13956" s="13" t="n">
        <v>46101.41341435185</v>
      </c>
      <c r="B13956" t="inlineStr">
        <is>
          <t>MAP</t>
        </is>
      </c>
      <c r="C13956" t="inlineStr">
        <is>
          <t>Combined=C:\Users\CorySchneider\OneDrive - Lawyers in House\__Invoices</t>
        </is>
      </c>
    </row>
    <row r="13957">
      <c r="A13957" s="13" t="n">
        <v>46101.41341435185</v>
      </c>
      <c r="B13957" t="inlineStr">
        <is>
          <t>MAP</t>
        </is>
      </c>
      <c r="C13957" t="inlineStr">
        <is>
          <t>Mapped local folder=C:\Users\CorySchneider\OneDrive - Lawyers in House\__Invoices</t>
        </is>
      </c>
    </row>
    <row r="13958">
      <c r="A13958" s="13" t="n">
        <v>46103.3671875</v>
      </c>
      <c r="B13958" t="inlineStr">
        <is>
          <t>INFO</t>
        </is>
      </c>
      <c r="C13958" t="inlineStr">
        <is>
          <t>ThisWorkbook.Path (raw)=https://lawyersinhouse-my.sharepoint.com/personal/cory_schneider_lawyersinhouse_com/Documents/__Invoices</t>
        </is>
      </c>
    </row>
    <row r="13959">
      <c r="A13959" s="13" t="n">
        <v>46103.3671875</v>
      </c>
      <c r="B13959" t="inlineStr">
        <is>
          <t>HIT</t>
        </is>
      </c>
      <c r="C13959" t="inlineStr">
        <is>
          <t>Folder? C:\Users\cschn\Documents\LIH (Personal)\OneDrive - Lawyers in House</t>
        </is>
      </c>
    </row>
    <row r="13960">
      <c r="A13960" s="13" t="n">
        <v>46103.3671875</v>
      </c>
      <c r="B13960" t="inlineStr">
        <is>
          <t>MAP</t>
        </is>
      </c>
      <c r="C13960" t="inlineStr">
        <is>
          <t>CombineRoot=C:\Users\cschn\Documents\LIH (Personal)\OneDrive - Lawyers in House</t>
        </is>
      </c>
    </row>
    <row r="13961">
      <c r="A13961" s="13" t="n">
        <v>46103.3671875</v>
      </c>
      <c r="B13961" t="inlineStr">
        <is>
          <t>MAP</t>
        </is>
      </c>
      <c r="C13961" t="inlineStr">
        <is>
          <t>SubPath=__Invoices</t>
        </is>
      </c>
    </row>
    <row r="13962">
      <c r="A13962" s="13" t="n">
        <v>46103.3671875</v>
      </c>
      <c r="B13962" t="inlineStr">
        <is>
          <t>MAP</t>
        </is>
      </c>
      <c r="C13962" t="inlineStr">
        <is>
          <t>Combined=C:\Users\cschn\Documents\LIH (Personal)\OneDrive - Lawyers in House\__Invoices</t>
        </is>
      </c>
    </row>
    <row r="13963">
      <c r="A13963" s="13" t="n">
        <v>46103.3671875</v>
      </c>
      <c r="B13963" t="inlineStr">
        <is>
          <t>MAP</t>
        </is>
      </c>
      <c r="C13963" t="inlineStr">
        <is>
          <t>Mapped local folder=C:\Users\cschn\Documents\LIH (Personal)\OneDrive - Lawyers in House\__Invoices</t>
        </is>
      </c>
    </row>
    <row r="13964">
      <c r="A13964" s="13" t="n">
        <v>46103.70648148148</v>
      </c>
      <c r="B13964" t="inlineStr">
        <is>
          <t>INFO</t>
        </is>
      </c>
      <c r="C13964" t="inlineStr">
        <is>
          <t>ThisWorkbook.Path (raw)=https://lawyersinhouse-my.sharepoint.com/personal/cory_schneider_lawyersinhouse_com/Documents/__Invoices</t>
        </is>
      </c>
    </row>
    <row r="13965">
      <c r="A13965" s="13" t="n">
        <v>46103.70648148148</v>
      </c>
      <c r="B13965" t="inlineStr">
        <is>
          <t>HIT</t>
        </is>
      </c>
      <c r="C13965" t="inlineStr">
        <is>
          <t>Folder? C:\Users\cschn\Documents\LIH (Personal)\OneDrive - Lawyers in House</t>
        </is>
      </c>
    </row>
    <row r="13966">
      <c r="A13966" s="13" t="n">
        <v>46103.70648148148</v>
      </c>
      <c r="B13966" t="inlineStr">
        <is>
          <t>MAP</t>
        </is>
      </c>
      <c r="C13966" t="inlineStr">
        <is>
          <t>CombineRoot=C:\Users\cschn\Documents\LIH (Personal)\OneDrive - Lawyers in House</t>
        </is>
      </c>
    </row>
    <row r="13967">
      <c r="A13967" s="13" t="n">
        <v>46103.70648148148</v>
      </c>
      <c r="B13967" t="inlineStr">
        <is>
          <t>MAP</t>
        </is>
      </c>
      <c r="C13967" t="inlineStr">
        <is>
          <t>SubPath=__Invoices</t>
        </is>
      </c>
    </row>
    <row r="13968">
      <c r="A13968" s="13" t="n">
        <v>46103.70648148148</v>
      </c>
      <c r="B13968" t="inlineStr">
        <is>
          <t>MAP</t>
        </is>
      </c>
      <c r="C13968" t="inlineStr">
        <is>
          <t>Combined=C:\Users\cschn\Documents\LIH (Personal)\OneDrive - Lawyers in House\__Invoices</t>
        </is>
      </c>
    </row>
    <row r="13969">
      <c r="A13969" s="13" t="n">
        <v>46103.70648148148</v>
      </c>
      <c r="B13969" t="inlineStr">
        <is>
          <t>MAP</t>
        </is>
      </c>
      <c r="C13969" t="inlineStr">
        <is>
          <t>Mapped local folder=C:\Users\cschn\Documents\LIH (Personal)\OneDrive - Lawyers in House\__Invoices</t>
        </is>
      </c>
    </row>
    <row r="13970">
      <c r="A13970" s="13" t="n">
        <v>46104.27915509259</v>
      </c>
      <c r="B13970" t="inlineStr">
        <is>
          <t>INFO</t>
        </is>
      </c>
      <c r="C13970" t="inlineStr">
        <is>
          <t>ThisWorkbook.Path (raw)=https://lawyersinhouse-my.sharepoint.com/personal/cory_schneider_lawyersinhouse_com/Documents/__Invoices</t>
        </is>
      </c>
    </row>
    <row r="13971">
      <c r="A13971" s="13" t="n">
        <v>46104.27915509259</v>
      </c>
      <c r="B13971" t="inlineStr">
        <is>
          <t>HIT</t>
        </is>
      </c>
      <c r="C13971" t="inlineStr">
        <is>
          <t>Folder? C:\Users\cschn\Documents\LIH (Personal)\OneDrive - Lawyers in House</t>
        </is>
      </c>
    </row>
    <row r="13972">
      <c r="A13972" s="13" t="n">
        <v>46104.27915509259</v>
      </c>
      <c r="B13972" t="inlineStr">
        <is>
          <t>MAP</t>
        </is>
      </c>
      <c r="C13972" t="inlineStr">
        <is>
          <t>CombineRoot=C:\Users\cschn\Documents\LIH (Personal)\OneDrive - Lawyers in House</t>
        </is>
      </c>
    </row>
    <row r="13973">
      <c r="A13973" s="13" t="n">
        <v>46104.27915509259</v>
      </c>
      <c r="B13973" t="inlineStr">
        <is>
          <t>MAP</t>
        </is>
      </c>
      <c r="C13973" t="inlineStr">
        <is>
          <t>SubPath=__Invoices</t>
        </is>
      </c>
    </row>
    <row r="13974">
      <c r="A13974" s="13" t="n">
        <v>46104.27915509259</v>
      </c>
      <c r="B13974" t="inlineStr">
        <is>
          <t>MAP</t>
        </is>
      </c>
      <c r="C13974" t="inlineStr">
        <is>
          <t>Combined=C:\Users\cschn\Documents\LIH (Personal)\OneDrive - Lawyers in House\__Invoices</t>
        </is>
      </c>
    </row>
    <row r="13975">
      <c r="A13975" s="13" t="n">
        <v>46104.27915509259</v>
      </c>
      <c r="B13975" t="inlineStr">
        <is>
          <t>MAP</t>
        </is>
      </c>
      <c r="C13975" t="inlineStr">
        <is>
          <t>Mapped local folder=C:\Users\cschn\Documents\LIH (Personal)\OneDrive - Lawyers in House\__Invoices</t>
        </is>
      </c>
    </row>
    <row r="13976">
      <c r="A13976" s="13" t="n">
        <v>46104.444375</v>
      </c>
      <c r="B13976" t="inlineStr">
        <is>
          <t>INFO</t>
        </is>
      </c>
      <c r="C13976" t="inlineStr">
        <is>
          <t>ThisWorkbook.Path (raw)=https://lawyersinhouse-my.sharepoint.com/personal/cory_schneider_lawyersinhouse_com/Documents/__Invoices</t>
        </is>
      </c>
    </row>
    <row r="13977">
      <c r="A13977" s="13" t="n">
        <v>46104.444375</v>
      </c>
      <c r="B13977" t="inlineStr">
        <is>
          <t>HIT</t>
        </is>
      </c>
      <c r="C13977" t="inlineStr">
        <is>
          <t>Folder? C:\Users\CorySchneider\OneDrive - Lawyers in House</t>
        </is>
      </c>
    </row>
    <row r="13978">
      <c r="A13978" s="13" t="n">
        <v>46104.444375</v>
      </c>
      <c r="B13978" t="inlineStr">
        <is>
          <t>MAP</t>
        </is>
      </c>
      <c r="C13978" t="inlineStr">
        <is>
          <t>CombineRoot=C:\Users\CorySchneider\OneDrive - Lawyers in House</t>
        </is>
      </c>
    </row>
    <row r="13979">
      <c r="A13979" s="13" t="n">
        <v>46104.444375</v>
      </c>
      <c r="B13979" t="inlineStr">
        <is>
          <t>MAP</t>
        </is>
      </c>
      <c r="C13979" t="inlineStr">
        <is>
          <t>SubPath=__Invoices</t>
        </is>
      </c>
    </row>
    <row r="13980">
      <c r="A13980" s="13" t="n">
        <v>46104.444375</v>
      </c>
      <c r="B13980" t="inlineStr">
        <is>
          <t>MAP</t>
        </is>
      </c>
      <c r="C13980" t="inlineStr">
        <is>
          <t>Combined=C:\Users\CorySchneider\OneDrive - Lawyers in House\__Invoices</t>
        </is>
      </c>
    </row>
    <row r="13981">
      <c r="A13981" s="13" t="n">
        <v>46104.444375</v>
      </c>
      <c r="B13981" t="inlineStr">
        <is>
          <t>MAP</t>
        </is>
      </c>
      <c r="C13981" t="inlineStr">
        <is>
          <t>Mapped local folder=C:\Users\CorySchneider\OneDrive - Lawyers in House\__Invoices</t>
        </is>
      </c>
    </row>
    <row r="13982">
      <c r="A13982" s="13" t="n">
        <v>46104.44619212963</v>
      </c>
      <c r="B13982" t="inlineStr">
        <is>
          <t>INFO</t>
        </is>
      </c>
      <c r="C13982" t="inlineStr">
        <is>
          <t>ThisWorkbook.Path (raw)=https://lawyersinhouse-my.sharepoint.com/personal/cory_schneider_lawyersinhouse_com/Documents/__Invoices</t>
        </is>
      </c>
    </row>
    <row r="13983">
      <c r="A13983" s="13" t="n">
        <v>46104.44619212963</v>
      </c>
      <c r="B13983" t="inlineStr">
        <is>
          <t>HIT</t>
        </is>
      </c>
      <c r="C13983" t="inlineStr">
        <is>
          <t>Folder? C:\Users\CorySchneider\OneDrive - Lawyers in House</t>
        </is>
      </c>
    </row>
    <row r="13984">
      <c r="A13984" s="13" t="n">
        <v>46104.44619212963</v>
      </c>
      <c r="B13984" t="inlineStr">
        <is>
          <t>MAP</t>
        </is>
      </c>
      <c r="C13984" t="inlineStr">
        <is>
          <t>CombineRoot=C:\Users\CorySchneider\OneDrive - Lawyers in House</t>
        </is>
      </c>
    </row>
    <row r="13985">
      <c r="A13985" s="13" t="n">
        <v>46104.4462037037</v>
      </c>
      <c r="B13985" t="inlineStr">
        <is>
          <t>MAP</t>
        </is>
      </c>
      <c r="C13985" t="inlineStr">
        <is>
          <t>SubPath=__Invoices</t>
        </is>
      </c>
    </row>
    <row r="13986">
      <c r="A13986" s="13" t="n">
        <v>46104.4462037037</v>
      </c>
      <c r="B13986" t="inlineStr">
        <is>
          <t>MAP</t>
        </is>
      </c>
      <c r="C13986" t="inlineStr">
        <is>
          <t>Combined=C:\Users\CorySchneider\OneDrive - Lawyers in House\__Invoices</t>
        </is>
      </c>
    </row>
    <row r="13987">
      <c r="A13987" s="13" t="n">
        <v>46104.4462037037</v>
      </c>
      <c r="B13987" t="inlineStr">
        <is>
          <t>MAP</t>
        </is>
      </c>
      <c r="C13987" t="inlineStr">
        <is>
          <t>Mapped local folder=C:\Users\CorySchneider\OneDrive - Lawyers in House\__Invoices</t>
        </is>
      </c>
    </row>
    <row r="13988">
      <c r="A13988" s="13" t="n">
        <v>46104.44641203704</v>
      </c>
      <c r="B13988" t="inlineStr">
        <is>
          <t>INFO</t>
        </is>
      </c>
      <c r="C13988" t="inlineStr">
        <is>
          <t>ThisWorkbook.Path (raw)=https://lawyersinhouse-my.sharepoint.com/personal/cory_schneider_lawyersinhouse_com/Documents/__Invoices</t>
        </is>
      </c>
    </row>
    <row r="13989">
      <c r="A13989" s="13" t="n">
        <v>46104.44641203704</v>
      </c>
      <c r="B13989" t="inlineStr">
        <is>
          <t>HIT</t>
        </is>
      </c>
      <c r="C13989" t="inlineStr">
        <is>
          <t>Folder? C:\Users\CorySchneider\OneDrive - Lawyers in House</t>
        </is>
      </c>
    </row>
    <row r="13990">
      <c r="A13990" s="13" t="n">
        <v>46104.44641203704</v>
      </c>
      <c r="B13990" t="inlineStr">
        <is>
          <t>MAP</t>
        </is>
      </c>
      <c r="C13990" t="inlineStr">
        <is>
          <t>CombineRoot=C:\Users\CorySchneider\OneDrive - Lawyers in House</t>
        </is>
      </c>
    </row>
    <row r="13991">
      <c r="A13991" s="13" t="n">
        <v>46104.44641203704</v>
      </c>
      <c r="B13991" t="inlineStr">
        <is>
          <t>MAP</t>
        </is>
      </c>
      <c r="C13991" t="inlineStr">
        <is>
          <t>SubPath=__Invoices</t>
        </is>
      </c>
    </row>
    <row r="13992">
      <c r="A13992" s="13" t="n">
        <v>46104.44641203704</v>
      </c>
      <c r="B13992" t="inlineStr">
        <is>
          <t>MAP</t>
        </is>
      </c>
      <c r="C13992" t="inlineStr">
        <is>
          <t>Combined=C:\Users\CorySchneider\OneDrive - Lawyers in House\__Invoices</t>
        </is>
      </c>
    </row>
    <row r="13993">
      <c r="A13993" s="13" t="n">
        <v>46104.44641203704</v>
      </c>
      <c r="B13993" t="inlineStr">
        <is>
          <t>MAP</t>
        </is>
      </c>
      <c r="C13993" t="inlineStr">
        <is>
          <t>Mapped local folder=C:\Users\CorySchneider\OneDrive - Lawyers in House\__Invoices</t>
        </is>
      </c>
    </row>
    <row r="13994">
      <c r="A13994" s="13" t="n">
        <v>46104.44641203704</v>
      </c>
      <c r="B13994" t="inlineStr">
        <is>
          <t>PATH</t>
        </is>
      </c>
      <c r="C13994" t="inlineStr">
        <is>
          <t>FileInBase=C:\Users\CorySchneider\OneDrive - Lawyers in House\__Invoices\InvoiceTemplate_v4.docx</t>
        </is>
      </c>
    </row>
    <row r="13995">
      <c r="A13995" s="13" t="n">
        <v>46104.44641203704</v>
      </c>
      <c r="B13995" t="inlineStr">
        <is>
          <t>HIT</t>
        </is>
      </c>
      <c r="C13995" t="inlineStr">
        <is>
          <t>Exists? C:\Users\CorySchneider\OneDrive - Lawyers in House\__Invoices\InvoiceTemplate_v4.docx</t>
        </is>
      </c>
    </row>
    <row r="13996">
      <c r="A13996" s="13" t="n">
        <v>46104.44652777778</v>
      </c>
      <c r="B13996" t="inlineStr">
        <is>
          <t>PATH</t>
        </is>
      </c>
      <c r="C13996" t="inlineStr">
        <is>
          <t>FileInBase=C:\Users\CorySchneider\OneDrive - Lawyers in House\__Invoices\INV 26-0018-A - Leviathan Private Network - Layered Holdings - 23MAR2026.docx</t>
        </is>
      </c>
    </row>
    <row r="13997">
      <c r="A13997" s="13" t="n">
        <v>46104.44653935185</v>
      </c>
      <c r="B13997" t="inlineStr">
        <is>
          <t>PATH</t>
        </is>
      </c>
      <c r="C13997" t="inlineStr">
        <is>
          <t>FileInBase=C:\Users\CorySchneider\OneDrive - Lawyers in House\__Invoices\sig.jpg</t>
        </is>
      </c>
    </row>
    <row r="13998">
      <c r="A13998" s="13" t="n">
        <v>46104.44657407407</v>
      </c>
      <c r="B13998" t="inlineStr">
        <is>
          <t>PATH</t>
        </is>
      </c>
      <c r="C13998" t="inlineStr">
        <is>
          <t>FileInBase=C:\Users\CorySchneider\OneDrive - Lawyers in House\__Invoices\INV 26-0018-A - Leviathan Private Network - Layered Holdings - 23MAR2026.pdf</t>
        </is>
      </c>
    </row>
    <row r="13999">
      <c r="A13999" s="13" t="n">
        <v>46104.44726851852</v>
      </c>
      <c r="B13999" t="inlineStr">
        <is>
          <t>INFO</t>
        </is>
      </c>
      <c r="C13999" t="inlineStr">
        <is>
          <t>ThisWorkbook.Path (raw)=https://lawyersinhouse-my.sharepoint.com/personal/cory_schneider_lawyersinhouse_com/Documents/__Invoices</t>
        </is>
      </c>
    </row>
    <row r="14000">
      <c r="A14000" s="13" t="n">
        <v>46104.44726851852</v>
      </c>
      <c r="B14000" t="inlineStr">
        <is>
          <t>HIT</t>
        </is>
      </c>
      <c r="C14000" t="inlineStr">
        <is>
          <t>Folder? C:\Users\CorySchneider\OneDrive - Lawyers in House</t>
        </is>
      </c>
    </row>
    <row r="14001">
      <c r="A14001" s="13" t="n">
        <v>46104.44726851852</v>
      </c>
      <c r="B14001" t="inlineStr">
        <is>
          <t>MAP</t>
        </is>
      </c>
      <c r="C14001" t="inlineStr">
        <is>
          <t>CombineRoot=C:\Users\CorySchneider\OneDrive - Lawyers in House</t>
        </is>
      </c>
    </row>
    <row r="14002">
      <c r="A14002" s="13" t="n">
        <v>46104.44726851852</v>
      </c>
      <c r="B14002" t="inlineStr">
        <is>
          <t>MAP</t>
        </is>
      </c>
      <c r="C14002" t="inlineStr">
        <is>
          <t>SubPath=__Invoices</t>
        </is>
      </c>
    </row>
    <row r="14003">
      <c r="A14003" s="13" t="n">
        <v>46104.44726851852</v>
      </c>
      <c r="B14003" t="inlineStr">
        <is>
          <t>MAP</t>
        </is>
      </c>
      <c r="C14003" t="inlineStr">
        <is>
          <t>Combined=C:\Users\CorySchneider\OneDrive - Lawyers in House\__Invoices</t>
        </is>
      </c>
    </row>
    <row r="14004">
      <c r="A14004" s="13" t="n">
        <v>46104.44728009259</v>
      </c>
      <c r="B14004" t="inlineStr">
        <is>
          <t>MAP</t>
        </is>
      </c>
      <c r="C14004" t="inlineStr">
        <is>
          <t>Mapped local folder=C:\Users\CorySchneider\OneDrive - Lawyers in House\__Invoices</t>
        </is>
      </c>
    </row>
    <row r="14005">
      <c r="A14005" s="13" t="n">
        <v>46104.44728009259</v>
      </c>
      <c r="B14005" t="inlineStr">
        <is>
          <t>INFO</t>
        </is>
      </c>
      <c r="C14005" t="inlineStr">
        <is>
          <t>ThisWorkbook.Path (raw)=https://lawyersinhouse-my.sharepoint.com/personal/cory_schneider_lawyersinhouse_com/Documents/__Invoices</t>
        </is>
      </c>
    </row>
    <row r="14006">
      <c r="A14006" s="13" t="n">
        <v>46104.44728009259</v>
      </c>
      <c r="B14006" t="inlineStr">
        <is>
          <t>HIT</t>
        </is>
      </c>
      <c r="C14006" t="inlineStr">
        <is>
          <t>Folder? C:\Users\CorySchneider\OneDrive - Lawyers in House</t>
        </is>
      </c>
    </row>
    <row r="14007">
      <c r="A14007" s="13" t="n">
        <v>46104.44728009259</v>
      </c>
      <c r="B14007" t="inlineStr">
        <is>
          <t>MAP</t>
        </is>
      </c>
      <c r="C14007" t="inlineStr">
        <is>
          <t>CombineRoot=C:\Users\CorySchneider\OneDrive - Lawyers in House</t>
        </is>
      </c>
    </row>
    <row r="14008">
      <c r="A14008" s="13" t="n">
        <v>46104.44728009259</v>
      </c>
      <c r="B14008" t="inlineStr">
        <is>
          <t>MAP</t>
        </is>
      </c>
      <c r="C14008" t="inlineStr">
        <is>
          <t>SubPath=__Invoices</t>
        </is>
      </c>
    </row>
    <row r="14009">
      <c r="A14009" s="13" t="n">
        <v>46104.44728009259</v>
      </c>
      <c r="B14009" t="inlineStr">
        <is>
          <t>MAP</t>
        </is>
      </c>
      <c r="C14009" t="inlineStr">
        <is>
          <t>Combined=C:\Users\CorySchneider\OneDrive - Lawyers in House\__Invoices</t>
        </is>
      </c>
    </row>
    <row r="14010">
      <c r="A14010" s="13" t="n">
        <v>46104.44728009259</v>
      </c>
      <c r="B14010" t="inlineStr">
        <is>
          <t>MAP</t>
        </is>
      </c>
      <c r="C14010" t="inlineStr">
        <is>
          <t>Mapped local folder=C:\Users\CorySchneider\OneDrive - Lawyers in House\__Invoices</t>
        </is>
      </c>
    </row>
    <row r="14011">
      <c r="A14011" s="13" t="n">
        <v>46104.44739583333</v>
      </c>
      <c r="B14011" t="inlineStr">
        <is>
          <t>INFO</t>
        </is>
      </c>
      <c r="C14011" t="inlineStr">
        <is>
          <t>ThisWorkbook.Path (raw)=https://lawyersinhouse-my.sharepoint.com/personal/cory_schneider_lawyersinhouse_com/Documents/__Invoices</t>
        </is>
      </c>
    </row>
    <row r="14012">
      <c r="A14012" s="13" t="n">
        <v>46104.44739583333</v>
      </c>
      <c r="B14012" t="inlineStr">
        <is>
          <t>HIT</t>
        </is>
      </c>
      <c r="C14012" t="inlineStr">
        <is>
          <t>Folder? C:\Users\CorySchneider\OneDrive - Lawyers in House</t>
        </is>
      </c>
    </row>
    <row r="14013">
      <c r="A14013" s="13" t="n">
        <v>46104.44739583333</v>
      </c>
      <c r="B14013" t="inlineStr">
        <is>
          <t>MAP</t>
        </is>
      </c>
      <c r="C14013" t="inlineStr">
        <is>
          <t>CombineRoot=C:\Users\CorySchneider\OneDrive - Lawyers in House</t>
        </is>
      </c>
    </row>
    <row r="14014">
      <c r="A14014" s="13" t="n">
        <v>46104.44739583333</v>
      </c>
      <c r="B14014" t="inlineStr">
        <is>
          <t>MAP</t>
        </is>
      </c>
      <c r="C14014" t="inlineStr">
        <is>
          <t>SubPath=__Invoices</t>
        </is>
      </c>
    </row>
    <row r="14015">
      <c r="A14015" s="13" t="n">
        <v>46104.44739583333</v>
      </c>
      <c r="B14015" t="inlineStr">
        <is>
          <t>MAP</t>
        </is>
      </c>
      <c r="C14015" t="inlineStr">
        <is>
          <t>Combined=C:\Users\CorySchneider\OneDrive - Lawyers in House\__Invoices</t>
        </is>
      </c>
    </row>
    <row r="14016">
      <c r="A14016" s="13" t="n">
        <v>46104.44739583333</v>
      </c>
      <c r="B14016" t="inlineStr">
        <is>
          <t>MAP</t>
        </is>
      </c>
      <c r="C14016" t="inlineStr">
        <is>
          <t>Mapped local folder=C:\Users\CorySchneider\OneDrive - Lawyers in House\__Invoices</t>
        </is>
      </c>
    </row>
    <row r="14017">
      <c r="A14017" s="13" t="n">
        <v>46104.44739583333</v>
      </c>
      <c r="B14017" t="inlineStr">
        <is>
          <t>PATH</t>
        </is>
      </c>
      <c r="C14017" t="inlineStr">
        <is>
          <t>FileInBase=C:\Users\CorySchneider\OneDrive - Lawyers in House\__Invoices\InvoiceTemplate_v4.docx</t>
        </is>
      </c>
    </row>
    <row r="14018">
      <c r="A14018" s="13" t="n">
        <v>46104.44739583333</v>
      </c>
      <c r="B14018" t="inlineStr">
        <is>
          <t>HIT</t>
        </is>
      </c>
      <c r="C14018" t="inlineStr">
        <is>
          <t>Exists? C:\Users\CorySchneider\OneDrive - Lawyers in House\__Invoices\InvoiceTemplate_v4.docx</t>
        </is>
      </c>
    </row>
    <row r="14019">
      <c r="A14019" s="13" t="n">
        <v>46104.44751157407</v>
      </c>
      <c r="B14019" t="inlineStr">
        <is>
          <t>PATH</t>
        </is>
      </c>
      <c r="C14019" t="inlineStr">
        <is>
          <t>FileInBase=C:\Users\CorySchneider\OneDrive - Lawyers in House\__Invoices\INV 26-0018 - Leviathan Private Network - 23MAR2026.docx</t>
        </is>
      </c>
    </row>
    <row r="14020">
      <c r="A14020" s="13" t="n">
        <v>46104.44752314815</v>
      </c>
      <c r="B14020" t="inlineStr">
        <is>
          <t>PATH</t>
        </is>
      </c>
      <c r="C14020" t="inlineStr">
        <is>
          <t>FileInBase=C:\Users\CorySchneider\OneDrive - Lawyers in House\__Invoices\sig.jpg</t>
        </is>
      </c>
    </row>
    <row r="14021">
      <c r="A14021" s="13" t="n">
        <v>46104.44755787037</v>
      </c>
      <c r="B14021" t="inlineStr">
        <is>
          <t>PATH</t>
        </is>
      </c>
      <c r="C14021" t="inlineStr">
        <is>
          <t>FileInBase=C:\Users\CorySchneider\OneDrive - Lawyers in House\__Invoices\INV 26-0018 - Leviathan Private Network - 23MAR2026.pdf</t>
        </is>
      </c>
    </row>
    <row r="14022">
      <c r="A14022" s="13" t="n">
        <v>46104.44949074074</v>
      </c>
      <c r="B14022" t="inlineStr">
        <is>
          <t>INFO</t>
        </is>
      </c>
      <c r="C14022" t="inlineStr">
        <is>
          <t>ThisWorkbook.Path (raw)=https://lawyersinhouse-my.sharepoint.com/personal/cory_schneider_lawyersinhouse_com/Documents/__Invoices</t>
        </is>
      </c>
    </row>
    <row r="14023">
      <c r="A14023" s="13" t="n">
        <v>46104.44949074074</v>
      </c>
      <c r="B14023" t="inlineStr">
        <is>
          <t>HIT</t>
        </is>
      </c>
      <c r="C14023" t="inlineStr">
        <is>
          <t>Folder? C:\Users\CorySchneider\OneDrive - Lawyers in House</t>
        </is>
      </c>
    </row>
    <row r="14024">
      <c r="A14024" s="13" t="n">
        <v>46104.44949074074</v>
      </c>
      <c r="B14024" t="inlineStr">
        <is>
          <t>MAP</t>
        </is>
      </c>
      <c r="C14024" t="inlineStr">
        <is>
          <t>CombineRoot=C:\Users\CorySchneider\OneDrive - Lawyers in House</t>
        </is>
      </c>
    </row>
    <row r="14025">
      <c r="A14025" s="13" t="n">
        <v>46104.44949074074</v>
      </c>
      <c r="B14025" t="inlineStr">
        <is>
          <t>MAP</t>
        </is>
      </c>
      <c r="C14025" t="inlineStr">
        <is>
          <t>SubPath=__Invoices</t>
        </is>
      </c>
    </row>
    <row r="14026">
      <c r="A14026" s="13" t="n">
        <v>46104.44949074074</v>
      </c>
      <c r="B14026" t="inlineStr">
        <is>
          <t>MAP</t>
        </is>
      </c>
      <c r="C14026" t="inlineStr">
        <is>
          <t>Combined=C:\Users\CorySchneider\OneDrive - Lawyers in House\__Invoices</t>
        </is>
      </c>
    </row>
    <row r="14027">
      <c r="A14027" s="13" t="n">
        <v>46104.44949074074</v>
      </c>
      <c r="B14027" t="inlineStr">
        <is>
          <t>MAP</t>
        </is>
      </c>
      <c r="C14027" t="inlineStr">
        <is>
          <t>Mapped local folder=C:\Users\CorySchneider\OneDrive - Lawyers in House\__Invoices</t>
        </is>
      </c>
    </row>
    <row r="14028">
      <c r="A14028" s="13" t="n">
        <v>46104.44969907407</v>
      </c>
      <c r="B14028" t="inlineStr">
        <is>
          <t>INFO</t>
        </is>
      </c>
      <c r="C14028" t="inlineStr">
        <is>
          <t>ThisWorkbook.Path (raw)=https://lawyersinhouse-my.sharepoint.com/personal/cory_schneider_lawyersinhouse_com/Documents/__Invoices</t>
        </is>
      </c>
    </row>
    <row r="14029">
      <c r="A14029" s="13" t="n">
        <v>46104.44969907407</v>
      </c>
      <c r="B14029" t="inlineStr">
        <is>
          <t>HIT</t>
        </is>
      </c>
      <c r="C14029" t="inlineStr">
        <is>
          <t>Folder? C:\Users\CorySchneider\OneDrive - Lawyers in House</t>
        </is>
      </c>
    </row>
    <row r="14030">
      <c r="A14030" s="13" t="n">
        <v>46104.44969907407</v>
      </c>
      <c r="B14030" t="inlineStr">
        <is>
          <t>MAP</t>
        </is>
      </c>
      <c r="C14030" t="inlineStr">
        <is>
          <t>CombineRoot=C:\Users\CorySchneider\OneDrive - Lawyers in House</t>
        </is>
      </c>
    </row>
    <row r="14031">
      <c r="A14031" s="13" t="n">
        <v>46104.44969907407</v>
      </c>
      <c r="B14031" t="inlineStr">
        <is>
          <t>MAP</t>
        </is>
      </c>
      <c r="C14031" t="inlineStr">
        <is>
          <t>SubPath=__Invoices</t>
        </is>
      </c>
    </row>
    <row r="14032">
      <c r="A14032" s="13" t="n">
        <v>46104.44969907407</v>
      </c>
      <c r="B14032" t="inlineStr">
        <is>
          <t>MAP</t>
        </is>
      </c>
      <c r="C14032" t="inlineStr">
        <is>
          <t>Combined=C:\Users\CorySchneider\OneDrive - Lawyers in House\__Invoices</t>
        </is>
      </c>
    </row>
    <row r="14033">
      <c r="A14033" s="13" t="n">
        <v>46104.44969907407</v>
      </c>
      <c r="B14033" t="inlineStr">
        <is>
          <t>MAP</t>
        </is>
      </c>
      <c r="C14033" t="inlineStr">
        <is>
          <t>Mapped local folder=C:\Users\CorySchneider\OneDrive - Lawyers in House\__Invoices</t>
        </is>
      </c>
    </row>
    <row r="14034">
      <c r="A14034" s="13" t="n">
        <v>46104.44976851852</v>
      </c>
      <c r="B14034" t="inlineStr">
        <is>
          <t>INFO</t>
        </is>
      </c>
      <c r="C14034" t="inlineStr">
        <is>
          <t>ThisWorkbook.Path (raw)=https://lawyersinhouse-my.sharepoint.com/personal/cory_schneider_lawyersinhouse_com/Documents/__Invoices</t>
        </is>
      </c>
    </row>
    <row r="14035">
      <c r="A14035" s="13" t="n">
        <v>46104.44976851852</v>
      </c>
      <c r="B14035" t="inlineStr">
        <is>
          <t>HIT</t>
        </is>
      </c>
      <c r="C14035" t="inlineStr">
        <is>
          <t>Folder? C:\Users\CorySchneider\OneDrive - Lawyers in House</t>
        </is>
      </c>
    </row>
    <row r="14036">
      <c r="A14036" s="13" t="n">
        <v>46104.44976851852</v>
      </c>
      <c r="B14036" t="inlineStr">
        <is>
          <t>MAP</t>
        </is>
      </c>
      <c r="C14036" t="inlineStr">
        <is>
          <t>CombineRoot=C:\Users\CorySchneider\OneDrive - Lawyers in House</t>
        </is>
      </c>
    </row>
    <row r="14037">
      <c r="A14037" s="13" t="n">
        <v>46104.44976851852</v>
      </c>
      <c r="B14037" t="inlineStr">
        <is>
          <t>MAP</t>
        </is>
      </c>
      <c r="C14037" t="inlineStr">
        <is>
          <t>SubPath=__Invoices</t>
        </is>
      </c>
    </row>
    <row r="14038">
      <c r="A14038" s="13" t="n">
        <v>46104.44976851852</v>
      </c>
      <c r="B14038" t="inlineStr">
        <is>
          <t>MAP</t>
        </is>
      </c>
      <c r="C14038" t="inlineStr">
        <is>
          <t>Combined=C:\Users\CorySchneider\OneDrive - Lawyers in House\__Invoices</t>
        </is>
      </c>
    </row>
    <row r="14039">
      <c r="A14039" s="13" t="n">
        <v>46104.44976851852</v>
      </c>
      <c r="B14039" t="inlineStr">
        <is>
          <t>MAP</t>
        </is>
      </c>
      <c r="C14039" t="inlineStr">
        <is>
          <t>Mapped local folder=C:\Users\CorySchneider\OneDrive - Lawyers in House\__Invoices</t>
        </is>
      </c>
    </row>
    <row r="14040">
      <c r="A14040" s="13" t="n">
        <v>46104.68101851852</v>
      </c>
      <c r="B14040" t="inlineStr">
        <is>
          <t>INFO</t>
        </is>
      </c>
      <c r="C14040" t="inlineStr">
        <is>
          <t>ThisWorkbook.Path (raw)=https://lawyersinhouse-my.sharepoint.com/personal/cory_schneider_lawyersinhouse_com/Documents/__Invoices</t>
        </is>
      </c>
    </row>
    <row r="14041">
      <c r="A14041" s="13" t="n">
        <v>46104.68101851852</v>
      </c>
      <c r="B14041" t="inlineStr">
        <is>
          <t>HIT</t>
        </is>
      </c>
      <c r="C14041" t="inlineStr">
        <is>
          <t>Folder? C:\Users\CorySchneider\OneDrive - Lawyers in House</t>
        </is>
      </c>
    </row>
    <row r="14042">
      <c r="A14042" s="13" t="n">
        <v>46104.68101851852</v>
      </c>
      <c r="B14042" t="inlineStr">
        <is>
          <t>MAP</t>
        </is>
      </c>
      <c r="C14042" t="inlineStr">
        <is>
          <t>CombineRoot=C:\Users\CorySchneider\OneDrive - Lawyers in House</t>
        </is>
      </c>
    </row>
    <row r="14043">
      <c r="A14043" s="13" t="n">
        <v>46104.68101851852</v>
      </c>
      <c r="B14043" t="inlineStr">
        <is>
          <t>MAP</t>
        </is>
      </c>
      <c r="C14043" t="inlineStr">
        <is>
          <t>SubPath=__Invoices</t>
        </is>
      </c>
    </row>
    <row r="14044">
      <c r="A14044" s="13" t="n">
        <v>46104.68101851852</v>
      </c>
      <c r="B14044" t="inlineStr">
        <is>
          <t>MAP</t>
        </is>
      </c>
      <c r="C14044" t="inlineStr">
        <is>
          <t>Combined=C:\Users\CorySchneider\OneDrive - Lawyers in House\__Invoices</t>
        </is>
      </c>
    </row>
    <row r="14045">
      <c r="A14045" s="13" t="n">
        <v>46104.68101851852</v>
      </c>
      <c r="B14045" t="inlineStr">
        <is>
          <t>MAP</t>
        </is>
      </c>
      <c r="C14045" t="inlineStr">
        <is>
          <t>Mapped local folder=C:\Users\CorySchneider\OneDrive - Lawyers in House\__Invoices</t>
        </is>
      </c>
    </row>
    <row r="14046">
      <c r="A14046" s="13" t="n">
        <v>46105.40065972223</v>
      </c>
      <c r="B14046" t="inlineStr">
        <is>
          <t>INFO</t>
        </is>
      </c>
      <c r="C14046" t="inlineStr">
        <is>
          <t>ThisWorkbook.Path (raw)=https://lawyersinhouse-my.sharepoint.com/personal/cory_schneider_lawyersinhouse_com/Documents/__Invoices</t>
        </is>
      </c>
    </row>
    <row r="14047">
      <c r="A14047" s="13" t="n">
        <v>46105.40065972223</v>
      </c>
      <c r="B14047" t="inlineStr">
        <is>
          <t>HIT</t>
        </is>
      </c>
      <c r="C14047" t="inlineStr">
        <is>
          <t>Folder? C:\Users\cschn\Documents\LIH (Personal)\OneDrive - Lawyers in House</t>
        </is>
      </c>
    </row>
    <row r="14048">
      <c r="A14048" s="13" t="n">
        <v>46105.40065972223</v>
      </c>
      <c r="B14048" t="inlineStr">
        <is>
          <t>MAP</t>
        </is>
      </c>
      <c r="C14048" t="inlineStr">
        <is>
          <t>CombineRoot=C:\Users\cschn\Documents\LIH (Personal)\OneDrive - Lawyers in House</t>
        </is>
      </c>
    </row>
    <row r="14049">
      <c r="A14049" s="13" t="n">
        <v>46105.40065972223</v>
      </c>
      <c r="B14049" t="inlineStr">
        <is>
          <t>MAP</t>
        </is>
      </c>
      <c r="C14049" t="inlineStr">
        <is>
          <t>SubPath=__Invoices</t>
        </is>
      </c>
    </row>
    <row r="14050">
      <c r="A14050" s="13" t="n">
        <v>46105.40065972223</v>
      </c>
      <c r="B14050" t="inlineStr">
        <is>
          <t>MAP</t>
        </is>
      </c>
      <c r="C14050" t="inlineStr">
        <is>
          <t>Combined=C:\Users\cschn\Documents\LIH (Personal)\OneDrive - Lawyers in House\__Invoices</t>
        </is>
      </c>
    </row>
    <row r="14051">
      <c r="A14051" s="13" t="n">
        <v>46105.40065972223</v>
      </c>
      <c r="B14051" t="inlineStr">
        <is>
          <t>MAP</t>
        </is>
      </c>
      <c r="C14051" t="inlineStr">
        <is>
          <t>Mapped local folder=C:\Users\cschn\Documents\LIH (Personal)\OneDrive - Lawyers in House\__Invoices</t>
        </is>
      </c>
    </row>
    <row r="14052">
      <c r="A14052" s="13" t="n">
        <v>46105.7631712963</v>
      </c>
      <c r="B14052" t="inlineStr">
        <is>
          <t>INFO</t>
        </is>
      </c>
      <c r="C14052" t="inlineStr">
        <is>
          <t>ThisWorkbook.Path (raw)=https://lawyersinhouse-my.sharepoint.com/personal/cory_schneider_lawyersinhouse_com/Documents/__Invoices</t>
        </is>
      </c>
    </row>
    <row r="14053">
      <c r="A14053" s="13" t="n">
        <v>46105.7631712963</v>
      </c>
      <c r="B14053" t="inlineStr">
        <is>
          <t>HIT</t>
        </is>
      </c>
      <c r="C14053" t="inlineStr">
        <is>
          <t>Folder? C:\Users\cschn\Documents\LIH (Personal)\OneDrive - Lawyers in House</t>
        </is>
      </c>
    </row>
    <row r="14054">
      <c r="A14054" s="13" t="n">
        <v>46105.7631712963</v>
      </c>
      <c r="B14054" t="inlineStr">
        <is>
          <t>MAP</t>
        </is>
      </c>
      <c r="C14054" t="inlineStr">
        <is>
          <t>CombineRoot=C:\Users\cschn\Documents\LIH (Personal)\OneDrive - Lawyers in House</t>
        </is>
      </c>
    </row>
    <row r="14055">
      <c r="A14055" s="13" t="n">
        <v>46105.7631712963</v>
      </c>
      <c r="B14055" t="inlineStr">
        <is>
          <t>MAP</t>
        </is>
      </c>
      <c r="C14055" t="inlineStr">
        <is>
          <t>SubPath=__Invoices</t>
        </is>
      </c>
    </row>
    <row r="14056">
      <c r="A14056" s="13" t="n">
        <v>46105.7631712963</v>
      </c>
      <c r="B14056" t="inlineStr">
        <is>
          <t>MAP</t>
        </is>
      </c>
      <c r="C14056" t="inlineStr">
        <is>
          <t>Combined=C:\Users\cschn\Documents\LIH (Personal)\OneDrive - Lawyers in House\__Invoices</t>
        </is>
      </c>
    </row>
    <row r="14057">
      <c r="A14057" s="13" t="n">
        <v>46105.7631712963</v>
      </c>
      <c r="B14057" t="inlineStr">
        <is>
          <t>MAP</t>
        </is>
      </c>
      <c r="C14057" t="inlineStr">
        <is>
          <t>Mapped local folder=C:\Users\cschn\Documents\LIH (Personal)\OneDrive - Lawyers in House\__Invoices</t>
        </is>
      </c>
    </row>
    <row r="14058">
      <c r="A14058" s="13" t="n">
        <v>46106.51444444444</v>
      </c>
      <c r="B14058" t="inlineStr">
        <is>
          <t>INFO</t>
        </is>
      </c>
      <c r="C14058" t="inlineStr">
        <is>
          <t>ThisWorkbook.Path (raw)=https://lawyersinhouse-my.sharepoint.com/personal/cory_schneider_lawyersinhouse_com/Documents/__Invoices</t>
        </is>
      </c>
    </row>
    <row r="14059">
      <c r="A14059" s="13" t="n">
        <v>46106.51444444444</v>
      </c>
      <c r="B14059" t="inlineStr">
        <is>
          <t>HIT</t>
        </is>
      </c>
      <c r="C14059" t="inlineStr">
        <is>
          <t>Folder? C:\Users\CorySchneider\OneDrive - Lawyers in House</t>
        </is>
      </c>
    </row>
    <row r="14060">
      <c r="A14060" s="13" t="n">
        <v>46106.51444444444</v>
      </c>
      <c r="B14060" t="inlineStr">
        <is>
          <t>MAP</t>
        </is>
      </c>
      <c r="C14060" t="inlineStr">
        <is>
          <t>CombineRoot=C:\Users\CorySchneider\OneDrive - Lawyers in House</t>
        </is>
      </c>
    </row>
    <row r="14061">
      <c r="A14061" s="13" t="n">
        <v>46106.51444444444</v>
      </c>
      <c r="B14061" t="inlineStr">
        <is>
          <t>MAP</t>
        </is>
      </c>
      <c r="C14061" t="inlineStr">
        <is>
          <t>SubPath=__Invoices</t>
        </is>
      </c>
    </row>
    <row r="14062">
      <c r="A14062" s="13" t="n">
        <v>46106.51444444444</v>
      </c>
      <c r="B14062" t="inlineStr">
        <is>
          <t>MAP</t>
        </is>
      </c>
      <c r="C14062" t="inlineStr">
        <is>
          <t>Combined=C:\Users\CorySchneider\OneDrive - Lawyers in House\__Invoices</t>
        </is>
      </c>
    </row>
    <row r="14063">
      <c r="A14063" s="13" t="n">
        <v>46106.51444444444</v>
      </c>
      <c r="B14063" t="inlineStr">
        <is>
          <t>MAP</t>
        </is>
      </c>
      <c r="C14063" t="inlineStr">
        <is>
          <t>Mapped local folder=C:\Users\CorySchneider\OneDrive - Lawyers in House\__Invoices</t>
        </is>
      </c>
    </row>
    <row r="14064">
      <c r="A14064" s="13" t="n">
        <v>46106.80486111111</v>
      </c>
      <c r="B14064" t="inlineStr">
        <is>
          <t>INFO</t>
        </is>
      </c>
      <c r="C14064" t="inlineStr">
        <is>
          <t>ThisWorkbook.Path (raw)=https://lawyersinhouse-my.sharepoint.com/personal/cory_schneider_lawyersinhouse_com/Documents/__Invoices</t>
        </is>
      </c>
    </row>
    <row r="14065">
      <c r="A14065" s="13" t="n">
        <v>46106.80486111111</v>
      </c>
      <c r="B14065" t="inlineStr">
        <is>
          <t>HIT</t>
        </is>
      </c>
      <c r="C14065" t="inlineStr">
        <is>
          <t>Folder? C:\Users\CorySchneider\OneDrive - Lawyers in House</t>
        </is>
      </c>
    </row>
    <row r="14066">
      <c r="A14066" s="13" t="n">
        <v>46106.80486111111</v>
      </c>
      <c r="B14066" t="inlineStr">
        <is>
          <t>MAP</t>
        </is>
      </c>
      <c r="C14066" t="inlineStr">
        <is>
          <t>CombineRoot=C:\Users\CorySchneider\OneDrive - Lawyers in House</t>
        </is>
      </c>
    </row>
    <row r="14067">
      <c r="A14067" s="13" t="n">
        <v>46106.80486111111</v>
      </c>
      <c r="B14067" t="inlineStr">
        <is>
          <t>MAP</t>
        </is>
      </c>
      <c r="C14067" t="inlineStr">
        <is>
          <t>SubPath=__Invoices</t>
        </is>
      </c>
    </row>
    <row r="14068">
      <c r="A14068" s="13" t="n">
        <v>46106.80486111111</v>
      </c>
      <c r="B14068" t="inlineStr">
        <is>
          <t>MAP</t>
        </is>
      </c>
      <c r="C14068" t="inlineStr">
        <is>
          <t>Combined=C:\Users\CorySchneider\OneDrive - Lawyers in House\__Invoices</t>
        </is>
      </c>
    </row>
    <row r="14069">
      <c r="A14069" s="13" t="n">
        <v>46106.80486111111</v>
      </c>
      <c r="B14069" t="inlineStr">
        <is>
          <t>MAP</t>
        </is>
      </c>
      <c r="C14069" t="inlineStr">
        <is>
          <t>Mapped local folder=C:\Users\CorySchneider\OneDrive - Lawyers in House\__Invoices</t>
        </is>
      </c>
    </row>
    <row r="14070">
      <c r="A14070" s="13" t="n">
        <v>46106.8053125</v>
      </c>
      <c r="B14070" t="inlineStr">
        <is>
          <t>INFO</t>
        </is>
      </c>
      <c r="C14070" t="inlineStr">
        <is>
          <t>ThisWorkbook.Path (raw)=https://lawyersinhouse-my.sharepoint.com/personal/cory_schneider_lawyersinhouse_com/Documents/__Invoices</t>
        </is>
      </c>
    </row>
    <row r="14071">
      <c r="A14071" s="13" t="n">
        <v>46106.8053125</v>
      </c>
      <c r="B14071" t="inlineStr">
        <is>
          <t>HIT</t>
        </is>
      </c>
      <c r="C14071" t="inlineStr">
        <is>
          <t>Folder? C:\Users\CorySchneider\OneDrive - Lawyers in House</t>
        </is>
      </c>
    </row>
    <row r="14072">
      <c r="A14072" s="13" t="n">
        <v>46106.8053125</v>
      </c>
      <c r="B14072" t="inlineStr">
        <is>
          <t>MAP</t>
        </is>
      </c>
      <c r="C14072" t="inlineStr">
        <is>
          <t>CombineRoot=C:\Users\CorySchneider\OneDrive - Lawyers in House</t>
        </is>
      </c>
    </row>
    <row r="14073">
      <c r="A14073" s="13" t="n">
        <v>46106.8053125</v>
      </c>
      <c r="B14073" t="inlineStr">
        <is>
          <t>MAP</t>
        </is>
      </c>
      <c r="C14073" t="inlineStr">
        <is>
          <t>SubPath=__Invoices</t>
        </is>
      </c>
    </row>
    <row r="14074">
      <c r="A14074" s="13" t="n">
        <v>46106.8053125</v>
      </c>
      <c r="B14074" t="inlineStr">
        <is>
          <t>MAP</t>
        </is>
      </c>
      <c r="C14074" t="inlineStr">
        <is>
          <t>Combined=C:\Users\CorySchneider\OneDrive - Lawyers in House\__Invoices</t>
        </is>
      </c>
    </row>
    <row r="14075">
      <c r="A14075" s="13" t="n">
        <v>46106.8053125</v>
      </c>
      <c r="B14075" t="inlineStr">
        <is>
          <t>MAP</t>
        </is>
      </c>
      <c r="C14075" t="inlineStr">
        <is>
          <t>Mapped local folder=C:\Users\CorySchneider\OneDrive - Lawyers in House\__Invoices</t>
        </is>
      </c>
    </row>
    <row r="14076">
      <c r="A14076" s="13" t="n">
        <v>46107.65375</v>
      </c>
      <c r="B14076" t="inlineStr">
        <is>
          <t>INFO</t>
        </is>
      </c>
      <c r="C14076" t="inlineStr">
        <is>
          <t>ThisWorkbook.Path (raw)=https://lawyersinhouse-my.sharepoint.com/personal/cory_schneider_lawyersinhouse_com/Documents/__Invoices</t>
        </is>
      </c>
    </row>
    <row r="14077">
      <c r="A14077" s="13" t="n">
        <v>46107.65375</v>
      </c>
      <c r="B14077" t="inlineStr">
        <is>
          <t>HIT</t>
        </is>
      </c>
      <c r="C14077" t="inlineStr">
        <is>
          <t>Folder? C:\Users\CorySchneider\OneDrive - Lawyers in House</t>
        </is>
      </c>
    </row>
    <row r="14078">
      <c r="A14078" s="13" t="n">
        <v>46107.65375</v>
      </c>
      <c r="B14078" t="inlineStr">
        <is>
          <t>MAP</t>
        </is>
      </c>
      <c r="C14078" t="inlineStr">
        <is>
          <t>CombineRoot=C:\Users\CorySchneider\OneDrive - Lawyers in House</t>
        </is>
      </c>
    </row>
    <row r="14079">
      <c r="A14079" s="13" t="n">
        <v>46107.65375</v>
      </c>
      <c r="B14079" t="inlineStr">
        <is>
          <t>MAP</t>
        </is>
      </c>
      <c r="C14079" t="inlineStr">
        <is>
          <t>SubPath=__Invoices</t>
        </is>
      </c>
    </row>
    <row r="14080">
      <c r="A14080" s="13" t="n">
        <v>46107.65375</v>
      </c>
      <c r="B14080" t="inlineStr">
        <is>
          <t>MAP</t>
        </is>
      </c>
      <c r="C14080" t="inlineStr">
        <is>
          <t>Combined=C:\Users\CorySchneider\OneDrive - Lawyers in House\__Invoices</t>
        </is>
      </c>
    </row>
    <row r="14081">
      <c r="A14081" s="13" t="n">
        <v>46107.65375</v>
      </c>
      <c r="B14081" t="inlineStr">
        <is>
          <t>MAP</t>
        </is>
      </c>
      <c r="C14081" t="inlineStr">
        <is>
          <t>Mapped local folder=C:\Users\CorySchneider\OneDrive - Lawyers in House\__Invoices</t>
        </is>
      </c>
    </row>
    <row r="14082">
      <c r="A14082" s="13" t="n">
        <v>46108.36278935185</v>
      </c>
      <c r="B14082" t="inlineStr">
        <is>
          <t>INFO</t>
        </is>
      </c>
      <c r="C14082" t="inlineStr">
        <is>
          <t>ThisWorkbook.Path (raw)=https://lawyersinhouse-my.sharepoint.com/personal/cory_schneider_lawyersinhouse_com/Documents/__Invoices</t>
        </is>
      </c>
    </row>
    <row r="14083">
      <c r="A14083" s="13" t="n">
        <v>46108.36278935185</v>
      </c>
      <c r="B14083" t="inlineStr">
        <is>
          <t>HIT</t>
        </is>
      </c>
      <c r="C14083" t="inlineStr">
        <is>
          <t>Folder? C:\Users\CorySchneider\OneDrive - Lawyers in House</t>
        </is>
      </c>
    </row>
    <row r="14084">
      <c r="A14084" s="13" t="n">
        <v>46108.36278935185</v>
      </c>
      <c r="B14084" t="inlineStr">
        <is>
          <t>MAP</t>
        </is>
      </c>
      <c r="C14084" t="inlineStr">
        <is>
          <t>CombineRoot=C:\Users\CorySchneider\OneDrive - Lawyers in House</t>
        </is>
      </c>
    </row>
    <row r="14085">
      <c r="A14085" s="13" t="n">
        <v>46108.36278935185</v>
      </c>
      <c r="B14085" t="inlineStr">
        <is>
          <t>MAP</t>
        </is>
      </c>
      <c r="C14085" t="inlineStr">
        <is>
          <t>SubPath=__Invoices</t>
        </is>
      </c>
    </row>
    <row r="14086">
      <c r="A14086" s="13" t="n">
        <v>46108.36278935185</v>
      </c>
      <c r="B14086" t="inlineStr">
        <is>
          <t>MAP</t>
        </is>
      </c>
      <c r="C14086" t="inlineStr">
        <is>
          <t>Combined=C:\Users\CorySchneider\OneDrive - Lawyers in House\__Invoices</t>
        </is>
      </c>
    </row>
    <row r="14087">
      <c r="A14087" s="13" t="n">
        <v>46108.36278935185</v>
      </c>
      <c r="B14087" t="inlineStr">
        <is>
          <t>MAP</t>
        </is>
      </c>
      <c r="C14087" t="inlineStr">
        <is>
          <t>Mapped local folder=C:\Users\CorySchneider\OneDrive - Lawyers in House\__Invoices</t>
        </is>
      </c>
    </row>
    <row r="14088">
      <c r="A14088" s="13" t="n">
        <v>46109.67266203704</v>
      </c>
      <c r="B14088" t="inlineStr">
        <is>
          <t>INFO</t>
        </is>
      </c>
      <c r="C14088" t="inlineStr">
        <is>
          <t>ThisWorkbook.Path (raw)=https://lawyersinhouse-my.sharepoint.com/personal/cory_schneider_lawyersinhouse_com/Documents/__Invoices</t>
        </is>
      </c>
    </row>
    <row r="14089">
      <c r="A14089" s="13" t="n">
        <v>46109.67266203704</v>
      </c>
      <c r="B14089" t="inlineStr">
        <is>
          <t>HIT</t>
        </is>
      </c>
      <c r="C14089" t="inlineStr">
        <is>
          <t>Folder? C:\Users\cschn\Documents\LIH (Personal)\OneDrive - Lawyers in House</t>
        </is>
      </c>
    </row>
    <row r="14090">
      <c r="A14090" s="13" t="n">
        <v>46109.67266203704</v>
      </c>
      <c r="B14090" t="inlineStr">
        <is>
          <t>MAP</t>
        </is>
      </c>
      <c r="C14090" t="inlineStr">
        <is>
          <t>CombineRoot=C:\Users\cschn\Documents\LIH (Personal)\OneDrive - Lawyers in House</t>
        </is>
      </c>
    </row>
    <row r="14091">
      <c r="A14091" s="13" t="n">
        <v>46109.67266203704</v>
      </c>
      <c r="B14091" t="inlineStr">
        <is>
          <t>MAP</t>
        </is>
      </c>
      <c r="C14091" t="inlineStr">
        <is>
          <t>SubPath=__Invoices</t>
        </is>
      </c>
    </row>
    <row r="14092">
      <c r="A14092" s="13" t="n">
        <v>46109.67266203704</v>
      </c>
      <c r="B14092" t="inlineStr">
        <is>
          <t>MAP</t>
        </is>
      </c>
      <c r="C14092" t="inlineStr">
        <is>
          <t>Combined=C:\Users\cschn\Documents\LIH (Personal)\OneDrive - Lawyers in House\__Invoices</t>
        </is>
      </c>
    </row>
    <row r="14093">
      <c r="A14093" s="13" t="n">
        <v>46109.67266203704</v>
      </c>
      <c r="B14093" t="inlineStr">
        <is>
          <t>MAP</t>
        </is>
      </c>
      <c r="C14093" t="inlineStr">
        <is>
          <t>Mapped local folder=C:\Users\cschn\Documents\LIH (Personal)\OneDrive - Lawyers in House\__Invoices</t>
        </is>
      </c>
    </row>
    <row r="14094">
      <c r="A14094" s="13" t="n">
        <v>46110.46673611111</v>
      </c>
      <c r="B14094" t="inlineStr">
        <is>
          <t>INFO</t>
        </is>
      </c>
      <c r="C14094" t="inlineStr">
        <is>
          <t>ThisWorkbook.Path (raw)=https://lawyersinhouse-my.sharepoint.com/personal/cory_schneider_lawyersinhouse_com/Documents/__Invoices</t>
        </is>
      </c>
    </row>
    <row r="14095">
      <c r="A14095" s="13" t="n">
        <v>46110.46673611111</v>
      </c>
      <c r="B14095" t="inlineStr">
        <is>
          <t>HIT</t>
        </is>
      </c>
      <c r="C14095" t="inlineStr">
        <is>
          <t>Folder? C:\Users\cschn\Documents\LIH (Personal)\OneDrive - Lawyers in House</t>
        </is>
      </c>
    </row>
    <row r="14096">
      <c r="A14096" s="13" t="n">
        <v>46110.46673611111</v>
      </c>
      <c r="B14096" t="inlineStr">
        <is>
          <t>MAP</t>
        </is>
      </c>
      <c r="C14096" t="inlineStr">
        <is>
          <t>CombineRoot=C:\Users\cschn\Documents\LIH (Personal)\OneDrive - Lawyers in House</t>
        </is>
      </c>
    </row>
    <row r="14097">
      <c r="A14097" s="13" t="n">
        <v>46110.46673611111</v>
      </c>
      <c r="B14097" t="inlineStr">
        <is>
          <t>MAP</t>
        </is>
      </c>
      <c r="C14097" t="inlineStr">
        <is>
          <t>SubPath=__Invoices</t>
        </is>
      </c>
    </row>
    <row r="14098">
      <c r="A14098" s="13" t="n">
        <v>46110.46673611111</v>
      </c>
      <c r="B14098" t="inlineStr">
        <is>
          <t>MAP</t>
        </is>
      </c>
      <c r="C14098" t="inlineStr">
        <is>
          <t>Combined=C:\Users\cschn\Documents\LIH (Personal)\OneDrive - Lawyers in House\__Invoices</t>
        </is>
      </c>
    </row>
    <row r="14099">
      <c r="A14099" s="13" t="n">
        <v>46110.46673611111</v>
      </c>
      <c r="B14099" t="inlineStr">
        <is>
          <t>MAP</t>
        </is>
      </c>
      <c r="C14099" t="inlineStr">
        <is>
          <t>Mapped local folder=C:\Users\cschn\Documents\LIH (Personal)\OneDrive - Lawyers in House\__Invoices</t>
        </is>
      </c>
    </row>
    <row r="14100">
      <c r="A14100" s="13" t="n">
        <v>46110.52052083334</v>
      </c>
      <c r="B14100" t="inlineStr">
        <is>
          <t>INFO</t>
        </is>
      </c>
      <c r="C14100" t="inlineStr">
        <is>
          <t>ThisWorkbook.Path (raw)=https://lawyersinhouse-my.sharepoint.com/personal/cory_schneider_lawyersinhouse_com/Documents/__Invoices</t>
        </is>
      </c>
    </row>
    <row r="14101">
      <c r="A14101" s="13" t="n">
        <v>46110.52052083334</v>
      </c>
      <c r="B14101" t="inlineStr">
        <is>
          <t>HIT</t>
        </is>
      </c>
      <c r="C14101" t="inlineStr">
        <is>
          <t>Folder? C:\Users\cschn\Documents\LIH (Personal)\OneDrive - Lawyers in House</t>
        </is>
      </c>
    </row>
    <row r="14102">
      <c r="A14102" s="13" t="n">
        <v>46110.52052083334</v>
      </c>
      <c r="B14102" t="inlineStr">
        <is>
          <t>MAP</t>
        </is>
      </c>
      <c r="C14102" t="inlineStr">
        <is>
          <t>CombineRoot=C:\Users\cschn\Documents\LIH (Personal)\OneDrive - Lawyers in House</t>
        </is>
      </c>
    </row>
    <row r="14103">
      <c r="A14103" s="13" t="n">
        <v>46110.52052083334</v>
      </c>
      <c r="B14103" t="inlineStr">
        <is>
          <t>MAP</t>
        </is>
      </c>
      <c r="C14103" t="inlineStr">
        <is>
          <t>SubPath=__Invoices</t>
        </is>
      </c>
    </row>
    <row r="14104">
      <c r="A14104" s="13" t="n">
        <v>46110.52052083334</v>
      </c>
      <c r="B14104" t="inlineStr">
        <is>
          <t>MAP</t>
        </is>
      </c>
      <c r="C14104" t="inlineStr">
        <is>
          <t>Combined=C:\Users\cschn\Documents\LIH (Personal)\OneDrive - Lawyers in House\__Invoices</t>
        </is>
      </c>
    </row>
    <row r="14105">
      <c r="A14105" s="13" t="n">
        <v>46110.52052083334</v>
      </c>
      <c r="B14105" t="inlineStr">
        <is>
          <t>MAP</t>
        </is>
      </c>
      <c r="C14105" t="inlineStr">
        <is>
          <t>Mapped local folder=C:\Users\cschn\Documents\LIH (Personal)\OneDrive - Lawyers in House\__Invoices</t>
        </is>
      </c>
    </row>
    <row r="14106">
      <c r="A14106" s="13" t="n">
        <v>46110.52292824074</v>
      </c>
      <c r="B14106" t="inlineStr">
        <is>
          <t>INFO</t>
        </is>
      </c>
      <c r="C14106" t="inlineStr">
        <is>
          <t>ThisWorkbook.Path (raw)=https://lawyersinhouse-my.sharepoint.com/personal/cory_schneider_lawyersinhouse_com/Documents/__Invoices</t>
        </is>
      </c>
    </row>
    <row r="14107">
      <c r="A14107" s="13" t="n">
        <v>46110.52292824074</v>
      </c>
      <c r="B14107" t="inlineStr">
        <is>
          <t>HIT</t>
        </is>
      </c>
      <c r="C14107" t="inlineStr">
        <is>
          <t>Folder? C:\Users\cschn\Documents\LIH (Personal)\OneDrive - Lawyers in House</t>
        </is>
      </c>
    </row>
    <row r="14108">
      <c r="A14108" s="13" t="n">
        <v>46110.52292824074</v>
      </c>
      <c r="B14108" t="inlineStr">
        <is>
          <t>MAP</t>
        </is>
      </c>
      <c r="C14108" t="inlineStr">
        <is>
          <t>CombineRoot=C:\Users\cschn\Documents\LIH (Personal)\OneDrive - Lawyers in House</t>
        </is>
      </c>
    </row>
    <row r="14109">
      <c r="A14109" s="13" t="n">
        <v>46110.52292824074</v>
      </c>
      <c r="B14109" t="inlineStr">
        <is>
          <t>MAP</t>
        </is>
      </c>
      <c r="C14109" t="inlineStr">
        <is>
          <t>SubPath=__Invoices</t>
        </is>
      </c>
    </row>
    <row r="14110">
      <c r="A14110" s="13" t="n">
        <v>46110.52292824074</v>
      </c>
      <c r="B14110" t="inlineStr">
        <is>
          <t>MAP</t>
        </is>
      </c>
      <c r="C14110" t="inlineStr">
        <is>
          <t>Combined=C:\Users\cschn\Documents\LIH (Personal)\OneDrive - Lawyers in House\__Invoices</t>
        </is>
      </c>
    </row>
    <row r="14111">
      <c r="A14111" s="13" t="n">
        <v>46110.52292824074</v>
      </c>
      <c r="B14111" t="inlineStr">
        <is>
          <t>MAP</t>
        </is>
      </c>
      <c r="C14111" t="inlineStr">
        <is>
          <t>Mapped local folder=C:\Users\cschn\Documents\LIH (Personal)\OneDrive - Lawyers in House\__Invoices</t>
        </is>
      </c>
    </row>
    <row r="14112">
      <c r="A14112" s="13" t="n">
        <v>46110.52349537037</v>
      </c>
      <c r="B14112" t="inlineStr">
        <is>
          <t>INFO</t>
        </is>
      </c>
      <c r="C14112" t="inlineStr">
        <is>
          <t>ThisWorkbook.Path (raw)=https://lawyersinhouse-my.sharepoint.com/personal/cory_schneider_lawyersinhouse_com/Documents/__Invoices</t>
        </is>
      </c>
    </row>
    <row r="14113">
      <c r="A14113" s="13" t="n">
        <v>46110.52349537037</v>
      </c>
      <c r="B14113" t="inlineStr">
        <is>
          <t>HIT</t>
        </is>
      </c>
      <c r="C14113" t="inlineStr">
        <is>
          <t>Folder? C:\Users\cschn\Documents\LIH (Personal)\OneDrive - Lawyers in House</t>
        </is>
      </c>
    </row>
    <row r="14114">
      <c r="A14114" s="13" t="n">
        <v>46110.52349537037</v>
      </c>
      <c r="B14114" t="inlineStr">
        <is>
          <t>MAP</t>
        </is>
      </c>
      <c r="C14114" t="inlineStr">
        <is>
          <t>CombineRoot=C:\Users\cschn\Documents\LIH (Personal)\OneDrive - Lawyers in House</t>
        </is>
      </c>
    </row>
    <row r="14115">
      <c r="A14115" s="13" t="n">
        <v>46110.52349537037</v>
      </c>
      <c r="B14115" t="inlineStr">
        <is>
          <t>MAP</t>
        </is>
      </c>
      <c r="C14115" t="inlineStr">
        <is>
          <t>SubPath=__Invoices</t>
        </is>
      </c>
    </row>
    <row r="14116">
      <c r="A14116" s="13" t="n">
        <v>46110.52349537037</v>
      </c>
      <c r="B14116" t="inlineStr">
        <is>
          <t>MAP</t>
        </is>
      </c>
      <c r="C14116" t="inlineStr">
        <is>
          <t>Combined=C:\Users\cschn\Documents\LIH (Personal)\OneDrive - Lawyers in House\__Invoices</t>
        </is>
      </c>
    </row>
    <row r="14117">
      <c r="A14117" s="13" t="n">
        <v>46110.52349537037</v>
      </c>
      <c r="B14117" t="inlineStr">
        <is>
          <t>MAP</t>
        </is>
      </c>
      <c r="C14117" t="inlineStr">
        <is>
          <t>Mapped local folder=C:\Users\cschn\Documents\LIH (Personal)\OneDrive - Lawyers in House\__Invoices</t>
        </is>
      </c>
    </row>
    <row r="14118">
      <c r="A14118" s="13" t="n">
        <v>46111.43517361111</v>
      </c>
      <c r="B14118" t="inlineStr">
        <is>
          <t>INFO</t>
        </is>
      </c>
      <c r="C14118" t="inlineStr">
        <is>
          <t>ThisWorkbook.Path (raw)=https://lawyersinhouse-my.sharepoint.com/personal/cory_schneider_lawyersinhouse_com/Documents/__Invoices</t>
        </is>
      </c>
    </row>
    <row r="14119">
      <c r="A14119" s="13" t="n">
        <v>46111.43517361111</v>
      </c>
      <c r="B14119" t="inlineStr">
        <is>
          <t>HIT</t>
        </is>
      </c>
      <c r="C14119" t="inlineStr">
        <is>
          <t>Folder? C:\Users\CorySchneider\OneDrive - Lawyers in House</t>
        </is>
      </c>
    </row>
    <row r="14120">
      <c r="A14120" s="13" t="n">
        <v>46111.43517361111</v>
      </c>
      <c r="B14120" t="inlineStr">
        <is>
          <t>MAP</t>
        </is>
      </c>
      <c r="C14120" t="inlineStr">
        <is>
          <t>CombineRoot=C:\Users\CorySchneider\OneDrive - Lawyers in House</t>
        </is>
      </c>
    </row>
    <row r="14121">
      <c r="A14121" s="13" t="n">
        <v>46111.43517361111</v>
      </c>
      <c r="B14121" t="inlineStr">
        <is>
          <t>MAP</t>
        </is>
      </c>
      <c r="C14121" t="inlineStr">
        <is>
          <t>SubPath=__Invoices</t>
        </is>
      </c>
    </row>
    <row r="14122">
      <c r="A14122" s="13" t="n">
        <v>46111.43517361111</v>
      </c>
      <c r="B14122" t="inlineStr">
        <is>
          <t>MAP</t>
        </is>
      </c>
      <c r="C14122" t="inlineStr">
        <is>
          <t>Combined=C:\Users\CorySchneider\OneDrive - Lawyers in House\__Invoices</t>
        </is>
      </c>
    </row>
    <row r="14123">
      <c r="A14123" s="13" t="n">
        <v>46111.43517361111</v>
      </c>
      <c r="B14123" t="inlineStr">
        <is>
          <t>MAP</t>
        </is>
      </c>
      <c r="C14123" t="inlineStr">
        <is>
          <t>Mapped local folder=C:\Users\CorySchneider\OneDrive - Lawyers in House\__Invoices</t>
        </is>
      </c>
    </row>
    <row r="14124">
      <c r="A14124" s="13" t="n">
        <v>46112.49003472222</v>
      </c>
      <c r="B14124" t="inlineStr">
        <is>
          <t>INFO</t>
        </is>
      </c>
      <c r="C14124" t="inlineStr">
        <is>
          <t>ThisWorkbook.Path (raw)=https://lawyersinhouse-my.sharepoint.com/personal/cory_schneider_lawyersinhouse_com/Documents/__Invoices</t>
        </is>
      </c>
    </row>
    <row r="14125">
      <c r="A14125" s="13" t="n">
        <v>46112.49003472222</v>
      </c>
      <c r="B14125" t="inlineStr">
        <is>
          <t>HIT</t>
        </is>
      </c>
      <c r="C14125" t="inlineStr">
        <is>
          <t>Folder? C:\Users\CorySchneider\OneDrive - Lawyers in House</t>
        </is>
      </c>
    </row>
    <row r="14126">
      <c r="A14126" s="13" t="n">
        <v>46112.49003472222</v>
      </c>
      <c r="B14126" t="inlineStr">
        <is>
          <t>MAP</t>
        </is>
      </c>
      <c r="C14126" t="inlineStr">
        <is>
          <t>CombineRoot=C:\Users\CorySchneider\OneDrive - Lawyers in House</t>
        </is>
      </c>
    </row>
    <row r="14127">
      <c r="A14127" s="13" t="n">
        <v>46112.49003472222</v>
      </c>
      <c r="B14127" t="inlineStr">
        <is>
          <t>MAP</t>
        </is>
      </c>
      <c r="C14127" t="inlineStr">
        <is>
          <t>SubPath=__Invoices</t>
        </is>
      </c>
    </row>
    <row r="14128">
      <c r="A14128" s="13" t="n">
        <v>46112.49003472222</v>
      </c>
      <c r="B14128" t="inlineStr">
        <is>
          <t>MAP</t>
        </is>
      </c>
      <c r="C14128" t="inlineStr">
        <is>
          <t>Combined=C:\Users\CorySchneider\OneDrive - Lawyers in House\__Invoices</t>
        </is>
      </c>
    </row>
    <row r="14129">
      <c r="A14129" s="13" t="n">
        <v>46112.49003472222</v>
      </c>
      <c r="B14129" t="inlineStr">
        <is>
          <t>MAP</t>
        </is>
      </c>
      <c r="C14129" t="inlineStr">
        <is>
          <t>Mapped local folder=C:\Users\CorySchneider\OneDrive - Lawyers in House\__Invoices</t>
        </is>
      </c>
    </row>
    <row r="14130">
      <c r="A14130" s="13" t="n">
        <v>46112.5277199074</v>
      </c>
      <c r="B14130" t="inlineStr">
        <is>
          <t>INFO</t>
        </is>
      </c>
      <c r="C14130" t="inlineStr">
        <is>
          <t>ThisWorkbook.Path (raw)=https://lawyersinhouse-my.sharepoint.com/personal/cory_schneider_lawyersinhouse_com/Documents/__Invoices</t>
        </is>
      </c>
    </row>
    <row r="14131">
      <c r="A14131" s="13" t="n">
        <v>46112.5277199074</v>
      </c>
      <c r="B14131" t="inlineStr">
        <is>
          <t>HIT</t>
        </is>
      </c>
      <c r="C14131" t="inlineStr">
        <is>
          <t>Folder? C:\Users\CorySchneider\OneDrive - Lawyers in House</t>
        </is>
      </c>
    </row>
    <row r="14132">
      <c r="A14132" s="13" t="n">
        <v>46112.5277199074</v>
      </c>
      <c r="B14132" t="inlineStr">
        <is>
          <t>MAP</t>
        </is>
      </c>
      <c r="C14132" t="inlineStr">
        <is>
          <t>CombineRoot=C:\Users\CorySchneider\OneDrive - Lawyers in House</t>
        </is>
      </c>
    </row>
    <row r="14133">
      <c r="A14133" s="13" t="n">
        <v>46112.5277199074</v>
      </c>
      <c r="B14133" t="inlineStr">
        <is>
          <t>MAP</t>
        </is>
      </c>
      <c r="C14133" t="inlineStr">
        <is>
          <t>SubPath=__Invoices</t>
        </is>
      </c>
    </row>
    <row r="14134">
      <c r="A14134" s="13" t="n">
        <v>46112.5277199074</v>
      </c>
      <c r="B14134" t="inlineStr">
        <is>
          <t>MAP</t>
        </is>
      </c>
      <c r="C14134" t="inlineStr">
        <is>
          <t>Combined=C:\Users\CorySchneider\OneDrive - Lawyers in House\__Invoices</t>
        </is>
      </c>
    </row>
    <row r="14135">
      <c r="A14135" s="13" t="n">
        <v>46112.5277199074</v>
      </c>
      <c r="B14135" t="inlineStr">
        <is>
          <t>MAP</t>
        </is>
      </c>
      <c r="C14135" t="inlineStr">
        <is>
          <t>Mapped local folder=C:\Users\CorySchneider\OneDrive - Lawyers in House\__Invoices</t>
        </is>
      </c>
    </row>
    <row r="14136">
      <c r="A14136" s="13" t="n">
        <v>46113.63410879629</v>
      </c>
      <c r="B14136" t="inlineStr">
        <is>
          <t>INFO</t>
        </is>
      </c>
      <c r="C14136" t="inlineStr">
        <is>
          <t>ThisWorkbook.Path (raw)=https://lawyersinhouse-my.sharepoint.com/personal/cory_schneider_lawyersinhouse_com/Documents/__Invoices</t>
        </is>
      </c>
    </row>
    <row r="14137">
      <c r="A14137" s="13" t="n">
        <v>46113.63410879629</v>
      </c>
      <c r="B14137" t="inlineStr">
        <is>
          <t>HIT</t>
        </is>
      </c>
      <c r="C14137" t="inlineStr">
        <is>
          <t>Folder? C:\Users\cschn\Documents\LIH (Personal)\OneDrive - Lawyers in House</t>
        </is>
      </c>
    </row>
    <row r="14138">
      <c r="A14138" s="13" t="n">
        <v>46113.63410879629</v>
      </c>
      <c r="B14138" t="inlineStr">
        <is>
          <t>MAP</t>
        </is>
      </c>
      <c r="C14138" t="inlineStr">
        <is>
          <t>CombineRoot=C:\Users\cschn\Documents\LIH (Personal)\OneDrive - Lawyers in House</t>
        </is>
      </c>
    </row>
    <row r="14139">
      <c r="A14139" s="13" t="n">
        <v>46113.63410879629</v>
      </c>
      <c r="B14139" t="inlineStr">
        <is>
          <t>MAP</t>
        </is>
      </c>
      <c r="C14139" t="inlineStr">
        <is>
          <t>SubPath=__Invoices</t>
        </is>
      </c>
    </row>
    <row r="14140">
      <c r="A14140" s="13" t="n">
        <v>46113.63410879629</v>
      </c>
      <c r="B14140" t="inlineStr">
        <is>
          <t>MAP</t>
        </is>
      </c>
      <c r="C14140" t="inlineStr">
        <is>
          <t>Combined=C:\Users\cschn\Documents\LIH (Personal)\OneDrive - Lawyers in House\__Invoices</t>
        </is>
      </c>
    </row>
    <row r="14141">
      <c r="A14141" s="13" t="n">
        <v>46113.63410879629</v>
      </c>
      <c r="B14141" t="inlineStr">
        <is>
          <t>MAP</t>
        </is>
      </c>
      <c r="C14141" t="inlineStr">
        <is>
          <t>Mapped local folder=C:\Users\cschn\Documents\LIH (Personal)\OneDrive - Lawyers in House\__Invoices</t>
        </is>
      </c>
    </row>
    <row r="14142">
      <c r="A14142" s="13" t="n">
        <v>46113.63636574074</v>
      </c>
      <c r="B14142" t="inlineStr">
        <is>
          <t>INFO</t>
        </is>
      </c>
      <c r="C14142" t="inlineStr">
        <is>
          <t>ThisWorkbook.Path (raw)=https://lawyersinhouse-my.sharepoint.com/personal/cory_schneider_lawyersinhouse_com/Documents/__Invoices</t>
        </is>
      </c>
    </row>
    <row r="14143">
      <c r="A14143" s="13" t="n">
        <v>46113.63636574074</v>
      </c>
      <c r="B14143" t="inlineStr">
        <is>
          <t>HIT</t>
        </is>
      </c>
      <c r="C14143" t="inlineStr">
        <is>
          <t>Folder? C:\Users\cschn\Documents\LIH (Personal)\OneDrive - Lawyers in House</t>
        </is>
      </c>
    </row>
    <row r="14144">
      <c r="A14144" s="13" t="n">
        <v>46113.63636574074</v>
      </c>
      <c r="B14144" t="inlineStr">
        <is>
          <t>MAP</t>
        </is>
      </c>
      <c r="C14144" t="inlineStr">
        <is>
          <t>CombineRoot=C:\Users\cschn\Documents\LIH (Personal)\OneDrive - Lawyers in House</t>
        </is>
      </c>
    </row>
    <row r="14145">
      <c r="A14145" s="13" t="n">
        <v>46113.63636574074</v>
      </c>
      <c r="B14145" t="inlineStr">
        <is>
          <t>MAP</t>
        </is>
      </c>
      <c r="C14145" t="inlineStr">
        <is>
          <t>SubPath=__Invoices</t>
        </is>
      </c>
    </row>
    <row r="14146">
      <c r="A14146" s="13" t="n">
        <v>46113.63636574074</v>
      </c>
      <c r="B14146" t="inlineStr">
        <is>
          <t>MAP</t>
        </is>
      </c>
      <c r="C14146" t="inlineStr">
        <is>
          <t>Combined=C:\Users\cschn\Documents\LIH (Personal)\OneDrive - Lawyers in House\__Invoices</t>
        </is>
      </c>
    </row>
    <row r="14147">
      <c r="A14147" s="13" t="n">
        <v>46113.63636574074</v>
      </c>
      <c r="B14147" t="inlineStr">
        <is>
          <t>MAP</t>
        </is>
      </c>
      <c r="C14147" t="inlineStr">
        <is>
          <t>Mapped local folder=C:\Users\cschn\Documents\LIH (Personal)\OneDrive - Lawyers in House\__Invoices</t>
        </is>
      </c>
    </row>
    <row r="14148">
      <c r="A14148" s="13" t="n">
        <v>46113.63637731481</v>
      </c>
      <c r="B14148" t="inlineStr">
        <is>
          <t>INFO</t>
        </is>
      </c>
      <c r="C14148" t="inlineStr">
        <is>
          <t>ThisWorkbook.Path (raw)=https://lawyersinhouse-my.sharepoint.com/personal/cory_schneider_lawyersinhouse_com/Documents/__Invoices</t>
        </is>
      </c>
    </row>
    <row r="14149">
      <c r="A14149" s="13" t="n">
        <v>46113.63637731481</v>
      </c>
      <c r="B14149" t="inlineStr">
        <is>
          <t>HIT</t>
        </is>
      </c>
      <c r="C14149" t="inlineStr">
        <is>
          <t>Folder? C:\Users\cschn\Documents\LIH (Personal)\OneDrive - Lawyers in House</t>
        </is>
      </c>
    </row>
    <row r="14150">
      <c r="A14150" s="13" t="n">
        <v>46113.63637731481</v>
      </c>
      <c r="B14150" t="inlineStr">
        <is>
          <t>MAP</t>
        </is>
      </c>
      <c r="C14150" t="inlineStr">
        <is>
          <t>CombineRoot=C:\Users\cschn\Documents\LIH (Personal)\OneDrive - Lawyers in House</t>
        </is>
      </c>
    </row>
    <row r="14151">
      <c r="A14151" s="13" t="n">
        <v>46113.63637731481</v>
      </c>
      <c r="B14151" t="inlineStr">
        <is>
          <t>MAP</t>
        </is>
      </c>
      <c r="C14151" t="inlineStr">
        <is>
          <t>SubPath=__Invoices</t>
        </is>
      </c>
    </row>
    <row r="14152">
      <c r="A14152" s="13" t="n">
        <v>46113.63638888889</v>
      </c>
      <c r="B14152" t="inlineStr">
        <is>
          <t>MAP</t>
        </is>
      </c>
      <c r="C14152" t="inlineStr">
        <is>
          <t>Combined=C:\Users\cschn\Documents\LIH (Personal)\OneDrive - Lawyers in House\__Invoices</t>
        </is>
      </c>
    </row>
    <row r="14153">
      <c r="A14153" s="13" t="n">
        <v>46113.63638888889</v>
      </c>
      <c r="B14153" t="inlineStr">
        <is>
          <t>MAP</t>
        </is>
      </c>
      <c r="C14153" t="inlineStr">
        <is>
          <t>Mapped local folder=C:\Users\cschn\Documents\LIH (Personal)\OneDrive - Lawyers in House\__Invoices</t>
        </is>
      </c>
    </row>
    <row r="14154">
      <c r="A14154" s="13" t="n">
        <v>46113.63653935185</v>
      </c>
      <c r="B14154" t="inlineStr">
        <is>
          <t>INFO</t>
        </is>
      </c>
      <c r="C14154" t="inlineStr">
        <is>
          <t>ThisWorkbook.Path (raw)=https://lawyersinhouse-my.sharepoint.com/personal/cory_schneider_lawyersinhouse_com/Documents/__Invoices</t>
        </is>
      </c>
    </row>
    <row r="14155">
      <c r="A14155" s="13" t="n">
        <v>46113.63653935185</v>
      </c>
      <c r="B14155" t="inlineStr">
        <is>
          <t>HIT</t>
        </is>
      </c>
      <c r="C14155" t="inlineStr">
        <is>
          <t>Folder? C:\Users\cschn\Documents\LIH (Personal)\OneDrive - Lawyers in House</t>
        </is>
      </c>
    </row>
    <row r="14156">
      <c r="A14156" s="13" t="n">
        <v>46113.63653935185</v>
      </c>
      <c r="B14156" t="inlineStr">
        <is>
          <t>MAP</t>
        </is>
      </c>
      <c r="C14156" t="inlineStr">
        <is>
          <t>CombineRoot=C:\Users\cschn\Documents\LIH (Personal)\OneDrive - Lawyers in House</t>
        </is>
      </c>
    </row>
    <row r="14157">
      <c r="A14157" s="13" t="n">
        <v>46113.63653935185</v>
      </c>
      <c r="B14157" t="inlineStr">
        <is>
          <t>MAP</t>
        </is>
      </c>
      <c r="C14157" t="inlineStr">
        <is>
          <t>SubPath=__Invoices</t>
        </is>
      </c>
    </row>
    <row r="14158">
      <c r="A14158" s="13" t="n">
        <v>46113.63653935185</v>
      </c>
      <c r="B14158" t="inlineStr">
        <is>
          <t>MAP</t>
        </is>
      </c>
      <c r="C14158" t="inlineStr">
        <is>
          <t>Combined=C:\Users\cschn\Documents\LIH (Personal)\OneDrive - Lawyers in House\__Invoices</t>
        </is>
      </c>
    </row>
    <row r="14159">
      <c r="A14159" s="13" t="n">
        <v>46113.63653935185</v>
      </c>
      <c r="B14159" t="inlineStr">
        <is>
          <t>MAP</t>
        </is>
      </c>
      <c r="C14159" t="inlineStr">
        <is>
          <t>Mapped local folder=C:\Users\cschn\Documents\LIH (Personal)\OneDrive - Lawyers in House\__Invoices</t>
        </is>
      </c>
    </row>
    <row r="14160">
      <c r="A14160" s="13" t="n">
        <v>46113.63695601852</v>
      </c>
      <c r="B14160" t="inlineStr">
        <is>
          <t>INFO</t>
        </is>
      </c>
      <c r="C14160" t="inlineStr">
        <is>
          <t>ThisWorkbook.Path (raw)=https://lawyersinhouse-my.sharepoint.com/personal/cory_schneider_lawyersinhouse_com/Documents/__Invoices</t>
        </is>
      </c>
    </row>
    <row r="14161">
      <c r="A14161" s="13" t="n">
        <v>46113.6369675926</v>
      </c>
      <c r="B14161" t="inlineStr">
        <is>
          <t>HIT</t>
        </is>
      </c>
      <c r="C14161" t="inlineStr">
        <is>
          <t>Folder? C:\Users\cschn\Documents\LIH (Personal)\OneDrive - Lawyers in House</t>
        </is>
      </c>
    </row>
    <row r="14162">
      <c r="A14162" s="13" t="n">
        <v>46113.6369675926</v>
      </c>
      <c r="B14162" t="inlineStr">
        <is>
          <t>MAP</t>
        </is>
      </c>
      <c r="C14162" t="inlineStr">
        <is>
          <t>CombineRoot=C:\Users\cschn\Documents\LIH (Personal)\OneDrive - Lawyers in House</t>
        </is>
      </c>
    </row>
    <row r="14163">
      <c r="A14163" s="13" t="n">
        <v>46113.6369675926</v>
      </c>
      <c r="B14163" t="inlineStr">
        <is>
          <t>MAP</t>
        </is>
      </c>
      <c r="C14163" t="inlineStr">
        <is>
          <t>SubPath=__Invoices</t>
        </is>
      </c>
    </row>
    <row r="14164">
      <c r="A14164" s="13" t="n">
        <v>46113.6369675926</v>
      </c>
      <c r="B14164" t="inlineStr">
        <is>
          <t>MAP</t>
        </is>
      </c>
      <c r="C14164" t="inlineStr">
        <is>
          <t>Combined=C:\Users\cschn\Documents\LIH (Personal)\OneDrive - Lawyers in House\__Invoices</t>
        </is>
      </c>
    </row>
    <row r="14165">
      <c r="A14165" s="13" t="n">
        <v>46113.6369675926</v>
      </c>
      <c r="B14165" t="inlineStr">
        <is>
          <t>MAP</t>
        </is>
      </c>
      <c r="C14165" t="inlineStr">
        <is>
          <t>Mapped local folder=C:\Users\cschn\Documents\LIH (Personal)\OneDrive - Lawyers in House\__Invoices</t>
        </is>
      </c>
    </row>
    <row r="14166">
      <c r="A14166" s="13" t="n">
        <v>46113.63704861111</v>
      </c>
      <c r="B14166" t="inlineStr">
        <is>
          <t>INFO</t>
        </is>
      </c>
      <c r="C14166" t="inlineStr">
        <is>
          <t>ThisWorkbook.Path (raw)=https://lawyersinhouse-my.sharepoint.com/personal/cory_schneider_lawyersinhouse_com/Documents/__Invoices</t>
        </is>
      </c>
    </row>
    <row r="14167">
      <c r="A14167" s="13" t="n">
        <v>46113.63704861111</v>
      </c>
      <c r="B14167" t="inlineStr">
        <is>
          <t>HIT</t>
        </is>
      </c>
      <c r="C14167" t="inlineStr">
        <is>
          <t>Folder? C:\Users\cschn\Documents\LIH (Personal)\OneDrive - Lawyers in House</t>
        </is>
      </c>
    </row>
    <row r="14168">
      <c r="A14168" s="13" t="n">
        <v>46113.63704861111</v>
      </c>
      <c r="B14168" t="inlineStr">
        <is>
          <t>MAP</t>
        </is>
      </c>
      <c r="C14168" t="inlineStr">
        <is>
          <t>CombineRoot=C:\Users\cschn\Documents\LIH (Personal)\OneDrive - Lawyers in House</t>
        </is>
      </c>
    </row>
    <row r="14169">
      <c r="A14169" s="13" t="n">
        <v>46113.63704861111</v>
      </c>
      <c r="B14169" t="inlineStr">
        <is>
          <t>MAP</t>
        </is>
      </c>
      <c r="C14169" t="inlineStr">
        <is>
          <t>SubPath=__Invoices</t>
        </is>
      </c>
    </row>
    <row r="14170">
      <c r="A14170" s="13" t="n">
        <v>46113.63704861111</v>
      </c>
      <c r="B14170" t="inlineStr">
        <is>
          <t>MAP</t>
        </is>
      </c>
      <c r="C14170" t="inlineStr">
        <is>
          <t>Combined=C:\Users\cschn\Documents\LIH (Personal)\OneDrive - Lawyers in House\__Invoices</t>
        </is>
      </c>
    </row>
    <row r="14171">
      <c r="A14171" s="13" t="n">
        <v>46113.63704861111</v>
      </c>
      <c r="B14171" t="inlineStr">
        <is>
          <t>MAP</t>
        </is>
      </c>
      <c r="C14171" t="inlineStr">
        <is>
          <t>Mapped local folder=C:\Users\cschn\Documents\LIH (Personal)\OneDrive - Lawyers in House\__Invoices</t>
        </is>
      </c>
    </row>
    <row r="14172">
      <c r="A14172" s="13" t="n">
        <v>46113.6371412037</v>
      </c>
      <c r="B14172" t="inlineStr">
        <is>
          <t>INFO</t>
        </is>
      </c>
      <c r="C14172" t="inlineStr">
        <is>
          <t>ThisWorkbook.Path (raw)=https://lawyersinhouse-my.sharepoint.com/personal/cory_schneider_lawyersinhouse_com/Documents/__Invoices</t>
        </is>
      </c>
    </row>
    <row r="14173">
      <c r="A14173" s="13" t="n">
        <v>46113.63715277778</v>
      </c>
      <c r="B14173" t="inlineStr">
        <is>
          <t>HIT</t>
        </is>
      </c>
      <c r="C14173" t="inlineStr">
        <is>
          <t>Folder? C:\Users\cschn\Documents\LIH (Personal)\OneDrive - Lawyers in House</t>
        </is>
      </c>
    </row>
    <row r="14174">
      <c r="A14174" s="13" t="n">
        <v>46113.63715277778</v>
      </c>
      <c r="B14174" t="inlineStr">
        <is>
          <t>MAP</t>
        </is>
      </c>
      <c r="C14174" t="inlineStr">
        <is>
          <t>CombineRoot=C:\Users\cschn\Documents\LIH (Personal)\OneDrive - Lawyers in House</t>
        </is>
      </c>
    </row>
    <row r="14175">
      <c r="A14175" s="13" t="n">
        <v>46113.63715277778</v>
      </c>
      <c r="B14175" t="inlineStr">
        <is>
          <t>MAP</t>
        </is>
      </c>
      <c r="C14175" t="inlineStr">
        <is>
          <t>SubPath=__Invoices</t>
        </is>
      </c>
    </row>
    <row r="14176">
      <c r="A14176" s="13" t="n">
        <v>46113.63715277778</v>
      </c>
      <c r="B14176" t="inlineStr">
        <is>
          <t>MAP</t>
        </is>
      </c>
      <c r="C14176" t="inlineStr">
        <is>
          <t>Combined=C:\Users\cschn\Documents\LIH (Personal)\OneDrive - Lawyers in House\__Invoices</t>
        </is>
      </c>
    </row>
    <row r="14177">
      <c r="A14177" s="13" t="n">
        <v>46113.63715277778</v>
      </c>
      <c r="B14177" t="inlineStr">
        <is>
          <t>MAP</t>
        </is>
      </c>
      <c r="C14177" t="inlineStr">
        <is>
          <t>Mapped local folder=C:\Users\cschn\Documents\LIH (Personal)\OneDrive - Lawyers in House\__Invoices</t>
        </is>
      </c>
    </row>
    <row r="14178">
      <c r="A14178" s="13" t="n">
        <v>46113.63730324074</v>
      </c>
      <c r="B14178" t="inlineStr">
        <is>
          <t>INFO</t>
        </is>
      </c>
      <c r="C14178" t="inlineStr">
        <is>
          <t>ThisWorkbook.Path (raw)=https://lawyersinhouse-my.sharepoint.com/personal/cory_schneider_lawyersinhouse_com/Documents/__Invoices</t>
        </is>
      </c>
    </row>
    <row r="14179">
      <c r="A14179" s="13" t="n">
        <v>46113.63730324074</v>
      </c>
      <c r="B14179" t="inlineStr">
        <is>
          <t>HIT</t>
        </is>
      </c>
      <c r="C14179" t="inlineStr">
        <is>
          <t>Folder? C:\Users\cschn\Documents\LIH (Personal)\OneDrive - Lawyers in House</t>
        </is>
      </c>
    </row>
    <row r="14180">
      <c r="A14180" s="13" t="n">
        <v>46113.63730324074</v>
      </c>
      <c r="B14180" t="inlineStr">
        <is>
          <t>MAP</t>
        </is>
      </c>
      <c r="C14180" t="inlineStr">
        <is>
          <t>CombineRoot=C:\Users\cschn\Documents\LIH (Personal)\OneDrive - Lawyers in House</t>
        </is>
      </c>
    </row>
    <row r="14181">
      <c r="A14181" s="13" t="n">
        <v>46113.63730324074</v>
      </c>
      <c r="B14181" t="inlineStr">
        <is>
          <t>MAP</t>
        </is>
      </c>
      <c r="C14181" t="inlineStr">
        <is>
          <t>SubPath=__Invoices</t>
        </is>
      </c>
    </row>
    <row r="14182">
      <c r="A14182" s="13" t="n">
        <v>46113.63730324074</v>
      </c>
      <c r="B14182" t="inlineStr">
        <is>
          <t>MAP</t>
        </is>
      </c>
      <c r="C14182" t="inlineStr">
        <is>
          <t>Combined=C:\Users\cschn\Documents\LIH (Personal)\OneDrive - Lawyers in House\__Invoices</t>
        </is>
      </c>
    </row>
    <row r="14183">
      <c r="A14183" s="13" t="n">
        <v>46113.63730324074</v>
      </c>
      <c r="B14183" t="inlineStr">
        <is>
          <t>MAP</t>
        </is>
      </c>
      <c r="C14183" t="inlineStr">
        <is>
          <t>Mapped local folder=C:\Users\cschn\Documents\LIH (Personal)\OneDrive - Lawyers in House\__Invoices</t>
        </is>
      </c>
    </row>
    <row r="14184">
      <c r="A14184" s="13" t="n">
        <v>46113.63731481481</v>
      </c>
      <c r="B14184" t="inlineStr">
        <is>
          <t>INFO</t>
        </is>
      </c>
      <c r="C14184" t="inlineStr">
        <is>
          <t>ThisWorkbook.Path (raw)=https://lawyersinhouse-my.sharepoint.com/personal/cory_schneider_lawyersinhouse_com/Documents/__Invoices</t>
        </is>
      </c>
    </row>
    <row r="14185">
      <c r="A14185" s="13" t="n">
        <v>46113.63731481481</v>
      </c>
      <c r="B14185" t="inlineStr">
        <is>
          <t>HIT</t>
        </is>
      </c>
      <c r="C14185" t="inlineStr">
        <is>
          <t>Folder? C:\Users\cschn\Documents\LIH (Personal)\OneDrive - Lawyers in House</t>
        </is>
      </c>
    </row>
    <row r="14186">
      <c r="A14186" s="13" t="n">
        <v>46113.63731481481</v>
      </c>
      <c r="B14186" t="inlineStr">
        <is>
          <t>MAP</t>
        </is>
      </c>
      <c r="C14186" t="inlineStr">
        <is>
          <t>CombineRoot=C:\Users\cschn\Documents\LIH (Personal)\OneDrive - Lawyers in House</t>
        </is>
      </c>
    </row>
    <row r="14187">
      <c r="A14187" s="13" t="n">
        <v>46113.63731481481</v>
      </c>
      <c r="B14187" t="inlineStr">
        <is>
          <t>MAP</t>
        </is>
      </c>
      <c r="C14187" t="inlineStr">
        <is>
          <t>SubPath=__Invoices</t>
        </is>
      </c>
    </row>
    <row r="14188">
      <c r="A14188" s="13" t="n">
        <v>46113.63731481481</v>
      </c>
      <c r="B14188" t="inlineStr">
        <is>
          <t>MAP</t>
        </is>
      </c>
      <c r="C14188" t="inlineStr">
        <is>
          <t>Combined=C:\Users\cschn\Documents\LIH (Personal)\OneDrive - Lawyers in House\__Invoices</t>
        </is>
      </c>
    </row>
    <row r="14189">
      <c r="A14189" s="13" t="n">
        <v>46113.63731481481</v>
      </c>
      <c r="B14189" t="inlineStr">
        <is>
          <t>MAP</t>
        </is>
      </c>
      <c r="C14189" t="inlineStr">
        <is>
          <t>Mapped local folder=C:\Users\cschn\Documents\LIH (Personal)\OneDrive - Lawyers in House\__Invoices</t>
        </is>
      </c>
    </row>
    <row r="14190">
      <c r="A14190" s="13" t="n">
        <v>46113.63731481481</v>
      </c>
      <c r="B14190" t="inlineStr">
        <is>
          <t>PATH</t>
        </is>
      </c>
      <c r="C14190" t="inlineStr">
        <is>
          <t>FileInBase=C:\Users\cschn\Documents\LIH (Personal)\OneDrive - Lawyers in House\__Invoices\InvoiceTemplate_v4.docx</t>
        </is>
      </c>
    </row>
    <row r="14191">
      <c r="A14191" s="13" t="n">
        <v>46113.63731481481</v>
      </c>
      <c r="B14191" t="inlineStr">
        <is>
          <t>HIT</t>
        </is>
      </c>
      <c r="C14191" t="inlineStr">
        <is>
          <t>Exists? C:\Users\cschn\Documents\LIH (Personal)\OneDrive - Lawyers in House\__Invoices\InvoiceTemplate_v4.docx</t>
        </is>
      </c>
    </row>
    <row r="14192">
      <c r="A14192" s="13" t="n">
        <v>46113.63748842593</v>
      </c>
      <c r="B14192" t="inlineStr">
        <is>
          <t>PATH</t>
        </is>
      </c>
      <c r="C14192" t="inlineStr">
        <is>
          <t>FileInBase=C:\Users\cschn\Documents\LIH (Personal)\OneDrive - Lawyers in House\__Invoices\INV 26-0019 - Filer, Michael - 31MAR2026.docx</t>
        </is>
      </c>
    </row>
    <row r="14193">
      <c r="A14193" s="13" t="n">
        <v>46113.63748842593</v>
      </c>
      <c r="B14193" t="inlineStr">
        <is>
          <t>PATH</t>
        </is>
      </c>
      <c r="C14193" t="inlineStr">
        <is>
          <t>FileInBase=C:\Users\cschn\Documents\LIH (Personal)\OneDrive - Lawyers in House\__Invoices\sig.jpg</t>
        </is>
      </c>
    </row>
    <row r="14194">
      <c r="A14194" s="13" t="n">
        <v>46113.63756944444</v>
      </c>
      <c r="B14194" t="inlineStr">
        <is>
          <t>PATH</t>
        </is>
      </c>
      <c r="C14194" t="inlineStr">
        <is>
          <t>FileInBase=C:\Users\cschn\Documents\LIH (Personal)\OneDrive - Lawyers in House\__Invoices\INV 26-0019 - Filer, Michael - 31MAR2026.pdf</t>
        </is>
      </c>
    </row>
    <row r="14195">
      <c r="A14195" s="13" t="n">
        <v>46113.63762731481</v>
      </c>
      <c r="B14195" t="inlineStr">
        <is>
          <t>INFO</t>
        </is>
      </c>
      <c r="C14195" t="inlineStr">
        <is>
          <t>ThisWorkbook.Path (raw)=https://lawyersinhouse-my.sharepoint.com/personal/cory_schneider_lawyersinhouse_com/Documents/__Invoices</t>
        </is>
      </c>
    </row>
    <row r="14196">
      <c r="A14196" s="13" t="n">
        <v>46113.63762731481</v>
      </c>
      <c r="B14196" t="inlineStr">
        <is>
          <t>HIT</t>
        </is>
      </c>
      <c r="C14196" t="inlineStr">
        <is>
          <t>Folder? C:\Users\cschn\Documents\LIH (Personal)\OneDrive - Lawyers in House</t>
        </is>
      </c>
    </row>
    <row r="14197">
      <c r="A14197" s="13" t="n">
        <v>46113.63762731481</v>
      </c>
      <c r="B14197" t="inlineStr">
        <is>
          <t>MAP</t>
        </is>
      </c>
      <c r="C14197" t="inlineStr">
        <is>
          <t>CombineRoot=C:\Users\cschn\Documents\LIH (Personal)\OneDrive - Lawyers in House</t>
        </is>
      </c>
    </row>
    <row r="14198">
      <c r="A14198" s="13" t="n">
        <v>46113.63762731481</v>
      </c>
      <c r="B14198" t="inlineStr">
        <is>
          <t>MAP</t>
        </is>
      </c>
      <c r="C14198" t="inlineStr">
        <is>
          <t>SubPath=__Invoices</t>
        </is>
      </c>
    </row>
    <row r="14199">
      <c r="A14199" s="13" t="n">
        <v>46113.63762731481</v>
      </c>
      <c r="B14199" t="inlineStr">
        <is>
          <t>MAP</t>
        </is>
      </c>
      <c r="C14199" t="inlineStr">
        <is>
          <t>Combined=C:\Users\cschn\Documents\LIH (Personal)\OneDrive - Lawyers in House\__Invoices</t>
        </is>
      </c>
    </row>
    <row r="14200">
      <c r="A14200" s="13" t="n">
        <v>46113.63762731481</v>
      </c>
      <c r="B14200" t="inlineStr">
        <is>
          <t>MAP</t>
        </is>
      </c>
      <c r="C14200" t="inlineStr">
        <is>
          <t>Mapped local folder=C:\Users\cschn\Documents\LIH (Personal)\OneDrive - Lawyers in House\__Invoices</t>
        </is>
      </c>
    </row>
    <row r="14201">
      <c r="A14201" s="13" t="n">
        <v>46113.63762731481</v>
      </c>
      <c r="B14201" t="inlineStr">
        <is>
          <t>INFO</t>
        </is>
      </c>
      <c r="C14201" t="inlineStr">
        <is>
          <t>ThisWorkbook.Path (raw)=https://lawyersinhouse-my.sharepoint.com/personal/cory_schneider_lawyersinhouse_com/Documents/__Invoices</t>
        </is>
      </c>
    </row>
    <row r="14202">
      <c r="A14202" s="13" t="n">
        <v>46113.63762731481</v>
      </c>
      <c r="B14202" t="inlineStr">
        <is>
          <t>HIT</t>
        </is>
      </c>
      <c r="C14202" t="inlineStr">
        <is>
          <t>Folder? C:\Users\cschn\Documents\LIH (Personal)\OneDrive - Lawyers in House</t>
        </is>
      </c>
    </row>
    <row r="14203">
      <c r="A14203" s="13" t="n">
        <v>46113.63762731481</v>
      </c>
      <c r="B14203" t="inlineStr">
        <is>
          <t>MAP</t>
        </is>
      </c>
      <c r="C14203" t="inlineStr">
        <is>
          <t>CombineRoot=C:\Users\cschn\Documents\LIH (Personal)\OneDrive - Lawyers in House</t>
        </is>
      </c>
    </row>
    <row r="14204">
      <c r="A14204" s="13" t="n">
        <v>46113.63762731481</v>
      </c>
      <c r="B14204" t="inlineStr">
        <is>
          <t>MAP</t>
        </is>
      </c>
      <c r="C14204" t="inlineStr">
        <is>
          <t>SubPath=__Invoices</t>
        </is>
      </c>
    </row>
    <row r="14205">
      <c r="A14205" s="13" t="n">
        <v>46113.63762731481</v>
      </c>
      <c r="B14205" t="inlineStr">
        <is>
          <t>MAP</t>
        </is>
      </c>
      <c r="C14205" t="inlineStr">
        <is>
          <t>Combined=C:\Users\cschn\Documents\LIH (Personal)\OneDrive - Lawyers in House\__Invoices</t>
        </is>
      </c>
    </row>
    <row r="14206">
      <c r="A14206" s="13" t="n">
        <v>46113.63762731481</v>
      </c>
      <c r="B14206" t="inlineStr">
        <is>
          <t>MAP</t>
        </is>
      </c>
      <c r="C14206" t="inlineStr">
        <is>
          <t>Mapped local folder=C:\Users\cschn\Documents\LIH (Personal)\OneDrive - Lawyers in House\__Invoices</t>
        </is>
      </c>
    </row>
    <row r="14207">
      <c r="A14207" s="13" t="n">
        <v>46113.63762731481</v>
      </c>
      <c r="B14207" t="inlineStr">
        <is>
          <t>HIT</t>
        </is>
      </c>
      <c r="C14207" t="inlineStr">
        <is>
          <t>Folder? C:\Users\cschn\Documents\LIH (Personal)\OneDrive - Lawyers in House\__Invoices</t>
        </is>
      </c>
    </row>
    <row r="14208">
      <c r="A14208" s="13" t="n">
        <v>46113.63787037037</v>
      </c>
      <c r="B14208" t="inlineStr">
        <is>
          <t>INFO</t>
        </is>
      </c>
      <c r="C14208" t="inlineStr">
        <is>
          <t>ThisWorkbook.Path (raw)=https://lawyersinhouse-my.sharepoint.com/personal/cory_schneider_lawyersinhouse_com/Documents/__Invoices</t>
        </is>
      </c>
    </row>
    <row r="14209">
      <c r="A14209" s="13" t="n">
        <v>46113.63787037037</v>
      </c>
      <c r="B14209" t="inlineStr">
        <is>
          <t>HIT</t>
        </is>
      </c>
      <c r="C14209" t="inlineStr">
        <is>
          <t>Folder? C:\Users\cschn\Documents\LIH (Personal)\OneDrive - Lawyers in House</t>
        </is>
      </c>
    </row>
    <row r="14210">
      <c r="A14210" s="13" t="n">
        <v>46113.63787037037</v>
      </c>
      <c r="B14210" t="inlineStr">
        <is>
          <t>MAP</t>
        </is>
      </c>
      <c r="C14210" t="inlineStr">
        <is>
          <t>CombineRoot=C:\Users\cschn\Documents\LIH (Personal)\OneDrive - Lawyers in House</t>
        </is>
      </c>
    </row>
    <row r="14211">
      <c r="A14211" s="13" t="n">
        <v>46113.63787037037</v>
      </c>
      <c r="B14211" t="inlineStr">
        <is>
          <t>MAP</t>
        </is>
      </c>
      <c r="C14211" t="inlineStr">
        <is>
          <t>SubPath=__Invoices</t>
        </is>
      </c>
    </row>
    <row r="14212">
      <c r="A14212" s="13" t="n">
        <v>46113.63787037037</v>
      </c>
      <c r="B14212" t="inlineStr">
        <is>
          <t>MAP</t>
        </is>
      </c>
      <c r="C14212" t="inlineStr">
        <is>
          <t>Combined=C:\Users\cschn\Documents\LIH (Personal)\OneDrive - Lawyers in House\__Invoices</t>
        </is>
      </c>
    </row>
    <row r="14213">
      <c r="A14213" s="13" t="n">
        <v>46113.63787037037</v>
      </c>
      <c r="B14213" t="inlineStr">
        <is>
          <t>MAP</t>
        </is>
      </c>
      <c r="C14213" t="inlineStr">
        <is>
          <t>Mapped local folder=C:\Users\cschn\Documents\LIH (Personal)\OneDrive - Lawyers in House\__Invoices</t>
        </is>
      </c>
    </row>
    <row r="14214">
      <c r="A14214" s="13" t="n">
        <v>46113.63787037037</v>
      </c>
      <c r="B14214" t="inlineStr">
        <is>
          <t>INFO</t>
        </is>
      </c>
      <c r="C14214" t="inlineStr">
        <is>
          <t>ThisWorkbook.Path (raw)=https://lawyersinhouse-my.sharepoint.com/personal/cory_schneider_lawyersinhouse_com/Documents/__Invoices</t>
        </is>
      </c>
    </row>
    <row r="14215">
      <c r="A14215" s="13" t="n">
        <v>46113.63787037037</v>
      </c>
      <c r="B14215" t="inlineStr">
        <is>
          <t>HIT</t>
        </is>
      </c>
      <c r="C14215" t="inlineStr">
        <is>
          <t>Folder? C:\Users\cschn\Documents\LIH (Personal)\OneDrive - Lawyers in House</t>
        </is>
      </c>
    </row>
    <row r="14216">
      <c r="A14216" s="13" t="n">
        <v>46113.63787037037</v>
      </c>
      <c r="B14216" t="inlineStr">
        <is>
          <t>MAP</t>
        </is>
      </c>
      <c r="C14216" t="inlineStr">
        <is>
          <t>CombineRoot=C:\Users\cschn\Documents\LIH (Personal)\OneDrive - Lawyers in House</t>
        </is>
      </c>
    </row>
    <row r="14217">
      <c r="A14217" s="13" t="n">
        <v>46113.63787037037</v>
      </c>
      <c r="B14217" t="inlineStr">
        <is>
          <t>MAP</t>
        </is>
      </c>
      <c r="C14217" t="inlineStr">
        <is>
          <t>SubPath=__Invoices</t>
        </is>
      </c>
    </row>
    <row r="14218">
      <c r="A14218" s="13" t="n">
        <v>46113.63787037037</v>
      </c>
      <c r="B14218" t="inlineStr">
        <is>
          <t>MAP</t>
        </is>
      </c>
      <c r="C14218" t="inlineStr">
        <is>
          <t>Combined=C:\Users\cschn\Documents\LIH (Personal)\OneDrive - Lawyers in House\__Invoices</t>
        </is>
      </c>
    </row>
    <row r="14219">
      <c r="A14219" s="13" t="n">
        <v>46113.63787037037</v>
      </c>
      <c r="B14219" t="inlineStr">
        <is>
          <t>MAP</t>
        </is>
      </c>
      <c r="C14219" t="inlineStr">
        <is>
          <t>Mapped local folder=C:\Users\cschn\Documents\LIH (Personal)\OneDrive - Lawyers in House\__Invoices</t>
        </is>
      </c>
    </row>
    <row r="14220">
      <c r="A14220" s="13" t="n">
        <v>46113.63787037037</v>
      </c>
      <c r="B14220" t="inlineStr">
        <is>
          <t>HIT</t>
        </is>
      </c>
      <c r="C14220" t="inlineStr">
        <is>
          <t>Folder? C:\Users\cschn\Documents\LIH (Personal)\OneDrive - Lawyers in House\__Invoices</t>
        </is>
      </c>
    </row>
    <row r="14221">
      <c r="A14221" s="13" t="n">
        <v>46113.63798611111</v>
      </c>
      <c r="B14221" t="inlineStr">
        <is>
          <t>INFO</t>
        </is>
      </c>
      <c r="C14221" t="inlineStr">
        <is>
          <t>ThisWorkbook.Path (raw)=https://lawyersinhouse-my.sharepoint.com/personal/cory_schneider_lawyersinhouse_com/Documents/__Invoices</t>
        </is>
      </c>
    </row>
    <row r="14222">
      <c r="A14222" s="13" t="n">
        <v>46113.63798611111</v>
      </c>
      <c r="B14222" t="inlineStr">
        <is>
          <t>HIT</t>
        </is>
      </c>
      <c r="C14222" t="inlineStr">
        <is>
          <t>Folder? C:\Users\cschn\Documents\LIH (Personal)\OneDrive - Lawyers in House</t>
        </is>
      </c>
    </row>
    <row r="14223">
      <c r="A14223" s="13" t="n">
        <v>46113.63798611111</v>
      </c>
      <c r="B14223" t="inlineStr">
        <is>
          <t>MAP</t>
        </is>
      </c>
      <c r="C14223" t="inlineStr">
        <is>
          <t>CombineRoot=C:\Users\cschn\Documents\LIH (Personal)\OneDrive - Lawyers in House</t>
        </is>
      </c>
    </row>
    <row r="14224">
      <c r="A14224" s="13" t="n">
        <v>46113.63798611111</v>
      </c>
      <c r="B14224" t="inlineStr">
        <is>
          <t>MAP</t>
        </is>
      </c>
      <c r="C14224" t="inlineStr">
        <is>
          <t>SubPath=__Invoices</t>
        </is>
      </c>
    </row>
    <row r="14225">
      <c r="A14225" s="13" t="n">
        <v>46113.63798611111</v>
      </c>
      <c r="B14225" t="inlineStr">
        <is>
          <t>MAP</t>
        </is>
      </c>
      <c r="C14225" t="inlineStr">
        <is>
          <t>Combined=C:\Users\cschn\Documents\LIH (Personal)\OneDrive - Lawyers in House\__Invoices</t>
        </is>
      </c>
    </row>
    <row r="14226">
      <c r="A14226" s="13" t="n">
        <v>46113.63798611111</v>
      </c>
      <c r="B14226" t="inlineStr">
        <is>
          <t>MAP</t>
        </is>
      </c>
      <c r="C14226" t="inlineStr">
        <is>
          <t>Mapped local folder=C:\Users\cschn\Documents\LIH (Personal)\OneDrive - Lawyers in House\__Invoices</t>
        </is>
      </c>
    </row>
    <row r="14227">
      <c r="A14227" s="13" t="n">
        <v>46113.63798611111</v>
      </c>
      <c r="B14227" t="inlineStr">
        <is>
          <t>PATH</t>
        </is>
      </c>
      <c r="C14227" t="inlineStr">
        <is>
          <t>FileInBase=C:\Users\cschn\Documents\LIH (Personal)\OneDrive - Lawyers in House\__Invoices\InvoiceTemplate_v4.docx</t>
        </is>
      </c>
    </row>
    <row r="14228">
      <c r="A14228" s="13" t="n">
        <v>46113.63798611111</v>
      </c>
      <c r="B14228" t="inlineStr">
        <is>
          <t>HIT</t>
        </is>
      </c>
      <c r="C14228" t="inlineStr">
        <is>
          <t>Exists? C:\Users\cschn\Documents\LIH (Personal)\OneDrive - Lawyers in House\__Invoices\InvoiceTemplate_v4.docx</t>
        </is>
      </c>
    </row>
    <row r="14229">
      <c r="A14229" s="13" t="n">
        <v>46113.638125</v>
      </c>
      <c r="B14229" t="inlineStr">
        <is>
          <t>PATH</t>
        </is>
      </c>
      <c r="C14229" t="inlineStr">
        <is>
          <t>FileInBase=C:\Users\cschn\Documents\LIH (Personal)\OneDrive - Lawyers in House\__Invoices\INV 26-0020 - James Bittner - 31MAR2026.docx</t>
        </is>
      </c>
    </row>
    <row r="14230">
      <c r="A14230" s="13" t="n">
        <v>46113.638125</v>
      </c>
      <c r="B14230" t="inlineStr">
        <is>
          <t>PATH</t>
        </is>
      </c>
      <c r="C14230" t="inlineStr">
        <is>
          <t>FileInBase=C:\Users\cschn\Documents\LIH (Personal)\OneDrive - Lawyers in House\__Invoices\sig.jpg</t>
        </is>
      </c>
    </row>
    <row r="14231">
      <c r="A14231" s="13" t="n">
        <v>46113.63820601852</v>
      </c>
      <c r="B14231" t="inlineStr">
        <is>
          <t>PATH</t>
        </is>
      </c>
      <c r="C14231" t="inlineStr">
        <is>
          <t>FileInBase=C:\Users\cschn\Documents\LIH (Personal)\OneDrive - Lawyers in House\__Invoices\INV 26-0020 - James Bittner - 31MAR2026.pdf</t>
        </is>
      </c>
    </row>
    <row r="14232">
      <c r="A14232" s="13" t="n">
        <v>46113.63825231481</v>
      </c>
      <c r="B14232" t="inlineStr">
        <is>
          <t>INFO</t>
        </is>
      </c>
      <c r="C14232" t="inlineStr">
        <is>
          <t>ThisWorkbook.Path (raw)=https://lawyersinhouse-my.sharepoint.com/personal/cory_schneider_lawyersinhouse_com/Documents/__Invoices</t>
        </is>
      </c>
    </row>
    <row r="14233">
      <c r="A14233" s="13" t="n">
        <v>46113.63825231481</v>
      </c>
      <c r="B14233" t="inlineStr">
        <is>
          <t>HIT</t>
        </is>
      </c>
      <c r="C14233" t="inlineStr">
        <is>
          <t>Folder? C:\Users\cschn\Documents\LIH (Personal)\OneDrive - Lawyers in House</t>
        </is>
      </c>
    </row>
    <row r="14234">
      <c r="A14234" s="13" t="n">
        <v>46113.63825231481</v>
      </c>
      <c r="B14234" t="inlineStr">
        <is>
          <t>MAP</t>
        </is>
      </c>
      <c r="C14234" t="inlineStr">
        <is>
          <t>CombineRoot=C:\Users\cschn\Documents\LIH (Personal)\OneDrive - Lawyers in House</t>
        </is>
      </c>
    </row>
    <row r="14235">
      <c r="A14235" s="13" t="n">
        <v>46113.63825231481</v>
      </c>
      <c r="B14235" t="inlineStr">
        <is>
          <t>MAP</t>
        </is>
      </c>
      <c r="C14235" t="inlineStr">
        <is>
          <t>SubPath=__Invoices</t>
        </is>
      </c>
    </row>
    <row r="14236">
      <c r="A14236" s="13" t="n">
        <v>46113.63825231481</v>
      </c>
      <c r="B14236" t="inlineStr">
        <is>
          <t>MAP</t>
        </is>
      </c>
      <c r="C14236" t="inlineStr">
        <is>
          <t>Combined=C:\Users\cschn\Documents\LIH (Personal)\OneDrive - Lawyers in House\__Invoices</t>
        </is>
      </c>
    </row>
    <row r="14237">
      <c r="A14237" s="13" t="n">
        <v>46113.63825231481</v>
      </c>
      <c r="B14237" t="inlineStr">
        <is>
          <t>MAP</t>
        </is>
      </c>
      <c r="C14237" t="inlineStr">
        <is>
          <t>Mapped local folder=C:\Users\cschn\Documents\LIH (Personal)\OneDrive - Lawyers in House\__Invoices</t>
        </is>
      </c>
    </row>
    <row r="14238">
      <c r="A14238" s="13" t="n">
        <v>46113.63825231481</v>
      </c>
      <c r="B14238" t="inlineStr">
        <is>
          <t>INFO</t>
        </is>
      </c>
      <c r="C14238" t="inlineStr">
        <is>
          <t>ThisWorkbook.Path (raw)=https://lawyersinhouse-my.sharepoint.com/personal/cory_schneider_lawyersinhouse_com/Documents/__Invoices</t>
        </is>
      </c>
    </row>
    <row r="14239">
      <c r="A14239" s="13" t="n">
        <v>46113.63825231481</v>
      </c>
      <c r="B14239" t="inlineStr">
        <is>
          <t>HIT</t>
        </is>
      </c>
      <c r="C14239" t="inlineStr">
        <is>
          <t>Folder? C:\Users\cschn\Documents\LIH (Personal)\OneDrive - Lawyers in House</t>
        </is>
      </c>
    </row>
    <row r="14240">
      <c r="A14240" s="13" t="n">
        <v>46113.63825231481</v>
      </c>
      <c r="B14240" t="inlineStr">
        <is>
          <t>MAP</t>
        </is>
      </c>
      <c r="C14240" t="inlineStr">
        <is>
          <t>CombineRoot=C:\Users\cschn\Documents\LIH (Personal)\OneDrive - Lawyers in House</t>
        </is>
      </c>
    </row>
    <row r="14241">
      <c r="A14241" s="13" t="n">
        <v>46113.63825231481</v>
      </c>
      <c r="B14241" t="inlineStr">
        <is>
          <t>MAP</t>
        </is>
      </c>
      <c r="C14241" t="inlineStr">
        <is>
          <t>SubPath=__Invoices</t>
        </is>
      </c>
    </row>
    <row r="14242">
      <c r="A14242" s="13" t="n">
        <v>46113.63825231481</v>
      </c>
      <c r="B14242" t="inlineStr">
        <is>
          <t>MAP</t>
        </is>
      </c>
      <c r="C14242" t="inlineStr">
        <is>
          <t>Combined=C:\Users\cschn\Documents\LIH (Personal)\OneDrive - Lawyers in House\__Invoices</t>
        </is>
      </c>
    </row>
    <row r="14243">
      <c r="A14243" s="13" t="n">
        <v>46113.63825231481</v>
      </c>
      <c r="B14243" t="inlineStr">
        <is>
          <t>MAP</t>
        </is>
      </c>
      <c r="C14243" t="inlineStr">
        <is>
          <t>Mapped local folder=C:\Users\cschn\Documents\LIH (Personal)\OneDrive - Lawyers in House\__Invoices</t>
        </is>
      </c>
    </row>
    <row r="14244">
      <c r="A14244" s="13" t="n">
        <v>46113.63825231481</v>
      </c>
      <c r="B14244" t="inlineStr">
        <is>
          <t>HIT</t>
        </is>
      </c>
      <c r="C14244" t="inlineStr">
        <is>
          <t>Folder? C:\Users\cschn\Documents\LIH (Personal)\OneDrive - Lawyers in House\__Invoices</t>
        </is>
      </c>
    </row>
    <row r="14245">
      <c r="A14245" s="13" t="n">
        <v>46113.63826388889</v>
      </c>
      <c r="B14245" t="inlineStr">
        <is>
          <t>HIT</t>
        </is>
      </c>
      <c r="C14245" t="inlineStr">
        <is>
          <t>Exists? C:\Users\cschn\Documents\LIH (Personal)\OneDrive - Lawyers in House\__Invoices\__RECEIVABLE\INV 26-0018 -B - Leviathan Private Network - 965 - 23MAR2026.pdf</t>
        </is>
      </c>
    </row>
    <row r="14246">
      <c r="A14246" s="13" t="n">
        <v>46113.63826388889</v>
      </c>
      <c r="B14246" t="inlineStr">
        <is>
          <t>HIT</t>
        </is>
      </c>
      <c r="C14246" t="inlineStr">
        <is>
          <t>Exists? C:\Users\cschn\Documents\LIH (Personal)\OneDrive - Lawyers in House\__Invoices\__RECEIVABLE\INV 26-0018 -B - Leviathan Private Network - 965 - 23MAR2026.docx</t>
        </is>
      </c>
    </row>
    <row r="14247">
      <c r="A14247" s="13" t="n">
        <v>46113.63849537037</v>
      </c>
      <c r="B14247" t="inlineStr">
        <is>
          <t>INFO</t>
        </is>
      </c>
      <c r="C14247" t="inlineStr">
        <is>
          <t>ThisWorkbook.Path (raw)=https://lawyersinhouse-my.sharepoint.com/personal/cory_schneider_lawyersinhouse_com/Documents/__Invoices</t>
        </is>
      </c>
    </row>
    <row r="14248">
      <c r="A14248" s="13" t="n">
        <v>46113.63849537037</v>
      </c>
      <c r="B14248" t="inlineStr">
        <is>
          <t>HIT</t>
        </is>
      </c>
      <c r="C14248" t="inlineStr">
        <is>
          <t>Folder? C:\Users\cschn\Documents\LIH (Personal)\OneDrive - Lawyers in House</t>
        </is>
      </c>
    </row>
    <row r="14249">
      <c r="A14249" s="13" t="n">
        <v>46113.63849537037</v>
      </c>
      <c r="B14249" t="inlineStr">
        <is>
          <t>MAP</t>
        </is>
      </c>
      <c r="C14249" t="inlineStr">
        <is>
          <t>CombineRoot=C:\Users\cschn\Documents\LIH (Personal)\OneDrive - Lawyers in House</t>
        </is>
      </c>
    </row>
    <row r="14250">
      <c r="A14250" s="13" t="n">
        <v>46113.63849537037</v>
      </c>
      <c r="B14250" t="inlineStr">
        <is>
          <t>MAP</t>
        </is>
      </c>
      <c r="C14250" t="inlineStr">
        <is>
          <t>SubPath=__Invoices</t>
        </is>
      </c>
    </row>
    <row r="14251">
      <c r="A14251" s="13" t="n">
        <v>46113.63849537037</v>
      </c>
      <c r="B14251" t="inlineStr">
        <is>
          <t>MAP</t>
        </is>
      </c>
      <c r="C14251" t="inlineStr">
        <is>
          <t>Combined=C:\Users\cschn\Documents\LIH (Personal)\OneDrive - Lawyers in House\__Invoices</t>
        </is>
      </c>
    </row>
    <row r="14252">
      <c r="A14252" s="13" t="n">
        <v>46113.63849537037</v>
      </c>
      <c r="B14252" t="inlineStr">
        <is>
          <t>MAP</t>
        </is>
      </c>
      <c r="C14252" t="inlineStr">
        <is>
          <t>Mapped local folder=C:\Users\cschn\Documents\LIH (Personal)\OneDrive - Lawyers in House\__Invoices</t>
        </is>
      </c>
    </row>
    <row r="14253">
      <c r="A14253" s="13" t="n">
        <v>46113.63849537037</v>
      </c>
      <c r="B14253" t="inlineStr">
        <is>
          <t>INFO</t>
        </is>
      </c>
      <c r="C14253" t="inlineStr">
        <is>
          <t>ThisWorkbook.Path (raw)=https://lawyersinhouse-my.sharepoint.com/personal/cory_schneider_lawyersinhouse_com/Documents/__Invoices</t>
        </is>
      </c>
    </row>
    <row r="14254">
      <c r="A14254" s="13" t="n">
        <v>46113.63849537037</v>
      </c>
      <c r="B14254" t="inlineStr">
        <is>
          <t>HIT</t>
        </is>
      </c>
      <c r="C14254" t="inlineStr">
        <is>
          <t>Folder? C:\Users\cschn\Documents\LIH (Personal)\OneDrive - Lawyers in House</t>
        </is>
      </c>
    </row>
    <row r="14255">
      <c r="A14255" s="13" t="n">
        <v>46113.63849537037</v>
      </c>
      <c r="B14255" t="inlineStr">
        <is>
          <t>MAP</t>
        </is>
      </c>
      <c r="C14255" t="inlineStr">
        <is>
          <t>CombineRoot=C:\Users\cschn\Documents\LIH (Personal)\OneDrive - Lawyers in House</t>
        </is>
      </c>
    </row>
    <row r="14256">
      <c r="A14256" s="13" t="n">
        <v>46113.63849537037</v>
      </c>
      <c r="B14256" t="inlineStr">
        <is>
          <t>MAP</t>
        </is>
      </c>
      <c r="C14256" t="inlineStr">
        <is>
          <t>SubPath=__Invoices</t>
        </is>
      </c>
    </row>
    <row r="14257">
      <c r="A14257" s="13" t="n">
        <v>46113.63849537037</v>
      </c>
      <c r="B14257" t="inlineStr">
        <is>
          <t>MAP</t>
        </is>
      </c>
      <c r="C14257" t="inlineStr">
        <is>
          <t>Combined=C:\Users\cschn\Documents\LIH (Personal)\OneDrive - Lawyers in House\__Invoices</t>
        </is>
      </c>
    </row>
    <row r="14258">
      <c r="A14258" s="13" t="n">
        <v>46113.63849537037</v>
      </c>
      <c r="B14258" t="inlineStr">
        <is>
          <t>MAP</t>
        </is>
      </c>
      <c r="C14258" t="inlineStr">
        <is>
          <t>Mapped local folder=C:\Users\cschn\Documents\LIH (Personal)\OneDrive - Lawyers in House\__Invoices</t>
        </is>
      </c>
    </row>
    <row r="14259">
      <c r="A14259" s="13" t="n">
        <v>46113.63849537037</v>
      </c>
      <c r="B14259" t="inlineStr">
        <is>
          <t>HIT</t>
        </is>
      </c>
      <c r="C14259" t="inlineStr">
        <is>
          <t>Folder? C:\Users\cschn\Documents\LIH (Personal)\OneDrive - Lawyers in House\__Invoices</t>
        </is>
      </c>
    </row>
    <row r="14260">
      <c r="A14260" s="13" t="n">
        <v>46113.63859953704</v>
      </c>
      <c r="B14260" t="inlineStr">
        <is>
          <t>INFO</t>
        </is>
      </c>
      <c r="C14260" t="inlineStr">
        <is>
          <t>ThisWorkbook.Path (raw)=https://lawyersinhouse-my.sharepoint.com/personal/cory_schneider_lawyersinhouse_com/Documents/__Invoices</t>
        </is>
      </c>
    </row>
    <row r="14261">
      <c r="A14261" s="13" t="n">
        <v>46113.63859953704</v>
      </c>
      <c r="B14261" t="inlineStr">
        <is>
          <t>HIT</t>
        </is>
      </c>
      <c r="C14261" t="inlineStr">
        <is>
          <t>Folder? C:\Users\cschn\Documents\LIH (Personal)\OneDrive - Lawyers in House</t>
        </is>
      </c>
    </row>
    <row r="14262">
      <c r="A14262" s="13" t="n">
        <v>46113.63859953704</v>
      </c>
      <c r="B14262" t="inlineStr">
        <is>
          <t>MAP</t>
        </is>
      </c>
      <c r="C14262" t="inlineStr">
        <is>
          <t>CombineRoot=C:\Users\cschn\Documents\LIH (Personal)\OneDrive - Lawyers in House</t>
        </is>
      </c>
    </row>
    <row r="14263">
      <c r="A14263" s="13" t="n">
        <v>46113.63859953704</v>
      </c>
      <c r="B14263" t="inlineStr">
        <is>
          <t>MAP</t>
        </is>
      </c>
      <c r="C14263" t="inlineStr">
        <is>
          <t>SubPath=__Invoices</t>
        </is>
      </c>
    </row>
    <row r="14264">
      <c r="A14264" s="13" t="n">
        <v>46113.63859953704</v>
      </c>
      <c r="B14264" t="inlineStr">
        <is>
          <t>MAP</t>
        </is>
      </c>
      <c r="C14264" t="inlineStr">
        <is>
          <t>Combined=C:\Users\cschn\Documents\LIH (Personal)\OneDrive - Lawyers in House\__Invoices</t>
        </is>
      </c>
    </row>
    <row r="14265">
      <c r="A14265" s="13" t="n">
        <v>46113.63859953704</v>
      </c>
      <c r="B14265" t="inlineStr">
        <is>
          <t>MAP</t>
        </is>
      </c>
      <c r="C14265" t="inlineStr">
        <is>
          <t>Mapped local folder=C:\Users\cschn\Documents\LIH (Personal)\OneDrive - Lawyers in House\__Invoices</t>
        </is>
      </c>
    </row>
    <row r="14266">
      <c r="A14266" s="13" t="n">
        <v>46113.63859953704</v>
      </c>
      <c r="B14266" t="inlineStr">
        <is>
          <t>PATH</t>
        </is>
      </c>
      <c r="C14266" t="inlineStr">
        <is>
          <t>FileInBase=C:\Users\cschn\Documents\LIH (Personal)\OneDrive - Lawyers in House\__Invoices\InvoiceTemplate_v4.docx</t>
        </is>
      </c>
    </row>
    <row r="14267">
      <c r="A14267" s="13" t="n">
        <v>46113.63859953704</v>
      </c>
      <c r="B14267" t="inlineStr">
        <is>
          <t>HIT</t>
        </is>
      </c>
      <c r="C14267" t="inlineStr">
        <is>
          <t>Exists? C:\Users\cschn\Documents\LIH (Personal)\OneDrive - Lawyers in House\__Invoices\InvoiceTemplate_v4.docx</t>
        </is>
      </c>
    </row>
    <row r="14268">
      <c r="A14268" s="13" t="n">
        <v>46113.63877314814</v>
      </c>
      <c r="B14268" t="inlineStr">
        <is>
          <t>PATH</t>
        </is>
      </c>
      <c r="C14268" t="inlineStr">
        <is>
          <t>FileInBase=C:\Users\cschn\Documents\LIH (Personal)\OneDrive - Lawyers in House\__Invoices\INV 26-0021 - Libra Works Corporation - 31MAR2026.docx</t>
        </is>
      </c>
    </row>
    <row r="14269">
      <c r="A14269" s="13" t="n">
        <v>46113.63878472222</v>
      </c>
      <c r="B14269" t="inlineStr">
        <is>
          <t>PATH</t>
        </is>
      </c>
      <c r="C14269" t="inlineStr">
        <is>
          <t>FileInBase=C:\Users\cschn\Documents\LIH (Personal)\OneDrive - Lawyers in House\__Invoices\sig.jpg</t>
        </is>
      </c>
    </row>
    <row r="14270">
      <c r="A14270" s="13" t="n">
        <v>46113.63886574074</v>
      </c>
      <c r="B14270" t="inlineStr">
        <is>
          <t>PATH</t>
        </is>
      </c>
      <c r="C14270" t="inlineStr">
        <is>
          <t>FileInBase=C:\Users\cschn\Documents\LIH (Personal)\OneDrive - Lawyers in House\__Invoices\INV 26-0021 - Libra Works Corporation - 31MAR2026.pdf</t>
        </is>
      </c>
    </row>
    <row r="14271">
      <c r="A14271" s="13" t="n">
        <v>46113.63891203704</v>
      </c>
      <c r="B14271" t="inlineStr">
        <is>
          <t>INFO</t>
        </is>
      </c>
      <c r="C14271" t="inlineStr">
        <is>
          <t>ThisWorkbook.Path (raw)=https://lawyersinhouse-my.sharepoint.com/personal/cory_schneider_lawyersinhouse_com/Documents/__Invoices</t>
        </is>
      </c>
    </row>
    <row r="14272">
      <c r="A14272" s="13" t="n">
        <v>46113.63891203704</v>
      </c>
      <c r="B14272" t="inlineStr">
        <is>
          <t>HIT</t>
        </is>
      </c>
      <c r="C14272" t="inlineStr">
        <is>
          <t>Folder? C:\Users\cschn\Documents\LIH (Personal)\OneDrive - Lawyers in House</t>
        </is>
      </c>
    </row>
    <row r="14273">
      <c r="A14273" s="13" t="n">
        <v>46113.63891203704</v>
      </c>
      <c r="B14273" t="inlineStr">
        <is>
          <t>MAP</t>
        </is>
      </c>
      <c r="C14273" t="inlineStr">
        <is>
          <t>CombineRoot=C:\Users\cschn\Documents\LIH (Personal)\OneDrive - Lawyers in House</t>
        </is>
      </c>
    </row>
    <row r="14274">
      <c r="A14274" s="13" t="n">
        <v>46113.63891203704</v>
      </c>
      <c r="B14274" t="inlineStr">
        <is>
          <t>MAP</t>
        </is>
      </c>
      <c r="C14274" t="inlineStr">
        <is>
          <t>SubPath=__Invoices</t>
        </is>
      </c>
    </row>
    <row r="14275">
      <c r="A14275" s="13" t="n">
        <v>46113.63891203704</v>
      </c>
      <c r="B14275" t="inlineStr">
        <is>
          <t>MAP</t>
        </is>
      </c>
      <c r="C14275" t="inlineStr">
        <is>
          <t>Combined=C:\Users\cschn\Documents\LIH (Personal)\OneDrive - Lawyers in House\__Invoices</t>
        </is>
      </c>
    </row>
    <row r="14276">
      <c r="A14276" s="13" t="n">
        <v>46113.63891203704</v>
      </c>
      <c r="B14276" t="inlineStr">
        <is>
          <t>MAP</t>
        </is>
      </c>
      <c r="C14276" t="inlineStr">
        <is>
          <t>Mapped local folder=C:\Users\cschn\Documents\LIH (Personal)\OneDrive - Lawyers in House\__Invoices</t>
        </is>
      </c>
    </row>
    <row r="14277">
      <c r="A14277" s="13" t="n">
        <v>46113.63891203704</v>
      </c>
      <c r="B14277" t="inlineStr">
        <is>
          <t>INFO</t>
        </is>
      </c>
      <c r="C14277" t="inlineStr">
        <is>
          <t>ThisWorkbook.Path (raw)=https://lawyersinhouse-my.sharepoint.com/personal/cory_schneider_lawyersinhouse_com/Documents/__Invoices</t>
        </is>
      </c>
    </row>
    <row r="14278">
      <c r="A14278" s="13" t="n">
        <v>46113.63891203704</v>
      </c>
      <c r="B14278" t="inlineStr">
        <is>
          <t>HIT</t>
        </is>
      </c>
      <c r="C14278" t="inlineStr">
        <is>
          <t>Folder? C:\Users\cschn\Documents\LIH (Personal)\OneDrive - Lawyers in House</t>
        </is>
      </c>
    </row>
    <row r="14279">
      <c r="A14279" s="13" t="n">
        <v>46113.63891203704</v>
      </c>
      <c r="B14279" t="inlineStr">
        <is>
          <t>MAP</t>
        </is>
      </c>
      <c r="C14279" t="inlineStr">
        <is>
          <t>CombineRoot=C:\Users\cschn\Documents\LIH (Personal)\OneDrive - Lawyers in House</t>
        </is>
      </c>
    </row>
    <row r="14280">
      <c r="A14280" s="13" t="n">
        <v>46113.63891203704</v>
      </c>
      <c r="B14280" t="inlineStr">
        <is>
          <t>MAP</t>
        </is>
      </c>
      <c r="C14280" t="inlineStr">
        <is>
          <t>SubPath=__Invoices</t>
        </is>
      </c>
    </row>
    <row r="14281">
      <c r="A14281" s="13" t="n">
        <v>46113.63891203704</v>
      </c>
      <c r="B14281" t="inlineStr">
        <is>
          <t>MAP</t>
        </is>
      </c>
      <c r="C14281" t="inlineStr">
        <is>
          <t>Combined=C:\Users\cschn\Documents\LIH (Personal)\OneDrive - Lawyers in House\__Invoices</t>
        </is>
      </c>
    </row>
    <row r="14282">
      <c r="A14282" s="13" t="n">
        <v>46113.63891203704</v>
      </c>
      <c r="B14282" t="inlineStr">
        <is>
          <t>MAP</t>
        </is>
      </c>
      <c r="C14282" t="inlineStr">
        <is>
          <t>Mapped local folder=C:\Users\cschn\Documents\LIH (Personal)\OneDrive - Lawyers in House\__Invoices</t>
        </is>
      </c>
    </row>
    <row r="14283">
      <c r="A14283" s="13" t="n">
        <v>46113.63891203704</v>
      </c>
      <c r="B14283" t="inlineStr">
        <is>
          <t>HIT</t>
        </is>
      </c>
      <c r="C14283" t="inlineStr">
        <is>
          <t>Folder? C:\Users\cschn\Documents\LIH (Personal)\OneDrive - Lawyers in House\__Invoices</t>
        </is>
      </c>
    </row>
    <row r="14284">
      <c r="A14284" s="13" t="n">
        <v>46113.6390625</v>
      </c>
      <c r="B14284" t="inlineStr">
        <is>
          <t>INFO</t>
        </is>
      </c>
      <c r="C14284" t="inlineStr">
        <is>
          <t>ThisWorkbook.Path (raw)=https://lawyersinhouse-my.sharepoint.com/personal/cory_schneider_lawyersinhouse_com/Documents/__Invoices</t>
        </is>
      </c>
    </row>
    <row r="14285">
      <c r="A14285" s="13" t="n">
        <v>46113.6390625</v>
      </c>
      <c r="B14285" t="inlineStr">
        <is>
          <t>HIT</t>
        </is>
      </c>
      <c r="C14285" t="inlineStr">
        <is>
          <t>Folder? C:\Users\cschn\Documents\LIH (Personal)\OneDrive - Lawyers in House</t>
        </is>
      </c>
    </row>
    <row r="14286">
      <c r="A14286" s="13" t="n">
        <v>46113.6390625</v>
      </c>
      <c r="B14286" t="inlineStr">
        <is>
          <t>MAP</t>
        </is>
      </c>
      <c r="C14286" t="inlineStr">
        <is>
          <t>CombineRoot=C:\Users\cschn\Documents\LIH (Personal)\OneDrive - Lawyers in House</t>
        </is>
      </c>
    </row>
    <row r="14287">
      <c r="A14287" s="13" t="n">
        <v>46113.6390625</v>
      </c>
      <c r="B14287" t="inlineStr">
        <is>
          <t>MAP</t>
        </is>
      </c>
      <c r="C14287" t="inlineStr">
        <is>
          <t>SubPath=__Invoices</t>
        </is>
      </c>
    </row>
    <row r="14288">
      <c r="A14288" s="13" t="n">
        <v>46113.6390625</v>
      </c>
      <c r="B14288" t="inlineStr">
        <is>
          <t>MAP</t>
        </is>
      </c>
      <c r="C14288" t="inlineStr">
        <is>
          <t>Combined=C:\Users\cschn\Documents\LIH (Personal)\OneDrive - Lawyers in House\__Invoices</t>
        </is>
      </c>
    </row>
    <row r="14289">
      <c r="A14289" s="13" t="n">
        <v>46113.6390625</v>
      </c>
      <c r="B14289" t="inlineStr">
        <is>
          <t>MAP</t>
        </is>
      </c>
      <c r="C14289" t="inlineStr">
        <is>
          <t>Mapped local folder=C:\Users\cschn\Documents\LIH (Personal)\OneDrive - Lawyers in House\__Invoices</t>
        </is>
      </c>
    </row>
    <row r="14290">
      <c r="A14290" s="13" t="n">
        <v>46113.6390625</v>
      </c>
      <c r="B14290" t="inlineStr">
        <is>
          <t>INFO</t>
        </is>
      </c>
      <c r="C14290" t="inlineStr">
        <is>
          <t>ThisWorkbook.Path (raw)=https://lawyersinhouse-my.sharepoint.com/personal/cory_schneider_lawyersinhouse_com/Documents/__Invoices</t>
        </is>
      </c>
    </row>
    <row r="14291">
      <c r="A14291" s="13" t="n">
        <v>46113.6390625</v>
      </c>
      <c r="B14291" t="inlineStr">
        <is>
          <t>HIT</t>
        </is>
      </c>
      <c r="C14291" t="inlineStr">
        <is>
          <t>Folder? C:\Users\cschn\Documents\LIH (Personal)\OneDrive - Lawyers in House</t>
        </is>
      </c>
    </row>
    <row r="14292">
      <c r="A14292" s="13" t="n">
        <v>46113.6390625</v>
      </c>
      <c r="B14292" t="inlineStr">
        <is>
          <t>MAP</t>
        </is>
      </c>
      <c r="C14292" t="inlineStr">
        <is>
          <t>CombineRoot=C:\Users\cschn\Documents\LIH (Personal)\OneDrive - Lawyers in House</t>
        </is>
      </c>
    </row>
    <row r="14293">
      <c r="A14293" s="13" t="n">
        <v>46113.6390625</v>
      </c>
      <c r="B14293" t="inlineStr">
        <is>
          <t>MAP</t>
        </is>
      </c>
      <c r="C14293" t="inlineStr">
        <is>
          <t>SubPath=__Invoices</t>
        </is>
      </c>
    </row>
    <row r="14294">
      <c r="A14294" s="13" t="n">
        <v>46113.6390625</v>
      </c>
      <c r="B14294" t="inlineStr">
        <is>
          <t>MAP</t>
        </is>
      </c>
      <c r="C14294" t="inlineStr">
        <is>
          <t>Combined=C:\Users\cschn\Documents\LIH (Personal)\OneDrive - Lawyers in House\__Invoices</t>
        </is>
      </c>
    </row>
    <row r="14295">
      <c r="A14295" s="13" t="n">
        <v>46113.6390625</v>
      </c>
      <c r="B14295" t="inlineStr">
        <is>
          <t>MAP</t>
        </is>
      </c>
      <c r="C14295" t="inlineStr">
        <is>
          <t>Mapped local folder=C:\Users\cschn\Documents\LIH (Personal)\OneDrive - Lawyers in House\__Invoices</t>
        </is>
      </c>
    </row>
    <row r="14296">
      <c r="A14296" s="13" t="n">
        <v>46113.6390625</v>
      </c>
      <c r="B14296" t="inlineStr">
        <is>
          <t>HIT</t>
        </is>
      </c>
      <c r="C14296" t="inlineStr">
        <is>
          <t>Folder? C:\Users\cschn\Documents\LIH (Personal)\OneDrive - Lawyers in House\__Invoices</t>
        </is>
      </c>
    </row>
    <row r="14297">
      <c r="A14297" s="13" t="n">
        <v>46113.63913194444</v>
      </c>
      <c r="B14297" t="inlineStr">
        <is>
          <t>INFO</t>
        </is>
      </c>
      <c r="C14297" t="inlineStr">
        <is>
          <t>ThisWorkbook.Path (raw)=https://lawyersinhouse-my.sharepoint.com/personal/cory_schneider_lawyersinhouse_com/Documents/__Invoices</t>
        </is>
      </c>
    </row>
    <row r="14298">
      <c r="A14298" s="13" t="n">
        <v>46113.63913194444</v>
      </c>
      <c r="B14298" t="inlineStr">
        <is>
          <t>HIT</t>
        </is>
      </c>
      <c r="C14298" t="inlineStr">
        <is>
          <t>Folder? C:\Users\cschn\Documents\LIH (Personal)\OneDrive - Lawyers in House</t>
        </is>
      </c>
    </row>
    <row r="14299">
      <c r="A14299" s="13" t="n">
        <v>46113.63913194444</v>
      </c>
      <c r="B14299" t="inlineStr">
        <is>
          <t>MAP</t>
        </is>
      </c>
      <c r="C14299" t="inlineStr">
        <is>
          <t>CombineRoot=C:\Users\cschn\Documents\LIH (Personal)\OneDrive - Lawyers in House</t>
        </is>
      </c>
    </row>
    <row r="14300">
      <c r="A14300" s="13" t="n">
        <v>46113.63913194444</v>
      </c>
      <c r="B14300" t="inlineStr">
        <is>
          <t>MAP</t>
        </is>
      </c>
      <c r="C14300" t="inlineStr">
        <is>
          <t>SubPath=__Invoices</t>
        </is>
      </c>
    </row>
    <row r="14301">
      <c r="A14301" s="13" t="n">
        <v>46113.63913194444</v>
      </c>
      <c r="B14301" t="inlineStr">
        <is>
          <t>MAP</t>
        </is>
      </c>
      <c r="C14301" t="inlineStr">
        <is>
          <t>Combined=C:\Users\cschn\Documents\LIH (Personal)\OneDrive - Lawyers in House\__Invoices</t>
        </is>
      </c>
    </row>
    <row r="14302">
      <c r="A14302" s="13" t="n">
        <v>46113.63913194444</v>
      </c>
      <c r="B14302" t="inlineStr">
        <is>
          <t>MAP</t>
        </is>
      </c>
      <c r="C14302" t="inlineStr">
        <is>
          <t>Mapped local folder=C:\Users\cschn\Documents\LIH (Personal)\OneDrive - Lawyers in House\__Invoices</t>
        </is>
      </c>
    </row>
    <row r="14303">
      <c r="A14303" s="13" t="n">
        <v>46113.63913194444</v>
      </c>
      <c r="B14303" t="inlineStr">
        <is>
          <t>PATH</t>
        </is>
      </c>
      <c r="C14303" t="inlineStr">
        <is>
          <t>FileInBase=C:\Users\cschn\Documents\LIH (Personal)\OneDrive - Lawyers in House\__Invoices\InvoiceTemplate_v3.docx</t>
        </is>
      </c>
    </row>
    <row r="14304">
      <c r="A14304" s="13" t="n">
        <v>46113.63913194444</v>
      </c>
      <c r="B14304" t="inlineStr">
        <is>
          <t>HIT</t>
        </is>
      </c>
      <c r="C14304" t="inlineStr">
        <is>
          <t>Exists? C:\Users\cschn\Documents\LIH (Personal)\OneDrive - Lawyers in House\__Invoices\InvoiceTemplate_v3.docx</t>
        </is>
      </c>
    </row>
    <row r="14305">
      <c r="A14305" s="13" t="n">
        <v>46113.63928240741</v>
      </c>
      <c r="B14305" t="inlineStr">
        <is>
          <t>PATH</t>
        </is>
      </c>
      <c r="C14305" t="inlineStr">
        <is>
          <t>FileInBase=C:\Users\cschn\Documents\LIH (Personal)\OneDrive - Lawyers in House\__Invoices\INV 26-0022 - PLC Group Inc. - 31MAR2026.docx</t>
        </is>
      </c>
    </row>
    <row r="14306">
      <c r="A14306" s="13" t="n">
        <v>46113.63928240741</v>
      </c>
      <c r="B14306" t="inlineStr">
        <is>
          <t>PATH</t>
        </is>
      </c>
      <c r="C14306" t="inlineStr">
        <is>
          <t>FileInBase=C:\Users\cschn\Documents\LIH (Personal)\OneDrive - Lawyers in House\__Invoices\sig.jpg</t>
        </is>
      </c>
    </row>
    <row r="14307">
      <c r="A14307" s="13" t="n">
        <v>46113.63935185185</v>
      </c>
      <c r="B14307" t="inlineStr">
        <is>
          <t>PATH</t>
        </is>
      </c>
      <c r="C14307" t="inlineStr">
        <is>
          <t>FileInBase=C:\Users\cschn\Documents\LIH (Personal)\OneDrive - Lawyers in House\__Invoices\INV 26-0022 - PLC Group Inc. - 31MAR2026.pdf</t>
        </is>
      </c>
    </row>
    <row r="14308">
      <c r="A14308" s="13" t="n">
        <v>46113.6394212963</v>
      </c>
      <c r="B14308" t="inlineStr">
        <is>
          <t>INFO</t>
        </is>
      </c>
      <c r="C14308" t="inlineStr">
        <is>
          <t>ThisWorkbook.Path (raw)=https://lawyersinhouse-my.sharepoint.com/personal/cory_schneider_lawyersinhouse_com/Documents/__Invoices</t>
        </is>
      </c>
    </row>
    <row r="14309">
      <c r="A14309" s="13" t="n">
        <v>46113.6394212963</v>
      </c>
      <c r="B14309" t="inlineStr">
        <is>
          <t>HIT</t>
        </is>
      </c>
      <c r="C14309" t="inlineStr">
        <is>
          <t>Folder? C:\Users\cschn\Documents\LIH (Personal)\OneDrive - Lawyers in House</t>
        </is>
      </c>
    </row>
    <row r="14310">
      <c r="A14310" s="13" t="n">
        <v>46113.6394212963</v>
      </c>
      <c r="B14310" t="inlineStr">
        <is>
          <t>MAP</t>
        </is>
      </c>
      <c r="C14310" t="inlineStr">
        <is>
          <t>CombineRoot=C:\Users\cschn\Documents\LIH (Personal)\OneDrive - Lawyers in House</t>
        </is>
      </c>
    </row>
    <row r="14311">
      <c r="A14311" s="13" t="n">
        <v>46113.6394212963</v>
      </c>
      <c r="B14311" t="inlineStr">
        <is>
          <t>MAP</t>
        </is>
      </c>
      <c r="C14311" t="inlineStr">
        <is>
          <t>SubPath=__Invoices</t>
        </is>
      </c>
    </row>
    <row r="14312">
      <c r="A14312" s="13" t="n">
        <v>46113.6394212963</v>
      </c>
      <c r="B14312" t="inlineStr">
        <is>
          <t>MAP</t>
        </is>
      </c>
      <c r="C14312" t="inlineStr">
        <is>
          <t>Combined=C:\Users\cschn\Documents\LIH (Personal)\OneDrive - Lawyers in House\__Invoices</t>
        </is>
      </c>
    </row>
    <row r="14313">
      <c r="A14313" s="13" t="n">
        <v>46113.6394212963</v>
      </c>
      <c r="B14313" t="inlineStr">
        <is>
          <t>MAP</t>
        </is>
      </c>
      <c r="C14313" t="inlineStr">
        <is>
          <t>Mapped local folder=C:\Users\cschn\Documents\LIH (Personal)\OneDrive - Lawyers in House\__Invoices</t>
        </is>
      </c>
    </row>
    <row r="14314">
      <c r="A14314" s="13" t="n">
        <v>46113.6394212963</v>
      </c>
      <c r="B14314" t="inlineStr">
        <is>
          <t>INFO</t>
        </is>
      </c>
      <c r="C14314" t="inlineStr">
        <is>
          <t>ThisWorkbook.Path (raw)=https://lawyersinhouse-my.sharepoint.com/personal/cory_schneider_lawyersinhouse_com/Documents/__Invoices</t>
        </is>
      </c>
    </row>
    <row r="14315">
      <c r="A14315" s="13" t="n">
        <v>46113.6394212963</v>
      </c>
      <c r="B14315" t="inlineStr">
        <is>
          <t>HIT</t>
        </is>
      </c>
      <c r="C14315" t="inlineStr">
        <is>
          <t>Folder? C:\Users\cschn\Documents\LIH (Personal)\OneDrive - Lawyers in House</t>
        </is>
      </c>
    </row>
    <row r="14316">
      <c r="A14316" s="13" t="n">
        <v>46113.6394212963</v>
      </c>
      <c r="B14316" t="inlineStr">
        <is>
          <t>MAP</t>
        </is>
      </c>
      <c r="C14316" t="inlineStr">
        <is>
          <t>CombineRoot=C:\Users\cschn\Documents\LIH (Personal)\OneDrive - Lawyers in House</t>
        </is>
      </c>
    </row>
    <row r="14317">
      <c r="A14317" s="13" t="n">
        <v>46113.6394212963</v>
      </c>
      <c r="B14317" t="inlineStr">
        <is>
          <t>MAP</t>
        </is>
      </c>
      <c r="C14317" t="inlineStr">
        <is>
          <t>SubPath=__Invoices</t>
        </is>
      </c>
    </row>
    <row r="14318">
      <c r="A14318" s="13" t="n">
        <v>46113.6394212963</v>
      </c>
      <c r="B14318" t="inlineStr">
        <is>
          <t>MAP</t>
        </is>
      </c>
      <c r="C14318" t="inlineStr">
        <is>
          <t>Combined=C:\Users\cschn\Documents\LIH (Personal)\OneDrive - Lawyers in House\__Invoices</t>
        </is>
      </c>
    </row>
    <row r="14319">
      <c r="A14319" s="13" t="n">
        <v>46113.6394212963</v>
      </c>
      <c r="B14319" t="inlineStr">
        <is>
          <t>MAP</t>
        </is>
      </c>
      <c r="C14319" t="inlineStr">
        <is>
          <t>Mapped local folder=C:\Users\cschn\Documents\LIH (Personal)\OneDrive - Lawyers in House\__Invoices</t>
        </is>
      </c>
    </row>
    <row r="14320">
      <c r="A14320" s="13" t="n">
        <v>46113.6394212963</v>
      </c>
      <c r="B14320" t="inlineStr">
        <is>
          <t>HIT</t>
        </is>
      </c>
      <c r="C14320" t="inlineStr">
        <is>
          <t>Folder? C:\Users\cschn\Documents\LIH (Personal)\OneDrive - Lawyers in House\__Invoices</t>
        </is>
      </c>
    </row>
    <row r="14321">
      <c r="A14321" s="13" t="n">
        <v>46113.63951388889</v>
      </c>
      <c r="B14321" t="inlineStr">
        <is>
          <t>INFO</t>
        </is>
      </c>
      <c r="C14321" t="inlineStr">
        <is>
          <t>ThisWorkbook.Path (raw)=https://lawyersinhouse-my.sharepoint.com/personal/cory_schneider_lawyersinhouse_com/Documents/__Invoices</t>
        </is>
      </c>
    </row>
    <row r="14322">
      <c r="A14322" s="13" t="n">
        <v>46113.63951388889</v>
      </c>
      <c r="B14322" t="inlineStr">
        <is>
          <t>HIT</t>
        </is>
      </c>
      <c r="C14322" t="inlineStr">
        <is>
          <t>Folder? C:\Users\cschn\Documents\LIH (Personal)\OneDrive - Lawyers in House</t>
        </is>
      </c>
    </row>
    <row r="14323">
      <c r="A14323" s="13" t="n">
        <v>46113.63951388889</v>
      </c>
      <c r="B14323" t="inlineStr">
        <is>
          <t>MAP</t>
        </is>
      </c>
      <c r="C14323" t="inlineStr">
        <is>
          <t>CombineRoot=C:\Users\cschn\Documents\LIH (Personal)\OneDrive - Lawyers in House</t>
        </is>
      </c>
    </row>
    <row r="14324">
      <c r="A14324" s="13" t="n">
        <v>46113.63951388889</v>
      </c>
      <c r="B14324" t="inlineStr">
        <is>
          <t>MAP</t>
        </is>
      </c>
      <c r="C14324" t="inlineStr">
        <is>
          <t>SubPath=__Invoices</t>
        </is>
      </c>
    </row>
    <row r="14325">
      <c r="A14325" s="13" t="n">
        <v>46113.63951388889</v>
      </c>
      <c r="B14325" t="inlineStr">
        <is>
          <t>MAP</t>
        </is>
      </c>
      <c r="C14325" t="inlineStr">
        <is>
          <t>Combined=C:\Users\cschn\Documents\LIH (Personal)\OneDrive - Lawyers in House\__Invoices</t>
        </is>
      </c>
    </row>
    <row r="14326">
      <c r="A14326" s="13" t="n">
        <v>46113.63951388889</v>
      </c>
      <c r="B14326" t="inlineStr">
        <is>
          <t>MAP</t>
        </is>
      </c>
      <c r="C14326" t="inlineStr">
        <is>
          <t>Mapped local folder=C:\Users\cschn\Documents\LIH (Personal)\OneDrive - Lawyers in House\__Invoices</t>
        </is>
      </c>
    </row>
    <row r="14327">
      <c r="A14327" s="13" t="n">
        <v>46113.63951388889</v>
      </c>
      <c r="B14327" t="inlineStr">
        <is>
          <t>PATH</t>
        </is>
      </c>
      <c r="C14327" t="inlineStr">
        <is>
          <t>FileInBase=C:\Users\cschn\Documents\LIH (Personal)\OneDrive - Lawyers in House\__Invoices\InvoiceTemplate_v4.docx</t>
        </is>
      </c>
    </row>
    <row r="14328">
      <c r="A14328" s="13" t="n">
        <v>46113.63951388889</v>
      </c>
      <c r="B14328" t="inlineStr">
        <is>
          <t>HIT</t>
        </is>
      </c>
      <c r="C14328" t="inlineStr">
        <is>
          <t>Exists? C:\Users\cschn\Documents\LIH (Personal)\OneDrive - Lawyers in House\__Invoices\InvoiceTemplate_v4.docx</t>
        </is>
      </c>
    </row>
    <row r="14329">
      <c r="A14329" s="13" t="n">
        <v>46113.63965277778</v>
      </c>
      <c r="B14329" t="inlineStr">
        <is>
          <t>PATH</t>
        </is>
      </c>
      <c r="C14329" t="inlineStr">
        <is>
          <t>FileInBase=C:\Users\cschn\Documents\LIH (Personal)\OneDrive - Lawyers in House\__Invoices\INV 26-0023 - Poulson, David - 31MAR2026.docx</t>
        </is>
      </c>
    </row>
    <row r="14330">
      <c r="A14330" s="13" t="n">
        <v>46113.63966435185</v>
      </c>
      <c r="B14330" t="inlineStr">
        <is>
          <t>PATH</t>
        </is>
      </c>
      <c r="C14330" t="inlineStr">
        <is>
          <t>FileInBase=C:\Users\cschn\Documents\LIH (Personal)\OneDrive - Lawyers in House\__Invoices\sig.jpg</t>
        </is>
      </c>
    </row>
    <row r="14331">
      <c r="A14331" s="13" t="n">
        <v>46113.6397337963</v>
      </c>
      <c r="B14331" t="inlineStr">
        <is>
          <t>PATH</t>
        </is>
      </c>
      <c r="C14331" t="inlineStr">
        <is>
          <t>FileInBase=C:\Users\cschn\Documents\LIH (Personal)\OneDrive - Lawyers in House\__Invoices\INV 26-0023 - Poulson, David - 31MAR2026.pdf</t>
        </is>
      </c>
    </row>
    <row r="14332">
      <c r="A14332" s="13" t="n">
        <v>46113.63980324074</v>
      </c>
      <c r="B14332" t="inlineStr">
        <is>
          <t>INFO</t>
        </is>
      </c>
      <c r="C14332" t="inlineStr">
        <is>
          <t>ThisWorkbook.Path (raw)=https://lawyersinhouse-my.sharepoint.com/personal/cory_schneider_lawyersinhouse_com/Documents/__Invoices</t>
        </is>
      </c>
    </row>
    <row r="14333">
      <c r="A14333" s="13" t="n">
        <v>46113.63980324074</v>
      </c>
      <c r="B14333" t="inlineStr">
        <is>
          <t>HIT</t>
        </is>
      </c>
      <c r="C14333" t="inlineStr">
        <is>
          <t>Folder? C:\Users\cschn\Documents\LIH (Personal)\OneDrive - Lawyers in House</t>
        </is>
      </c>
    </row>
    <row r="14334">
      <c r="A14334" s="13" t="n">
        <v>46113.63980324074</v>
      </c>
      <c r="B14334" t="inlineStr">
        <is>
          <t>MAP</t>
        </is>
      </c>
      <c r="C14334" t="inlineStr">
        <is>
          <t>CombineRoot=C:\Users\cschn\Documents\LIH (Personal)\OneDrive - Lawyers in House</t>
        </is>
      </c>
    </row>
    <row r="14335">
      <c r="A14335" s="13" t="n">
        <v>46113.63980324074</v>
      </c>
      <c r="B14335" t="inlineStr">
        <is>
          <t>MAP</t>
        </is>
      </c>
      <c r="C14335" t="inlineStr">
        <is>
          <t>SubPath=__Invoices</t>
        </is>
      </c>
    </row>
    <row r="14336">
      <c r="A14336" s="13" t="n">
        <v>46113.63980324074</v>
      </c>
      <c r="B14336" t="inlineStr">
        <is>
          <t>MAP</t>
        </is>
      </c>
      <c r="C14336" t="inlineStr">
        <is>
          <t>Combined=C:\Users\cschn\Documents\LIH (Personal)\OneDrive - Lawyers in House\__Invoices</t>
        </is>
      </c>
    </row>
    <row r="14337">
      <c r="A14337" s="13" t="n">
        <v>46113.63980324074</v>
      </c>
      <c r="B14337" t="inlineStr">
        <is>
          <t>MAP</t>
        </is>
      </c>
      <c r="C14337" t="inlineStr">
        <is>
          <t>Mapped local folder=C:\Users\cschn\Documents\LIH (Personal)\OneDrive - Lawyers in House\__Invoices</t>
        </is>
      </c>
    </row>
    <row r="14338">
      <c r="A14338" s="13" t="n">
        <v>46113.63980324074</v>
      </c>
      <c r="B14338" t="inlineStr">
        <is>
          <t>INFO</t>
        </is>
      </c>
      <c r="C14338" t="inlineStr">
        <is>
          <t>ThisWorkbook.Path (raw)=https://lawyersinhouse-my.sharepoint.com/personal/cory_schneider_lawyersinhouse_com/Documents/__Invoices</t>
        </is>
      </c>
    </row>
    <row r="14339">
      <c r="A14339" s="13" t="n">
        <v>46113.63980324074</v>
      </c>
      <c r="B14339" t="inlineStr">
        <is>
          <t>HIT</t>
        </is>
      </c>
      <c r="C14339" t="inlineStr">
        <is>
          <t>Folder? C:\Users\cschn\Documents\LIH (Personal)\OneDrive - Lawyers in House</t>
        </is>
      </c>
    </row>
    <row r="14340">
      <c r="A14340" s="13" t="n">
        <v>46113.63980324074</v>
      </c>
      <c r="B14340" t="inlineStr">
        <is>
          <t>MAP</t>
        </is>
      </c>
      <c r="C14340" t="inlineStr">
        <is>
          <t>CombineRoot=C:\Users\cschn\Documents\LIH (Personal)\OneDrive - Lawyers in House</t>
        </is>
      </c>
    </row>
    <row r="14341">
      <c r="A14341" s="13" t="n">
        <v>46113.63980324074</v>
      </c>
      <c r="B14341" t="inlineStr">
        <is>
          <t>MAP</t>
        </is>
      </c>
      <c r="C14341" t="inlineStr">
        <is>
          <t>SubPath=__Invoices</t>
        </is>
      </c>
    </row>
    <row r="14342">
      <c r="A14342" s="13" t="n">
        <v>46113.63980324074</v>
      </c>
      <c r="B14342" t="inlineStr">
        <is>
          <t>MAP</t>
        </is>
      </c>
      <c r="C14342" t="inlineStr">
        <is>
          <t>Combined=C:\Users\cschn\Documents\LIH (Personal)\OneDrive - Lawyers in House\__Invoices</t>
        </is>
      </c>
    </row>
    <row r="14343">
      <c r="A14343" s="13" t="n">
        <v>46113.63980324074</v>
      </c>
      <c r="B14343" t="inlineStr">
        <is>
          <t>MAP</t>
        </is>
      </c>
      <c r="C14343" t="inlineStr">
        <is>
          <t>Mapped local folder=C:\Users\cschn\Documents\LIH (Personal)\OneDrive - Lawyers in House\__Invoices</t>
        </is>
      </c>
    </row>
    <row r="14344">
      <c r="A14344" s="13" t="n">
        <v>46113.63980324074</v>
      </c>
      <c r="B14344" t="inlineStr">
        <is>
          <t>HIT</t>
        </is>
      </c>
      <c r="C14344" t="inlineStr">
        <is>
          <t>Folder? C:\Users\cschn\Documents\LIH (Personal)\OneDrive - Lawyers in House\__Invoices</t>
        </is>
      </c>
    </row>
    <row r="14345">
      <c r="A14345" s="13" t="n">
        <v>46113.63981481481</v>
      </c>
      <c r="B14345" t="inlineStr">
        <is>
          <t>HIT</t>
        </is>
      </c>
      <c r="C14345" t="inlineStr">
        <is>
          <t>Exists? C:\Users\cschn\Documents\LIH (Personal)\OneDrive - Lawyers in House\__Invoices\__PAID\INV 26-0016 - Truexperiences Tours Inc. - 05MAR2026.pdf</t>
        </is>
      </c>
    </row>
    <row r="14346">
      <c r="A14346" s="13" t="n">
        <v>46113.63981481481</v>
      </c>
      <c r="B14346" t="inlineStr">
        <is>
          <t>HIT</t>
        </is>
      </c>
      <c r="C14346" t="inlineStr">
        <is>
          <t>Exists? C:\Users\cschn\Documents\LIH (Personal)\OneDrive - Lawyers in House\__Invoices\__PAID\INV 26-0016 - Truexperiences Tours Inc. - 05MAR2026.docx</t>
        </is>
      </c>
    </row>
    <row r="14347">
      <c r="A14347" s="13" t="n">
        <v>46113.63987268518</v>
      </c>
      <c r="B14347" t="inlineStr">
        <is>
          <t>INFO</t>
        </is>
      </c>
      <c r="C14347" t="inlineStr">
        <is>
          <t>ThisWorkbook.Path (raw)=https://lawyersinhouse-my.sharepoint.com/personal/cory_schneider_lawyersinhouse_com/Documents/__Invoices</t>
        </is>
      </c>
    </row>
    <row r="14348">
      <c r="A14348" s="13" t="n">
        <v>46113.63987268518</v>
      </c>
      <c r="B14348" t="inlineStr">
        <is>
          <t>HIT</t>
        </is>
      </c>
      <c r="C14348" t="inlineStr">
        <is>
          <t>Folder? C:\Users\cschn\Documents\LIH (Personal)\OneDrive - Lawyers in House</t>
        </is>
      </c>
    </row>
    <row r="14349">
      <c r="A14349" s="13" t="n">
        <v>46113.63987268518</v>
      </c>
      <c r="B14349" t="inlineStr">
        <is>
          <t>MAP</t>
        </is>
      </c>
      <c r="C14349" t="inlineStr">
        <is>
          <t>CombineRoot=C:\Users\cschn\Documents\LIH (Personal)\OneDrive - Lawyers in House</t>
        </is>
      </c>
    </row>
    <row r="14350">
      <c r="A14350" s="13" t="n">
        <v>46113.63987268518</v>
      </c>
      <c r="B14350" t="inlineStr">
        <is>
          <t>MAP</t>
        </is>
      </c>
      <c r="C14350" t="inlineStr">
        <is>
          <t>SubPath=__Invoices</t>
        </is>
      </c>
    </row>
    <row r="14351">
      <c r="A14351" s="13" t="n">
        <v>46113.63987268518</v>
      </c>
      <c r="B14351" t="inlineStr">
        <is>
          <t>MAP</t>
        </is>
      </c>
      <c r="C14351" t="inlineStr">
        <is>
          <t>Combined=C:\Users\cschn\Documents\LIH (Personal)\OneDrive - Lawyers in House\__Invoices</t>
        </is>
      </c>
    </row>
    <row r="14352">
      <c r="A14352" s="13" t="n">
        <v>46113.63987268518</v>
      </c>
      <c r="B14352" t="inlineStr">
        <is>
          <t>MAP</t>
        </is>
      </c>
      <c r="C14352" t="inlineStr">
        <is>
          <t>Mapped local folder=C:\Users\cschn\Documents\LIH (Personal)\OneDrive - Lawyers in House\__Invoices</t>
        </is>
      </c>
    </row>
    <row r="14353">
      <c r="A14353" s="13" t="n">
        <v>46113.63987268518</v>
      </c>
      <c r="B14353" t="inlineStr">
        <is>
          <t>INFO</t>
        </is>
      </c>
      <c r="C14353" t="inlineStr">
        <is>
          <t>ThisWorkbook.Path (raw)=https://lawyersinhouse-my.sharepoint.com/personal/cory_schneider_lawyersinhouse_com/Documents/__Invoices</t>
        </is>
      </c>
    </row>
    <row r="14354">
      <c r="A14354" s="13" t="n">
        <v>46113.63987268518</v>
      </c>
      <c r="B14354" t="inlineStr">
        <is>
          <t>HIT</t>
        </is>
      </c>
      <c r="C14354" t="inlineStr">
        <is>
          <t>Folder? C:\Users\cschn\Documents\LIH (Personal)\OneDrive - Lawyers in House</t>
        </is>
      </c>
    </row>
    <row r="14355">
      <c r="A14355" s="13" t="n">
        <v>46113.63987268518</v>
      </c>
      <c r="B14355" t="inlineStr">
        <is>
          <t>MAP</t>
        </is>
      </c>
      <c r="C14355" t="inlineStr">
        <is>
          <t>CombineRoot=C:\Users\cschn\Documents\LIH (Personal)\OneDrive - Lawyers in House</t>
        </is>
      </c>
    </row>
    <row r="14356">
      <c r="A14356" s="13" t="n">
        <v>46113.63987268518</v>
      </c>
      <c r="B14356" t="inlineStr">
        <is>
          <t>MAP</t>
        </is>
      </c>
      <c r="C14356" t="inlineStr">
        <is>
          <t>SubPath=__Invoices</t>
        </is>
      </c>
    </row>
    <row r="14357">
      <c r="A14357" s="13" t="n">
        <v>46113.63987268518</v>
      </c>
      <c r="B14357" t="inlineStr">
        <is>
          <t>MAP</t>
        </is>
      </c>
      <c r="C14357" t="inlineStr">
        <is>
          <t>Combined=C:\Users\cschn\Documents\LIH (Personal)\OneDrive - Lawyers in House\__Invoices</t>
        </is>
      </c>
    </row>
    <row r="14358">
      <c r="A14358" s="13" t="n">
        <v>46113.63987268518</v>
      </c>
      <c r="B14358" t="inlineStr">
        <is>
          <t>MAP</t>
        </is>
      </c>
      <c r="C14358" t="inlineStr">
        <is>
          <t>Mapped local folder=C:\Users\cschn\Documents\LIH (Personal)\OneDrive - Lawyers in House\__Invoices</t>
        </is>
      </c>
    </row>
    <row r="14359">
      <c r="A14359" s="13" t="n">
        <v>46113.63987268518</v>
      </c>
      <c r="B14359" t="inlineStr">
        <is>
          <t>HIT</t>
        </is>
      </c>
      <c r="C14359" t="inlineStr">
        <is>
          <t>Folder? C:\Users\cschn\Documents\LIH (Personal)\OneDrive - Lawyers in House\__Invoices</t>
        </is>
      </c>
    </row>
    <row r="14360">
      <c r="A14360" s="13" t="n">
        <v>46113.63987268518</v>
      </c>
      <c r="B14360" t="inlineStr">
        <is>
          <t>HIT</t>
        </is>
      </c>
      <c r="C14360" t="inlineStr">
        <is>
          <t>Exists? C:\Users\cschn\Documents\LIH (Personal)\OneDrive - Lawyers in House\__Invoices\__PAID\INV 26-0015 - Wild Bunch Beverages Inc. - 03MAR2026.pdf</t>
        </is>
      </c>
    </row>
    <row r="14361">
      <c r="A14361" s="13" t="n">
        <v>46113.63987268518</v>
      </c>
      <c r="B14361" t="inlineStr">
        <is>
          <t>HIT</t>
        </is>
      </c>
      <c r="C14361" t="inlineStr">
        <is>
          <t>Exists? C:\Users\cschn\Documents\LIH (Personal)\OneDrive - Lawyers in House\__Invoices\__PAID\INV 26-0015 - Wild Bunch Beverages Inc. - 03MAR2026.docx</t>
        </is>
      </c>
    </row>
    <row r="14362">
      <c r="A14362" s="13" t="n">
        <v>46113.64356481482</v>
      </c>
      <c r="B14362" t="inlineStr">
        <is>
          <t>INFO</t>
        </is>
      </c>
      <c r="C14362" t="inlineStr">
        <is>
          <t>ThisWorkbook.Path (raw)=https://lawyersinhouse-my.sharepoint.com/personal/cory_schneider_lawyersinhouse_com/Documents/__Invoices</t>
        </is>
      </c>
    </row>
    <row r="14363">
      <c r="A14363" s="13" t="n">
        <v>46113.64356481482</v>
      </c>
      <c r="B14363" t="inlineStr">
        <is>
          <t>HIT</t>
        </is>
      </c>
      <c r="C14363" t="inlineStr">
        <is>
          <t>Folder? C:\Users\cschn\Documents\LIH (Personal)\OneDrive - Lawyers in House</t>
        </is>
      </c>
    </row>
    <row r="14364">
      <c r="A14364" s="13" t="n">
        <v>46113.64356481482</v>
      </c>
      <c r="B14364" t="inlineStr">
        <is>
          <t>MAP</t>
        </is>
      </c>
      <c r="C14364" t="inlineStr">
        <is>
          <t>CombineRoot=C:\Users\cschn\Documents\LIH (Personal)\OneDrive - Lawyers in House</t>
        </is>
      </c>
    </row>
    <row r="14365">
      <c r="A14365" s="13" t="n">
        <v>46113.64356481482</v>
      </c>
      <c r="B14365" t="inlineStr">
        <is>
          <t>MAP</t>
        </is>
      </c>
      <c r="C14365" t="inlineStr">
        <is>
          <t>SubPath=__Invoices</t>
        </is>
      </c>
    </row>
    <row r="14366">
      <c r="A14366" s="13" t="n">
        <v>46113.64356481482</v>
      </c>
      <c r="B14366" t="inlineStr">
        <is>
          <t>MAP</t>
        </is>
      </c>
      <c r="C14366" t="inlineStr">
        <is>
          <t>Combined=C:\Users\cschn\Documents\LIH (Personal)\OneDrive - Lawyers in House\__Invoices</t>
        </is>
      </c>
    </row>
    <row r="14367">
      <c r="A14367" s="13" t="n">
        <v>46113.64356481482</v>
      </c>
      <c r="B14367" t="inlineStr">
        <is>
          <t>MAP</t>
        </is>
      </c>
      <c r="C14367" t="inlineStr">
        <is>
          <t>Mapped local folder=C:\Users\cschn\Documents\LIH (Personal)\OneDrive - Lawyers in House\__Invoices</t>
        </is>
      </c>
    </row>
    <row r="14368">
      <c r="A14368" s="13" t="n">
        <v>46113.64365740741</v>
      </c>
      <c r="B14368" t="inlineStr">
        <is>
          <t>INFO</t>
        </is>
      </c>
      <c r="C14368" t="inlineStr">
        <is>
          <t>ThisWorkbook.Path (raw)=https://lawyersinhouse-my.sharepoint.com/personal/cory_schneider_lawyersinhouse_com/Documents/__Invoices</t>
        </is>
      </c>
    </row>
    <row r="14369">
      <c r="A14369" s="13" t="n">
        <v>46113.64365740741</v>
      </c>
      <c r="B14369" t="inlineStr">
        <is>
          <t>HIT</t>
        </is>
      </c>
      <c r="C14369" t="inlineStr">
        <is>
          <t>Folder? C:\Users\cschn\Documents\LIH (Personal)\OneDrive - Lawyers in House</t>
        </is>
      </c>
    </row>
    <row r="14370">
      <c r="A14370" s="13" t="n">
        <v>46113.64365740741</v>
      </c>
      <c r="B14370" t="inlineStr">
        <is>
          <t>MAP</t>
        </is>
      </c>
      <c r="C14370" t="inlineStr">
        <is>
          <t>CombineRoot=C:\Users\cschn\Documents\LIH (Personal)\OneDrive - Lawyers in House</t>
        </is>
      </c>
    </row>
    <row r="14371">
      <c r="A14371" s="13" t="n">
        <v>46113.64365740741</v>
      </c>
      <c r="B14371" t="inlineStr">
        <is>
          <t>MAP</t>
        </is>
      </c>
      <c r="C14371" t="inlineStr">
        <is>
          <t>SubPath=__Invoices</t>
        </is>
      </c>
    </row>
    <row r="14372">
      <c r="A14372" s="13" t="n">
        <v>46113.64365740741</v>
      </c>
      <c r="B14372" t="inlineStr">
        <is>
          <t>MAP</t>
        </is>
      </c>
      <c r="C14372" t="inlineStr">
        <is>
          <t>Combined=C:\Users\cschn\Documents\LIH (Personal)\OneDrive - Lawyers in House\__Invoices</t>
        </is>
      </c>
    </row>
    <row r="14373">
      <c r="A14373" s="13" t="n">
        <v>46113.64365740741</v>
      </c>
      <c r="B14373" t="inlineStr">
        <is>
          <t>MAP</t>
        </is>
      </c>
      <c r="C14373" t="inlineStr">
        <is>
          <t>Mapped local folder=C:\Users\cschn\Documents\LIH (Personal)\OneDrive - Lawyers in House\__Invoices</t>
        </is>
      </c>
    </row>
    <row r="14374">
      <c r="A14374" s="13" t="n">
        <v>46113.64997685186</v>
      </c>
      <c r="B14374" t="inlineStr">
        <is>
          <t>INFO</t>
        </is>
      </c>
      <c r="C14374" t="inlineStr">
        <is>
          <t>ThisWorkbook.Path (raw)=https://lawyersinhouse-my.sharepoint.com/personal/cory_schneider_lawyersinhouse_com/Documents/__Invoices</t>
        </is>
      </c>
    </row>
    <row r="14375">
      <c r="A14375" s="13" t="n">
        <v>46113.64997685186</v>
      </c>
      <c r="B14375" t="inlineStr">
        <is>
          <t>HIT</t>
        </is>
      </c>
      <c r="C14375" t="inlineStr">
        <is>
          <t>Folder? C:\Users\cschn\Documents\LIH (Personal)\OneDrive - Lawyers in House</t>
        </is>
      </c>
    </row>
    <row r="14376">
      <c r="A14376" s="13" t="n">
        <v>46113.64997685186</v>
      </c>
      <c r="B14376" t="inlineStr">
        <is>
          <t>MAP</t>
        </is>
      </c>
      <c r="C14376" t="inlineStr">
        <is>
          <t>CombineRoot=C:\Users\cschn\Documents\LIH (Personal)\OneDrive - Lawyers in House</t>
        </is>
      </c>
    </row>
    <row r="14377">
      <c r="A14377" s="13" t="n">
        <v>46113.64997685186</v>
      </c>
      <c r="B14377" t="inlineStr">
        <is>
          <t>MAP</t>
        </is>
      </c>
      <c r="C14377" t="inlineStr">
        <is>
          <t>SubPath=__Invoices</t>
        </is>
      </c>
    </row>
    <row r="14378">
      <c r="A14378" s="13" t="n">
        <v>46113.64997685186</v>
      </c>
      <c r="B14378" t="inlineStr">
        <is>
          <t>MAP</t>
        </is>
      </c>
      <c r="C14378" t="inlineStr">
        <is>
          <t>Combined=C:\Users\cschn\Documents\LIH (Personal)\OneDrive - Lawyers in House\__Invoices</t>
        </is>
      </c>
    </row>
    <row r="14379">
      <c r="A14379" s="13" t="n">
        <v>46113.64997685186</v>
      </c>
      <c r="B14379" t="inlineStr">
        <is>
          <t>MAP</t>
        </is>
      </c>
      <c r="C14379" t="inlineStr">
        <is>
          <t>Mapped local folder=C:\Users\cschn\Documents\LIH (Personal)\OneDrive - Lawyers in House\__Invoices</t>
        </is>
      </c>
    </row>
    <row r="14380">
      <c r="A14380" s="13" t="n">
        <v>46113.65</v>
      </c>
      <c r="B14380" t="inlineStr">
        <is>
          <t>INFO</t>
        </is>
      </c>
      <c r="C14380" t="inlineStr">
        <is>
          <t>ThisWorkbook.Path (raw)=https://lawyersinhouse-my.sharepoint.com/personal/cory_schneider_lawyersinhouse_com/Documents/__Invoices</t>
        </is>
      </c>
    </row>
    <row r="14381">
      <c r="A14381" s="13" t="n">
        <v>46113.65</v>
      </c>
      <c r="B14381" t="inlineStr">
        <is>
          <t>HIT</t>
        </is>
      </c>
      <c r="C14381" t="inlineStr">
        <is>
          <t>Folder? C:\Users\cschn\Documents\LIH (Personal)\OneDrive - Lawyers in House</t>
        </is>
      </c>
    </row>
    <row r="14382">
      <c r="A14382" s="13" t="n">
        <v>46113.65</v>
      </c>
      <c r="B14382" t="inlineStr">
        <is>
          <t>MAP</t>
        </is>
      </c>
      <c r="C14382" t="inlineStr">
        <is>
          <t>CombineRoot=C:\Users\cschn\Documents\LIH (Personal)\OneDrive - Lawyers in House</t>
        </is>
      </c>
    </row>
    <row r="14383">
      <c r="A14383" s="13" t="n">
        <v>46113.65</v>
      </c>
      <c r="B14383" t="inlineStr">
        <is>
          <t>MAP</t>
        </is>
      </c>
      <c r="C14383" t="inlineStr">
        <is>
          <t>SubPath=__Invoices</t>
        </is>
      </c>
    </row>
    <row r="14384">
      <c r="A14384" s="13" t="n">
        <v>46113.65</v>
      </c>
      <c r="B14384" t="inlineStr">
        <is>
          <t>MAP</t>
        </is>
      </c>
      <c r="C14384" t="inlineStr">
        <is>
          <t>Combined=C:\Users\cschn\Documents\LIH (Personal)\OneDrive - Lawyers in House\__Invoices</t>
        </is>
      </c>
    </row>
    <row r="14385">
      <c r="A14385" s="13" t="n">
        <v>46113.65</v>
      </c>
      <c r="B14385" t="inlineStr">
        <is>
          <t>MAP</t>
        </is>
      </c>
      <c r="C14385" t="inlineStr">
        <is>
          <t>Mapped local folder=C:\Users\cschn\Documents\LIH (Personal)\OneDrive - Lawyers in House\__Invoices</t>
        </is>
      </c>
    </row>
    <row r="14386">
      <c r="A14386" s="13" t="n">
        <v>46113.65</v>
      </c>
      <c r="B14386" t="inlineStr">
        <is>
          <t>INFO</t>
        </is>
      </c>
      <c r="C14386" t="inlineStr">
        <is>
          <t>ThisWorkbook.Path (raw)=https://lawyersinhouse-my.sharepoint.com/personal/cory_schneider_lawyersinhouse_com/Documents/__Invoices</t>
        </is>
      </c>
    </row>
    <row r="14387">
      <c r="A14387" s="13" t="n">
        <v>46113.65</v>
      </c>
      <c r="B14387" t="inlineStr">
        <is>
          <t>HIT</t>
        </is>
      </c>
      <c r="C14387" t="inlineStr">
        <is>
          <t>Folder? C:\Users\cschn\Documents\LIH (Personal)\OneDrive - Lawyers in House</t>
        </is>
      </c>
    </row>
    <row r="14388">
      <c r="A14388" s="13" t="n">
        <v>46113.65</v>
      </c>
      <c r="B14388" t="inlineStr">
        <is>
          <t>MAP</t>
        </is>
      </c>
      <c r="C14388" t="inlineStr">
        <is>
          <t>CombineRoot=C:\Users\cschn\Documents\LIH (Personal)\OneDrive - Lawyers in House</t>
        </is>
      </c>
    </row>
    <row r="14389">
      <c r="A14389" s="13" t="n">
        <v>46113.65</v>
      </c>
      <c r="B14389" t="inlineStr">
        <is>
          <t>MAP</t>
        </is>
      </c>
      <c r="C14389" t="inlineStr">
        <is>
          <t>SubPath=__Invoices</t>
        </is>
      </c>
    </row>
    <row r="14390">
      <c r="A14390" s="13" t="n">
        <v>46113.65</v>
      </c>
      <c r="B14390" t="inlineStr">
        <is>
          <t>MAP</t>
        </is>
      </c>
      <c r="C14390" t="inlineStr">
        <is>
          <t>Combined=C:\Users\cschn\Documents\LIH (Personal)\OneDrive - Lawyers in House\__Invoices</t>
        </is>
      </c>
    </row>
    <row r="14391">
      <c r="A14391" s="13" t="n">
        <v>46113.65</v>
      </c>
      <c r="B14391" t="inlineStr">
        <is>
          <t>MAP</t>
        </is>
      </c>
      <c r="C14391" t="inlineStr">
        <is>
          <t>Mapped local folder=C:\Users\cschn\Documents\LIH (Personal)\OneDrive - Lawyers in House\__Invoices</t>
        </is>
      </c>
    </row>
    <row r="14392">
      <c r="A14392" s="13" t="n">
        <v>46113.65873842593</v>
      </c>
      <c r="B14392" t="inlineStr">
        <is>
          <t>INFO</t>
        </is>
      </c>
      <c r="C14392" t="inlineStr">
        <is>
          <t>ThisWorkbook.Path (raw)=https://lawyersinhouse-my.sharepoint.com/personal/cory_schneider_lawyersinhouse_com/Documents/__Invoices</t>
        </is>
      </c>
    </row>
    <row r="14393">
      <c r="A14393" s="13" t="n">
        <v>46113.65873842593</v>
      </c>
      <c r="B14393" t="inlineStr">
        <is>
          <t>HIT</t>
        </is>
      </c>
      <c r="C14393" t="inlineStr">
        <is>
          <t>Folder? C:\Users\cschn\Documents\LIH (Personal)\OneDrive - Lawyers in House</t>
        </is>
      </c>
    </row>
    <row r="14394">
      <c r="A14394" s="13" t="n">
        <v>46113.65873842593</v>
      </c>
      <c r="B14394" t="inlineStr">
        <is>
          <t>MAP</t>
        </is>
      </c>
      <c r="C14394" t="inlineStr">
        <is>
          <t>CombineRoot=C:\Users\cschn\Documents\LIH (Personal)\OneDrive - Lawyers in House</t>
        </is>
      </c>
    </row>
    <row r="14395">
      <c r="A14395" s="13" t="n">
        <v>46113.65873842593</v>
      </c>
      <c r="B14395" t="inlineStr">
        <is>
          <t>MAP</t>
        </is>
      </c>
      <c r="C14395" t="inlineStr">
        <is>
          <t>SubPath=__Invoices</t>
        </is>
      </c>
    </row>
    <row r="14396">
      <c r="A14396" s="13" t="n">
        <v>46113.65873842593</v>
      </c>
      <c r="B14396" t="inlineStr">
        <is>
          <t>MAP</t>
        </is>
      </c>
      <c r="C14396" t="inlineStr">
        <is>
          <t>Combined=C:\Users\cschn\Documents\LIH (Personal)\OneDrive - Lawyers in House\__Invoices</t>
        </is>
      </c>
    </row>
    <row r="14397">
      <c r="A14397" s="13" t="n">
        <v>46113.65873842593</v>
      </c>
      <c r="B14397" t="inlineStr">
        <is>
          <t>MAP</t>
        </is>
      </c>
      <c r="C14397" t="inlineStr">
        <is>
          <t>Mapped local folder=C:\Users\cschn\Documents\LIH (Personal)\OneDrive - Lawyers in House\__Invoices</t>
        </is>
      </c>
    </row>
    <row r="14398">
      <c r="A14398" s="13" t="n">
        <v>46113.65909722223</v>
      </c>
      <c r="B14398" t="inlineStr">
        <is>
          <t>INFO</t>
        </is>
      </c>
      <c r="C14398" t="inlineStr">
        <is>
          <t>ThisWorkbook.Path (raw)=https://lawyersinhouse-my.sharepoint.com/personal/cory_schneider_lawyersinhouse_com/Documents/__Invoices</t>
        </is>
      </c>
    </row>
    <row r="14399">
      <c r="A14399" s="13" t="n">
        <v>46113.65909722223</v>
      </c>
      <c r="B14399" t="inlineStr">
        <is>
          <t>HIT</t>
        </is>
      </c>
      <c r="C14399" t="inlineStr">
        <is>
          <t>Folder? C:\Users\cschn\Documents\LIH (Personal)\OneDrive - Lawyers in House</t>
        </is>
      </c>
    </row>
    <row r="14400">
      <c r="A14400" s="13" t="n">
        <v>46113.65909722223</v>
      </c>
      <c r="B14400" t="inlineStr">
        <is>
          <t>MAP</t>
        </is>
      </c>
      <c r="C14400" t="inlineStr">
        <is>
          <t>CombineRoot=C:\Users\cschn\Documents\LIH (Personal)\OneDrive - Lawyers in House</t>
        </is>
      </c>
    </row>
    <row r="14401">
      <c r="A14401" s="13" t="n">
        <v>46113.65909722223</v>
      </c>
      <c r="B14401" t="inlineStr">
        <is>
          <t>MAP</t>
        </is>
      </c>
      <c r="C14401" t="inlineStr">
        <is>
          <t>SubPath=__Invoices</t>
        </is>
      </c>
    </row>
    <row r="14402">
      <c r="A14402" s="13" t="n">
        <v>46113.65909722223</v>
      </c>
      <c r="B14402" t="inlineStr">
        <is>
          <t>MAP</t>
        </is>
      </c>
      <c r="C14402" t="inlineStr">
        <is>
          <t>Combined=C:\Users\cschn\Documents\LIH (Personal)\OneDrive - Lawyers in House\__Invoices</t>
        </is>
      </c>
    </row>
    <row r="14403">
      <c r="A14403" s="13" t="n">
        <v>46113.65909722223</v>
      </c>
      <c r="B14403" t="inlineStr">
        <is>
          <t>MAP</t>
        </is>
      </c>
      <c r="C14403" t="inlineStr">
        <is>
          <t>Mapped local folder=C:\Users\cschn\Documents\LIH (Personal)\OneDrive - Lawyers in House\__Invoices</t>
        </is>
      </c>
    </row>
    <row r="14404">
      <c r="A14404" s="13" t="n">
        <v>46113.6681712963</v>
      </c>
      <c r="B14404" t="inlineStr">
        <is>
          <t>INFO</t>
        </is>
      </c>
      <c r="C14404" t="inlineStr">
        <is>
          <t>ThisWorkbook.Path (raw)=https://lawyersinhouse-my.sharepoint.com/personal/cory_schneider_lawyersinhouse_com/Documents/__Invoices</t>
        </is>
      </c>
    </row>
    <row r="14405">
      <c r="A14405" s="13" t="n">
        <v>46113.6681712963</v>
      </c>
      <c r="B14405" t="inlineStr">
        <is>
          <t>HIT</t>
        </is>
      </c>
      <c r="C14405" t="inlineStr">
        <is>
          <t>Folder? C:\Users\cschn\Documents\LIH (Personal)\OneDrive - Lawyers in House</t>
        </is>
      </c>
    </row>
    <row r="14406">
      <c r="A14406" s="13" t="n">
        <v>46113.6681712963</v>
      </c>
      <c r="B14406" t="inlineStr">
        <is>
          <t>MAP</t>
        </is>
      </c>
      <c r="C14406" t="inlineStr">
        <is>
          <t>CombineRoot=C:\Users\cschn\Documents\LIH (Personal)\OneDrive - Lawyers in House</t>
        </is>
      </c>
    </row>
    <row r="14407">
      <c r="A14407" s="13" t="n">
        <v>46113.6681712963</v>
      </c>
      <c r="B14407" t="inlineStr">
        <is>
          <t>MAP</t>
        </is>
      </c>
      <c r="C14407" t="inlineStr">
        <is>
          <t>SubPath=__Invoices</t>
        </is>
      </c>
    </row>
    <row r="14408">
      <c r="A14408" s="13" t="n">
        <v>46113.6681712963</v>
      </c>
      <c r="B14408" t="inlineStr">
        <is>
          <t>MAP</t>
        </is>
      </c>
      <c r="C14408" t="inlineStr">
        <is>
          <t>Combined=C:\Users\cschn\Documents\LIH (Personal)\OneDrive - Lawyers in House\__Invoices</t>
        </is>
      </c>
    </row>
    <row r="14409">
      <c r="A14409" s="13" t="n">
        <v>46113.6681712963</v>
      </c>
      <c r="B14409" t="inlineStr">
        <is>
          <t>MAP</t>
        </is>
      </c>
      <c r="C14409" t="inlineStr">
        <is>
          <t>Mapped local folder=C:\Users\cschn\Documents\LIH (Personal)\OneDrive - Lawyers in House\__Invoices</t>
        </is>
      </c>
    </row>
    <row r="14410">
      <c r="A14410" s="13" t="n">
        <v>46113.6681712963</v>
      </c>
      <c r="B14410" t="inlineStr">
        <is>
          <t>INFO</t>
        </is>
      </c>
      <c r="C14410" t="inlineStr">
        <is>
          <t>ThisWorkbook.Path (raw)=https://lawyersinhouse-my.sharepoint.com/personal/cory_schneider_lawyersinhouse_com/Documents/__Invoices</t>
        </is>
      </c>
    </row>
    <row r="14411">
      <c r="A14411" s="13" t="n">
        <v>46113.6681712963</v>
      </c>
      <c r="B14411" t="inlineStr">
        <is>
          <t>HIT</t>
        </is>
      </c>
      <c r="C14411" t="inlineStr">
        <is>
          <t>Folder? C:\Users\cschn\Documents\LIH (Personal)\OneDrive - Lawyers in House</t>
        </is>
      </c>
    </row>
    <row r="14412">
      <c r="A14412" s="13" t="n">
        <v>46113.6681712963</v>
      </c>
      <c r="B14412" t="inlineStr">
        <is>
          <t>MAP</t>
        </is>
      </c>
      <c r="C14412" t="inlineStr">
        <is>
          <t>CombineRoot=C:\Users\cschn\Documents\LIH (Personal)\OneDrive - Lawyers in House</t>
        </is>
      </c>
    </row>
    <row r="14413">
      <c r="A14413" s="13" t="n">
        <v>46113.6681712963</v>
      </c>
      <c r="B14413" t="inlineStr">
        <is>
          <t>MAP</t>
        </is>
      </c>
      <c r="C14413" t="inlineStr">
        <is>
          <t>SubPath=__Invoices</t>
        </is>
      </c>
    </row>
    <row r="14414">
      <c r="A14414" s="13" t="n">
        <v>46113.6681712963</v>
      </c>
      <c r="B14414" t="inlineStr">
        <is>
          <t>MAP</t>
        </is>
      </c>
      <c r="C14414" t="inlineStr">
        <is>
          <t>Combined=C:\Users\cschn\Documents\LIH (Personal)\OneDrive - Lawyers in House\__Invoices</t>
        </is>
      </c>
    </row>
    <row r="14415">
      <c r="A14415" s="13" t="n">
        <v>46113.6681712963</v>
      </c>
      <c r="B14415" t="inlineStr">
        <is>
          <t>MAP</t>
        </is>
      </c>
      <c r="C14415" t="inlineStr">
        <is>
          <t>Mapped local folder=C:\Users\cschn\Documents\LIH (Personal)\OneDrive - Lawyers in House\__Invoices</t>
        </is>
      </c>
    </row>
    <row r="14416">
      <c r="A14416" s="13" t="n">
        <v>46113.66818287037</v>
      </c>
      <c r="B14416" t="inlineStr">
        <is>
          <t>INFO</t>
        </is>
      </c>
      <c r="C14416" t="inlineStr">
        <is>
          <t>ThisWorkbook.Path (raw)=https://lawyersinhouse-my.sharepoint.com/personal/cory_schneider_lawyersinhouse_com/Documents/__Invoices</t>
        </is>
      </c>
    </row>
    <row r="14417">
      <c r="A14417" s="13" t="n">
        <v>46113.66818287037</v>
      </c>
      <c r="B14417" t="inlineStr">
        <is>
          <t>HIT</t>
        </is>
      </c>
      <c r="C14417" t="inlineStr">
        <is>
          <t>Folder? C:\Users\cschn\Documents\LIH (Personal)\OneDrive - Lawyers in House</t>
        </is>
      </c>
    </row>
    <row r="14418">
      <c r="A14418" s="13" t="n">
        <v>46113.66818287037</v>
      </c>
      <c r="B14418" t="inlineStr">
        <is>
          <t>MAP</t>
        </is>
      </c>
      <c r="C14418" t="inlineStr">
        <is>
          <t>CombineRoot=C:\Users\cschn\Documents\LIH (Personal)\OneDrive - Lawyers in House</t>
        </is>
      </c>
    </row>
    <row r="14419">
      <c r="A14419" s="13" t="n">
        <v>46113.66818287037</v>
      </c>
      <c r="B14419" t="inlineStr">
        <is>
          <t>MAP</t>
        </is>
      </c>
      <c r="C14419" t="inlineStr">
        <is>
          <t>SubPath=__Invoices</t>
        </is>
      </c>
    </row>
    <row r="14420">
      <c r="A14420" s="13" t="n">
        <v>46113.66818287037</v>
      </c>
      <c r="B14420" t="inlineStr">
        <is>
          <t>MAP</t>
        </is>
      </c>
      <c r="C14420" t="inlineStr">
        <is>
          <t>Combined=C:\Users\cschn\Documents\LIH (Personal)\OneDrive - Lawyers in House\__Invoices</t>
        </is>
      </c>
    </row>
    <row r="14421">
      <c r="A14421" s="13" t="n">
        <v>46113.66818287037</v>
      </c>
      <c r="B14421" t="inlineStr">
        <is>
          <t>MAP</t>
        </is>
      </c>
      <c r="C14421" t="inlineStr">
        <is>
          <t>Mapped local folder=C:\Users\cschn\Documents\LIH (Personal)\OneDrive - Lawyers in House\__Invoices</t>
        </is>
      </c>
    </row>
    <row r="14422">
      <c r="A14422" s="13" t="n">
        <v>46113.66818287037</v>
      </c>
      <c r="B14422" t="inlineStr">
        <is>
          <t>INFO</t>
        </is>
      </c>
      <c r="C14422" t="inlineStr">
        <is>
          <t>ThisWorkbook.Path (raw)=https://lawyersinhouse-my.sharepoint.com/personal/cory_schneider_lawyersinhouse_com/Documents/__Invoices</t>
        </is>
      </c>
    </row>
    <row r="14423">
      <c r="A14423" s="13" t="n">
        <v>46113.66818287037</v>
      </c>
      <c r="B14423" t="inlineStr">
        <is>
          <t>HIT</t>
        </is>
      </c>
      <c r="C14423" t="inlineStr">
        <is>
          <t>Folder? C:\Users\cschn\Documents\LIH (Personal)\OneDrive - Lawyers in House</t>
        </is>
      </c>
    </row>
    <row r="14424">
      <c r="A14424" s="13" t="n">
        <v>46113.66818287037</v>
      </c>
      <c r="B14424" t="inlineStr">
        <is>
          <t>MAP</t>
        </is>
      </c>
      <c r="C14424" t="inlineStr">
        <is>
          <t>CombineRoot=C:\Users\cschn\Documents\LIH (Personal)\OneDrive - Lawyers in House</t>
        </is>
      </c>
    </row>
    <row r="14425">
      <c r="A14425" s="13" t="n">
        <v>46113.66818287037</v>
      </c>
      <c r="B14425" t="inlineStr">
        <is>
          <t>MAP</t>
        </is>
      </c>
      <c r="C14425" t="inlineStr">
        <is>
          <t>SubPath=__Invoices</t>
        </is>
      </c>
    </row>
    <row r="14426">
      <c r="A14426" s="13" t="n">
        <v>46113.66818287037</v>
      </c>
      <c r="B14426" t="inlineStr">
        <is>
          <t>MAP</t>
        </is>
      </c>
      <c r="C14426" t="inlineStr">
        <is>
          <t>Combined=C:\Users\cschn\Documents\LIH (Personal)\OneDrive - Lawyers in House\__Invoices</t>
        </is>
      </c>
    </row>
    <row r="14427">
      <c r="A14427" s="13" t="n">
        <v>46113.66818287037</v>
      </c>
      <c r="B14427" t="inlineStr">
        <is>
          <t>MAP</t>
        </is>
      </c>
      <c r="C14427" t="inlineStr">
        <is>
          <t>Mapped local folder=C:\Users\cschn\Documents\LIH (Personal)\OneDrive - Lawyers in House\__Invoices</t>
        </is>
      </c>
    </row>
    <row r="14428">
      <c r="A14428" s="13" t="n">
        <v>46113.67417824074</v>
      </c>
      <c r="B14428" t="inlineStr">
        <is>
          <t>INFO</t>
        </is>
      </c>
      <c r="C14428" t="inlineStr">
        <is>
          <t>ThisWorkbook.Path (raw)=https://lawyersinhouse-my.sharepoint.com/personal/cory_schneider_lawyersinhouse_com/Documents/__Invoices</t>
        </is>
      </c>
    </row>
    <row r="14429">
      <c r="A14429" s="13" t="n">
        <v>46113.67417824074</v>
      </c>
      <c r="B14429" t="inlineStr">
        <is>
          <t>HIT</t>
        </is>
      </c>
      <c r="C14429" t="inlineStr">
        <is>
          <t>Folder? C:\Users\cschn\Documents\LIH (Personal)\OneDrive - Lawyers in House</t>
        </is>
      </c>
    </row>
    <row r="14430">
      <c r="A14430" s="13" t="n">
        <v>46113.67417824074</v>
      </c>
      <c r="B14430" t="inlineStr">
        <is>
          <t>MAP</t>
        </is>
      </c>
      <c r="C14430" t="inlineStr">
        <is>
          <t>CombineRoot=C:\Users\cschn\Documents\LIH (Personal)\OneDrive - Lawyers in House</t>
        </is>
      </c>
    </row>
    <row r="14431">
      <c r="A14431" s="13" t="n">
        <v>46113.67417824074</v>
      </c>
      <c r="B14431" t="inlineStr">
        <is>
          <t>MAP</t>
        </is>
      </c>
      <c r="C14431" t="inlineStr">
        <is>
          <t>SubPath=__Invoices</t>
        </is>
      </c>
    </row>
    <row r="14432">
      <c r="A14432" s="13" t="n">
        <v>46113.67417824074</v>
      </c>
      <c r="B14432" t="inlineStr">
        <is>
          <t>MAP</t>
        </is>
      </c>
      <c r="C14432" t="inlineStr">
        <is>
          <t>Combined=C:\Users\cschn\Documents\LIH (Personal)\OneDrive - Lawyers in House\__Invoices</t>
        </is>
      </c>
    </row>
    <row r="14433">
      <c r="A14433" s="13" t="n">
        <v>46113.67417824074</v>
      </c>
      <c r="B14433" t="inlineStr">
        <is>
          <t>MAP</t>
        </is>
      </c>
      <c r="C14433" t="inlineStr">
        <is>
          <t>Mapped local folder=C:\Users\cschn\Documents\LIH (Personal)\OneDrive - Lawyers in House\__Invoices</t>
        </is>
      </c>
    </row>
    <row r="14434">
      <c r="A14434" s="13" t="n">
        <v>46113.67443287037</v>
      </c>
      <c r="B14434" t="inlineStr">
        <is>
          <t>INFO</t>
        </is>
      </c>
      <c r="C14434" t="inlineStr">
        <is>
          <t>ThisWorkbook.Path (raw)=https://lawyersinhouse-my.sharepoint.com/personal/cory_schneider_lawyersinhouse_com/Documents/__Invoices</t>
        </is>
      </c>
    </row>
    <row r="14435">
      <c r="A14435" s="13" t="n">
        <v>46113.67443287037</v>
      </c>
      <c r="B14435" t="inlineStr">
        <is>
          <t>HIT</t>
        </is>
      </c>
      <c r="C14435" t="inlineStr">
        <is>
          <t>Folder? C:\Users\cschn\Documents\LIH (Personal)\OneDrive - Lawyers in House</t>
        </is>
      </c>
    </row>
    <row r="14436">
      <c r="A14436" s="13" t="n">
        <v>46113.67443287037</v>
      </c>
      <c r="B14436" t="inlineStr">
        <is>
          <t>MAP</t>
        </is>
      </c>
      <c r="C14436" t="inlineStr">
        <is>
          <t>CombineRoot=C:\Users\cschn\Documents\LIH (Personal)\OneDrive - Lawyers in House</t>
        </is>
      </c>
    </row>
    <row r="14437">
      <c r="A14437" s="13" t="n">
        <v>46113.67443287037</v>
      </c>
      <c r="B14437" t="inlineStr">
        <is>
          <t>MAP</t>
        </is>
      </c>
      <c r="C14437" t="inlineStr">
        <is>
          <t>SubPath=__Invoices</t>
        </is>
      </c>
    </row>
    <row r="14438">
      <c r="A14438" s="13" t="n">
        <v>46113.67443287037</v>
      </c>
      <c r="B14438" t="inlineStr">
        <is>
          <t>MAP</t>
        </is>
      </c>
      <c r="C14438" t="inlineStr">
        <is>
          <t>Combined=C:\Users\cschn\Documents\LIH (Personal)\OneDrive - Lawyers in House\__Invoices</t>
        </is>
      </c>
    </row>
    <row r="14439">
      <c r="A14439" s="13" t="n">
        <v>46113.67443287037</v>
      </c>
      <c r="B14439" t="inlineStr">
        <is>
          <t>MAP</t>
        </is>
      </c>
      <c r="C14439" t="inlineStr">
        <is>
          <t>Mapped local folder=C:\Users\cschn\Documents\LIH (Personal)\OneDrive - Lawyers in House\__Invoices</t>
        </is>
      </c>
    </row>
    <row r="14440">
      <c r="A14440" s="13" t="n">
        <v>46113.67443287037</v>
      </c>
      <c r="B14440" t="inlineStr">
        <is>
          <t>PATH</t>
        </is>
      </c>
      <c r="C14440" t="inlineStr">
        <is>
          <t>FileInBase=C:\Users\cschn\Documents\LIH (Personal)\OneDrive - Lawyers in House\__Invoices\InvoiceTemplate_v4.docx</t>
        </is>
      </c>
    </row>
    <row r="14441">
      <c r="A14441" s="13" t="n">
        <v>46113.67443287037</v>
      </c>
      <c r="B14441" t="inlineStr">
        <is>
          <t>HIT</t>
        </is>
      </c>
      <c r="C14441" t="inlineStr">
        <is>
          <t>Exists? C:\Users\cschn\Documents\LIH (Personal)\OneDrive - Lawyers in House\__Invoices\InvoiceTemplate_v4.docx</t>
        </is>
      </c>
    </row>
    <row r="14442">
      <c r="A14442" s="13" t="n">
        <v>46113.67461805556</v>
      </c>
      <c r="B14442" t="inlineStr">
        <is>
          <t>PATH</t>
        </is>
      </c>
      <c r="C14442" t="inlineStr">
        <is>
          <t>FileInBase=C:\Users\cschn\Documents\LIH (Personal)\OneDrive - Lawyers in House\__Invoices\INV 26-0024 - Hayhoe Equipment and Supply Ltd. - 31MAR2026.docx</t>
        </is>
      </c>
    </row>
    <row r="14443">
      <c r="A14443" s="13" t="n">
        <v>46113.67462962963</v>
      </c>
      <c r="B14443" t="inlineStr">
        <is>
          <t>PATH</t>
        </is>
      </c>
      <c r="C14443" t="inlineStr">
        <is>
          <t>FileInBase=C:\Users\cschn\Documents\LIH (Personal)\OneDrive - Lawyers in House\__Invoices\sig.jpg</t>
        </is>
      </c>
    </row>
    <row r="14444">
      <c r="A14444" s="13" t="n">
        <v>46113.67471064815</v>
      </c>
      <c r="B14444" t="inlineStr">
        <is>
          <t>PATH</t>
        </is>
      </c>
      <c r="C14444" t="inlineStr">
        <is>
          <t>FileInBase=C:\Users\cschn\Documents\LIH (Personal)\OneDrive - Lawyers in House\__Invoices\INV 26-0024 - Hayhoe Equipment and Supply Ltd. - 31MAR2026.pdf</t>
        </is>
      </c>
    </row>
    <row r="14445">
      <c r="A14445" s="13" t="n">
        <v>46113.68368055556</v>
      </c>
      <c r="B14445" t="inlineStr">
        <is>
          <t>INFO</t>
        </is>
      </c>
      <c r="C14445" t="inlineStr">
        <is>
          <t>ThisWorkbook.Path (raw)=https://lawyersinhouse-my.sharepoint.com/personal/cory_schneider_lawyersinhouse_com/Documents/__Invoices</t>
        </is>
      </c>
    </row>
    <row r="14446">
      <c r="A14446" s="13" t="n">
        <v>46113.68368055556</v>
      </c>
      <c r="B14446" t="inlineStr">
        <is>
          <t>HIT</t>
        </is>
      </c>
      <c r="C14446" t="inlineStr">
        <is>
          <t>Folder? C:\Users\cschn\Documents\LIH (Personal)\OneDrive - Lawyers in House</t>
        </is>
      </c>
    </row>
    <row r="14447">
      <c r="A14447" s="13" t="n">
        <v>46113.68368055556</v>
      </c>
      <c r="B14447" t="inlineStr">
        <is>
          <t>MAP</t>
        </is>
      </c>
      <c r="C14447" t="inlineStr">
        <is>
          <t>CombineRoot=C:\Users\cschn\Documents\LIH (Personal)\OneDrive - Lawyers in House</t>
        </is>
      </c>
    </row>
    <row r="14448">
      <c r="A14448" s="13" t="n">
        <v>46113.68368055556</v>
      </c>
      <c r="B14448" t="inlineStr">
        <is>
          <t>MAP</t>
        </is>
      </c>
      <c r="C14448" t="inlineStr">
        <is>
          <t>SubPath=__Invoices</t>
        </is>
      </c>
    </row>
    <row r="14449">
      <c r="A14449" s="13" t="n">
        <v>46113.68368055556</v>
      </c>
      <c r="B14449" t="inlineStr">
        <is>
          <t>MAP</t>
        </is>
      </c>
      <c r="C14449" t="inlineStr">
        <is>
          <t>Combined=C:\Users\cschn\Documents\LIH (Personal)\OneDrive - Lawyers in House\__Invoices</t>
        </is>
      </c>
    </row>
    <row r="14450">
      <c r="A14450" s="13" t="n">
        <v>46113.68368055556</v>
      </c>
      <c r="B14450" t="inlineStr">
        <is>
          <t>MAP</t>
        </is>
      </c>
      <c r="C14450" t="inlineStr">
        <is>
          <t>Mapped local folder=C:\Users\cschn\Documents\LIH (Personal)\OneDrive - Lawyers in House\__Invoices</t>
        </is>
      </c>
    </row>
    <row r="14451">
      <c r="A14451" s="13" t="n">
        <v>46113.68381944444</v>
      </c>
      <c r="B14451" t="inlineStr">
        <is>
          <t>INFO</t>
        </is>
      </c>
      <c r="C14451" t="inlineStr">
        <is>
          <t>ThisWorkbook.Path (raw)=https://lawyersinhouse-my.sharepoint.com/personal/cory_schneider_lawyersinhouse_com/Documents/__Invoices</t>
        </is>
      </c>
    </row>
    <row r="14452">
      <c r="A14452" s="13" t="n">
        <v>46113.68381944444</v>
      </c>
      <c r="B14452" t="inlineStr">
        <is>
          <t>HIT</t>
        </is>
      </c>
      <c r="C14452" t="inlineStr">
        <is>
          <t>Folder? C:\Users\cschn\Documents\LIH (Personal)\OneDrive - Lawyers in House</t>
        </is>
      </c>
    </row>
    <row r="14453">
      <c r="A14453" s="13" t="n">
        <v>46113.68381944444</v>
      </c>
      <c r="B14453" t="inlineStr">
        <is>
          <t>MAP</t>
        </is>
      </c>
      <c r="C14453" t="inlineStr">
        <is>
          <t>CombineRoot=C:\Users\cschn\Documents\LIH (Personal)\OneDrive - Lawyers in House</t>
        </is>
      </c>
    </row>
    <row r="14454">
      <c r="A14454" s="13" t="n">
        <v>46113.68381944444</v>
      </c>
      <c r="B14454" t="inlineStr">
        <is>
          <t>MAP</t>
        </is>
      </c>
      <c r="C14454" t="inlineStr">
        <is>
          <t>SubPath=__Invoices</t>
        </is>
      </c>
    </row>
    <row r="14455">
      <c r="A14455" s="13" t="n">
        <v>46113.68381944444</v>
      </c>
      <c r="B14455" t="inlineStr">
        <is>
          <t>MAP</t>
        </is>
      </c>
      <c r="C14455" t="inlineStr">
        <is>
          <t>Combined=C:\Users\cschn\Documents\LIH (Personal)\OneDrive - Lawyers in House\__Invoices</t>
        </is>
      </c>
    </row>
    <row r="14456">
      <c r="A14456" s="13" t="n">
        <v>46113.68381944444</v>
      </c>
      <c r="B14456" t="inlineStr">
        <is>
          <t>MAP</t>
        </is>
      </c>
      <c r="C14456" t="inlineStr">
        <is>
          <t>Mapped local folder=C:\Users\cschn\Documents\LIH (Personal)\OneDrive - Lawyers in House\__Invoices</t>
        </is>
      </c>
    </row>
    <row r="14457">
      <c r="A14457" s="13" t="n">
        <v>46113.68394675926</v>
      </c>
      <c r="B14457" t="inlineStr">
        <is>
          <t>INFO</t>
        </is>
      </c>
      <c r="C14457" t="inlineStr">
        <is>
          <t>ThisWorkbook.Path (raw)=https://lawyersinhouse-my.sharepoint.com/personal/cory_schneider_lawyersinhouse_com/Documents/__Invoices</t>
        </is>
      </c>
    </row>
    <row r="14458">
      <c r="A14458" s="13" t="n">
        <v>46113.68394675926</v>
      </c>
      <c r="B14458" t="inlineStr">
        <is>
          <t>HIT</t>
        </is>
      </c>
      <c r="C14458" t="inlineStr">
        <is>
          <t>Folder? C:\Users\cschn\Documents\LIH (Personal)\OneDrive - Lawyers in House</t>
        </is>
      </c>
    </row>
    <row r="14459">
      <c r="A14459" s="13" t="n">
        <v>46113.68394675926</v>
      </c>
      <c r="B14459" t="inlineStr">
        <is>
          <t>MAP</t>
        </is>
      </c>
      <c r="C14459" t="inlineStr">
        <is>
          <t>CombineRoot=C:\Users\cschn\Documents\LIH (Personal)\OneDrive - Lawyers in House</t>
        </is>
      </c>
    </row>
    <row r="14460">
      <c r="A14460" s="13" t="n">
        <v>46113.68394675926</v>
      </c>
      <c r="B14460" t="inlineStr">
        <is>
          <t>MAP</t>
        </is>
      </c>
      <c r="C14460" t="inlineStr">
        <is>
          <t>SubPath=__Invoices</t>
        </is>
      </c>
    </row>
    <row r="14461">
      <c r="A14461" s="13" t="n">
        <v>46113.68394675926</v>
      </c>
      <c r="B14461" t="inlineStr">
        <is>
          <t>MAP</t>
        </is>
      </c>
      <c r="C14461" t="inlineStr">
        <is>
          <t>Combined=C:\Users\cschn\Documents\LIH (Personal)\OneDrive - Lawyers in House\__Invoices</t>
        </is>
      </c>
    </row>
    <row r="14462">
      <c r="A14462" s="13" t="n">
        <v>46113.68394675926</v>
      </c>
      <c r="B14462" t="inlineStr">
        <is>
          <t>MAP</t>
        </is>
      </c>
      <c r="C14462" t="inlineStr">
        <is>
          <t>Mapped local folder=C:\Users\cschn\Documents\LIH (Personal)\OneDrive - Lawyers in House\__Invoices</t>
        </is>
      </c>
    </row>
    <row r="14463">
      <c r="A14463" s="13" t="n">
        <v>46113.684375</v>
      </c>
      <c r="B14463" t="inlineStr">
        <is>
          <t>INFO</t>
        </is>
      </c>
      <c r="C14463" t="inlineStr">
        <is>
          <t>ThisWorkbook.Path (raw)=https://lawyersinhouse-my.sharepoint.com/personal/cory_schneider_lawyersinhouse_com/Documents/__Invoices</t>
        </is>
      </c>
    </row>
    <row r="14464">
      <c r="A14464" s="13" t="n">
        <v>46113.684375</v>
      </c>
      <c r="B14464" t="inlineStr">
        <is>
          <t>HIT</t>
        </is>
      </c>
      <c r="C14464" t="inlineStr">
        <is>
          <t>Folder? C:\Users\cschn\Documents\LIH (Personal)\OneDrive - Lawyers in House</t>
        </is>
      </c>
    </row>
    <row r="14465">
      <c r="A14465" s="13" t="n">
        <v>46113.684375</v>
      </c>
      <c r="B14465" t="inlineStr">
        <is>
          <t>MAP</t>
        </is>
      </c>
      <c r="C14465" t="inlineStr">
        <is>
          <t>CombineRoot=C:\Users\cschn\Documents\LIH (Personal)\OneDrive - Lawyers in House</t>
        </is>
      </c>
    </row>
    <row r="14466">
      <c r="A14466" s="13" t="n">
        <v>46113.684375</v>
      </c>
      <c r="B14466" t="inlineStr">
        <is>
          <t>MAP</t>
        </is>
      </c>
      <c r="C14466" t="inlineStr">
        <is>
          <t>SubPath=__Invoices</t>
        </is>
      </c>
    </row>
    <row r="14467">
      <c r="A14467" s="13" t="n">
        <v>46113.684375</v>
      </c>
      <c r="B14467" t="inlineStr">
        <is>
          <t>MAP</t>
        </is>
      </c>
      <c r="C14467" t="inlineStr">
        <is>
          <t>Combined=C:\Users\cschn\Documents\LIH (Personal)\OneDrive - Lawyers in House\__Invoices</t>
        </is>
      </c>
    </row>
    <row r="14468">
      <c r="A14468" s="13" t="n">
        <v>46113.684375</v>
      </c>
      <c r="B14468" t="inlineStr">
        <is>
          <t>MAP</t>
        </is>
      </c>
      <c r="C14468" t="inlineStr">
        <is>
          <t>Mapped local folder=C:\Users\cschn\Documents\LIH (Personal)\OneDrive - Lawyers in House\__Invoices</t>
        </is>
      </c>
    </row>
    <row r="14469">
      <c r="A14469" s="13" t="n">
        <v>46113.68494212963</v>
      </c>
      <c r="B14469" t="inlineStr">
        <is>
          <t>INFO</t>
        </is>
      </c>
      <c r="C14469" t="inlineStr">
        <is>
          <t>ThisWorkbook.Path (raw)=https://lawyersinhouse-my.sharepoint.com/personal/cory_schneider_lawyersinhouse_com/Documents/__Invoices</t>
        </is>
      </c>
    </row>
    <row r="14470">
      <c r="A14470" s="13" t="n">
        <v>46113.68494212963</v>
      </c>
      <c r="B14470" t="inlineStr">
        <is>
          <t>HIT</t>
        </is>
      </c>
      <c r="C14470" t="inlineStr">
        <is>
          <t>Folder? C:\Users\cschn\Documents\LIH (Personal)\OneDrive - Lawyers in House</t>
        </is>
      </c>
    </row>
    <row r="14471">
      <c r="A14471" s="13" t="n">
        <v>46113.68494212963</v>
      </c>
      <c r="B14471" t="inlineStr">
        <is>
          <t>MAP</t>
        </is>
      </c>
      <c r="C14471" t="inlineStr">
        <is>
          <t>CombineRoot=C:\Users\cschn\Documents\LIH (Personal)\OneDrive - Lawyers in House</t>
        </is>
      </c>
    </row>
    <row r="14472">
      <c r="A14472" s="13" t="n">
        <v>46113.68494212963</v>
      </c>
      <c r="B14472" t="inlineStr">
        <is>
          <t>MAP</t>
        </is>
      </c>
      <c r="C14472" t="inlineStr">
        <is>
          <t>SubPath=__Invoices</t>
        </is>
      </c>
    </row>
    <row r="14473">
      <c r="A14473" s="13" t="n">
        <v>46113.68494212963</v>
      </c>
      <c r="B14473" t="inlineStr">
        <is>
          <t>MAP</t>
        </is>
      </c>
      <c r="C14473" t="inlineStr">
        <is>
          <t>Combined=C:\Users\cschn\Documents\LIH (Personal)\OneDrive - Lawyers in House\__Invoices</t>
        </is>
      </c>
    </row>
    <row r="14474">
      <c r="A14474" s="13" t="n">
        <v>46113.68494212963</v>
      </c>
      <c r="B14474" t="inlineStr">
        <is>
          <t>MAP</t>
        </is>
      </c>
      <c r="C14474" t="inlineStr">
        <is>
          <t>Mapped local folder=C:\Users\cschn\Documents\LIH (Personal)\OneDrive - Lawyers in House\__Invoices</t>
        </is>
      </c>
    </row>
    <row r="14475">
      <c r="A14475" s="13" t="n">
        <v>46113.69300925926</v>
      </c>
      <c r="B14475" t="inlineStr">
        <is>
          <t>INFO</t>
        </is>
      </c>
      <c r="C14475" t="inlineStr">
        <is>
          <t>ThisWorkbook.Path (raw)=https://lawyersinhouse-my.sharepoint.com/personal/cory_schneider_lawyersinhouse_com/Documents/__Invoices</t>
        </is>
      </c>
    </row>
    <row r="14476">
      <c r="A14476" s="13" t="n">
        <v>46113.69300925926</v>
      </c>
      <c r="B14476" t="inlineStr">
        <is>
          <t>HIT</t>
        </is>
      </c>
      <c r="C14476" t="inlineStr">
        <is>
          <t>Folder? C:\Users\cschn\Documents\LIH (Personal)\OneDrive - Lawyers in House</t>
        </is>
      </c>
    </row>
    <row r="14477">
      <c r="A14477" s="13" t="n">
        <v>46113.69300925926</v>
      </c>
      <c r="B14477" t="inlineStr">
        <is>
          <t>MAP</t>
        </is>
      </c>
      <c r="C14477" t="inlineStr">
        <is>
          <t>CombineRoot=C:\Users\cschn\Documents\LIH (Personal)\OneDrive - Lawyers in House</t>
        </is>
      </c>
    </row>
    <row r="14478">
      <c r="A14478" s="13" t="n">
        <v>46113.69300925926</v>
      </c>
      <c r="B14478" t="inlineStr">
        <is>
          <t>MAP</t>
        </is>
      </c>
      <c r="C14478" t="inlineStr">
        <is>
          <t>SubPath=__Invoices</t>
        </is>
      </c>
    </row>
    <row r="14479">
      <c r="A14479" s="13" t="n">
        <v>46113.69300925926</v>
      </c>
      <c r="B14479" t="inlineStr">
        <is>
          <t>MAP</t>
        </is>
      </c>
      <c r="C14479" t="inlineStr">
        <is>
          <t>Combined=C:\Users\cschn\Documents\LIH (Personal)\OneDrive - Lawyers in House\__Invoices</t>
        </is>
      </c>
    </row>
    <row r="14480">
      <c r="A14480" s="13" t="n">
        <v>46113.69302083334</v>
      </c>
      <c r="B14480" t="inlineStr">
        <is>
          <t>MAP</t>
        </is>
      </c>
      <c r="C14480" t="inlineStr">
        <is>
          <t>Mapped local folder=C:\Users\cschn\Documents\LIH (Personal)\OneDrive - Lawyers in House\__Invoices</t>
        </is>
      </c>
    </row>
    <row r="14481">
      <c r="A14481" s="13" t="n">
        <v>46113.69303240741</v>
      </c>
      <c r="B14481" t="inlineStr">
        <is>
          <t>INFO</t>
        </is>
      </c>
      <c r="C14481" t="inlineStr">
        <is>
          <t>ThisWorkbook.Path (raw)=https://lawyersinhouse-my.sharepoint.com/personal/cory_schneider_lawyersinhouse_com/Documents/__Invoices</t>
        </is>
      </c>
    </row>
    <row r="14482">
      <c r="A14482" s="13" t="n">
        <v>46113.69303240741</v>
      </c>
      <c r="B14482" t="inlineStr">
        <is>
          <t>HIT</t>
        </is>
      </c>
      <c r="C14482" t="inlineStr">
        <is>
          <t>Folder? C:\Users\cschn\Documents\LIH (Personal)\OneDrive - Lawyers in House</t>
        </is>
      </c>
    </row>
    <row r="14483">
      <c r="A14483" s="13" t="n">
        <v>46113.69303240741</v>
      </c>
      <c r="B14483" t="inlineStr">
        <is>
          <t>MAP</t>
        </is>
      </c>
      <c r="C14483" t="inlineStr">
        <is>
          <t>CombineRoot=C:\Users\cschn\Documents\LIH (Personal)\OneDrive - Lawyers in House</t>
        </is>
      </c>
    </row>
    <row r="14484">
      <c r="A14484" s="13" t="n">
        <v>46113.69303240741</v>
      </c>
      <c r="B14484" t="inlineStr">
        <is>
          <t>MAP</t>
        </is>
      </c>
      <c r="C14484" t="inlineStr">
        <is>
          <t>SubPath=__Invoices</t>
        </is>
      </c>
    </row>
    <row r="14485">
      <c r="A14485" s="13" t="n">
        <v>46113.69303240741</v>
      </c>
      <c r="B14485" t="inlineStr">
        <is>
          <t>MAP</t>
        </is>
      </c>
      <c r="C14485" t="inlineStr">
        <is>
          <t>Combined=C:\Users\cschn\Documents\LIH (Personal)\OneDrive - Lawyers in House\__Invoices</t>
        </is>
      </c>
    </row>
    <row r="14486">
      <c r="A14486" s="13" t="n">
        <v>46113.69303240741</v>
      </c>
      <c r="B14486" t="inlineStr">
        <is>
          <t>MAP</t>
        </is>
      </c>
      <c r="C14486" t="inlineStr">
        <is>
          <t>Mapped local folder=C:\Users\cschn\Documents\LIH (Personal)\OneDrive - Lawyers in House\__Invoices</t>
        </is>
      </c>
    </row>
    <row r="14487">
      <c r="A14487" s="13" t="n">
        <v>46113.69303240741</v>
      </c>
      <c r="B14487" t="inlineStr">
        <is>
          <t>PATH</t>
        </is>
      </c>
      <c r="C14487" t="inlineStr">
        <is>
          <t>FileInBase=C:\Users\cschn\Documents\LIH (Personal)\OneDrive - Lawyers in House\__Invoices\InvoiceTemplate_v4.docx</t>
        </is>
      </c>
    </row>
    <row r="14488">
      <c r="A14488" s="13" t="n">
        <v>46113.69303240741</v>
      </c>
      <c r="B14488" t="inlineStr">
        <is>
          <t>HIT</t>
        </is>
      </c>
      <c r="C14488" t="inlineStr">
        <is>
          <t>Exists? C:\Users\cschn\Documents\LIH (Personal)\OneDrive - Lawyers in House\__Invoices\InvoiceTemplate_v4.docx</t>
        </is>
      </c>
    </row>
    <row r="14489">
      <c r="A14489" s="13" t="n">
        <v>46113.69318287037</v>
      </c>
      <c r="B14489" t="inlineStr">
        <is>
          <t>PATH</t>
        </is>
      </c>
      <c r="C14489" t="inlineStr">
        <is>
          <t>FileInBase=C:\Users\cschn\Documents\LIH (Personal)\OneDrive - Lawyers in House\__Invoices\INV 26-0025 - Sukhi Dhillon - 31MAR2026.docx</t>
        </is>
      </c>
    </row>
    <row r="14490">
      <c r="A14490" s="13" t="n">
        <v>46113.69318287037</v>
      </c>
      <c r="B14490" t="inlineStr">
        <is>
          <t>PATH</t>
        </is>
      </c>
      <c r="C14490" t="inlineStr">
        <is>
          <t>FileInBase=C:\Users\cschn\Documents\LIH (Personal)\OneDrive - Lawyers in House\__Invoices\sig.jpg</t>
        </is>
      </c>
    </row>
    <row r="14491">
      <c r="A14491" s="13" t="n">
        <v>46113.69326388889</v>
      </c>
      <c r="B14491" t="inlineStr">
        <is>
          <t>PATH</t>
        </is>
      </c>
      <c r="C14491" t="inlineStr">
        <is>
          <t>FileInBase=C:\Users\cschn\Documents\LIH (Personal)\OneDrive - Lawyers in House\__Invoices\INV 26-0025 - Sukhi Dhillon - 31MAR2026.pdf</t>
        </is>
      </c>
    </row>
    <row r="14492">
      <c r="A14492" s="13" t="n">
        <v>46113.69494212963</v>
      </c>
      <c r="B14492" t="inlineStr">
        <is>
          <t>INFO</t>
        </is>
      </c>
      <c r="C14492" t="inlineStr">
        <is>
          <t>ThisWorkbook.Path (raw)=https://lawyersinhouse-my.sharepoint.com/personal/cory_schneider_lawyersinhouse_com/Documents/__Invoices</t>
        </is>
      </c>
    </row>
    <row r="14493">
      <c r="A14493" s="13" t="n">
        <v>46113.69494212963</v>
      </c>
      <c r="B14493" t="inlineStr">
        <is>
          <t>HIT</t>
        </is>
      </c>
      <c r="C14493" t="inlineStr">
        <is>
          <t>Folder? C:\Users\cschn\Documents\LIH (Personal)\OneDrive - Lawyers in House</t>
        </is>
      </c>
    </row>
    <row r="14494">
      <c r="A14494" s="13" t="n">
        <v>46113.69494212963</v>
      </c>
      <c r="B14494" t="inlineStr">
        <is>
          <t>MAP</t>
        </is>
      </c>
      <c r="C14494" t="inlineStr">
        <is>
          <t>CombineRoot=C:\Users\cschn\Documents\LIH (Personal)\OneDrive - Lawyers in House</t>
        </is>
      </c>
    </row>
    <row r="14495">
      <c r="A14495" s="13" t="n">
        <v>46113.69494212963</v>
      </c>
      <c r="B14495" t="inlineStr">
        <is>
          <t>MAP</t>
        </is>
      </c>
      <c r="C14495" t="inlineStr">
        <is>
          <t>SubPath=__Invoices</t>
        </is>
      </c>
    </row>
    <row r="14496">
      <c r="A14496" s="13" t="n">
        <v>46113.69494212963</v>
      </c>
      <c r="B14496" t="inlineStr">
        <is>
          <t>MAP</t>
        </is>
      </c>
      <c r="C14496" t="inlineStr">
        <is>
          <t>Combined=C:\Users\cschn\Documents\LIH (Personal)\OneDrive - Lawyers in House\__Invoices</t>
        </is>
      </c>
    </row>
    <row r="14497">
      <c r="A14497" s="13" t="n">
        <v>46113.69494212963</v>
      </c>
      <c r="B14497" t="inlineStr">
        <is>
          <t>MAP</t>
        </is>
      </c>
      <c r="C14497" t="inlineStr">
        <is>
          <t>Mapped local folder=C:\Users\cschn\Documents\LIH (Personal)\OneDrive - Lawyers in House\__Invoices</t>
        </is>
      </c>
    </row>
    <row r="14498">
      <c r="A14498" s="13" t="n">
        <v>46114.69237268518</v>
      </c>
      <c r="B14498" t="inlineStr">
        <is>
          <t>INFO</t>
        </is>
      </c>
      <c r="C14498" t="inlineStr">
        <is>
          <t>ThisWorkbook.Path (raw)=https://lawyersinhouse-my.sharepoint.com/personal/cory_schneider_lawyersinhouse_com/Documents/__Invoices</t>
        </is>
      </c>
    </row>
    <row r="14499">
      <c r="A14499" s="13" t="n">
        <v>46114.69237268518</v>
      </c>
      <c r="B14499" t="inlineStr">
        <is>
          <t>HIT</t>
        </is>
      </c>
      <c r="C14499" t="inlineStr">
        <is>
          <t>Folder? C:\Users\CorySchneider\OneDrive - Lawyers in House</t>
        </is>
      </c>
    </row>
    <row r="14500">
      <c r="A14500" s="13" t="n">
        <v>46114.69237268518</v>
      </c>
      <c r="B14500" t="inlineStr">
        <is>
          <t>MAP</t>
        </is>
      </c>
      <c r="C14500" t="inlineStr">
        <is>
          <t>CombineRoot=C:\Users\CorySchneider\OneDrive - Lawyers in House</t>
        </is>
      </c>
    </row>
    <row r="14501">
      <c r="A14501" s="13" t="n">
        <v>46114.69237268518</v>
      </c>
      <c r="B14501" t="inlineStr">
        <is>
          <t>MAP</t>
        </is>
      </c>
      <c r="C14501" t="inlineStr">
        <is>
          <t>SubPath=__Invoices</t>
        </is>
      </c>
    </row>
    <row r="14502">
      <c r="A14502" s="13" t="n">
        <v>46114.69237268518</v>
      </c>
      <c r="B14502" t="inlineStr">
        <is>
          <t>MAP</t>
        </is>
      </c>
      <c r="C14502" t="inlineStr">
        <is>
          <t>Combined=C:\Users\CorySchneider\OneDrive - Lawyers in House\__Invoices</t>
        </is>
      </c>
    </row>
    <row r="14503">
      <c r="A14503" s="13" t="n">
        <v>46114.69237268518</v>
      </c>
      <c r="B14503" t="inlineStr">
        <is>
          <t>MAP</t>
        </is>
      </c>
      <c r="C14503" t="inlineStr">
        <is>
          <t>Mapped local folder=C:\Users\CorySchneider\OneDrive - Lawyers in House\__Invoices</t>
        </is>
      </c>
    </row>
    <row r="14504">
      <c r="A14504" s="13" t="n">
        <v>46116.58017361111</v>
      </c>
      <c r="B14504" t="inlineStr">
        <is>
          <t>INFO</t>
        </is>
      </c>
      <c r="C14504" t="inlineStr">
        <is>
          <t>ThisWorkbook.Path (raw)=https://lawyersinhouse-my.sharepoint.com/personal/cory_schneider_lawyersinhouse_com/Documents/__Invoices</t>
        </is>
      </c>
    </row>
    <row r="14505">
      <c r="A14505" s="13" t="n">
        <v>46116.58017361111</v>
      </c>
      <c r="B14505" t="inlineStr">
        <is>
          <t>HIT</t>
        </is>
      </c>
      <c r="C14505" t="inlineStr">
        <is>
          <t>Folder? C:\Users\cschn\Documents\LIH (Personal)\OneDrive - Lawyers in House</t>
        </is>
      </c>
    </row>
    <row r="14506">
      <c r="A14506" s="13" t="n">
        <v>46116.58017361111</v>
      </c>
      <c r="B14506" t="inlineStr">
        <is>
          <t>MAP</t>
        </is>
      </c>
      <c r="C14506" t="inlineStr">
        <is>
          <t>CombineRoot=C:\Users\cschn\Documents\LIH (Personal)\OneDrive - Lawyers in House</t>
        </is>
      </c>
    </row>
    <row r="14507">
      <c r="A14507" s="13" t="n">
        <v>46116.58017361111</v>
      </c>
      <c r="B14507" t="inlineStr">
        <is>
          <t>MAP</t>
        </is>
      </c>
      <c r="C14507" t="inlineStr">
        <is>
          <t>SubPath=__Invoices</t>
        </is>
      </c>
    </row>
    <row r="14508">
      <c r="A14508" s="13" t="n">
        <v>46116.58017361111</v>
      </c>
      <c r="B14508" t="inlineStr">
        <is>
          <t>MAP</t>
        </is>
      </c>
      <c r="C14508" t="inlineStr">
        <is>
          <t>Combined=C:\Users\cschn\Documents\LIH (Personal)\OneDrive - Lawyers in House\__Invoices</t>
        </is>
      </c>
    </row>
    <row r="14509">
      <c r="A14509" s="13" t="n">
        <v>46116.58017361111</v>
      </c>
      <c r="B14509" t="inlineStr">
        <is>
          <t>MAP</t>
        </is>
      </c>
      <c r="C14509" t="inlineStr">
        <is>
          <t>Mapped local folder=C:\Users\cschn\Documents\LIH (Personal)\OneDrive - Lawyers in House\__Invoices</t>
        </is>
      </c>
    </row>
    <row r="14510">
      <c r="A14510" s="13" t="n">
        <v>46118.45091435185</v>
      </c>
      <c r="B14510" t="inlineStr">
        <is>
          <t>INFO</t>
        </is>
      </c>
      <c r="C14510" t="inlineStr">
        <is>
          <t>ThisWorkbook.Path (raw)=https://lawyersinhouse-my.sharepoint.com/personal/cory_schneider_lawyersinhouse_com/Documents/__Invoices</t>
        </is>
      </c>
    </row>
    <row r="14511">
      <c r="A14511" s="13" t="n">
        <v>46118.45092592593</v>
      </c>
      <c r="B14511" t="inlineStr">
        <is>
          <t>HIT</t>
        </is>
      </c>
      <c r="C14511" t="inlineStr">
        <is>
          <t>Folder? C:\Users\cschn\Documents\LIH (Personal)\OneDrive - Lawyers in House</t>
        </is>
      </c>
    </row>
    <row r="14512">
      <c r="A14512" s="13" t="n">
        <v>46118.45092592593</v>
      </c>
      <c r="B14512" t="inlineStr">
        <is>
          <t>MAP</t>
        </is>
      </c>
      <c r="C14512" t="inlineStr">
        <is>
          <t>CombineRoot=C:\Users\cschn\Documents\LIH (Personal)\OneDrive - Lawyers in House</t>
        </is>
      </c>
    </row>
    <row r="14513">
      <c r="A14513" s="13" t="n">
        <v>46118.45092592593</v>
      </c>
      <c r="B14513" t="inlineStr">
        <is>
          <t>MAP</t>
        </is>
      </c>
      <c r="C14513" t="inlineStr">
        <is>
          <t>SubPath=__Invoices</t>
        </is>
      </c>
    </row>
    <row r="14514">
      <c r="A14514" s="13" t="n">
        <v>46118.45092592593</v>
      </c>
      <c r="B14514" t="inlineStr">
        <is>
          <t>MAP</t>
        </is>
      </c>
      <c r="C14514" t="inlineStr">
        <is>
          <t>Combined=C:\Users\cschn\Documents\LIH (Personal)\OneDrive - Lawyers in House\__Invoices</t>
        </is>
      </c>
    </row>
    <row r="14515">
      <c r="A14515" s="13" t="n">
        <v>46118.45092592593</v>
      </c>
      <c r="B14515" t="inlineStr">
        <is>
          <t>MAP</t>
        </is>
      </c>
      <c r="C14515" t="inlineStr">
        <is>
          <t>Mapped local folder=C:\Users\cschn\Documents\LIH (Personal)\OneDrive - Lawyers in House\__Invoices</t>
        </is>
      </c>
    </row>
    <row r="14516">
      <c r="A14516" s="13" t="n">
        <v>46118.45109953704</v>
      </c>
      <c r="B14516" t="inlineStr">
        <is>
          <t>INFO</t>
        </is>
      </c>
      <c r="C14516" t="inlineStr">
        <is>
          <t>ThisWorkbook.Path (raw)=https://lawyersinhouse-my.sharepoint.com/personal/cory_schneider_lawyersinhouse_com/Documents/__Invoices</t>
        </is>
      </c>
    </row>
    <row r="14517">
      <c r="A14517" s="13" t="n">
        <v>46118.45109953704</v>
      </c>
      <c r="B14517" t="inlineStr">
        <is>
          <t>HIT</t>
        </is>
      </c>
      <c r="C14517" t="inlineStr">
        <is>
          <t>Folder? C:\Users\cschn\Documents\LIH (Personal)\OneDrive - Lawyers in House</t>
        </is>
      </c>
    </row>
    <row r="14518">
      <c r="A14518" s="13" t="n">
        <v>46118.45109953704</v>
      </c>
      <c r="B14518" t="inlineStr">
        <is>
          <t>MAP</t>
        </is>
      </c>
      <c r="C14518" t="inlineStr">
        <is>
          <t>CombineRoot=C:\Users\cschn\Documents\LIH (Personal)\OneDrive - Lawyers in House</t>
        </is>
      </c>
    </row>
    <row r="14519">
      <c r="A14519" s="13" t="n">
        <v>46118.45109953704</v>
      </c>
      <c r="B14519" t="inlineStr">
        <is>
          <t>MAP</t>
        </is>
      </c>
      <c r="C14519" t="inlineStr">
        <is>
          <t>SubPath=__Invoices</t>
        </is>
      </c>
    </row>
    <row r="14520">
      <c r="A14520" s="13" t="n">
        <v>46118.45109953704</v>
      </c>
      <c r="B14520" t="inlineStr">
        <is>
          <t>MAP</t>
        </is>
      </c>
      <c r="C14520" t="inlineStr">
        <is>
          <t>Combined=C:\Users\cschn\Documents\LIH (Personal)\OneDrive - Lawyers in House\__Invoices</t>
        </is>
      </c>
    </row>
    <row r="14521">
      <c r="A14521" s="13" t="n">
        <v>46118.45109953704</v>
      </c>
      <c r="B14521" t="inlineStr">
        <is>
          <t>MAP</t>
        </is>
      </c>
      <c r="C14521" t="inlineStr">
        <is>
          <t>Mapped local folder=C:\Users\cschn\Documents\LIH (Personal)\OneDrive - Lawyers in House\__Invoices</t>
        </is>
      </c>
    </row>
    <row r="14522">
      <c r="A14522" s="13" t="n">
        <v>46118.45109953704</v>
      </c>
      <c r="B14522" t="inlineStr">
        <is>
          <t>PATH</t>
        </is>
      </c>
      <c r="C14522" t="inlineStr">
        <is>
          <t>FileInBase=C:\Users\cschn\Documents\LIH (Personal)\OneDrive - Lawyers in House\__Invoices\InvoiceTemplate_v4.docx</t>
        </is>
      </c>
    </row>
    <row r="14523">
      <c r="A14523" s="13" t="n">
        <v>46118.45109953704</v>
      </c>
      <c r="B14523" t="inlineStr">
        <is>
          <t>HIT</t>
        </is>
      </c>
      <c r="C14523" t="inlineStr">
        <is>
          <t>Exists? C:\Users\cschn\Documents\LIH (Personal)\OneDrive - Lawyers in House\__Invoices\InvoiceTemplate_v4.docx</t>
        </is>
      </c>
    </row>
    <row r="14524">
      <c r="A14524" s="13" t="n">
        <v>46118.45133101852</v>
      </c>
      <c r="B14524" t="inlineStr">
        <is>
          <t>PATH</t>
        </is>
      </c>
      <c r="C14524" t="inlineStr">
        <is>
          <t>FileInBase=C:\Users\cschn\Documents\LIH (Personal)\OneDrive - Lawyers in House\__Invoices\INV 26-0026 - Leviathan Private Network - 31MAR2026.docx</t>
        </is>
      </c>
    </row>
    <row r="14525">
      <c r="A14525" s="13" t="n">
        <v>46118.45135416667</v>
      </c>
      <c r="B14525" t="inlineStr">
        <is>
          <t>PATH</t>
        </is>
      </c>
      <c r="C14525" t="inlineStr">
        <is>
          <t>FileInBase=C:\Users\cschn\Documents\LIH (Personal)\OneDrive - Lawyers in House\__Invoices\sig.jpg</t>
        </is>
      </c>
    </row>
    <row r="14526">
      <c r="A14526" s="13" t="n">
        <v>46118.45143518518</v>
      </c>
      <c r="B14526" t="inlineStr">
        <is>
          <t>PATH</t>
        </is>
      </c>
      <c r="C14526" t="inlineStr">
        <is>
          <t>FileInBase=C:\Users\cschn\Documents\LIH (Personal)\OneDrive - Lawyers in House\__Invoices\INV 26-0026 - Leviathan Private Network - 31MAR2026.pdf</t>
        </is>
      </c>
    </row>
    <row r="14527">
      <c r="A14527" s="13" t="n">
        <v>46118.45210648148</v>
      </c>
      <c r="B14527" t="inlineStr">
        <is>
          <t>INFO</t>
        </is>
      </c>
      <c r="C14527" t="inlineStr">
        <is>
          <t>ThisWorkbook.Path (raw)=https://lawyersinhouse-my.sharepoint.com/personal/cory_schneider_lawyersinhouse_com/Documents/__Invoices</t>
        </is>
      </c>
    </row>
    <row r="14528">
      <c r="A14528" s="13" t="n">
        <v>46118.45210648148</v>
      </c>
      <c r="B14528" t="inlineStr">
        <is>
          <t>HIT</t>
        </is>
      </c>
      <c r="C14528" t="inlineStr">
        <is>
          <t>Folder? C:\Users\cschn\Documents\LIH (Personal)\OneDrive - Lawyers in House</t>
        </is>
      </c>
    </row>
    <row r="14529">
      <c r="A14529" s="13" t="n">
        <v>46118.45210648148</v>
      </c>
      <c r="B14529" t="inlineStr">
        <is>
          <t>MAP</t>
        </is>
      </c>
      <c r="C14529" t="inlineStr">
        <is>
          <t>CombineRoot=C:\Users\cschn\Documents\LIH (Personal)\OneDrive - Lawyers in House</t>
        </is>
      </c>
    </row>
    <row r="14530">
      <c r="A14530" s="13" t="n">
        <v>46118.45210648148</v>
      </c>
      <c r="B14530" t="inlineStr">
        <is>
          <t>MAP</t>
        </is>
      </c>
      <c r="C14530" t="inlineStr">
        <is>
          <t>SubPath=__Invoices</t>
        </is>
      </c>
    </row>
    <row r="14531">
      <c r="A14531" s="13" t="n">
        <v>46118.45210648148</v>
      </c>
      <c r="B14531" t="inlineStr">
        <is>
          <t>MAP</t>
        </is>
      </c>
      <c r="C14531" t="inlineStr">
        <is>
          <t>Combined=C:\Users\cschn\Documents\LIH (Personal)\OneDrive - Lawyers in House\__Invoices</t>
        </is>
      </c>
    </row>
    <row r="14532">
      <c r="A14532" s="13" t="n">
        <v>46118.45210648148</v>
      </c>
      <c r="B14532" t="inlineStr">
        <is>
          <t>MAP</t>
        </is>
      </c>
      <c r="C14532" t="inlineStr">
        <is>
          <t>Mapped local folder=C:\Users\cschn\Documents\LIH (Personal)\OneDrive - Lawyers in House\__Invoices</t>
        </is>
      </c>
    </row>
    <row r="14533">
      <c r="A14533" s="13" t="n">
        <v>46118.45214120371</v>
      </c>
      <c r="B14533" t="inlineStr">
        <is>
          <t>INFO</t>
        </is>
      </c>
      <c r="C14533" t="inlineStr">
        <is>
          <t>ThisWorkbook.Path (raw)=https://lawyersinhouse-my.sharepoint.com/personal/cory_schneider_lawyersinhouse_com/Documents/__Invoices</t>
        </is>
      </c>
    </row>
    <row r="14534">
      <c r="A14534" s="13" t="n">
        <v>46118.45214120371</v>
      </c>
      <c r="B14534" t="inlineStr">
        <is>
          <t>HIT</t>
        </is>
      </c>
      <c r="C14534" t="inlineStr">
        <is>
          <t>Folder? C:\Users\cschn\Documents\LIH (Personal)\OneDrive - Lawyers in House</t>
        </is>
      </c>
    </row>
    <row r="14535">
      <c r="A14535" s="13" t="n">
        <v>46118.45214120371</v>
      </c>
      <c r="B14535" t="inlineStr">
        <is>
          <t>MAP</t>
        </is>
      </c>
      <c r="C14535" t="inlineStr">
        <is>
          <t>CombineRoot=C:\Users\cschn\Documents\LIH (Personal)\OneDrive - Lawyers in House</t>
        </is>
      </c>
    </row>
    <row r="14536">
      <c r="A14536" s="13" t="n">
        <v>46118.45214120371</v>
      </c>
      <c r="B14536" t="inlineStr">
        <is>
          <t>MAP</t>
        </is>
      </c>
      <c r="C14536" t="inlineStr">
        <is>
          <t>SubPath=__Invoices</t>
        </is>
      </c>
    </row>
    <row r="14537">
      <c r="A14537" s="13" t="n">
        <v>46118.45214120371</v>
      </c>
      <c r="B14537" t="inlineStr">
        <is>
          <t>MAP</t>
        </is>
      </c>
      <c r="C14537" t="inlineStr">
        <is>
          <t>Combined=C:\Users\cschn\Documents\LIH (Personal)\OneDrive - Lawyers in House\__Invoices</t>
        </is>
      </c>
    </row>
    <row r="14538">
      <c r="A14538" s="13" t="n">
        <v>46118.45214120371</v>
      </c>
      <c r="B14538" t="inlineStr">
        <is>
          <t>MAP</t>
        </is>
      </c>
      <c r="C14538" t="inlineStr">
        <is>
          <t>Mapped local folder=C:\Users\cschn\Documents\LIH (Personal)\OneDrive - Lawyers in House\__Invoices</t>
        </is>
      </c>
    </row>
    <row r="14539">
      <c r="A14539" s="13" t="n">
        <v>46118.45214120371</v>
      </c>
      <c r="B14539" t="inlineStr">
        <is>
          <t>INFO</t>
        </is>
      </c>
      <c r="C14539" t="inlineStr">
        <is>
          <t>ThisWorkbook.Path (raw)=https://lawyersinhouse-my.sharepoint.com/personal/cory_schneider_lawyersinhouse_com/Documents/__Invoices</t>
        </is>
      </c>
    </row>
    <row r="14540">
      <c r="A14540" s="13" t="n">
        <v>46118.45214120371</v>
      </c>
      <c r="B14540" t="inlineStr">
        <is>
          <t>HIT</t>
        </is>
      </c>
      <c r="C14540" t="inlineStr">
        <is>
          <t>Folder? C:\Users\cschn\Documents\LIH (Personal)\OneDrive - Lawyers in House</t>
        </is>
      </c>
    </row>
    <row r="14541">
      <c r="A14541" s="13" t="n">
        <v>46118.45214120371</v>
      </c>
      <c r="B14541" t="inlineStr">
        <is>
          <t>MAP</t>
        </is>
      </c>
      <c r="C14541" t="inlineStr">
        <is>
          <t>CombineRoot=C:\Users\cschn\Documents\LIH (Personal)\OneDrive - Lawyers in House</t>
        </is>
      </c>
    </row>
    <row r="14542">
      <c r="A14542" s="13" t="n">
        <v>46118.45214120371</v>
      </c>
      <c r="B14542" t="inlineStr">
        <is>
          <t>MAP</t>
        </is>
      </c>
      <c r="C14542" t="inlineStr">
        <is>
          <t>SubPath=__Invoices</t>
        </is>
      </c>
    </row>
    <row r="14543">
      <c r="A14543" s="13" t="n">
        <v>46118.45214120371</v>
      </c>
      <c r="B14543" t="inlineStr">
        <is>
          <t>MAP</t>
        </is>
      </c>
      <c r="C14543" t="inlineStr">
        <is>
          <t>Combined=C:\Users\cschn\Documents\LIH (Personal)\OneDrive - Lawyers in House\__Invoices</t>
        </is>
      </c>
    </row>
    <row r="14544">
      <c r="A14544" s="13" t="n">
        <v>46118.45214120371</v>
      </c>
      <c r="B14544" t="inlineStr">
        <is>
          <t>MAP</t>
        </is>
      </c>
      <c r="C14544" t="inlineStr">
        <is>
          <t>Mapped local folder=C:\Users\cschn\Documents\LIH (Personal)\OneDrive - Lawyers in House\__Invoices</t>
        </is>
      </c>
    </row>
    <row r="14545">
      <c r="A14545" s="13" t="n">
        <v>46118.46086805555</v>
      </c>
      <c r="B14545" t="inlineStr">
        <is>
          <t>INFO</t>
        </is>
      </c>
      <c r="C14545" t="inlineStr">
        <is>
          <t>ThisWorkbook.Path (raw)=https://lawyersinhouse-my.sharepoint.com/personal/cory_schneider_lawyersinhouse_com/Documents/__Invoices</t>
        </is>
      </c>
    </row>
    <row r="14546">
      <c r="A14546" s="13" t="n">
        <v>46118.46087962963</v>
      </c>
      <c r="B14546" t="inlineStr">
        <is>
          <t>HIT</t>
        </is>
      </c>
      <c r="C14546" t="inlineStr">
        <is>
          <t>Folder? C:\Users\cschn\Documents\LIH (Personal)\OneDrive - Lawyers in House</t>
        </is>
      </c>
    </row>
    <row r="14547">
      <c r="A14547" s="13" t="n">
        <v>46118.46087962963</v>
      </c>
      <c r="B14547" t="inlineStr">
        <is>
          <t>MAP</t>
        </is>
      </c>
      <c r="C14547" t="inlineStr">
        <is>
          <t>CombineRoot=C:\Users\cschn\Documents\LIH (Personal)\OneDrive - Lawyers in House</t>
        </is>
      </c>
    </row>
    <row r="14548">
      <c r="A14548" s="13" t="n">
        <v>46118.46087962963</v>
      </c>
      <c r="B14548" t="inlineStr">
        <is>
          <t>MAP</t>
        </is>
      </c>
      <c r="C14548" t="inlineStr">
        <is>
          <t>SubPath=__Invoices</t>
        </is>
      </c>
    </row>
    <row r="14549">
      <c r="A14549" s="13" t="n">
        <v>46118.46087962963</v>
      </c>
      <c r="B14549" t="inlineStr">
        <is>
          <t>MAP</t>
        </is>
      </c>
      <c r="C14549" t="inlineStr">
        <is>
          <t>Combined=C:\Users\cschn\Documents\LIH (Personal)\OneDrive - Lawyers in House\__Invoices</t>
        </is>
      </c>
    </row>
    <row r="14550">
      <c r="A14550" s="13" t="n">
        <v>46118.46087962963</v>
      </c>
      <c r="B14550" t="inlineStr">
        <is>
          <t>MAP</t>
        </is>
      </c>
      <c r="C14550" t="inlineStr">
        <is>
          <t>Mapped local folder=C:\Users\cschn\Documents\LIH (Personal)\OneDrive - Lawyers in House\__Invoices</t>
        </is>
      </c>
    </row>
    <row r="14551">
      <c r="A14551" s="13" t="n">
        <v>46118.46619212963</v>
      </c>
      <c r="B14551" t="inlineStr">
        <is>
          <t>INFO</t>
        </is>
      </c>
      <c r="C14551" t="inlineStr">
        <is>
          <t>ThisWorkbook.Path (raw)=https://lawyersinhouse-my.sharepoint.com/personal/cory_schneider_lawyersinhouse_com/Documents/__Invoices</t>
        </is>
      </c>
    </row>
    <row r="14552">
      <c r="A14552" s="13" t="n">
        <v>46118.46620370371</v>
      </c>
      <c r="B14552" t="inlineStr">
        <is>
          <t>HIT</t>
        </is>
      </c>
      <c r="C14552" t="inlineStr">
        <is>
          <t>Folder? C:\Users\cschn\Documents\LIH (Personal)\OneDrive - Lawyers in House</t>
        </is>
      </c>
    </row>
    <row r="14553">
      <c r="A14553" s="13" t="n">
        <v>46118.46620370371</v>
      </c>
      <c r="B14553" t="inlineStr">
        <is>
          <t>MAP</t>
        </is>
      </c>
      <c r="C14553" t="inlineStr">
        <is>
          <t>CombineRoot=C:\Users\cschn\Documents\LIH (Personal)\OneDrive - Lawyers in House</t>
        </is>
      </c>
    </row>
    <row r="14554">
      <c r="A14554" s="13" t="n">
        <v>46118.46620370371</v>
      </c>
      <c r="B14554" t="inlineStr">
        <is>
          <t>MAP</t>
        </is>
      </c>
      <c r="C14554" t="inlineStr">
        <is>
          <t>SubPath=__Invoices</t>
        </is>
      </c>
    </row>
    <row r="14555">
      <c r="A14555" s="13" t="n">
        <v>46118.46620370371</v>
      </c>
      <c r="B14555" t="inlineStr">
        <is>
          <t>MAP</t>
        </is>
      </c>
      <c r="C14555" t="inlineStr">
        <is>
          <t>Combined=C:\Users\cschn\Documents\LIH (Personal)\OneDrive - Lawyers in House\__Invoices</t>
        </is>
      </c>
    </row>
    <row r="14556">
      <c r="A14556" s="13" t="n">
        <v>46118.46620370371</v>
      </c>
      <c r="B14556" t="inlineStr">
        <is>
          <t>MAP</t>
        </is>
      </c>
      <c r="C14556" t="inlineStr">
        <is>
          <t>Mapped local folder=C:\Users\cschn\Documents\LIH (Personal)\OneDrive - Lawyers in House\__Invoices</t>
        </is>
      </c>
    </row>
    <row r="14557">
      <c r="A14557" s="13" t="n">
        <v>46118.46662037037</v>
      </c>
      <c r="B14557" t="inlineStr">
        <is>
          <t>INFO</t>
        </is>
      </c>
      <c r="C14557" t="inlineStr">
        <is>
          <t>ThisWorkbook.Path (raw)=https://lawyersinhouse-my.sharepoint.com/personal/cory_schneider_lawyersinhouse_com/Documents/__Invoices</t>
        </is>
      </c>
    </row>
    <row r="14558">
      <c r="A14558" s="13" t="n">
        <v>46118.46662037037</v>
      </c>
      <c r="B14558" t="inlineStr">
        <is>
          <t>HIT</t>
        </is>
      </c>
      <c r="C14558" t="inlineStr">
        <is>
          <t>Folder? C:\Users\cschn\Documents\LIH (Personal)\OneDrive - Lawyers in House</t>
        </is>
      </c>
    </row>
    <row r="14559">
      <c r="A14559" s="13" t="n">
        <v>46118.46662037037</v>
      </c>
      <c r="B14559" t="inlineStr">
        <is>
          <t>MAP</t>
        </is>
      </c>
      <c r="C14559" t="inlineStr">
        <is>
          <t>CombineRoot=C:\Users\cschn\Documents\LIH (Personal)\OneDrive - Lawyers in House</t>
        </is>
      </c>
    </row>
    <row r="14560">
      <c r="A14560" s="13" t="n">
        <v>46118.46662037037</v>
      </c>
      <c r="B14560" t="inlineStr">
        <is>
          <t>MAP</t>
        </is>
      </c>
      <c r="C14560" t="inlineStr">
        <is>
          <t>SubPath=__Invoices</t>
        </is>
      </c>
    </row>
    <row r="14561">
      <c r="A14561" s="13" t="n">
        <v>46118.46662037037</v>
      </c>
      <c r="B14561" t="inlineStr">
        <is>
          <t>MAP</t>
        </is>
      </c>
      <c r="C14561" t="inlineStr">
        <is>
          <t>Combined=C:\Users\cschn\Documents\LIH (Personal)\OneDrive - Lawyers in House\__Invoices</t>
        </is>
      </c>
    </row>
    <row r="14562">
      <c r="A14562" s="13" t="n">
        <v>46118.46662037037</v>
      </c>
      <c r="B14562" t="inlineStr">
        <is>
          <t>MAP</t>
        </is>
      </c>
      <c r="C14562" t="inlineStr">
        <is>
          <t>Mapped local folder=C:\Users\cschn\Documents\LIH (Personal)\OneDrive - Lawyers in House\__Invoices</t>
        </is>
      </c>
    </row>
    <row r="14563">
      <c r="A14563" s="13" t="n">
        <v>46118.46662037037</v>
      </c>
      <c r="B14563" t="inlineStr">
        <is>
          <t>PATH</t>
        </is>
      </c>
      <c r="C14563" t="inlineStr">
        <is>
          <t>FileInBase=C:\Users\cschn\Documents\LIH (Personal)\OneDrive - Lawyers in House\__Invoices\InvoiceTemplate_v4.docx</t>
        </is>
      </c>
    </row>
    <row r="14564">
      <c r="A14564" s="13" t="n">
        <v>46118.46662037037</v>
      </c>
      <c r="B14564" t="inlineStr">
        <is>
          <t>HIT</t>
        </is>
      </c>
      <c r="C14564" t="inlineStr">
        <is>
          <t>Exists? C:\Users\cschn\Documents\LIH (Personal)\OneDrive - Lawyers in House\__Invoices\InvoiceTemplate_v4.docx</t>
        </is>
      </c>
    </row>
    <row r="14565">
      <c r="A14565" s="13" t="n">
        <v>46118.46681712963</v>
      </c>
      <c r="B14565" t="inlineStr">
        <is>
          <t>PATH</t>
        </is>
      </c>
      <c r="C14565" t="inlineStr">
        <is>
          <t>FileInBase=C:\Users\cschn\Documents\LIH (Personal)\OneDrive - Lawyers in House\__Invoices\INV 26-0027 - Leviathan Private Network - 31MAR2026.docx</t>
        </is>
      </c>
    </row>
    <row r="14566">
      <c r="A14566" s="13" t="n">
        <v>46118.46684027778</v>
      </c>
      <c r="B14566" t="inlineStr">
        <is>
          <t>PATH</t>
        </is>
      </c>
      <c r="C14566" t="inlineStr">
        <is>
          <t>FileInBase=C:\Users\cschn\Documents\LIH (Personal)\OneDrive - Lawyers in House\__Invoices\sig.jpg</t>
        </is>
      </c>
    </row>
    <row r="14567">
      <c r="A14567" s="13" t="n">
        <v>46118.46694444444</v>
      </c>
      <c r="B14567" t="inlineStr">
        <is>
          <t>PATH</t>
        </is>
      </c>
      <c r="C14567" t="inlineStr">
        <is>
          <t>FileInBase=C:\Users\cschn\Documents\LIH (Personal)\OneDrive - Lawyers in House\__Invoices\INV 26-0027 - Leviathan Private Network - 31MAR2026.pdf</t>
        </is>
      </c>
    </row>
    <row r="14568">
      <c r="A14568" s="13" t="n">
        <v>46119.47826388889</v>
      </c>
      <c r="B14568" t="inlineStr">
        <is>
          <t>INFO</t>
        </is>
      </c>
      <c r="C14568" t="inlineStr">
        <is>
          <t>ThisWorkbook.Path (raw)=https://lawyersinhouse-my.sharepoint.com/personal/cory_schneider_lawyersinhouse_com/Documents/__Invoices</t>
        </is>
      </c>
    </row>
    <row r="14569">
      <c r="A14569" s="13" t="n">
        <v>46119.47826388889</v>
      </c>
      <c r="B14569" t="inlineStr">
        <is>
          <t>HIT</t>
        </is>
      </c>
      <c r="C14569" t="inlineStr">
        <is>
          <t>Folder? C:\Users\CorySchneider\OneDrive - Lawyers in House</t>
        </is>
      </c>
    </row>
    <row r="14570">
      <c r="A14570" s="13" t="n">
        <v>46119.47826388889</v>
      </c>
      <c r="B14570" t="inlineStr">
        <is>
          <t>MAP</t>
        </is>
      </c>
      <c r="C14570" t="inlineStr">
        <is>
          <t>CombineRoot=C:\Users\CorySchneider\OneDrive - Lawyers in House</t>
        </is>
      </c>
    </row>
    <row r="14571">
      <c r="A14571" s="13" t="n">
        <v>46119.47826388889</v>
      </c>
      <c r="B14571" t="inlineStr">
        <is>
          <t>MAP</t>
        </is>
      </c>
      <c r="C14571" t="inlineStr">
        <is>
          <t>SubPath=__Invoices</t>
        </is>
      </c>
    </row>
    <row r="14572">
      <c r="A14572" s="13" t="n">
        <v>46119.47826388889</v>
      </c>
      <c r="B14572" t="inlineStr">
        <is>
          <t>MAP</t>
        </is>
      </c>
      <c r="C14572" t="inlineStr">
        <is>
          <t>Combined=C:\Users\CorySchneider\OneDrive - Lawyers in House\__Invoices</t>
        </is>
      </c>
    </row>
    <row r="14573">
      <c r="A14573" s="13" t="n">
        <v>46119.47826388889</v>
      </c>
      <c r="B14573" t="inlineStr">
        <is>
          <t>MAP</t>
        </is>
      </c>
      <c r="C14573" t="inlineStr">
        <is>
          <t>Mapped local folder=C:\Users\CorySchneider\OneDrive - Lawyers in House\__Invoices</t>
        </is>
      </c>
    </row>
    <row r="14574">
      <c r="A14574" s="13" t="n">
        <v>46120.41466435185</v>
      </c>
      <c r="B14574" t="inlineStr">
        <is>
          <t>INFO</t>
        </is>
      </c>
      <c r="C14574" t="inlineStr">
        <is>
          <t>ThisWorkbook.Path (raw)=https://lawyersinhouse-my.sharepoint.com/personal/cory_schneider_lawyersinhouse_com/Documents/__Invoices</t>
        </is>
      </c>
    </row>
    <row r="14575">
      <c r="A14575" s="13" t="n">
        <v>46120.41466435185</v>
      </c>
      <c r="B14575" t="inlineStr">
        <is>
          <t>HIT</t>
        </is>
      </c>
      <c r="C14575" t="inlineStr">
        <is>
          <t>Folder? C:\Users\CorySchneider\OneDrive - Lawyers in House</t>
        </is>
      </c>
    </row>
    <row r="14576">
      <c r="A14576" s="13" t="n">
        <v>46120.41466435185</v>
      </c>
      <c r="B14576" t="inlineStr">
        <is>
          <t>MAP</t>
        </is>
      </c>
      <c r="C14576" t="inlineStr">
        <is>
          <t>CombineRoot=C:\Users\CorySchneider\OneDrive - Lawyers in House</t>
        </is>
      </c>
    </row>
    <row r="14577">
      <c r="A14577" s="13" t="n">
        <v>46120.41466435185</v>
      </c>
      <c r="B14577" t="inlineStr">
        <is>
          <t>MAP</t>
        </is>
      </c>
      <c r="C14577" t="inlineStr">
        <is>
          <t>SubPath=__Invoices</t>
        </is>
      </c>
    </row>
    <row r="14578">
      <c r="A14578" s="13" t="n">
        <v>46120.41466435185</v>
      </c>
      <c r="B14578" t="inlineStr">
        <is>
          <t>MAP</t>
        </is>
      </c>
      <c r="C14578" t="inlineStr">
        <is>
          <t>Combined=C:\Users\CorySchneider\OneDrive - Lawyers in House\__Invoices</t>
        </is>
      </c>
    </row>
    <row r="14579">
      <c r="A14579" s="13" t="n">
        <v>46120.41466435185</v>
      </c>
      <c r="B14579" t="inlineStr">
        <is>
          <t>MAP</t>
        </is>
      </c>
      <c r="C14579" t="inlineStr">
        <is>
          <t>Mapped local folder=C:\Users\CorySchneider\OneDrive - Lawyers in House\__Invoices</t>
        </is>
      </c>
    </row>
    <row r="14580">
      <c r="A14580" s="13" t="n">
        <v>46120.41855324074</v>
      </c>
      <c r="B14580" t="inlineStr">
        <is>
          <t>INFO</t>
        </is>
      </c>
      <c r="C14580" t="inlineStr">
        <is>
          <t>ThisWorkbook.Path (raw)=https://lawyersinhouse-my.sharepoint.com/personal/cory_schneider_lawyersinhouse_com/Documents/__Invoices</t>
        </is>
      </c>
    </row>
    <row r="14581">
      <c r="A14581" s="13" t="n">
        <v>46120.41855324074</v>
      </c>
      <c r="B14581" t="inlineStr">
        <is>
          <t>HIT</t>
        </is>
      </c>
      <c r="C14581" t="inlineStr">
        <is>
          <t>Folder? C:\Users\CorySchneider\OneDrive - Lawyers in House</t>
        </is>
      </c>
    </row>
    <row r="14582">
      <c r="A14582" s="13" t="n">
        <v>46120.41855324074</v>
      </c>
      <c r="B14582" t="inlineStr">
        <is>
          <t>MAP</t>
        </is>
      </c>
      <c r="C14582" t="inlineStr">
        <is>
          <t>CombineRoot=C:\Users\CorySchneider\OneDrive - Lawyers in House</t>
        </is>
      </c>
    </row>
    <row r="14583">
      <c r="A14583" s="13" t="n">
        <v>46120.41855324074</v>
      </c>
      <c r="B14583" t="inlineStr">
        <is>
          <t>MAP</t>
        </is>
      </c>
      <c r="C14583" t="inlineStr">
        <is>
          <t>SubPath=__Invoices</t>
        </is>
      </c>
    </row>
    <row r="14584">
      <c r="A14584" s="13" t="n">
        <v>46120.41855324074</v>
      </c>
      <c r="B14584" t="inlineStr">
        <is>
          <t>MAP</t>
        </is>
      </c>
      <c r="C14584" t="inlineStr">
        <is>
          <t>Combined=C:\Users\CorySchneider\OneDrive - Lawyers in House\__Invoices</t>
        </is>
      </c>
    </row>
    <row r="14585">
      <c r="A14585" s="13" t="n">
        <v>46120.41855324074</v>
      </c>
      <c r="B14585" t="inlineStr">
        <is>
          <t>MAP</t>
        </is>
      </c>
      <c r="C14585" t="inlineStr">
        <is>
          <t>Mapped local folder=C:\Users\CorySchneider\OneDrive - Lawyers in House\__Invoices</t>
        </is>
      </c>
    </row>
    <row r="14586">
      <c r="A14586" s="13" t="n">
        <v>46121.40079861111</v>
      </c>
      <c r="B14586" t="inlineStr">
        <is>
          <t>INFO</t>
        </is>
      </c>
      <c r="C14586" t="inlineStr">
        <is>
          <t>ThisWorkbook.Path (raw)=https://lawyersinhouse-my.sharepoint.com/personal/cory_schneider_lawyersinhouse_com/Documents/__Invoices</t>
        </is>
      </c>
    </row>
    <row r="14587">
      <c r="A14587" s="13" t="n">
        <v>46121.40079861111</v>
      </c>
      <c r="B14587" t="inlineStr">
        <is>
          <t>HIT</t>
        </is>
      </c>
      <c r="C14587" t="inlineStr">
        <is>
          <t>Folder? C:\Users\cschn\Documents\LIH (Personal)\OneDrive - Lawyers in House</t>
        </is>
      </c>
    </row>
    <row r="14588">
      <c r="A14588" s="13" t="n">
        <v>46121.40079861111</v>
      </c>
      <c r="B14588" t="inlineStr">
        <is>
          <t>MAP</t>
        </is>
      </c>
      <c r="C14588" t="inlineStr">
        <is>
          <t>CombineRoot=C:\Users\cschn\Documents\LIH (Personal)\OneDrive - Lawyers in House</t>
        </is>
      </c>
    </row>
    <row r="14589">
      <c r="A14589" s="13" t="n">
        <v>46121.40079861111</v>
      </c>
      <c r="B14589" t="inlineStr">
        <is>
          <t>MAP</t>
        </is>
      </c>
      <c r="C14589" t="inlineStr">
        <is>
          <t>SubPath=__Invoices</t>
        </is>
      </c>
    </row>
    <row r="14590">
      <c r="A14590" s="13" t="n">
        <v>46121.40079861111</v>
      </c>
      <c r="B14590" t="inlineStr">
        <is>
          <t>MAP</t>
        </is>
      </c>
      <c r="C14590" t="inlineStr">
        <is>
          <t>Combined=C:\Users\cschn\Documents\LIH (Personal)\OneDrive - Lawyers in House\__Invoices</t>
        </is>
      </c>
    </row>
    <row r="14591">
      <c r="A14591" s="13" t="n">
        <v>46121.40079861111</v>
      </c>
      <c r="B14591" t="inlineStr">
        <is>
          <t>MAP</t>
        </is>
      </c>
      <c r="C14591" t="inlineStr">
        <is>
          <t>Mapped local folder=C:\Users\cschn\Documents\LIH (Personal)\OneDrive - Lawyers in House\__Invoices</t>
        </is>
      </c>
    </row>
    <row r="14592">
      <c r="A14592" s="13" t="n">
        <v>46121.55061342593</v>
      </c>
      <c r="B14592" t="inlineStr">
        <is>
          <t>INFO</t>
        </is>
      </c>
      <c r="C14592" t="inlineStr">
        <is>
          <t>ThisWorkbook.Path (raw)=https://lawyersinhouse-my.sharepoint.com/personal/cory_schneider_lawyersinhouse_com/Documents/__Invoices</t>
        </is>
      </c>
    </row>
    <row r="14593">
      <c r="A14593" s="13" t="n">
        <v>46121.55061342593</v>
      </c>
      <c r="B14593" t="inlineStr">
        <is>
          <t>HIT</t>
        </is>
      </c>
      <c r="C14593" t="inlineStr">
        <is>
          <t>Folder? C:\Users\cschn\Documents\LIH (Personal)\OneDrive - Lawyers in House</t>
        </is>
      </c>
    </row>
    <row r="14594">
      <c r="A14594" s="13" t="n">
        <v>46121.55061342593</v>
      </c>
      <c r="B14594" t="inlineStr">
        <is>
          <t>MAP</t>
        </is>
      </c>
      <c r="C14594" t="inlineStr">
        <is>
          <t>CombineRoot=C:\Users\cschn\Documents\LIH (Personal)\OneDrive - Lawyers in House</t>
        </is>
      </c>
    </row>
    <row r="14595">
      <c r="A14595" s="13" t="n">
        <v>46121.55061342593</v>
      </c>
      <c r="B14595" t="inlineStr">
        <is>
          <t>MAP</t>
        </is>
      </c>
      <c r="C14595" t="inlineStr">
        <is>
          <t>SubPath=__Invoices</t>
        </is>
      </c>
    </row>
    <row r="14596">
      <c r="A14596" s="13" t="n">
        <v>46121.55061342593</v>
      </c>
      <c r="B14596" t="inlineStr">
        <is>
          <t>MAP</t>
        </is>
      </c>
      <c r="C14596" t="inlineStr">
        <is>
          <t>Combined=C:\Users\cschn\Documents\LIH (Personal)\OneDrive - Lawyers in House\__Invoices</t>
        </is>
      </c>
    </row>
    <row r="14597">
      <c r="A14597" s="13" t="n">
        <v>46121.55061342593</v>
      </c>
      <c r="B14597" t="inlineStr">
        <is>
          <t>MAP</t>
        </is>
      </c>
      <c r="C14597" t="inlineStr">
        <is>
          <t>Mapped local folder=C:\Users\cschn\Documents\LIH (Personal)\OneDrive - Lawyers in House\__Invoices</t>
        </is>
      </c>
    </row>
    <row r="14598">
      <c r="A14598" s="13" t="n">
        <v>46121.6252662037</v>
      </c>
      <c r="B14598" t="inlineStr">
        <is>
          <t>INFO</t>
        </is>
      </c>
      <c r="C14598" t="inlineStr">
        <is>
          <t>ThisWorkbook.Path (raw)=https://lawyersinhouse-my.sharepoint.com/personal/cory_schneider_lawyersinhouse_com/Documents/__Invoices</t>
        </is>
      </c>
    </row>
    <row r="14599">
      <c r="A14599" s="13" t="n">
        <v>46121.6252662037</v>
      </c>
      <c r="B14599" t="inlineStr">
        <is>
          <t>HIT</t>
        </is>
      </c>
      <c r="C14599" t="inlineStr">
        <is>
          <t>Folder? C:\Users\cschn\Documents\LIH (Personal)\OneDrive - Lawyers in House</t>
        </is>
      </c>
    </row>
    <row r="14600">
      <c r="A14600" s="13" t="n">
        <v>46121.6252662037</v>
      </c>
      <c r="B14600" t="inlineStr">
        <is>
          <t>MAP</t>
        </is>
      </c>
      <c r="C14600" t="inlineStr">
        <is>
          <t>CombineRoot=C:\Users\cschn\Documents\LIH (Personal)\OneDrive - Lawyers in House</t>
        </is>
      </c>
    </row>
    <row r="14601">
      <c r="A14601" s="13" t="n">
        <v>46121.6252662037</v>
      </c>
      <c r="B14601" t="inlineStr">
        <is>
          <t>MAP</t>
        </is>
      </c>
      <c r="C14601" t="inlineStr">
        <is>
          <t>SubPath=__Invoices</t>
        </is>
      </c>
    </row>
    <row r="14602">
      <c r="A14602" s="13" t="n">
        <v>46121.6252662037</v>
      </c>
      <c r="B14602" t="inlineStr">
        <is>
          <t>MAP</t>
        </is>
      </c>
      <c r="C14602" t="inlineStr">
        <is>
          <t>Combined=C:\Users\cschn\Documents\LIH (Personal)\OneDrive - Lawyers in House\__Invoices</t>
        </is>
      </c>
    </row>
    <row r="14603">
      <c r="A14603" s="13" t="n">
        <v>46121.6252662037</v>
      </c>
      <c r="B14603" t="inlineStr">
        <is>
          <t>MAP</t>
        </is>
      </c>
      <c r="C14603" t="inlineStr">
        <is>
          <t>Mapped local folder=C:\Users\cschn\Documents\LIH (Personal)\OneDrive - Lawyers in House\__Invoices</t>
        </is>
      </c>
    </row>
    <row r="14604">
      <c r="A14604" s="13" t="n">
        <v>46122.37237268518</v>
      </c>
      <c r="B14604" t="inlineStr">
        <is>
          <t>INFO</t>
        </is>
      </c>
      <c r="C14604" t="inlineStr">
        <is>
          <t>ThisWorkbook.Path (raw)=https://lawyersinhouse-my.sharepoint.com/personal/cory_schneider_lawyersinhouse_com/Documents/__Invoices</t>
        </is>
      </c>
    </row>
    <row r="14605">
      <c r="A14605" s="13" t="n">
        <v>46122.37237268518</v>
      </c>
      <c r="B14605" t="inlineStr">
        <is>
          <t>HIT</t>
        </is>
      </c>
      <c r="C14605" t="inlineStr">
        <is>
          <t>Folder? C:\Users\CorySchneider\OneDrive - Lawyers in House</t>
        </is>
      </c>
    </row>
    <row r="14606">
      <c r="A14606" s="13" t="n">
        <v>46122.37237268518</v>
      </c>
      <c r="B14606" t="inlineStr">
        <is>
          <t>MAP</t>
        </is>
      </c>
      <c r="C14606" t="inlineStr">
        <is>
          <t>CombineRoot=C:\Users\CorySchneider\OneDrive - Lawyers in House</t>
        </is>
      </c>
    </row>
    <row r="14607">
      <c r="A14607" s="13" t="n">
        <v>46122.37237268518</v>
      </c>
      <c r="B14607" t="inlineStr">
        <is>
          <t>MAP</t>
        </is>
      </c>
      <c r="C14607" t="inlineStr">
        <is>
          <t>SubPath=__Invoices</t>
        </is>
      </c>
    </row>
    <row r="14608">
      <c r="A14608" s="13" t="n">
        <v>46122.37237268518</v>
      </c>
      <c r="B14608" t="inlineStr">
        <is>
          <t>MAP</t>
        </is>
      </c>
      <c r="C14608" t="inlineStr">
        <is>
          <t>Combined=C:\Users\CorySchneider\OneDrive - Lawyers in House\__Invoices</t>
        </is>
      </c>
    </row>
    <row r="14609">
      <c r="A14609" s="13" t="n">
        <v>46122.37237268518</v>
      </c>
      <c r="B14609" t="inlineStr">
        <is>
          <t>MAP</t>
        </is>
      </c>
      <c r="C14609" t="inlineStr">
        <is>
          <t>Mapped local folder=C:\Users\CorySchneider\OneDrive - Lawyers in House\__Invoices</t>
        </is>
      </c>
    </row>
    <row r="14610">
      <c r="A14610" s="13" t="n">
        <v>46123.5153587963</v>
      </c>
      <c r="B14610" t="inlineStr">
        <is>
          <t>INFO</t>
        </is>
      </c>
      <c r="C14610" t="inlineStr">
        <is>
          <t>ThisWorkbook.Path (raw)=https://levipn-my.sharepoint.com/personal/cory_levipn_com/Documents/__Invoices (1)</t>
        </is>
      </c>
    </row>
    <row r="14611">
      <c r="A14611" s="13" t="n">
        <v>46123.5153587963</v>
      </c>
      <c r="B14611" t="inlineStr">
        <is>
          <t>HIT</t>
        </is>
      </c>
      <c r="C14611" t="inlineStr">
        <is>
          <t>Folder? C:\Users\cschn\Documents\LIH (Personal)\OneDrive - Lawyers in House</t>
        </is>
      </c>
    </row>
    <row r="14612">
      <c r="A14612" s="13" t="n">
        <v>46123.5153587963</v>
      </c>
      <c r="B14612" t="inlineStr">
        <is>
          <t>MAP</t>
        </is>
      </c>
      <c r="C14612" t="inlineStr">
        <is>
          <t>CombineRoot=C:\Users\cschn\Documents\LIH (Personal)\OneDrive - Lawyers in House</t>
        </is>
      </c>
    </row>
    <row r="14613">
      <c r="A14613" s="13" t="n">
        <v>46123.5153587963</v>
      </c>
      <c r="B14613" t="inlineStr">
        <is>
          <t>MAP</t>
        </is>
      </c>
      <c r="C14613" t="inlineStr">
        <is>
          <t>SubPath=__Invoices (1)</t>
        </is>
      </c>
    </row>
    <row r="14614">
      <c r="A14614" s="13" t="n">
        <v>46123.5153587963</v>
      </c>
      <c r="B14614" t="inlineStr">
        <is>
          <t>MAP</t>
        </is>
      </c>
      <c r="C14614" t="inlineStr">
        <is>
          <t>Combined=C:\Users\cschn\Documents\LIH (Personal)\OneDrive - Lawyers in House\__Invoices (1)</t>
        </is>
      </c>
    </row>
    <row r="14615">
      <c r="A14615" s="13" t="n">
        <v>46123.5153587963</v>
      </c>
      <c r="B14615" t="inlineStr">
        <is>
          <t>MAP</t>
        </is>
      </c>
      <c r="C14615" t="inlineStr">
        <is>
          <t>Mapped local folder=C:\Users\cschn\Documents\LIH (Personal)\OneDrive - Lawyers in House\__Invoices (1)</t>
        </is>
      </c>
    </row>
    <row r="14616">
      <c r="A14616" s="13" t="n">
        <v>46123.51663194445</v>
      </c>
      <c r="B14616" t="inlineStr">
        <is>
          <t>INFO</t>
        </is>
      </c>
      <c r="C14616" t="inlineStr">
        <is>
          <t>ThisWorkbook.Path (raw)=https://levipn-my.sharepoint.com/personal/cory_levipn_com/Documents/__Invoices (1)</t>
        </is>
      </c>
    </row>
    <row r="14617">
      <c r="A14617" s="13" t="n">
        <v>46123.51663194445</v>
      </c>
      <c r="B14617" t="inlineStr">
        <is>
          <t>HIT</t>
        </is>
      </c>
      <c r="C14617" t="inlineStr">
        <is>
          <t>Folder? C:\Users\cschn\Documents\LIH (Personal)\OneDrive - Lawyers in House</t>
        </is>
      </c>
    </row>
    <row r="14618">
      <c r="A14618" s="13" t="n">
        <v>46123.51663194445</v>
      </c>
      <c r="B14618" t="inlineStr">
        <is>
          <t>MAP</t>
        </is>
      </c>
      <c r="C14618" t="inlineStr">
        <is>
          <t>CombineRoot=C:\Users\cschn\Documents\LIH (Personal)\OneDrive - Lawyers in House</t>
        </is>
      </c>
    </row>
    <row r="14619">
      <c r="A14619" s="13" t="n">
        <v>46123.51663194445</v>
      </c>
      <c r="B14619" t="inlineStr">
        <is>
          <t>MAP</t>
        </is>
      </c>
      <c r="C14619" t="inlineStr">
        <is>
          <t>SubPath=__Invoices (1)</t>
        </is>
      </c>
    </row>
    <row r="14620">
      <c r="A14620" s="13" t="n">
        <v>46123.51663194445</v>
      </c>
      <c r="B14620" t="inlineStr">
        <is>
          <t>MAP</t>
        </is>
      </c>
      <c r="C14620" t="inlineStr">
        <is>
          <t>Combined=C:\Users\cschn\Documents\LIH (Personal)\OneDrive - Lawyers in House\__Invoices (1)</t>
        </is>
      </c>
    </row>
    <row r="14621">
      <c r="A14621" s="13" t="n">
        <v>46123.51663194445</v>
      </c>
      <c r="B14621" t="inlineStr">
        <is>
          <t>MAP</t>
        </is>
      </c>
      <c r="C14621" t="inlineStr">
        <is>
          <t>Mapped local folder=C:\Users\cschn\Documents\LIH (Personal)\OneDrive - Lawyers in House\__Invoices (1)</t>
        </is>
      </c>
    </row>
    <row r="14622">
      <c r="A14622" s="13" t="n">
        <v>46123.52244212963</v>
      </c>
      <c r="B14622" t="inlineStr">
        <is>
          <t>INFO</t>
        </is>
      </c>
      <c r="C14622" t="inlineStr">
        <is>
          <t>ThisWorkbook.Path (raw)=https://levipn-my.sharepoint.com/personal/cory_levipn_com/Documents/__Invoices (1)</t>
        </is>
      </c>
    </row>
    <row r="14623">
      <c r="A14623" s="13" t="n">
        <v>46123.52244212963</v>
      </c>
      <c r="B14623" t="inlineStr">
        <is>
          <t>HIT</t>
        </is>
      </c>
      <c r="C14623" t="inlineStr">
        <is>
          <t>Folder? C:\Users\cschn\Documents\LIH (Personal)\OneDrive - Lawyers in House</t>
        </is>
      </c>
    </row>
    <row r="14624">
      <c r="A14624" s="13" t="n">
        <v>46123.52244212963</v>
      </c>
      <c r="B14624" t="inlineStr">
        <is>
          <t>MAP</t>
        </is>
      </c>
      <c r="C14624" t="inlineStr">
        <is>
          <t>CombineRoot=C:\Users\cschn\Documents\LIH (Personal)\OneDrive - Lawyers in House</t>
        </is>
      </c>
    </row>
    <row r="14625">
      <c r="A14625" s="13" t="n">
        <v>46123.52244212963</v>
      </c>
      <c r="B14625" t="inlineStr">
        <is>
          <t>MAP</t>
        </is>
      </c>
      <c r="C14625" t="inlineStr">
        <is>
          <t>SubPath=__Invoices (1)</t>
        </is>
      </c>
    </row>
    <row r="14626">
      <c r="A14626" s="13" t="n">
        <v>46123.52244212963</v>
      </c>
      <c r="B14626" t="inlineStr">
        <is>
          <t>MAP</t>
        </is>
      </c>
      <c r="C14626" t="inlineStr">
        <is>
          <t>Combined=C:\Users\cschn\Documents\LIH (Personal)\OneDrive - Lawyers in House\__Invoices (1)</t>
        </is>
      </c>
    </row>
    <row r="14627">
      <c r="A14627" s="13" t="n">
        <v>46123.52244212963</v>
      </c>
      <c r="B14627" t="inlineStr">
        <is>
          <t>MAP</t>
        </is>
      </c>
      <c r="C14627" t="inlineStr">
        <is>
          <t>Mapped local folder=C:\Users\cschn\Documents\LIH (Personal)\OneDrive - Lawyers in House\__Invoices (1)</t>
        </is>
      </c>
    </row>
    <row r="14628">
      <c r="A14628" s="13" t="n">
        <v>46123.55296296296</v>
      </c>
      <c r="B14628" t="inlineStr">
        <is>
          <t>INFO</t>
        </is>
      </c>
      <c r="C14628" t="inlineStr">
        <is>
          <t>ThisWorkbook.Path (raw)=https://levipn-my.sharepoint.com/personal/cory_levipn_com/Documents/__Invoices (1)</t>
        </is>
      </c>
    </row>
    <row r="14629">
      <c r="A14629" s="13" t="n">
        <v>46123.55296296296</v>
      </c>
      <c r="B14629" t="inlineStr">
        <is>
          <t>HIT</t>
        </is>
      </c>
      <c r="C14629" t="inlineStr">
        <is>
          <t>Folder? C:\Users\cschn\Documents\LIH (Personal)\OneDrive - Lawyers in House</t>
        </is>
      </c>
    </row>
    <row r="14630">
      <c r="A14630" s="13" t="n">
        <v>46123.55296296296</v>
      </c>
      <c r="B14630" t="inlineStr">
        <is>
          <t>MAP</t>
        </is>
      </c>
      <c r="C14630" t="inlineStr">
        <is>
          <t>CombineRoot=C:\Users\cschn\Documents\LIH (Personal)\OneDrive - Lawyers in House</t>
        </is>
      </c>
    </row>
    <row r="14631">
      <c r="A14631" s="13" t="n">
        <v>46123.55296296296</v>
      </c>
      <c r="B14631" t="inlineStr">
        <is>
          <t>MAP</t>
        </is>
      </c>
      <c r="C14631" t="inlineStr">
        <is>
          <t>SubPath=__Invoices (1)</t>
        </is>
      </c>
    </row>
    <row r="14632">
      <c r="A14632" s="13" t="n">
        <v>46123.55296296296</v>
      </c>
      <c r="B14632" t="inlineStr">
        <is>
          <t>MAP</t>
        </is>
      </c>
      <c r="C14632" t="inlineStr">
        <is>
          <t>Combined=C:\Users\cschn\Documents\LIH (Personal)\OneDrive - Lawyers in House\__Invoices (1)</t>
        </is>
      </c>
    </row>
    <row r="14633">
      <c r="A14633" s="13" t="n">
        <v>46123.55296296296</v>
      </c>
      <c r="B14633" t="inlineStr">
        <is>
          <t>MAP</t>
        </is>
      </c>
      <c r="C14633" t="inlineStr">
        <is>
          <t>Mapped local folder=C:\Users\cschn\Documents\LIH (Personal)\OneDrive - Lawyers in House\__Invoices (1)</t>
        </is>
      </c>
    </row>
    <row r="14634">
      <c r="A14634" s="13" t="n">
        <v>46124.52542824074</v>
      </c>
      <c r="B14634" t="inlineStr">
        <is>
          <t>INFO</t>
        </is>
      </c>
      <c r="C14634" t="inlineStr">
        <is>
          <t>ThisWorkbook.Path (raw)=https://levipn-my.sharepoint.com/personal/cory_levipn_com/Documents/__Invoices (1)</t>
        </is>
      </c>
    </row>
    <row r="14635">
      <c r="A14635" s="13" t="n">
        <v>46124.52542824074</v>
      </c>
      <c r="B14635" t="inlineStr">
        <is>
          <t>HIT</t>
        </is>
      </c>
      <c r="C14635" t="inlineStr">
        <is>
          <t>Folder? C:\Users\cschn\Documents\LIH (Personal)\OneDrive - Lawyers in House</t>
        </is>
      </c>
    </row>
    <row r="14636">
      <c r="A14636" s="13" t="n">
        <v>46124.52542824074</v>
      </c>
      <c r="B14636" t="inlineStr">
        <is>
          <t>MAP</t>
        </is>
      </c>
      <c r="C14636" t="inlineStr">
        <is>
          <t>CombineRoot=C:\Users\cschn\Documents\LIH (Personal)\OneDrive - Lawyers in House</t>
        </is>
      </c>
    </row>
    <row r="14637">
      <c r="A14637" s="13" t="n">
        <v>46124.52542824074</v>
      </c>
      <c r="B14637" t="inlineStr">
        <is>
          <t>MAP</t>
        </is>
      </c>
      <c r="C14637" t="inlineStr">
        <is>
          <t>SubPath=__Invoices (1)</t>
        </is>
      </c>
    </row>
    <row r="14638">
      <c r="A14638" s="13" t="n">
        <v>46124.52542824074</v>
      </c>
      <c r="B14638" t="inlineStr">
        <is>
          <t>MAP</t>
        </is>
      </c>
      <c r="C14638" t="inlineStr">
        <is>
          <t>Combined=C:\Users\cschn\Documents\LIH (Personal)\OneDrive - Lawyers in House\__Invoices (1)</t>
        </is>
      </c>
    </row>
    <row r="14639">
      <c r="A14639" s="13" t="n">
        <v>46124.52542824074</v>
      </c>
      <c r="B14639" t="inlineStr">
        <is>
          <t>MAP</t>
        </is>
      </c>
      <c r="C14639" t="inlineStr">
        <is>
          <t>Mapped local folder=C:\Users\cschn\Documents\LIH (Personal)\OneDrive - Lawyers in House\__Invoices (1)</t>
        </is>
      </c>
    </row>
    <row r="14640">
      <c r="A14640" s="13" t="n">
        <v>46126.4152662037</v>
      </c>
      <c r="B14640" t="inlineStr">
        <is>
          <t>INFO</t>
        </is>
      </c>
      <c r="C14640" t="inlineStr">
        <is>
          <t>ThisWorkbook.Path (raw)=https://levipn-my.sharepoint.com/personal/cory_levipn_com/Documents/__Invoices (1)</t>
        </is>
      </c>
    </row>
    <row r="14641">
      <c r="A14641" s="13" t="n">
        <v>46126.4152662037</v>
      </c>
      <c r="B14641" t="inlineStr">
        <is>
          <t>HIT</t>
        </is>
      </c>
      <c r="C14641" t="inlineStr">
        <is>
          <t>Folder? C:\Users\CorySchneider\OneDrive - Lawyers in House</t>
        </is>
      </c>
    </row>
    <row r="14642">
      <c r="A14642" s="13" t="n">
        <v>46126.4152662037</v>
      </c>
      <c r="B14642" t="inlineStr">
        <is>
          <t>MAP</t>
        </is>
      </c>
      <c r="C14642" t="inlineStr">
        <is>
          <t>CombineRoot=C:\Users\CorySchneider\OneDrive - Lawyers in House</t>
        </is>
      </c>
    </row>
    <row r="14643">
      <c r="A14643" s="13" t="n">
        <v>46126.4152662037</v>
      </c>
      <c r="B14643" t="inlineStr">
        <is>
          <t>MAP</t>
        </is>
      </c>
      <c r="C14643" t="inlineStr">
        <is>
          <t>SubPath=__Invoices (1)</t>
        </is>
      </c>
    </row>
    <row r="14644">
      <c r="A14644" s="13" t="n">
        <v>46126.4152662037</v>
      </c>
      <c r="B14644" t="inlineStr">
        <is>
          <t>MAP</t>
        </is>
      </c>
      <c r="C14644" t="inlineStr">
        <is>
          <t>Combined=C:\Users\CorySchneider\OneDrive - Lawyers in House\__Invoices (1)</t>
        </is>
      </c>
    </row>
    <row r="14645">
      <c r="A14645" s="13" t="n">
        <v>46126.4152662037</v>
      </c>
      <c r="B14645" t="inlineStr">
        <is>
          <t>MAP</t>
        </is>
      </c>
      <c r="C14645" t="inlineStr">
        <is>
          <t>Mapped local folder=C:\Users\CorySchneider\OneDrive - Lawyers in House\__Invoices (1)</t>
        </is>
      </c>
    </row>
    <row r="14646">
      <c r="A14646" s="13" t="n">
        <v>46126.42438657407</v>
      </c>
      <c r="B14646" t="inlineStr">
        <is>
          <t>INFO</t>
        </is>
      </c>
      <c r="C14646" t="inlineStr">
        <is>
          <t>ThisWorkbook.Path (raw)=https://levipn-my.sharepoint.com/personal/cory_levipn_com/Documents/__Invoices (1)</t>
        </is>
      </c>
    </row>
    <row r="14647">
      <c r="A14647" s="13" t="n">
        <v>46126.42438657407</v>
      </c>
      <c r="B14647" t="inlineStr">
        <is>
          <t>HIT</t>
        </is>
      </c>
      <c r="C14647" t="inlineStr">
        <is>
          <t>Folder? C:\Users\cschn\Documents\LIH (Personal)\OneDrive - Lawyers in House</t>
        </is>
      </c>
    </row>
    <row r="14648">
      <c r="A14648" s="13" t="n">
        <v>46126.42438657407</v>
      </c>
      <c r="B14648" t="inlineStr">
        <is>
          <t>MAP</t>
        </is>
      </c>
      <c r="C14648" t="inlineStr">
        <is>
          <t>CombineRoot=C:\Users\cschn\Documents\LIH (Personal)\OneDrive - Lawyers in House</t>
        </is>
      </c>
    </row>
    <row r="14649">
      <c r="A14649" s="13" t="n">
        <v>46126.42438657407</v>
      </c>
      <c r="B14649" t="inlineStr">
        <is>
          <t>MAP</t>
        </is>
      </c>
      <c r="C14649" t="inlineStr">
        <is>
          <t>SubPath=__Invoices (1)</t>
        </is>
      </c>
    </row>
    <row r="14650">
      <c r="A14650" s="13" t="n">
        <v>46126.42438657407</v>
      </c>
      <c r="B14650" t="inlineStr">
        <is>
          <t>MAP</t>
        </is>
      </c>
      <c r="C14650" t="inlineStr">
        <is>
          <t>Combined=C:\Users\cschn\Documents\LIH (Personal)\OneDrive - Lawyers in House\__Invoices (1)</t>
        </is>
      </c>
    </row>
    <row r="14651">
      <c r="A14651" s="13" t="n">
        <v>46126.42438657407</v>
      </c>
      <c r="B14651" t="inlineStr">
        <is>
          <t>MAP</t>
        </is>
      </c>
      <c r="C14651" t="inlineStr">
        <is>
          <t>Mapped local folder=C:\Users\cschn\Documents\LIH (Personal)\OneDrive - Lawyers in House\__Invoices (1)</t>
        </is>
      </c>
    </row>
    <row r="14652">
      <c r="A14652" s="13" t="n">
        <v>46126.44585648148</v>
      </c>
      <c r="B14652" t="inlineStr">
        <is>
          <t>INFO</t>
        </is>
      </c>
      <c r="C14652" t="inlineStr">
        <is>
          <t>ThisWorkbook.Path (raw)=https://levipn-my.sharepoint.com/personal/cory_levipn_com/Documents/__Invoices (1)</t>
        </is>
      </c>
    </row>
    <row r="14653">
      <c r="A14653" s="13" t="n">
        <v>46126.44585648148</v>
      </c>
      <c r="B14653" t="inlineStr">
        <is>
          <t>HIT</t>
        </is>
      </c>
      <c r="C14653" t="inlineStr">
        <is>
          <t>Folder? C:\Users\CorySchneider\OneDrive - Lawyers in House</t>
        </is>
      </c>
    </row>
    <row r="14654">
      <c r="A14654" s="13" t="n">
        <v>46126.44585648148</v>
      </c>
      <c r="B14654" t="inlineStr">
        <is>
          <t>MAP</t>
        </is>
      </c>
      <c r="C14654" t="inlineStr">
        <is>
          <t>CombineRoot=C:\Users\CorySchneider\OneDrive - Lawyers in House</t>
        </is>
      </c>
    </row>
    <row r="14655">
      <c r="A14655" s="13" t="n">
        <v>46126.44585648148</v>
      </c>
      <c r="B14655" t="inlineStr">
        <is>
          <t>MAP</t>
        </is>
      </c>
      <c r="C14655" t="inlineStr">
        <is>
          <t>SubPath=__Invoices (1)</t>
        </is>
      </c>
    </row>
    <row r="14656">
      <c r="A14656" s="13" t="n">
        <v>46126.44585648148</v>
      </c>
      <c r="B14656" t="inlineStr">
        <is>
          <t>MAP</t>
        </is>
      </c>
      <c r="C14656" t="inlineStr">
        <is>
          <t>Combined=C:\Users\CorySchneider\OneDrive - Lawyers in House\__Invoices (1)</t>
        </is>
      </c>
    </row>
    <row r="14657">
      <c r="A14657" s="13" t="n">
        <v>46126.44585648148</v>
      </c>
      <c r="B14657" t="inlineStr">
        <is>
          <t>MAP</t>
        </is>
      </c>
      <c r="C14657" t="inlineStr">
        <is>
          <t>Mapped local folder=C:\Users\CorySchneider\OneDrive - Lawyers in House\__Invoices (1)</t>
        </is>
      </c>
    </row>
    <row r="14658">
      <c r="A14658" s="13" t="n">
        <v>46126.45074074074</v>
      </c>
      <c r="B14658" t="inlineStr">
        <is>
          <t>INFO</t>
        </is>
      </c>
      <c r="C14658" t="inlineStr">
        <is>
          <t>ThisWorkbook.Path (raw)=https://levipn-my.sharepoint.com/personal/cory_levipn_com/Documents/__Invoices (1)</t>
        </is>
      </c>
    </row>
    <row r="14659">
      <c r="A14659" s="13" t="n">
        <v>46126.45074074074</v>
      </c>
      <c r="B14659" t="inlineStr">
        <is>
          <t>HIT</t>
        </is>
      </c>
      <c r="C14659" t="inlineStr">
        <is>
          <t>Folder? C:\Users\cschn\Documents\LIH (Personal)\OneDrive - Lawyers in House</t>
        </is>
      </c>
    </row>
    <row r="14660">
      <c r="A14660" s="13" t="n">
        <v>46126.45074074074</v>
      </c>
      <c r="B14660" t="inlineStr">
        <is>
          <t>MAP</t>
        </is>
      </c>
      <c r="C14660" t="inlineStr">
        <is>
          <t>CombineRoot=C:\Users\cschn\Documents\LIH (Personal)\OneDrive - Lawyers in House</t>
        </is>
      </c>
    </row>
    <row r="14661">
      <c r="A14661" s="13" t="n">
        <v>46126.45074074074</v>
      </c>
      <c r="B14661" t="inlineStr">
        <is>
          <t>MAP</t>
        </is>
      </c>
      <c r="C14661" t="inlineStr">
        <is>
          <t>SubPath=__Invoices (1)</t>
        </is>
      </c>
    </row>
    <row r="14662">
      <c r="A14662" s="13" t="n">
        <v>46126.45074074074</v>
      </c>
      <c r="B14662" t="inlineStr">
        <is>
          <t>MAP</t>
        </is>
      </c>
      <c r="C14662" t="inlineStr">
        <is>
          <t>Combined=C:\Users\cschn\Documents\LIH (Personal)\OneDrive - Lawyers in House\__Invoices (1)</t>
        </is>
      </c>
    </row>
    <row r="14663">
      <c r="A14663" s="13" t="n">
        <v>46126.45074074074</v>
      </c>
      <c r="B14663" t="inlineStr">
        <is>
          <t>MAP</t>
        </is>
      </c>
      <c r="C14663" t="inlineStr">
        <is>
          <t>Mapped local folder=C:\Users\cschn\Documents\LIH (Personal)\OneDrive - Lawyers in House\__Invoices (1)</t>
        </is>
      </c>
    </row>
    <row r="14664">
      <c r="A14664" s="13" t="n">
        <v>46126.45141203704</v>
      </c>
      <c r="B14664" t="inlineStr">
        <is>
          <t>INFO</t>
        </is>
      </c>
      <c r="C14664" t="inlineStr">
        <is>
          <t>ThisWorkbook.Path (raw)=https://levipn-my.sharepoint.com/personal/cory_levipn_com/Documents/__Invoices (1)</t>
        </is>
      </c>
    </row>
    <row r="14665">
      <c r="A14665" s="13" t="n">
        <v>46126.45141203704</v>
      </c>
      <c r="B14665" t="inlineStr">
        <is>
          <t>HIT</t>
        </is>
      </c>
      <c r="C14665" t="inlineStr">
        <is>
          <t>Folder? C:\Users\CorySchneider\OneDrive - Lawyers in House</t>
        </is>
      </c>
    </row>
    <row r="14666">
      <c r="A14666" s="13" t="n">
        <v>46126.45141203704</v>
      </c>
      <c r="B14666" t="inlineStr">
        <is>
          <t>MAP</t>
        </is>
      </c>
      <c r="C14666" t="inlineStr">
        <is>
          <t>CombineRoot=C:\Users\CorySchneider\OneDrive - Lawyers in House</t>
        </is>
      </c>
    </row>
    <row r="14667">
      <c r="A14667" s="13" t="n">
        <v>46126.45141203704</v>
      </c>
      <c r="B14667" t="inlineStr">
        <is>
          <t>MAP</t>
        </is>
      </c>
      <c r="C14667" t="inlineStr">
        <is>
          <t>SubPath=__Invoices (1)</t>
        </is>
      </c>
    </row>
    <row r="14668">
      <c r="A14668" s="13" t="n">
        <v>46126.45141203704</v>
      </c>
      <c r="B14668" t="inlineStr">
        <is>
          <t>MAP</t>
        </is>
      </c>
      <c r="C14668" t="inlineStr">
        <is>
          <t>Combined=C:\Users\CorySchneider\OneDrive - Lawyers in House\__Invoices (1)</t>
        </is>
      </c>
    </row>
    <row r="14669">
      <c r="A14669" s="13" t="n">
        <v>46126.45141203704</v>
      </c>
      <c r="B14669" t="inlineStr">
        <is>
          <t>MAP</t>
        </is>
      </c>
      <c r="C14669" t="inlineStr">
        <is>
          <t>Mapped local folder=C:\Users\CorySchneider\OneDrive - Lawyers in House\__Invoices (1)</t>
        </is>
      </c>
    </row>
    <row r="14670">
      <c r="A14670" s="13" t="n">
        <v>46126.46600694444</v>
      </c>
      <c r="B14670" t="inlineStr">
        <is>
          <t>INFO</t>
        </is>
      </c>
      <c r="C14670" t="inlineStr">
        <is>
          <t>ThisWorkbook.Path (raw)=https://levipn-my.sharepoint.com/personal/cory_levipn_com/Documents/__Invoices (1)</t>
        </is>
      </c>
    </row>
    <row r="14671">
      <c r="A14671" s="13" t="n">
        <v>46126.46600694444</v>
      </c>
      <c r="B14671" t="inlineStr">
        <is>
          <t>HIT</t>
        </is>
      </c>
      <c r="C14671" t="inlineStr">
        <is>
          <t>Folder? C:\Users\CorySchneider\OneDrive - Lawyers in House</t>
        </is>
      </c>
    </row>
    <row r="14672">
      <c r="A14672" s="13" t="n">
        <v>46126.46600694444</v>
      </c>
      <c r="B14672" t="inlineStr">
        <is>
          <t>MAP</t>
        </is>
      </c>
      <c r="C14672" t="inlineStr">
        <is>
          <t>CombineRoot=C:\Users\CorySchneider\OneDrive - Lawyers in House</t>
        </is>
      </c>
    </row>
    <row r="14673">
      <c r="A14673" s="13" t="n">
        <v>46126.46600694444</v>
      </c>
      <c r="B14673" t="inlineStr">
        <is>
          <t>MAP</t>
        </is>
      </c>
      <c r="C14673" t="inlineStr">
        <is>
          <t>SubPath=__Invoices (1)</t>
        </is>
      </c>
    </row>
    <row r="14674">
      <c r="A14674" s="13" t="n">
        <v>46126.46600694444</v>
      </c>
      <c r="B14674" t="inlineStr">
        <is>
          <t>MAP</t>
        </is>
      </c>
      <c r="C14674" t="inlineStr">
        <is>
          <t>Combined=C:\Users\CorySchneider\OneDrive - Lawyers in House\__Invoices (1)</t>
        </is>
      </c>
    </row>
    <row r="14675">
      <c r="A14675" s="13" t="n">
        <v>46126.46600694444</v>
      </c>
      <c r="B14675" t="inlineStr">
        <is>
          <t>MAP</t>
        </is>
      </c>
      <c r="C14675" t="inlineStr">
        <is>
          <t>Mapped local folder=C:\Users\CorySchneider\OneDrive - Lawyers in House\__Invoices (1)</t>
        </is>
      </c>
    </row>
    <row r="14676">
      <c r="A14676" s="13" t="n">
        <v>46126.47572916667</v>
      </c>
      <c r="B14676" t="inlineStr">
        <is>
          <t>INFO</t>
        </is>
      </c>
      <c r="C14676" t="inlineStr">
        <is>
          <t>ThisWorkbook.Path (raw)=https://levipn-my.sharepoint.com/personal/cory_levipn_com/Documents/__Invoices (1)</t>
        </is>
      </c>
    </row>
    <row r="14677">
      <c r="A14677" s="13" t="n">
        <v>46126.47572916667</v>
      </c>
      <c r="B14677" t="inlineStr">
        <is>
          <t>HIT</t>
        </is>
      </c>
      <c r="C14677" t="inlineStr">
        <is>
          <t>Folder? C:\Users\CorySchneider\OneDrive - Lawyers in House</t>
        </is>
      </c>
    </row>
    <row r="14678">
      <c r="A14678" s="13" t="n">
        <v>46126.47572916667</v>
      </c>
      <c r="B14678" t="inlineStr">
        <is>
          <t>MAP</t>
        </is>
      </c>
      <c r="C14678" t="inlineStr">
        <is>
          <t>CombineRoot=C:\Users\CorySchneider\OneDrive - Lawyers in House</t>
        </is>
      </c>
    </row>
    <row r="14679">
      <c r="A14679" s="13" t="n">
        <v>46126.47572916667</v>
      </c>
      <c r="B14679" t="inlineStr">
        <is>
          <t>MAP</t>
        </is>
      </c>
      <c r="C14679" t="inlineStr">
        <is>
          <t>SubPath=__Invoices (1)</t>
        </is>
      </c>
    </row>
    <row r="14680">
      <c r="A14680" s="13" t="n">
        <v>46126.47572916667</v>
      </c>
      <c r="B14680" t="inlineStr">
        <is>
          <t>MAP</t>
        </is>
      </c>
      <c r="C14680" t="inlineStr">
        <is>
          <t>Combined=C:\Users\CorySchneider\OneDrive - Lawyers in House\__Invoices (1)</t>
        </is>
      </c>
    </row>
    <row r="14681">
      <c r="A14681" s="13" t="n">
        <v>46126.47572916667</v>
      </c>
      <c r="B14681" t="inlineStr">
        <is>
          <t>MAP</t>
        </is>
      </c>
      <c r="C14681" t="inlineStr">
        <is>
          <t>Mapped local folder=C:\Users\CorySchneider\OneDrive - Lawyers in House\__Invoices (1)</t>
        </is>
      </c>
    </row>
    <row r="14682">
      <c r="A14682" s="13" t="n">
        <v>46126.47641203704</v>
      </c>
      <c r="B14682" t="inlineStr">
        <is>
          <t>INFO</t>
        </is>
      </c>
      <c r="C14682" t="inlineStr">
        <is>
          <t>ThisWorkbook.Path (raw)=https://levipn-my.sharepoint.com/personal/cory_levipn_com/Documents/__Invoices (1)</t>
        </is>
      </c>
    </row>
    <row r="14683">
      <c r="A14683" s="13" t="n">
        <v>46126.47641203704</v>
      </c>
      <c r="B14683" t="inlineStr">
        <is>
          <t>HIT</t>
        </is>
      </c>
      <c r="C14683" t="inlineStr">
        <is>
          <t>Folder? C:\Users\CorySchneider\OneDrive - Lawyers in House</t>
        </is>
      </c>
    </row>
    <row r="14684">
      <c r="A14684" s="13" t="n">
        <v>46126.47641203704</v>
      </c>
      <c r="B14684" t="inlineStr">
        <is>
          <t>MAP</t>
        </is>
      </c>
      <c r="C14684" t="inlineStr">
        <is>
          <t>CombineRoot=C:\Users\CorySchneider\OneDrive - Lawyers in House</t>
        </is>
      </c>
    </row>
    <row r="14685">
      <c r="A14685" s="13" t="n">
        <v>46126.47641203704</v>
      </c>
      <c r="B14685" t="inlineStr">
        <is>
          <t>MAP</t>
        </is>
      </c>
      <c r="C14685" t="inlineStr">
        <is>
          <t>SubPath=__Invoices (1)</t>
        </is>
      </c>
    </row>
    <row r="14686">
      <c r="A14686" s="13" t="n">
        <v>46126.47641203704</v>
      </c>
      <c r="B14686" t="inlineStr">
        <is>
          <t>MAP</t>
        </is>
      </c>
      <c r="C14686" t="inlineStr">
        <is>
          <t>Combined=C:\Users\CorySchneider\OneDrive - Lawyers in House\__Invoices (1)</t>
        </is>
      </c>
    </row>
    <row r="14687">
      <c r="A14687" s="13" t="n">
        <v>46126.47641203704</v>
      </c>
      <c r="B14687" t="inlineStr">
        <is>
          <t>MAP</t>
        </is>
      </c>
      <c r="C14687" t="inlineStr">
        <is>
          <t>Mapped local folder=C:\Users\CorySchneider\OneDrive - Lawyers in House\__Invoices (1)</t>
        </is>
      </c>
    </row>
    <row r="14688">
      <c r="A14688" s="13" t="n">
        <v>46126.47701388889</v>
      </c>
      <c r="B14688" t="inlineStr">
        <is>
          <t>INFO</t>
        </is>
      </c>
      <c r="C14688" t="inlineStr">
        <is>
          <t>ThisWorkbook.Path (raw)=https://levipn-my.sharepoint.com/personal/cory_levipn_com/Documents/__Invoices (1)</t>
        </is>
      </c>
    </row>
    <row r="14689">
      <c r="A14689" s="13" t="n">
        <v>46126.47701388889</v>
      </c>
      <c r="B14689" t="inlineStr">
        <is>
          <t>HIT</t>
        </is>
      </c>
      <c r="C14689" t="inlineStr">
        <is>
          <t>Folder? C:\Users\CorySchneider\OneDrive - Lawyers in House</t>
        </is>
      </c>
    </row>
    <row r="14690">
      <c r="A14690" s="13" t="n">
        <v>46126.47701388889</v>
      </c>
      <c r="B14690" t="inlineStr">
        <is>
          <t>MAP</t>
        </is>
      </c>
      <c r="C14690" t="inlineStr">
        <is>
          <t>CombineRoot=C:\Users\CorySchneider\OneDrive - Lawyers in House</t>
        </is>
      </c>
    </row>
    <row r="14691">
      <c r="A14691" s="13" t="n">
        <v>46126.47701388889</v>
      </c>
      <c r="B14691" t="inlineStr">
        <is>
          <t>MAP</t>
        </is>
      </c>
      <c r="C14691" t="inlineStr">
        <is>
          <t>SubPath=__Invoices (1)</t>
        </is>
      </c>
    </row>
    <row r="14692">
      <c r="A14692" s="13" t="n">
        <v>46126.47701388889</v>
      </c>
      <c r="B14692" t="inlineStr">
        <is>
          <t>MAP</t>
        </is>
      </c>
      <c r="C14692" t="inlineStr">
        <is>
          <t>Combined=C:\Users\CorySchneider\OneDrive - Lawyers in House\__Invoices (1)</t>
        </is>
      </c>
    </row>
    <row r="14693">
      <c r="A14693" s="13" t="n">
        <v>46126.47701388889</v>
      </c>
      <c r="B14693" t="inlineStr">
        <is>
          <t>MAP</t>
        </is>
      </c>
      <c r="C14693" t="inlineStr">
        <is>
          <t>Mapped local folder=C:\Users\CorySchneider\OneDrive - Lawyers in House\__Invoices (1)</t>
        </is>
      </c>
    </row>
    <row r="14694">
      <c r="A14694" s="13" t="n">
        <v>46126.47707175926</v>
      </c>
      <c r="B14694" t="inlineStr">
        <is>
          <t>INFO</t>
        </is>
      </c>
      <c r="C14694" t="inlineStr">
        <is>
          <t>ThisWorkbook.Path (raw)=https://levipn-my.sharepoint.com/personal/cory_levipn_com/Documents/__Invoices (1)</t>
        </is>
      </c>
    </row>
    <row r="14695">
      <c r="A14695" s="13" t="n">
        <v>46126.47707175926</v>
      </c>
      <c r="B14695" t="inlineStr">
        <is>
          <t>HIT</t>
        </is>
      </c>
      <c r="C14695" t="inlineStr">
        <is>
          <t>Folder? C:\Users\CorySchneider\OneDrive - Lawyers in House</t>
        </is>
      </c>
    </row>
    <row r="14696">
      <c r="A14696" s="13" t="n">
        <v>46126.47707175926</v>
      </c>
      <c r="B14696" t="inlineStr">
        <is>
          <t>MAP</t>
        </is>
      </c>
      <c r="C14696" t="inlineStr">
        <is>
          <t>CombineRoot=C:\Users\CorySchneider\OneDrive - Lawyers in House</t>
        </is>
      </c>
    </row>
    <row r="14697">
      <c r="A14697" s="13" t="n">
        <v>46126.47707175926</v>
      </c>
      <c r="B14697" t="inlineStr">
        <is>
          <t>MAP</t>
        </is>
      </c>
      <c r="C14697" t="inlineStr">
        <is>
          <t>SubPath=__Invoices (1)</t>
        </is>
      </c>
    </row>
    <row r="14698">
      <c r="A14698" s="13" t="n">
        <v>46126.47707175926</v>
      </c>
      <c r="B14698" t="inlineStr">
        <is>
          <t>MAP</t>
        </is>
      </c>
      <c r="C14698" t="inlineStr">
        <is>
          <t>Combined=C:\Users\CorySchneider\OneDrive - Lawyers in House\__Invoices (1)</t>
        </is>
      </c>
    </row>
    <row r="14699">
      <c r="A14699" s="13" t="n">
        <v>46126.47707175926</v>
      </c>
      <c r="B14699" t="inlineStr">
        <is>
          <t>MAP</t>
        </is>
      </c>
      <c r="C14699" t="inlineStr">
        <is>
          <t>Mapped local folder=C:\Users\CorySchneider\OneDrive - Lawyers in House\__Invoices (1)</t>
        </is>
      </c>
    </row>
    <row r="14700">
      <c r="A14700" s="13" t="n">
        <v>46126.47710648148</v>
      </c>
      <c r="B14700" t="inlineStr">
        <is>
          <t>INFO</t>
        </is>
      </c>
      <c r="C14700" t="inlineStr">
        <is>
          <t>ThisWorkbook.Path (raw)=https://levipn-my.sharepoint.com/personal/cory_levipn_com/Documents/__Invoices (1)</t>
        </is>
      </c>
    </row>
    <row r="14701">
      <c r="A14701" s="13" t="n">
        <v>46126.47710648148</v>
      </c>
      <c r="B14701" t="inlineStr">
        <is>
          <t>HIT</t>
        </is>
      </c>
      <c r="C14701" t="inlineStr">
        <is>
          <t>Folder? C:\Users\CorySchneider\OneDrive - Lawyers in House</t>
        </is>
      </c>
    </row>
    <row r="14702">
      <c r="A14702" s="13" t="n">
        <v>46126.47710648148</v>
      </c>
      <c r="B14702" t="inlineStr">
        <is>
          <t>MAP</t>
        </is>
      </c>
      <c r="C14702" t="inlineStr">
        <is>
          <t>CombineRoot=C:\Users\CorySchneider\OneDrive - Lawyers in House</t>
        </is>
      </c>
    </row>
    <row r="14703">
      <c r="A14703" s="13" t="n">
        <v>46126.47710648148</v>
      </c>
      <c r="B14703" t="inlineStr">
        <is>
          <t>MAP</t>
        </is>
      </c>
      <c r="C14703" t="inlineStr">
        <is>
          <t>SubPath=__Invoices (1)</t>
        </is>
      </c>
    </row>
    <row r="14704">
      <c r="A14704" s="13" t="n">
        <v>46126.47710648148</v>
      </c>
      <c r="B14704" t="inlineStr">
        <is>
          <t>MAP</t>
        </is>
      </c>
      <c r="C14704" t="inlineStr">
        <is>
          <t>Combined=C:\Users\CorySchneider\OneDrive - Lawyers in House\__Invoices (1)</t>
        </is>
      </c>
    </row>
    <row r="14705">
      <c r="A14705" s="13" t="n">
        <v>46126.47710648148</v>
      </c>
      <c r="B14705" t="inlineStr">
        <is>
          <t>MAP</t>
        </is>
      </c>
      <c r="C14705" t="inlineStr">
        <is>
          <t>Mapped local folder=C:\Users\CorySchneider\OneDrive - Lawyers in House\__Invoices (1)</t>
        </is>
      </c>
    </row>
    <row r="14706">
      <c r="A14706" s="13" t="n">
        <v>46126.47716435185</v>
      </c>
      <c r="B14706" t="inlineStr">
        <is>
          <t>INFO</t>
        </is>
      </c>
      <c r="C14706" t="inlineStr">
        <is>
          <t>ThisWorkbook.Path (raw)=https://levipn-my.sharepoint.com/personal/cory_levipn_com/Documents/__Invoices (1)</t>
        </is>
      </c>
    </row>
    <row r="14707">
      <c r="A14707" s="13" t="n">
        <v>46126.47716435185</v>
      </c>
      <c r="B14707" t="inlineStr">
        <is>
          <t>HIT</t>
        </is>
      </c>
      <c r="C14707" t="inlineStr">
        <is>
          <t>Folder? C:\Users\CorySchneider\OneDrive - Lawyers in House</t>
        </is>
      </c>
    </row>
    <row r="14708">
      <c r="A14708" s="13" t="n">
        <v>46126.47716435185</v>
      </c>
      <c r="B14708" t="inlineStr">
        <is>
          <t>MAP</t>
        </is>
      </c>
      <c r="C14708" t="inlineStr">
        <is>
          <t>CombineRoot=C:\Users\CorySchneider\OneDrive - Lawyers in House</t>
        </is>
      </c>
    </row>
    <row r="14709">
      <c r="A14709" s="13" t="n">
        <v>46126.47716435185</v>
      </c>
      <c r="B14709" t="inlineStr">
        <is>
          <t>MAP</t>
        </is>
      </c>
      <c r="C14709" t="inlineStr">
        <is>
          <t>SubPath=__Invoices (1)</t>
        </is>
      </c>
    </row>
    <row r="14710">
      <c r="A14710" s="13" t="n">
        <v>46126.47716435185</v>
      </c>
      <c r="B14710" t="inlineStr">
        <is>
          <t>MAP</t>
        </is>
      </c>
      <c r="C14710" t="inlineStr">
        <is>
          <t>Combined=C:\Users\CorySchneider\OneDrive - Lawyers in House\__Invoices (1)</t>
        </is>
      </c>
    </row>
    <row r="14711">
      <c r="A14711" s="13" t="n">
        <v>46126.47716435185</v>
      </c>
      <c r="B14711" t="inlineStr">
        <is>
          <t>MAP</t>
        </is>
      </c>
      <c r="C14711" t="inlineStr">
        <is>
          <t>Mapped local folder=C:\Users\CorySchneider\OneDrive - Lawyers in House\__Invoices (1)</t>
        </is>
      </c>
    </row>
    <row r="14712">
      <c r="A14712" s="13" t="n">
        <v>46127.48597222222</v>
      </c>
      <c r="B14712" t="inlineStr">
        <is>
          <t>INFO</t>
        </is>
      </c>
      <c r="C14712" t="inlineStr">
        <is>
          <t>ThisWorkbook.Path (raw)=https://levipn-my.sharepoint.com/personal/cory_levipn_com/Documents/__Invoices (1)</t>
        </is>
      </c>
    </row>
    <row r="14713">
      <c r="A14713" s="13" t="n">
        <v>46127.48597222222</v>
      </c>
      <c r="B14713" t="inlineStr">
        <is>
          <t>HIT</t>
        </is>
      </c>
      <c r="C14713" t="inlineStr">
        <is>
          <t>Folder? C:\Users\CorySchneider\OneDrive - LPN</t>
        </is>
      </c>
    </row>
    <row r="14714">
      <c r="A14714" s="13" t="n">
        <v>46127.48597222222</v>
      </c>
      <c r="B14714" t="inlineStr">
        <is>
          <t>MAP</t>
        </is>
      </c>
      <c r="C14714" t="inlineStr">
        <is>
          <t>CombineRoot=C:\Users\CorySchneider\OneDrive - LPN</t>
        </is>
      </c>
    </row>
    <row r="14715">
      <c r="A14715" s="13" t="n">
        <v>46127.48597222222</v>
      </c>
      <c r="B14715" t="inlineStr">
        <is>
          <t>MAP</t>
        </is>
      </c>
      <c r="C14715" t="inlineStr">
        <is>
          <t>SubPath=__Invoices (1)</t>
        </is>
      </c>
    </row>
    <row r="14716">
      <c r="A14716" s="13" t="n">
        <v>46127.48597222222</v>
      </c>
      <c r="B14716" t="inlineStr">
        <is>
          <t>MAP</t>
        </is>
      </c>
      <c r="C14716" t="inlineStr">
        <is>
          <t>Combined=C:\Users\CorySchneider\OneDrive - LPN\__Invoices (1)</t>
        </is>
      </c>
    </row>
    <row r="14717">
      <c r="A14717" s="13" t="n">
        <v>46127.48597222222</v>
      </c>
      <c r="B14717" t="inlineStr">
        <is>
          <t>MAP</t>
        </is>
      </c>
      <c r="C14717" t="inlineStr">
        <is>
          <t>Mapped local folder=C:\Users\CorySchneider\OneDrive - LPN\__Invoices (1)</t>
        </is>
      </c>
    </row>
    <row r="14718">
      <c r="A14718" s="13" t="n">
        <v>46129.74869212963</v>
      </c>
      <c r="B14718" t="inlineStr">
        <is>
          <t>INFO</t>
        </is>
      </c>
      <c r="C14718" t="inlineStr">
        <is>
          <t>ThisWorkbook.Path (raw)=https://levipn-my.sharepoint.com/personal/cory_levipn_com/Documents/__Invoices (1)</t>
        </is>
      </c>
    </row>
    <row r="14719">
      <c r="A14719" s="13" t="n">
        <v>46129.74869212963</v>
      </c>
      <c r="B14719" t="inlineStr">
        <is>
          <t>HIT</t>
        </is>
      </c>
      <c r="C14719" t="inlineStr">
        <is>
          <t>Folder? C:\Users\CorySchneider\OneDrive - LPN</t>
        </is>
      </c>
    </row>
    <row r="14720">
      <c r="A14720" s="13" t="n">
        <v>46129.74869212963</v>
      </c>
      <c r="B14720" t="inlineStr">
        <is>
          <t>MAP</t>
        </is>
      </c>
      <c r="C14720" t="inlineStr">
        <is>
          <t>CombineRoot=C:\Users\CorySchneider\OneDrive - LPN</t>
        </is>
      </c>
    </row>
    <row r="14721">
      <c r="A14721" s="13" t="n">
        <v>46129.74869212963</v>
      </c>
      <c r="B14721" t="inlineStr">
        <is>
          <t>MAP</t>
        </is>
      </c>
      <c r="C14721" t="inlineStr">
        <is>
          <t>SubPath=__Invoices (1)</t>
        </is>
      </c>
    </row>
    <row r="14722">
      <c r="A14722" s="13" t="n">
        <v>46129.74869212963</v>
      </c>
      <c r="B14722" t="inlineStr">
        <is>
          <t>MAP</t>
        </is>
      </c>
      <c r="C14722" t="inlineStr">
        <is>
          <t>Combined=C:\Users\CorySchneider\OneDrive - LPN\__Invoices (1)</t>
        </is>
      </c>
    </row>
    <row r="14723">
      <c r="A14723" s="13" t="n">
        <v>46129.74869212963</v>
      </c>
      <c r="B14723" t="inlineStr">
        <is>
          <t>MAP</t>
        </is>
      </c>
      <c r="C14723" t="inlineStr">
        <is>
          <t>Mapped local folder=C:\Users\CorySchneider\OneDrive - LPN\__Invoices (1)</t>
        </is>
      </c>
    </row>
    <row r="14724">
      <c r="A14724" s="13" t="n">
        <v>46129.80295138889</v>
      </c>
      <c r="B14724" t="inlineStr">
        <is>
          <t>INFO</t>
        </is>
      </c>
      <c r="C14724" t="inlineStr">
        <is>
          <t>ThisWorkbook.Path (raw)=https://levipn-my.sharepoint.com/personal/cory_levipn_com/Documents/__Invoices (1)</t>
        </is>
      </c>
    </row>
    <row r="14725">
      <c r="A14725" s="13" t="n">
        <v>46129.80295138889</v>
      </c>
      <c r="B14725" t="inlineStr">
        <is>
          <t>HIT</t>
        </is>
      </c>
      <c r="C14725" t="inlineStr">
        <is>
          <t>Folder? C:\Users\cschn\Documents\LIH (Personal)\OneDrive - Lawyers in House</t>
        </is>
      </c>
    </row>
    <row r="14726">
      <c r="A14726" s="13" t="n">
        <v>46129.80295138889</v>
      </c>
      <c r="B14726" t="inlineStr">
        <is>
          <t>MAP</t>
        </is>
      </c>
      <c r="C14726" t="inlineStr">
        <is>
          <t>CombineRoot=C:\Users\cschn\Documents\LIH (Personal)\OneDrive - Lawyers in House</t>
        </is>
      </c>
    </row>
    <row r="14727">
      <c r="A14727" s="13" t="n">
        <v>46129.80295138889</v>
      </c>
      <c r="B14727" t="inlineStr">
        <is>
          <t>MAP</t>
        </is>
      </c>
      <c r="C14727" t="inlineStr">
        <is>
          <t>SubPath=__Invoices (1)</t>
        </is>
      </c>
    </row>
    <row r="14728">
      <c r="A14728" s="13" t="n">
        <v>46129.80295138889</v>
      </c>
      <c r="B14728" t="inlineStr">
        <is>
          <t>MAP</t>
        </is>
      </c>
      <c r="C14728" t="inlineStr">
        <is>
          <t>Combined=C:\Users\cschn\Documents\LIH (Personal)\OneDrive - Lawyers in House\__Invoices (1)</t>
        </is>
      </c>
    </row>
    <row r="14729">
      <c r="A14729" s="13" t="n">
        <v>46129.80295138889</v>
      </c>
      <c r="B14729" t="inlineStr">
        <is>
          <t>MAP</t>
        </is>
      </c>
      <c r="C14729" t="inlineStr">
        <is>
          <t>Mapped local folder=C:\Users\cschn\Documents\LIH (Personal)\OneDrive - Lawyers in House\__Invoices (1)</t>
        </is>
      </c>
    </row>
    <row r="14730">
      <c r="A14730" s="13" t="n">
        <v>46132.42302083333</v>
      </c>
      <c r="B14730" t="inlineStr">
        <is>
          <t>INFO</t>
        </is>
      </c>
      <c r="C14730" t="inlineStr">
        <is>
          <t>ThisWorkbook.Path (raw)=https://levipn-my.sharepoint.com/personal/cory_levipn_com/Documents/__Invoices (1)</t>
        </is>
      </c>
    </row>
    <row r="14731">
      <c r="A14731" s="13" t="n">
        <v>46132.42302083333</v>
      </c>
      <c r="B14731" t="inlineStr">
        <is>
          <t>HIT</t>
        </is>
      </c>
      <c r="C14731" t="inlineStr">
        <is>
          <t>Folder? C:\Users\CorySchneider\OneDrive - LPN</t>
        </is>
      </c>
    </row>
    <row r="14732">
      <c r="A14732" s="13" t="n">
        <v>46132.42302083333</v>
      </c>
      <c r="B14732" t="inlineStr">
        <is>
          <t>MAP</t>
        </is>
      </c>
      <c r="C14732" t="inlineStr">
        <is>
          <t>CombineRoot=C:\Users\CorySchneider\OneDrive - LPN</t>
        </is>
      </c>
    </row>
    <row r="14733">
      <c r="A14733" s="13" t="n">
        <v>46132.42302083333</v>
      </c>
      <c r="B14733" t="inlineStr">
        <is>
          <t>MAP</t>
        </is>
      </c>
      <c r="C14733" t="inlineStr">
        <is>
          <t>SubPath=__Invoices (1)</t>
        </is>
      </c>
    </row>
    <row r="14734">
      <c r="A14734" s="13" t="n">
        <v>46132.42302083333</v>
      </c>
      <c r="B14734" t="inlineStr">
        <is>
          <t>MAP</t>
        </is>
      </c>
      <c r="C14734" t="inlineStr">
        <is>
          <t>Combined=C:\Users\CorySchneider\OneDrive - LPN\__Invoices (1)</t>
        </is>
      </c>
    </row>
    <row r="14735">
      <c r="A14735" s="13" t="n">
        <v>46132.42302083333</v>
      </c>
      <c r="B14735" t="inlineStr">
        <is>
          <t>MAP</t>
        </is>
      </c>
      <c r="C14735" t="inlineStr">
        <is>
          <t>Mapped local folder=C:\Users\CorySchneider\OneDrive - LPN\__Invoices (1)</t>
        </is>
      </c>
    </row>
    <row r="14736">
      <c r="A14736" s="13" t="n">
        <v>46134.44708333333</v>
      </c>
      <c r="B14736" t="inlineStr">
        <is>
          <t>INFO</t>
        </is>
      </c>
      <c r="C14736" t="inlineStr">
        <is>
          <t>ThisWorkbook.Path (raw)=https://levipn-my.sharepoint.com/personal/cory_levipn_com/Documents/__Invoices (1)</t>
        </is>
      </c>
    </row>
    <row r="14737">
      <c r="A14737" s="13" t="n">
        <v>46134.44708333333</v>
      </c>
      <c r="B14737" t="inlineStr">
        <is>
          <t>HIT</t>
        </is>
      </c>
      <c r="C14737" t="inlineStr">
        <is>
          <t>Folder? C:\Users\CorySchneider\OneDrive - LPN</t>
        </is>
      </c>
    </row>
    <row r="14738">
      <c r="A14738" s="13" t="n">
        <v>46134.44708333333</v>
      </c>
      <c r="B14738" t="inlineStr">
        <is>
          <t>MAP</t>
        </is>
      </c>
      <c r="C14738" t="inlineStr">
        <is>
          <t>CombineRoot=C:\Users\CorySchneider\OneDrive - LPN</t>
        </is>
      </c>
    </row>
    <row r="14739">
      <c r="A14739" s="13" t="n">
        <v>46134.44708333333</v>
      </c>
      <c r="B14739" t="inlineStr">
        <is>
          <t>MAP</t>
        </is>
      </c>
      <c r="C14739" t="inlineStr">
        <is>
          <t>SubPath=__Invoices (1)</t>
        </is>
      </c>
    </row>
    <row r="14740">
      <c r="A14740" s="13" t="n">
        <v>46134.44708333333</v>
      </c>
      <c r="B14740" t="inlineStr">
        <is>
          <t>MAP</t>
        </is>
      </c>
      <c r="C14740" t="inlineStr">
        <is>
          <t>Combined=C:\Users\CorySchneider\OneDrive - LPN\__Invoices (1)</t>
        </is>
      </c>
    </row>
    <row r="14741">
      <c r="A14741" s="13" t="n">
        <v>46134.44708333333</v>
      </c>
      <c r="B14741" t="inlineStr">
        <is>
          <t>MAP</t>
        </is>
      </c>
      <c r="C14741" t="inlineStr">
        <is>
          <t>Mapped local folder=C:\Users\CorySchneider\OneDrive - LPN\__Invoices (1)</t>
        </is>
      </c>
    </row>
    <row r="14742">
      <c r="A14742" s="13" t="n">
        <v>46134.55564814815</v>
      </c>
      <c r="B14742" t="inlineStr">
        <is>
          <t>INFO</t>
        </is>
      </c>
      <c r="C14742" t="inlineStr">
        <is>
          <t>ThisWorkbook.Path (raw)=https://levipn-my.sharepoint.com/personal/cory_levipn_com/Documents/__Invoices (1)</t>
        </is>
      </c>
    </row>
    <row r="14743">
      <c r="A14743" s="13" t="n">
        <v>46134.55564814815</v>
      </c>
      <c r="B14743" t="inlineStr">
        <is>
          <t>HIT</t>
        </is>
      </c>
      <c r="C14743" t="inlineStr">
        <is>
          <t>Folder? C:\Users\CorySchneider\OneDrive - LPN</t>
        </is>
      </c>
    </row>
    <row r="14744">
      <c r="A14744" s="13" t="n">
        <v>46134.55564814815</v>
      </c>
      <c r="B14744" t="inlineStr">
        <is>
          <t>MAP</t>
        </is>
      </c>
      <c r="C14744" t="inlineStr">
        <is>
          <t>CombineRoot=C:\Users\CorySchneider\OneDrive - LPN</t>
        </is>
      </c>
    </row>
    <row r="14745">
      <c r="A14745" s="13" t="n">
        <v>46134.55564814815</v>
      </c>
      <c r="B14745" t="inlineStr">
        <is>
          <t>MAP</t>
        </is>
      </c>
      <c r="C14745" t="inlineStr">
        <is>
          <t>SubPath=__Invoices (1)</t>
        </is>
      </c>
    </row>
    <row r="14746">
      <c r="A14746" s="13" t="n">
        <v>46134.55564814815</v>
      </c>
      <c r="B14746" t="inlineStr">
        <is>
          <t>MAP</t>
        </is>
      </c>
      <c r="C14746" t="inlineStr">
        <is>
          <t>Combined=C:\Users\CorySchneider\OneDrive - LPN\__Invoices (1)</t>
        </is>
      </c>
    </row>
    <row r="14747">
      <c r="A14747" s="13" t="n">
        <v>46134.55564814815</v>
      </c>
      <c r="B14747" t="inlineStr">
        <is>
          <t>MAP</t>
        </is>
      </c>
      <c r="C14747" t="inlineStr">
        <is>
          <t>Mapped local folder=C:\Users\CorySchneider\OneDrive - LPN\__Invoices (1)</t>
        </is>
      </c>
    </row>
    <row r="14748">
      <c r="A14748" s="13" t="n">
        <v>46134.64171296296</v>
      </c>
      <c r="B14748" t="inlineStr">
        <is>
          <t>INFO</t>
        </is>
      </c>
      <c r="C14748" t="inlineStr">
        <is>
          <t>ThisWorkbook.Path (raw)=https://levipn-my.sharepoint.com/personal/cory_levipn_com/Documents/__Invoices (1)</t>
        </is>
      </c>
    </row>
    <row r="14749">
      <c r="A14749" s="13" t="n">
        <v>46134.64171296296</v>
      </c>
      <c r="B14749" t="inlineStr">
        <is>
          <t>HIT</t>
        </is>
      </c>
      <c r="C14749" t="inlineStr">
        <is>
          <t>Folder? C:\Users\CorySchneider\OneDrive - LPN</t>
        </is>
      </c>
    </row>
    <row r="14750">
      <c r="A14750" s="13" t="n">
        <v>46134.64171296296</v>
      </c>
      <c r="B14750" t="inlineStr">
        <is>
          <t>MAP</t>
        </is>
      </c>
      <c r="C14750" t="inlineStr">
        <is>
          <t>CombineRoot=C:\Users\CorySchneider\OneDrive - LPN</t>
        </is>
      </c>
    </row>
    <row r="14751">
      <c r="A14751" s="13" t="n">
        <v>46134.64171296296</v>
      </c>
      <c r="B14751" t="inlineStr">
        <is>
          <t>MAP</t>
        </is>
      </c>
      <c r="C14751" t="inlineStr">
        <is>
          <t>SubPath=__Invoices (1)</t>
        </is>
      </c>
    </row>
    <row r="14752">
      <c r="A14752" s="13" t="n">
        <v>46134.64171296296</v>
      </c>
      <c r="B14752" t="inlineStr">
        <is>
          <t>MAP</t>
        </is>
      </c>
      <c r="C14752" t="inlineStr">
        <is>
          <t>Combined=C:\Users\CorySchneider\OneDrive - LPN\__Invoices (1)</t>
        </is>
      </c>
    </row>
    <row r="14753">
      <c r="A14753" s="13" t="n">
        <v>46134.64171296296</v>
      </c>
      <c r="B14753" t="inlineStr">
        <is>
          <t>MAP</t>
        </is>
      </c>
      <c r="C14753" t="inlineStr">
        <is>
          <t>Mapped local folder=C:\Users\CorySchneider\OneDrive - LPN\__Invoices (1)</t>
        </is>
      </c>
    </row>
    <row r="14754">
      <c r="A14754" s="13" t="n">
        <v>46135.37</v>
      </c>
      <c r="B14754" t="inlineStr">
        <is>
          <t>INFO</t>
        </is>
      </c>
      <c r="C14754" t="inlineStr">
        <is>
          <t>ThisWorkbook.Path (raw)=https://levipn-my.sharepoint.com/personal/cory_levipn_com/Documents/__Invoices (1)</t>
        </is>
      </c>
    </row>
    <row r="14755">
      <c r="A14755" s="13" t="n">
        <v>46135.37</v>
      </c>
      <c r="B14755" t="inlineStr">
        <is>
          <t>HIT</t>
        </is>
      </c>
      <c r="C14755" t="inlineStr">
        <is>
          <t>Folder? C:\Users\cschn\OneDrive - LPN</t>
        </is>
      </c>
    </row>
    <row r="14756">
      <c r="A14756" s="13" t="n">
        <v>46135.37</v>
      </c>
      <c r="B14756" t="inlineStr">
        <is>
          <t>MAP</t>
        </is>
      </c>
      <c r="C14756" t="inlineStr">
        <is>
          <t>CombineRoot=C:\Users\cschn\OneDrive - LPN</t>
        </is>
      </c>
    </row>
    <row r="14757">
      <c r="A14757" s="13" t="n">
        <v>46135.37</v>
      </c>
      <c r="B14757" t="inlineStr">
        <is>
          <t>MAP</t>
        </is>
      </c>
      <c r="C14757" t="inlineStr">
        <is>
          <t>SubPath=__Invoices (1)</t>
        </is>
      </c>
    </row>
    <row r="14758">
      <c r="A14758" s="13" t="n">
        <v>46135.37</v>
      </c>
      <c r="B14758" t="inlineStr">
        <is>
          <t>MAP</t>
        </is>
      </c>
      <c r="C14758" t="inlineStr">
        <is>
          <t>Combined=C:\Users\cschn\OneDrive - LPN\__Invoices (1)</t>
        </is>
      </c>
    </row>
    <row r="14759">
      <c r="A14759" s="13" t="n">
        <v>46135.37</v>
      </c>
      <c r="B14759" t="inlineStr">
        <is>
          <t>MAP</t>
        </is>
      </c>
      <c r="C14759" t="inlineStr">
        <is>
          <t>Mapped local folder=C:\Users\cschn\OneDrive - LPN\__Invoices (1)</t>
        </is>
      </c>
    </row>
    <row r="14760">
      <c r="A14760" s="13" t="n">
        <v>46135.88216435185</v>
      </c>
      <c r="B14760" t="inlineStr">
        <is>
          <t>INFO</t>
        </is>
      </c>
      <c r="C14760" t="inlineStr">
        <is>
          <t>ThisWorkbook.Path (raw)=https://levipn-my.sharepoint.com/personal/cory_levipn_com/Documents/__Invoices (1)</t>
        </is>
      </c>
    </row>
    <row r="14761">
      <c r="A14761" s="13" t="n">
        <v>46135.88216435185</v>
      </c>
      <c r="B14761" t="inlineStr">
        <is>
          <t>HIT</t>
        </is>
      </c>
      <c r="C14761" t="inlineStr">
        <is>
          <t>Folder? C:\Users\CorySchneider\OneDrive - LPN</t>
        </is>
      </c>
    </row>
    <row r="14762">
      <c r="A14762" s="13" t="n">
        <v>46135.88216435185</v>
      </c>
      <c r="B14762" t="inlineStr">
        <is>
          <t>MAP</t>
        </is>
      </c>
      <c r="C14762" t="inlineStr">
        <is>
          <t>CombineRoot=C:\Users\CorySchneider\OneDrive - LPN</t>
        </is>
      </c>
    </row>
    <row r="14763">
      <c r="A14763" s="13" t="n">
        <v>46135.88216435185</v>
      </c>
      <c r="B14763" t="inlineStr">
        <is>
          <t>MAP</t>
        </is>
      </c>
      <c r="C14763" t="inlineStr">
        <is>
          <t>SubPath=__Invoices (1)</t>
        </is>
      </c>
    </row>
    <row r="14764">
      <c r="A14764" s="13" t="n">
        <v>46135.88216435185</v>
      </c>
      <c r="B14764" t="inlineStr">
        <is>
          <t>MAP</t>
        </is>
      </c>
      <c r="C14764" t="inlineStr">
        <is>
          <t>Combined=C:\Users\CorySchneider\OneDrive - LPN\__Invoices (1)</t>
        </is>
      </c>
    </row>
    <row r="14765">
      <c r="A14765" s="13" t="n">
        <v>46135.88216435185</v>
      </c>
      <c r="B14765" t="inlineStr">
        <is>
          <t>MAP</t>
        </is>
      </c>
      <c r="C14765" t="inlineStr">
        <is>
          <t>Mapped local folder=C:\Users\CorySchneider\OneDrive - LPN\__Invoices (1)</t>
        </is>
      </c>
    </row>
    <row r="14766">
      <c r="A14766" s="13" t="n">
        <v>46135.88245370371</v>
      </c>
      <c r="B14766" t="inlineStr">
        <is>
          <t>INFO</t>
        </is>
      </c>
      <c r="C14766" t="inlineStr">
        <is>
          <t>ThisWorkbook.Path (raw)=https://levipn-my.sharepoint.com/personal/cory_levipn_com/Documents/__Invoices (1)</t>
        </is>
      </c>
    </row>
    <row r="14767">
      <c r="A14767" s="13" t="n">
        <v>46135.88245370371</v>
      </c>
      <c r="B14767" t="inlineStr">
        <is>
          <t>HIT</t>
        </is>
      </c>
      <c r="C14767" t="inlineStr">
        <is>
          <t>Folder? C:\Users\cschn\OneDrive - LPN</t>
        </is>
      </c>
    </row>
    <row r="14768">
      <c r="A14768" s="13" t="n">
        <v>46135.88245370371</v>
      </c>
      <c r="B14768" t="inlineStr">
        <is>
          <t>MAP</t>
        </is>
      </c>
      <c r="C14768" t="inlineStr">
        <is>
          <t>CombineRoot=C:\Users\cschn\OneDrive - LPN</t>
        </is>
      </c>
    </row>
    <row r="14769">
      <c r="A14769" s="13" t="n">
        <v>46135.88245370371</v>
      </c>
      <c r="B14769" t="inlineStr">
        <is>
          <t>MAP</t>
        </is>
      </c>
      <c r="C14769" t="inlineStr">
        <is>
          <t>SubPath=__Invoices (1)</t>
        </is>
      </c>
    </row>
    <row r="14770">
      <c r="A14770" s="13" t="n">
        <v>46135.88245370371</v>
      </c>
      <c r="B14770" t="inlineStr">
        <is>
          <t>MAP</t>
        </is>
      </c>
      <c r="C14770" t="inlineStr">
        <is>
          <t>Combined=C:\Users\cschn\OneDrive - LPN\__Invoices (1)</t>
        </is>
      </c>
    </row>
    <row r="14771">
      <c r="A14771" s="13" t="n">
        <v>46135.88245370371</v>
      </c>
      <c r="B14771" t="inlineStr">
        <is>
          <t>MAP</t>
        </is>
      </c>
      <c r="C14771" t="inlineStr">
        <is>
          <t>Mapped local folder=C:\Users\cschn\OneDrive - LPN\__Invoices (1)</t>
        </is>
      </c>
    </row>
    <row r="14772">
      <c r="A14772" s="13" t="n">
        <v>46136.141875</v>
      </c>
      <c r="B14772" t="inlineStr">
        <is>
          <t>INFO</t>
        </is>
      </c>
      <c r="C14772" t="inlineStr">
        <is>
          <t>ThisWorkbook.Path (raw)=https://levipn-my.sharepoint.com/personal/cory_levipn_com/Documents/__Invoices (1)</t>
        </is>
      </c>
    </row>
    <row r="14773">
      <c r="A14773" s="13" t="n">
        <v>46136.141875</v>
      </c>
      <c r="B14773" t="inlineStr">
        <is>
          <t>HIT</t>
        </is>
      </c>
      <c r="C14773" t="inlineStr">
        <is>
          <t>Folder? C:\Users\CorySchneider\OneDrive - LPN</t>
        </is>
      </c>
    </row>
    <row r="14774">
      <c r="A14774" s="13" t="n">
        <v>46136.141875</v>
      </c>
      <c r="B14774" t="inlineStr">
        <is>
          <t>MAP</t>
        </is>
      </c>
      <c r="C14774" t="inlineStr">
        <is>
          <t>CombineRoot=C:\Users\CorySchneider\OneDrive - LPN</t>
        </is>
      </c>
    </row>
    <row r="14775">
      <c r="A14775" s="13" t="n">
        <v>46136.141875</v>
      </c>
      <c r="B14775" t="inlineStr">
        <is>
          <t>MAP</t>
        </is>
      </c>
      <c r="C14775" t="inlineStr">
        <is>
          <t>SubPath=__Invoices (1)</t>
        </is>
      </c>
    </row>
    <row r="14776">
      <c r="A14776" s="13" t="n">
        <v>46136.141875</v>
      </c>
      <c r="B14776" t="inlineStr">
        <is>
          <t>MAP</t>
        </is>
      </c>
      <c r="C14776" t="inlineStr">
        <is>
          <t>Combined=C:\Users\CorySchneider\OneDrive - LPN\__Invoices (1)</t>
        </is>
      </c>
    </row>
    <row r="14777">
      <c r="A14777" s="13" t="n">
        <v>46136.141875</v>
      </c>
      <c r="B14777" t="inlineStr">
        <is>
          <t>MAP</t>
        </is>
      </c>
      <c r="C14777" t="inlineStr">
        <is>
          <t>Mapped local folder=C:\Users\CorySchneider\OneDrive - LPN\__Invoices (1)</t>
        </is>
      </c>
    </row>
    <row r="14778">
      <c r="A14778" s="13" t="n">
        <v>46136.5790625</v>
      </c>
      <c r="B14778" t="inlineStr">
        <is>
          <t>INFO</t>
        </is>
      </c>
      <c r="C14778" t="inlineStr">
        <is>
          <t>ThisWorkbook.Path (raw)=https://levipn-my.sharepoint.com/personal/cory_levipn_com/Documents/__Invoices (1)</t>
        </is>
      </c>
    </row>
    <row r="14779">
      <c r="A14779" s="13" t="n">
        <v>46136.5790625</v>
      </c>
      <c r="B14779" t="inlineStr">
        <is>
          <t>HIT</t>
        </is>
      </c>
      <c r="C14779" t="inlineStr">
        <is>
          <t>Folder? C:\Users\cschn\OneDrive - LPN</t>
        </is>
      </c>
    </row>
    <row r="14780">
      <c r="A14780" s="13" t="n">
        <v>46136.5790625</v>
      </c>
      <c r="B14780" t="inlineStr">
        <is>
          <t>MAP</t>
        </is>
      </c>
      <c r="C14780" t="inlineStr">
        <is>
          <t>CombineRoot=C:\Users\cschn\OneDrive - LPN</t>
        </is>
      </c>
    </row>
    <row r="14781">
      <c r="A14781" s="13" t="n">
        <v>46136.5790625</v>
      </c>
      <c r="B14781" t="inlineStr">
        <is>
          <t>MAP</t>
        </is>
      </c>
      <c r="C14781" t="inlineStr">
        <is>
          <t>SubPath=__Invoices (1)</t>
        </is>
      </c>
    </row>
    <row r="14782">
      <c r="A14782" s="13" t="n">
        <v>46136.5790625</v>
      </c>
      <c r="B14782" t="inlineStr">
        <is>
          <t>MAP</t>
        </is>
      </c>
      <c r="C14782" t="inlineStr">
        <is>
          <t>Combined=C:\Users\cschn\OneDrive - LPN\__Invoices (1)</t>
        </is>
      </c>
    </row>
    <row r="14783">
      <c r="A14783" s="13" t="n">
        <v>46136.5790625</v>
      </c>
      <c r="B14783" t="inlineStr">
        <is>
          <t>MAP</t>
        </is>
      </c>
      <c r="C14783" t="inlineStr">
        <is>
          <t>Mapped local folder=C:\Users\cschn\OneDrive - LPN\__Invoices (1)</t>
        </is>
      </c>
    </row>
    <row r="14784">
      <c r="A14784" s="13" t="n">
        <v>46136.57952546296</v>
      </c>
      <c r="B14784" t="inlineStr">
        <is>
          <t>INFO</t>
        </is>
      </c>
      <c r="C14784" t="inlineStr">
        <is>
          <t>ThisWorkbook.Path (raw)=https://levipn-my.sharepoint.com/personal/cory_levipn_com/Documents/__Invoices (1)</t>
        </is>
      </c>
    </row>
    <row r="14785">
      <c r="A14785" s="13" t="n">
        <v>46136.57952546296</v>
      </c>
      <c r="B14785" t="inlineStr">
        <is>
          <t>HIT</t>
        </is>
      </c>
      <c r="C14785" t="inlineStr">
        <is>
          <t>Folder? C:\Users\CorySchneider\OneDrive - LPN</t>
        </is>
      </c>
    </row>
    <row r="14786">
      <c r="A14786" s="13" t="n">
        <v>46136.57952546296</v>
      </c>
      <c r="B14786" t="inlineStr">
        <is>
          <t>MAP</t>
        </is>
      </c>
      <c r="C14786" t="inlineStr">
        <is>
          <t>CombineRoot=C:\Users\CorySchneider\OneDrive - LPN</t>
        </is>
      </c>
    </row>
    <row r="14787">
      <c r="A14787" s="13" t="n">
        <v>46136.57952546296</v>
      </c>
      <c r="B14787" t="inlineStr">
        <is>
          <t>MAP</t>
        </is>
      </c>
      <c r="C14787" t="inlineStr">
        <is>
          <t>SubPath=__Invoices (1)</t>
        </is>
      </c>
    </row>
    <row r="14788">
      <c r="A14788" s="13" t="n">
        <v>46136.57952546296</v>
      </c>
      <c r="B14788" t="inlineStr">
        <is>
          <t>MAP</t>
        </is>
      </c>
      <c r="C14788" t="inlineStr">
        <is>
          <t>Combined=C:\Users\CorySchneider\OneDrive - LPN\__Invoices (1)</t>
        </is>
      </c>
    </row>
    <row r="14789">
      <c r="A14789" s="13" t="n">
        <v>46136.57953703704</v>
      </c>
      <c r="B14789" t="inlineStr">
        <is>
          <t>MAP</t>
        </is>
      </c>
      <c r="C14789" t="inlineStr">
        <is>
          <t>Mapped local folder=C:\Users\CorySchneider\OneDrive - LPN\__Invoices (1)</t>
        </is>
      </c>
    </row>
    <row r="14790">
      <c r="A14790" s="13" t="n">
        <v>46136.58</v>
      </c>
      <c r="B14790" t="inlineStr">
        <is>
          <t>INFO</t>
        </is>
      </c>
      <c r="C14790" t="inlineStr">
        <is>
          <t>ThisWorkbook.Path (raw)=https://levipn-my.sharepoint.com/personal/cory_levipn_com/Documents/__Invoices (1)</t>
        </is>
      </c>
    </row>
    <row r="14791">
      <c r="A14791" s="13" t="n">
        <v>46136.58</v>
      </c>
      <c r="B14791" t="inlineStr">
        <is>
          <t>HIT</t>
        </is>
      </c>
      <c r="C14791" t="inlineStr">
        <is>
          <t>Folder? C:\Users\cschn\OneDrive - LPN</t>
        </is>
      </c>
    </row>
    <row r="14792">
      <c r="A14792" s="13" t="n">
        <v>46136.58</v>
      </c>
      <c r="B14792" t="inlineStr">
        <is>
          <t>MAP</t>
        </is>
      </c>
      <c r="C14792" t="inlineStr">
        <is>
          <t>CombineRoot=C:\Users\cschn\OneDrive - LPN</t>
        </is>
      </c>
    </row>
    <row r="14793">
      <c r="A14793" s="13" t="n">
        <v>46136.58</v>
      </c>
      <c r="B14793" t="inlineStr">
        <is>
          <t>MAP</t>
        </is>
      </c>
      <c r="C14793" t="inlineStr">
        <is>
          <t>SubPath=__Invoices (1)</t>
        </is>
      </c>
    </row>
    <row r="14794">
      <c r="A14794" s="13" t="n">
        <v>46136.58</v>
      </c>
      <c r="B14794" t="inlineStr">
        <is>
          <t>MAP</t>
        </is>
      </c>
      <c r="C14794" t="inlineStr">
        <is>
          <t>Combined=C:\Users\cschn\OneDrive - LPN\__Invoices (1)</t>
        </is>
      </c>
    </row>
    <row r="14795">
      <c r="A14795" s="13" t="n">
        <v>46136.58</v>
      </c>
      <c r="B14795" t="inlineStr">
        <is>
          <t>MAP</t>
        </is>
      </c>
      <c r="C14795" t="inlineStr">
        <is>
          <t>Mapped local folder=C:\Users\cschn\OneDrive - LPN\__Invoices (1)</t>
        </is>
      </c>
    </row>
    <row r="14796">
      <c r="A14796" s="13" t="n">
        <v>46136.6587037037</v>
      </c>
      <c r="B14796" t="inlineStr">
        <is>
          <t>INFO</t>
        </is>
      </c>
      <c r="C14796" t="inlineStr">
        <is>
          <t>ThisWorkbook.Path (raw)=https://levipn-my.sharepoint.com/personal/cory_levipn_com/Documents/__Invoices (1)</t>
        </is>
      </c>
    </row>
    <row r="14797">
      <c r="A14797" s="13" t="n">
        <v>46136.6587037037</v>
      </c>
      <c r="B14797" t="inlineStr">
        <is>
          <t>HIT</t>
        </is>
      </c>
      <c r="C14797" t="inlineStr">
        <is>
          <t>Folder? C:\Users\CorySchneider\OneDrive - LPN</t>
        </is>
      </c>
    </row>
    <row r="14798">
      <c r="A14798" s="13" t="n">
        <v>46136.6587037037</v>
      </c>
      <c r="B14798" t="inlineStr">
        <is>
          <t>MAP</t>
        </is>
      </c>
      <c r="C14798" t="inlineStr">
        <is>
          <t>CombineRoot=C:\Users\CorySchneider\OneDrive - LPN</t>
        </is>
      </c>
    </row>
    <row r="14799">
      <c r="A14799" s="13" t="n">
        <v>46136.65871527778</v>
      </c>
      <c r="B14799" t="inlineStr">
        <is>
          <t>MAP</t>
        </is>
      </c>
      <c r="C14799" t="inlineStr">
        <is>
          <t>SubPath=__Invoices (1)</t>
        </is>
      </c>
    </row>
    <row r="14800">
      <c r="A14800" s="13" t="n">
        <v>46136.65871527778</v>
      </c>
      <c r="B14800" t="inlineStr">
        <is>
          <t>MAP</t>
        </is>
      </c>
      <c r="C14800" t="inlineStr">
        <is>
          <t>Combined=C:\Users\CorySchneider\OneDrive - LPN\__Invoices (1)</t>
        </is>
      </c>
    </row>
    <row r="14801">
      <c r="A14801" s="13" t="n">
        <v>46136.65871527778</v>
      </c>
      <c r="B14801" t="inlineStr">
        <is>
          <t>MAP</t>
        </is>
      </c>
      <c r="C14801" t="inlineStr">
        <is>
          <t>Mapped local folder=C:\Users\CorySchneider\OneDrive - LPN\__Invoices (1)</t>
        </is>
      </c>
    </row>
    <row r="14802">
      <c r="A14802" s="13" t="n">
        <v>46136.70489583333</v>
      </c>
      <c r="B14802" t="inlineStr">
        <is>
          <t>INFO</t>
        </is>
      </c>
      <c r="C14802" t="inlineStr">
        <is>
          <t>ThisWorkbook.Path (raw)=https://levipn-my.sharepoint.com/personal/cory_levipn_com/Documents/__Invoices (1)</t>
        </is>
      </c>
    </row>
    <row r="14803">
      <c r="A14803" s="13" t="n">
        <v>46136.70489583333</v>
      </c>
      <c r="B14803" t="inlineStr">
        <is>
          <t>HIT</t>
        </is>
      </c>
      <c r="C14803" t="inlineStr">
        <is>
          <t>Folder? C:\Users\CorySchneider\OneDrive - LPN</t>
        </is>
      </c>
    </row>
    <row r="14804">
      <c r="A14804" s="13" t="n">
        <v>46136.70489583333</v>
      </c>
      <c r="B14804" t="inlineStr">
        <is>
          <t>MAP</t>
        </is>
      </c>
      <c r="C14804" t="inlineStr">
        <is>
          <t>CombineRoot=C:\Users\CorySchneider\OneDrive - LPN</t>
        </is>
      </c>
    </row>
    <row r="14805">
      <c r="A14805" s="13" t="n">
        <v>46136.70489583333</v>
      </c>
      <c r="B14805" t="inlineStr">
        <is>
          <t>MAP</t>
        </is>
      </c>
      <c r="C14805" t="inlineStr">
        <is>
          <t>SubPath=__Invoices (1)</t>
        </is>
      </c>
    </row>
    <row r="14806">
      <c r="A14806" s="13" t="n">
        <v>46136.70489583333</v>
      </c>
      <c r="B14806" t="inlineStr">
        <is>
          <t>MAP</t>
        </is>
      </c>
      <c r="C14806" t="inlineStr">
        <is>
          <t>Combined=C:\Users\CorySchneider\OneDrive - LPN\__Invoices (1)</t>
        </is>
      </c>
    </row>
    <row r="14807">
      <c r="A14807" s="13" t="n">
        <v>46136.70489583333</v>
      </c>
      <c r="B14807" t="inlineStr">
        <is>
          <t>MAP</t>
        </is>
      </c>
      <c r="C14807" t="inlineStr">
        <is>
          <t>Mapped local folder=C:\Users\CorySchneider\OneDrive - LPN\__Invoices (1)</t>
        </is>
      </c>
    </row>
    <row r="14808">
      <c r="A14808" s="13" t="n">
        <v>46136.70524305556</v>
      </c>
      <c r="B14808" t="inlineStr">
        <is>
          <t>INFO</t>
        </is>
      </c>
      <c r="C14808" t="inlineStr">
        <is>
          <t>ThisWorkbook.Path (raw)=https://levipn-my.sharepoint.com/personal/cory_levipn_com/Documents/__Invoices (1)</t>
        </is>
      </c>
    </row>
    <row r="14809">
      <c r="A14809" s="13" t="n">
        <v>46136.70524305556</v>
      </c>
      <c r="B14809" t="inlineStr">
        <is>
          <t>HIT</t>
        </is>
      </c>
      <c r="C14809" t="inlineStr">
        <is>
          <t>Folder? C:\Users\cschn\OneDrive - LPN</t>
        </is>
      </c>
    </row>
    <row r="14810">
      <c r="A14810" s="13" t="n">
        <v>46136.70524305556</v>
      </c>
      <c r="B14810" t="inlineStr">
        <is>
          <t>MAP</t>
        </is>
      </c>
      <c r="C14810" t="inlineStr">
        <is>
          <t>CombineRoot=C:\Users\cschn\OneDrive - LPN</t>
        </is>
      </c>
    </row>
    <row r="14811">
      <c r="A14811" s="13" t="n">
        <v>46136.70524305556</v>
      </c>
      <c r="B14811" t="inlineStr">
        <is>
          <t>MAP</t>
        </is>
      </c>
      <c r="C14811" t="inlineStr">
        <is>
          <t>SubPath=__Invoices (1)</t>
        </is>
      </c>
    </row>
    <row r="14812">
      <c r="A14812" s="13" t="n">
        <v>46136.70524305556</v>
      </c>
      <c r="B14812" t="inlineStr">
        <is>
          <t>MAP</t>
        </is>
      </c>
      <c r="C14812" t="inlineStr">
        <is>
          <t>Combined=C:\Users\cschn\OneDrive - LPN\__Invoices (1)</t>
        </is>
      </c>
    </row>
    <row r="14813">
      <c r="A14813" s="13" t="n">
        <v>46136.70524305556</v>
      </c>
      <c r="B14813" t="inlineStr">
        <is>
          <t>MAP</t>
        </is>
      </c>
      <c r="C14813" t="inlineStr">
        <is>
          <t>Mapped local folder=C:\Users\cschn\OneDrive - LPN\__Invoices (1)</t>
        </is>
      </c>
    </row>
    <row r="14814">
      <c r="A14814" s="13" t="n">
        <v>46137.58111111111</v>
      </c>
      <c r="B14814" t="inlineStr">
        <is>
          <t>INFO</t>
        </is>
      </c>
      <c r="C14814" t="inlineStr">
        <is>
          <t>ThisWorkbook.Path (raw)=https://levipn-my.sharepoint.com/personal/cory_levipn_com/Documents/__Invoices (1)</t>
        </is>
      </c>
    </row>
    <row r="14815">
      <c r="A14815" s="13" t="n">
        <v>46137.58112268519</v>
      </c>
      <c r="B14815" t="inlineStr">
        <is>
          <t>HIT</t>
        </is>
      </c>
      <c r="C14815" t="inlineStr">
        <is>
          <t>Folder? C:\Users\cschn\OneDrive - LPN</t>
        </is>
      </c>
    </row>
    <row r="14816">
      <c r="A14816" s="13" t="n">
        <v>46137.58112268519</v>
      </c>
      <c r="B14816" t="inlineStr">
        <is>
          <t>MAP</t>
        </is>
      </c>
      <c r="C14816" t="inlineStr">
        <is>
          <t>CombineRoot=C:\Users\cschn\OneDrive - LPN</t>
        </is>
      </c>
    </row>
    <row r="14817">
      <c r="A14817" s="13" t="n">
        <v>46137.58112268519</v>
      </c>
      <c r="B14817" t="inlineStr">
        <is>
          <t>MAP</t>
        </is>
      </c>
      <c r="C14817" t="inlineStr">
        <is>
          <t>SubPath=__Invoices (1)</t>
        </is>
      </c>
    </row>
    <row r="14818">
      <c r="A14818" s="13" t="n">
        <v>46137.58112268519</v>
      </c>
      <c r="B14818" t="inlineStr">
        <is>
          <t>MAP</t>
        </is>
      </c>
      <c r="C14818" t="inlineStr">
        <is>
          <t>Combined=C:\Users\cschn\OneDrive - LPN\__Invoices (1)</t>
        </is>
      </c>
    </row>
    <row r="14819">
      <c r="A14819" s="13" t="n">
        <v>46137.58112268519</v>
      </c>
      <c r="B14819" t="inlineStr">
        <is>
          <t>MAP</t>
        </is>
      </c>
      <c r="C14819" t="inlineStr">
        <is>
          <t>Mapped local folder=C:\Users\cschn\OneDrive - LPN\__Invoices (1)</t>
        </is>
      </c>
    </row>
    <row r="14820">
      <c r="A14820" s="13" t="n">
        <v>46137.58115740741</v>
      </c>
      <c r="B14820" t="inlineStr">
        <is>
          <t>INFO</t>
        </is>
      </c>
      <c r="C14820" t="inlineStr">
        <is>
          <t>ThisWorkbook.Path (raw)=https://levipn-my.sharepoint.com/personal/cory_levipn_com/Documents/__Invoices (1)</t>
        </is>
      </c>
    </row>
    <row r="14821">
      <c r="A14821" s="13" t="n">
        <v>46137.58115740741</v>
      </c>
      <c r="B14821" t="inlineStr">
        <is>
          <t>HIT</t>
        </is>
      </c>
      <c r="C14821" t="inlineStr">
        <is>
          <t>Folder? C:\Users\cschn\OneDrive - LPN</t>
        </is>
      </c>
    </row>
    <row r="14822">
      <c r="A14822" s="13" t="n">
        <v>46137.58115740741</v>
      </c>
      <c r="B14822" t="inlineStr">
        <is>
          <t>MAP</t>
        </is>
      </c>
      <c r="C14822" t="inlineStr">
        <is>
          <t>CombineRoot=C:\Users\cschn\OneDrive - LPN</t>
        </is>
      </c>
    </row>
    <row r="14823">
      <c r="A14823" s="13" t="n">
        <v>46137.58115740741</v>
      </c>
      <c r="B14823" t="inlineStr">
        <is>
          <t>MAP</t>
        </is>
      </c>
      <c r="C14823" t="inlineStr">
        <is>
          <t>SubPath=__Invoices (1)</t>
        </is>
      </c>
    </row>
    <row r="14824">
      <c r="A14824" s="13" t="n">
        <v>46137.58115740741</v>
      </c>
      <c r="B14824" t="inlineStr">
        <is>
          <t>MAP</t>
        </is>
      </c>
      <c r="C14824" t="inlineStr">
        <is>
          <t>Combined=C:\Users\cschn\OneDrive - LPN\__Invoices (1)</t>
        </is>
      </c>
    </row>
    <row r="14825">
      <c r="A14825" s="13" t="n">
        <v>46137.58115740741</v>
      </c>
      <c r="B14825" t="inlineStr">
        <is>
          <t>MAP</t>
        </is>
      </c>
      <c r="C14825" t="inlineStr">
        <is>
          <t>Mapped local folder=C:\Users\cschn\OneDrive - LPN\__Invoices (1)</t>
        </is>
      </c>
    </row>
    <row r="14826">
      <c r="A14826" s="13" t="n">
        <v>46137.58115740741</v>
      </c>
      <c r="B14826" t="inlineStr">
        <is>
          <t>PATH</t>
        </is>
      </c>
      <c r="C14826" t="inlineStr">
        <is>
          <t>FileInBase=C:\Users\cschn\OneDrive - LPN\__Invoices (1)\InvoiceTemplate_v4.docx</t>
        </is>
      </c>
    </row>
    <row r="14827">
      <c r="A14827" s="13" t="n">
        <v>46137.58115740741</v>
      </c>
      <c r="B14827" t="inlineStr">
        <is>
          <t>HIT</t>
        </is>
      </c>
      <c r="C14827" t="inlineStr">
        <is>
          <t>Exists? C:\Users\cschn\OneDrive - LPN\__Invoices (1)\InvoiceTemplate_v4.docx</t>
        </is>
      </c>
    </row>
    <row r="14828">
      <c r="A14828" s="13" t="n">
        <v>46137.58137731482</v>
      </c>
      <c r="B14828" t="inlineStr">
        <is>
          <t>PATH</t>
        </is>
      </c>
      <c r="C14828" t="inlineStr">
        <is>
          <t>FileInBase=C:\Users\cschn\OneDrive - LPN\__Invoices (1)\INV 26-0028 - CRLPBC (2016) Trust - 25APR2026.docx</t>
        </is>
      </c>
    </row>
    <row r="14829">
      <c r="A14829" s="13" t="n">
        <v>46137.58138888889</v>
      </c>
      <c r="B14829" t="inlineStr">
        <is>
          <t>PATH</t>
        </is>
      </c>
      <c r="C14829" t="inlineStr">
        <is>
          <t>FileInBase=C:\Users\cschn\OneDrive - LPN\__Invoices (1)\sig.jpg</t>
        </is>
      </c>
    </row>
    <row r="14830">
      <c r="A14830" s="13" t="n">
        <v>46137.58145833333</v>
      </c>
      <c r="B14830" t="inlineStr">
        <is>
          <t>PATH</t>
        </is>
      </c>
      <c r="C14830" t="inlineStr">
        <is>
          <t>FileInBase=C:\Users\cschn\OneDrive - LPN\__Invoices (1)\INV 26-0028 - CRLPBC (2016) Trust - 25APR2026.pdf</t>
        </is>
      </c>
    </row>
    <row r="14831">
      <c r="A14831" s="13" t="n">
        <v>46137.58237268519</v>
      </c>
      <c r="B14831" t="inlineStr">
        <is>
          <t>INFO</t>
        </is>
      </c>
      <c r="C14831" t="inlineStr">
        <is>
          <t>ThisWorkbook.Path (raw)=https://levipn-my.sharepoint.com/personal/cory_levipn_com/Documents/__Invoices (1)</t>
        </is>
      </c>
    </row>
    <row r="14832">
      <c r="A14832" s="13" t="n">
        <v>46137.58237268519</v>
      </c>
      <c r="B14832" t="inlineStr">
        <is>
          <t>HIT</t>
        </is>
      </c>
      <c r="C14832" t="inlineStr">
        <is>
          <t>Folder? C:\Users\cschn\OneDrive - LPN</t>
        </is>
      </c>
    </row>
    <row r="14833">
      <c r="A14833" s="13" t="n">
        <v>46137.58237268519</v>
      </c>
      <c r="B14833" t="inlineStr">
        <is>
          <t>MAP</t>
        </is>
      </c>
      <c r="C14833" t="inlineStr">
        <is>
          <t>CombineRoot=C:\Users\cschn\OneDrive - LPN</t>
        </is>
      </c>
    </row>
    <row r="14834">
      <c r="A14834" s="13" t="n">
        <v>46137.58237268519</v>
      </c>
      <c r="B14834" t="inlineStr">
        <is>
          <t>MAP</t>
        </is>
      </c>
      <c r="C14834" t="inlineStr">
        <is>
          <t>SubPath=__Invoices (1)</t>
        </is>
      </c>
    </row>
    <row r="14835">
      <c r="A14835" s="13" t="n">
        <v>46137.58237268519</v>
      </c>
      <c r="B14835" t="inlineStr">
        <is>
          <t>MAP</t>
        </is>
      </c>
      <c r="C14835" t="inlineStr">
        <is>
          <t>Combined=C:\Users\cschn\OneDrive - LPN\__Invoices (1)</t>
        </is>
      </c>
    </row>
    <row r="14836">
      <c r="A14836" s="13" t="n">
        <v>46137.58237268519</v>
      </c>
      <c r="B14836" t="inlineStr">
        <is>
          <t>MAP</t>
        </is>
      </c>
      <c r="C14836" t="inlineStr">
        <is>
          <t>Mapped local folder=C:\Users\cschn\OneDrive - LPN\__Invoices (1)</t>
        </is>
      </c>
    </row>
    <row r="14837">
      <c r="A14837" s="13" t="n">
        <v>46137.58247685185</v>
      </c>
      <c r="B14837" t="inlineStr">
        <is>
          <t>INFO</t>
        </is>
      </c>
      <c r="C14837" t="inlineStr">
        <is>
          <t>ThisWorkbook.Path (raw)=https://levipn-my.sharepoint.com/personal/cory_levipn_com/Documents/__Invoices (1)</t>
        </is>
      </c>
    </row>
    <row r="14838">
      <c r="A14838" s="13" t="n">
        <v>46137.58247685185</v>
      </c>
      <c r="B14838" t="inlineStr">
        <is>
          <t>HIT</t>
        </is>
      </c>
      <c r="C14838" t="inlineStr">
        <is>
          <t>Folder? C:\Users\cschn\OneDrive - LPN</t>
        </is>
      </c>
    </row>
    <row r="14839">
      <c r="A14839" s="13" t="n">
        <v>46137.58247685185</v>
      </c>
      <c r="B14839" t="inlineStr">
        <is>
          <t>MAP</t>
        </is>
      </c>
      <c r="C14839" t="inlineStr">
        <is>
          <t>CombineRoot=C:\Users\cschn\OneDrive - LPN</t>
        </is>
      </c>
    </row>
    <row r="14840">
      <c r="A14840" s="13" t="n">
        <v>46137.58247685185</v>
      </c>
      <c r="B14840" t="inlineStr">
        <is>
          <t>MAP</t>
        </is>
      </c>
      <c r="C14840" t="inlineStr">
        <is>
          <t>SubPath=__Invoices (1)</t>
        </is>
      </c>
    </row>
    <row r="14841">
      <c r="A14841" s="13" t="n">
        <v>46137.58247685185</v>
      </c>
      <c r="B14841" t="inlineStr">
        <is>
          <t>MAP</t>
        </is>
      </c>
      <c r="C14841" t="inlineStr">
        <is>
          <t>Combined=C:\Users\cschn\OneDrive - LPN\__Invoices (1)</t>
        </is>
      </c>
    </row>
    <row r="14842">
      <c r="A14842" s="13" t="n">
        <v>46137.58247685185</v>
      </c>
      <c r="B14842" t="inlineStr">
        <is>
          <t>MAP</t>
        </is>
      </c>
      <c r="C14842" t="inlineStr">
        <is>
          <t>Mapped local folder=C:\Users\cschn\OneDrive - LPN\__Invoices (1)</t>
        </is>
      </c>
    </row>
    <row r="14843">
      <c r="A14843" s="13" t="n">
        <v>46137.58251157407</v>
      </c>
      <c r="B14843" t="inlineStr">
        <is>
          <t>INFO</t>
        </is>
      </c>
      <c r="C14843" t="inlineStr">
        <is>
          <t>ThisWorkbook.Path (raw)=https://levipn-my.sharepoint.com/personal/cory_levipn_com/Documents/__Invoices (1)</t>
        </is>
      </c>
    </row>
    <row r="14844">
      <c r="A14844" s="13" t="n">
        <v>46137.58251157407</v>
      </c>
      <c r="B14844" t="inlineStr">
        <is>
          <t>HIT</t>
        </is>
      </c>
      <c r="C14844" t="inlineStr">
        <is>
          <t>Folder? C:\Users\cschn\OneDrive - LPN</t>
        </is>
      </c>
    </row>
    <row r="14845">
      <c r="A14845" s="13" t="n">
        <v>46137.58251157407</v>
      </c>
      <c r="B14845" t="inlineStr">
        <is>
          <t>MAP</t>
        </is>
      </c>
      <c r="C14845" t="inlineStr">
        <is>
          <t>CombineRoot=C:\Users\cschn\OneDrive - LPN</t>
        </is>
      </c>
    </row>
    <row r="14846">
      <c r="A14846" s="13" t="n">
        <v>46137.58251157407</v>
      </c>
      <c r="B14846" t="inlineStr">
        <is>
          <t>MAP</t>
        </is>
      </c>
      <c r="C14846" t="inlineStr">
        <is>
          <t>SubPath=__Invoices (1)</t>
        </is>
      </c>
    </row>
    <row r="14847">
      <c r="A14847" s="13" t="n">
        <v>46137.58251157407</v>
      </c>
      <c r="B14847" t="inlineStr">
        <is>
          <t>MAP</t>
        </is>
      </c>
      <c r="C14847" t="inlineStr">
        <is>
          <t>Combined=C:\Users\cschn\OneDrive - LPN\__Invoices (1)</t>
        </is>
      </c>
    </row>
    <row r="14848">
      <c r="A14848" s="13" t="n">
        <v>46137.58251157407</v>
      </c>
      <c r="B14848" t="inlineStr">
        <is>
          <t>MAP</t>
        </is>
      </c>
      <c r="C14848" t="inlineStr">
        <is>
          <t>Mapped local folder=C:\Users\cschn\OneDrive - LPN\__Invoices (1)</t>
        </is>
      </c>
    </row>
    <row r="14849">
      <c r="A14849" s="13" t="n">
        <v>46137.58251157407</v>
      </c>
      <c r="B14849" t="inlineStr">
        <is>
          <t>INFO</t>
        </is>
      </c>
      <c r="C14849" t="inlineStr">
        <is>
          <t>ThisWorkbook.Path (raw)=https://levipn-my.sharepoint.com/personal/cory_levipn_com/Documents/__Invoices (1)</t>
        </is>
      </c>
    </row>
    <row r="14850">
      <c r="A14850" s="13" t="n">
        <v>46137.58252314815</v>
      </c>
      <c r="B14850" t="inlineStr">
        <is>
          <t>HIT</t>
        </is>
      </c>
      <c r="C14850" t="inlineStr">
        <is>
          <t>Folder? C:\Users\cschn\OneDrive - LPN</t>
        </is>
      </c>
    </row>
    <row r="14851">
      <c r="A14851" s="13" t="n">
        <v>46137.58252314815</v>
      </c>
      <c r="B14851" t="inlineStr">
        <is>
          <t>MAP</t>
        </is>
      </c>
      <c r="C14851" t="inlineStr">
        <is>
          <t>CombineRoot=C:\Users\cschn\OneDrive - LPN</t>
        </is>
      </c>
    </row>
    <row r="14852">
      <c r="A14852" s="13" t="n">
        <v>46137.58252314815</v>
      </c>
      <c r="B14852" t="inlineStr">
        <is>
          <t>MAP</t>
        </is>
      </c>
      <c r="C14852" t="inlineStr">
        <is>
          <t>SubPath=__Invoices (1)</t>
        </is>
      </c>
    </row>
    <row r="14853">
      <c r="A14853" s="13" t="n">
        <v>46137.58252314815</v>
      </c>
      <c r="B14853" t="inlineStr">
        <is>
          <t>MAP</t>
        </is>
      </c>
      <c r="C14853" t="inlineStr">
        <is>
          <t>Combined=C:\Users\cschn\OneDrive - LPN\__Invoices (1)</t>
        </is>
      </c>
    </row>
    <row r="14854">
      <c r="A14854" s="13" t="n">
        <v>46137.58252314815</v>
      </c>
      <c r="B14854" t="inlineStr">
        <is>
          <t>MAP</t>
        </is>
      </c>
      <c r="C14854" t="inlineStr">
        <is>
          <t>Mapped local folder=C:\Users\cschn\OneDrive - LPN\__Invoices (1)</t>
        </is>
      </c>
    </row>
    <row r="14855">
      <c r="A14855" s="13" t="n">
        <v>46137.65104166666</v>
      </c>
      <c r="B14855" t="inlineStr">
        <is>
          <t>INFO</t>
        </is>
      </c>
      <c r="C14855" t="inlineStr">
        <is>
          <t>ThisWorkbook.Path (raw)=https://levipn-my.sharepoint.com/personal/cory_levipn_com/Documents/__Invoices (1)</t>
        </is>
      </c>
    </row>
    <row r="14856">
      <c r="A14856" s="13" t="n">
        <v>46137.65104166666</v>
      </c>
      <c r="B14856" t="inlineStr">
        <is>
          <t>HIT</t>
        </is>
      </c>
      <c r="C14856" t="inlineStr">
        <is>
          <t>Folder? C:\Users\cschn\Documents\LIH (Personal)\OneDrive - Lawyers in House</t>
        </is>
      </c>
    </row>
    <row r="14857">
      <c r="A14857" s="13" t="n">
        <v>46137.65104166666</v>
      </c>
      <c r="B14857" t="inlineStr">
        <is>
          <t>MAP</t>
        </is>
      </c>
      <c r="C14857" t="inlineStr">
        <is>
          <t>CombineRoot=C:\Users\cschn\Documents\LIH (Personal)\OneDrive - Lawyers in House</t>
        </is>
      </c>
    </row>
    <row r="14858">
      <c r="A14858" s="13" t="n">
        <v>46137.65104166666</v>
      </c>
      <c r="B14858" t="inlineStr">
        <is>
          <t>MAP</t>
        </is>
      </c>
      <c r="C14858" t="inlineStr">
        <is>
          <t>SubPath=__Invoices (1)</t>
        </is>
      </c>
    </row>
    <row r="14859">
      <c r="A14859" s="13" t="n">
        <v>46137.65104166666</v>
      </c>
      <c r="B14859" t="inlineStr">
        <is>
          <t>MAP</t>
        </is>
      </c>
      <c r="C14859" t="inlineStr">
        <is>
          <t>Combined=C:\Users\cschn\Documents\LIH (Personal)\OneDrive - Lawyers in House\__Invoices (1)</t>
        </is>
      </c>
    </row>
    <row r="14860">
      <c r="A14860" s="13" t="n">
        <v>46137.65104166666</v>
      </c>
      <c r="B14860" t="inlineStr">
        <is>
          <t>MAP</t>
        </is>
      </c>
      <c r="C14860" t="inlineStr">
        <is>
          <t>Mapped local folder=C:\Users\cschn\Documents\LIH (Personal)\OneDrive - Lawyers in House\__Invoices (1)</t>
        </is>
      </c>
    </row>
    <row r="14861">
      <c r="A14861" s="13" t="n">
        <v>46138.49209490741</v>
      </c>
      <c r="B14861" t="inlineStr">
        <is>
          <t>INFO</t>
        </is>
      </c>
      <c r="C14861" t="inlineStr">
        <is>
          <t>ThisWorkbook.Path (raw)=https://levipn-my.sharepoint.com/personal/cory_levipn_com/Documents/__Invoices (1)</t>
        </is>
      </c>
    </row>
    <row r="14862">
      <c r="A14862" s="13" t="n">
        <v>46138.49209490741</v>
      </c>
      <c r="B14862" t="inlineStr">
        <is>
          <t>HIT</t>
        </is>
      </c>
      <c r="C14862" t="inlineStr">
        <is>
          <t>Folder? C:\Users\cschn\Documents\LIH (Personal)\OneDrive - Lawyers in House</t>
        </is>
      </c>
    </row>
    <row r="14863">
      <c r="A14863" s="13" t="n">
        <v>46138.49209490741</v>
      </c>
      <c r="B14863" t="inlineStr">
        <is>
          <t>MAP</t>
        </is>
      </c>
      <c r="C14863" t="inlineStr">
        <is>
          <t>CombineRoot=C:\Users\cschn\Documents\LIH (Personal)\OneDrive - Lawyers in House</t>
        </is>
      </c>
    </row>
    <row r="14864">
      <c r="A14864" s="13" t="n">
        <v>46138.49209490741</v>
      </c>
      <c r="B14864" t="inlineStr">
        <is>
          <t>MAP</t>
        </is>
      </c>
      <c r="C14864" t="inlineStr">
        <is>
          <t>SubPath=__Invoices (1)</t>
        </is>
      </c>
    </row>
    <row r="14865">
      <c r="A14865" s="13" t="n">
        <v>46138.49209490741</v>
      </c>
      <c r="B14865" t="inlineStr">
        <is>
          <t>MAP</t>
        </is>
      </c>
      <c r="C14865" t="inlineStr">
        <is>
          <t>Combined=C:\Users\cschn\Documents\LIH (Personal)\OneDrive - Lawyers in House\__Invoices (1)</t>
        </is>
      </c>
    </row>
    <row r="14866">
      <c r="A14866" s="13" t="n">
        <v>46138.49209490741</v>
      </c>
      <c r="B14866" t="inlineStr">
        <is>
          <t>MAP</t>
        </is>
      </c>
      <c r="C14866" t="inlineStr">
        <is>
          <t>Mapped local folder=C:\Users\cschn\Documents\LIH (Personal)\OneDrive - Lawyers in House\__Invoices (1)</t>
        </is>
      </c>
    </row>
    <row r="14867">
      <c r="A14867" s="13" t="n">
        <v>46138.6675925926</v>
      </c>
      <c r="B14867" t="inlineStr">
        <is>
          <t>INFO</t>
        </is>
      </c>
      <c r="C14867" t="inlineStr">
        <is>
          <t>ThisWorkbook.Path (raw)=https://levipn-my.sharepoint.com/personal/cory_levipn_com/Documents/__Invoices (1)</t>
        </is>
      </c>
    </row>
    <row r="14868">
      <c r="A14868" s="13" t="n">
        <v>46138.6675925926</v>
      </c>
      <c r="B14868" t="inlineStr">
        <is>
          <t>HIT</t>
        </is>
      </c>
      <c r="C14868" t="inlineStr">
        <is>
          <t>Folder? C:\Users\cschn\Documents\LIH (Personal)\OneDrive - Lawyers in House</t>
        </is>
      </c>
    </row>
    <row r="14869">
      <c r="A14869" s="13" t="n">
        <v>46138.6675925926</v>
      </c>
      <c r="B14869" t="inlineStr">
        <is>
          <t>MAP</t>
        </is>
      </c>
      <c r="C14869" t="inlineStr">
        <is>
          <t>CombineRoot=C:\Users\cschn\Documents\LIH (Personal)\OneDrive - Lawyers in House</t>
        </is>
      </c>
    </row>
    <row r="14870">
      <c r="A14870" s="13" t="n">
        <v>46138.6675925926</v>
      </c>
      <c r="B14870" t="inlineStr">
        <is>
          <t>MAP</t>
        </is>
      </c>
      <c r="C14870" t="inlineStr">
        <is>
          <t>SubPath=__Invoices (1)</t>
        </is>
      </c>
    </row>
    <row r="14871">
      <c r="A14871" s="13" t="n">
        <v>46138.6675925926</v>
      </c>
      <c r="B14871" t="inlineStr">
        <is>
          <t>MAP</t>
        </is>
      </c>
      <c r="C14871" t="inlineStr">
        <is>
          <t>Combined=C:\Users\cschn\Documents\LIH (Personal)\OneDrive - Lawyers in House\__Invoices (1)</t>
        </is>
      </c>
    </row>
    <row r="14872">
      <c r="A14872" s="13" t="n">
        <v>46138.6675925926</v>
      </c>
      <c r="B14872" t="inlineStr">
        <is>
          <t>MAP</t>
        </is>
      </c>
      <c r="C14872" t="inlineStr">
        <is>
          <t>Mapped local folder=C:\Users\cschn\Documents\LIH (Personal)\OneDrive - Lawyers in House\__Invoices (1)</t>
        </is>
      </c>
    </row>
    <row r="14873">
      <c r="A14873" s="13" t="n">
        <v>46139.57982638889</v>
      </c>
      <c r="B14873" t="inlineStr">
        <is>
          <t>INFO</t>
        </is>
      </c>
      <c r="C14873" t="inlineStr">
        <is>
          <t>ThisWorkbook.Path (raw)=https://levipn-my.sharepoint.com/personal/cory_levipn_com/Documents/__Invoices (1)</t>
        </is>
      </c>
    </row>
    <row r="14874">
      <c r="A14874" s="13" t="n">
        <v>46139.57982638889</v>
      </c>
      <c r="B14874" t="inlineStr">
        <is>
          <t>HIT</t>
        </is>
      </c>
      <c r="C14874" t="inlineStr">
        <is>
          <t>Folder? C:\Users\CorySchneider\OneDrive - LPN</t>
        </is>
      </c>
    </row>
    <row r="14875">
      <c r="A14875" s="13" t="n">
        <v>46139.57982638889</v>
      </c>
      <c r="B14875" t="inlineStr">
        <is>
          <t>MAP</t>
        </is>
      </c>
      <c r="C14875" t="inlineStr">
        <is>
          <t>CombineRoot=C:\Users\CorySchneider\OneDrive - LPN</t>
        </is>
      </c>
    </row>
    <row r="14876">
      <c r="A14876" s="13" t="n">
        <v>46139.57982638889</v>
      </c>
      <c r="B14876" t="inlineStr">
        <is>
          <t>MAP</t>
        </is>
      </c>
      <c r="C14876" t="inlineStr">
        <is>
          <t>SubPath=__Invoices (1)</t>
        </is>
      </c>
    </row>
    <row r="14877">
      <c r="A14877" s="13" t="n">
        <v>46139.57982638889</v>
      </c>
      <c r="B14877" t="inlineStr">
        <is>
          <t>MAP</t>
        </is>
      </c>
      <c r="C14877" t="inlineStr">
        <is>
          <t>Combined=C:\Users\CorySchneider\OneDrive - LPN\__Invoices (1)</t>
        </is>
      </c>
    </row>
    <row r="14878">
      <c r="A14878" s="13" t="n">
        <v>46139.57982638889</v>
      </c>
      <c r="B14878" t="inlineStr">
        <is>
          <t>MAP</t>
        </is>
      </c>
      <c r="C14878" t="inlineStr">
        <is>
          <t>Mapped local folder=C:\Users\CorySchneider\OneDrive - LPN\__Invoices (1)</t>
        </is>
      </c>
    </row>
    <row r="14879">
      <c r="A14879" s="13" t="n">
        <v>46143.44005787037</v>
      </c>
      <c r="B14879" t="inlineStr">
        <is>
          <t>INFO</t>
        </is>
      </c>
      <c r="C14879" t="inlineStr">
        <is>
          <t>ThisWorkbook.Path (raw)=https://levipn-my.sharepoint.com/personal/cory_levipn_com/Documents/__Invoices (1)</t>
        </is>
      </c>
    </row>
    <row r="14880">
      <c r="A14880" s="13" t="n">
        <v>46143.44005787037</v>
      </c>
      <c r="B14880" t="inlineStr">
        <is>
          <t>HIT</t>
        </is>
      </c>
      <c r="C14880" t="inlineStr">
        <is>
          <t>Folder? C:\Users\CorySchneider\OneDrive - LPN</t>
        </is>
      </c>
    </row>
    <row r="14881">
      <c r="A14881" s="13" t="n">
        <v>46143.44005787037</v>
      </c>
      <c r="B14881" t="inlineStr">
        <is>
          <t>MAP</t>
        </is>
      </c>
      <c r="C14881" t="inlineStr">
        <is>
          <t>CombineRoot=C:\Users\CorySchneider\OneDrive - LPN</t>
        </is>
      </c>
    </row>
    <row r="14882">
      <c r="A14882" s="13" t="n">
        <v>46143.44005787037</v>
      </c>
      <c r="B14882" t="inlineStr">
        <is>
          <t>MAP</t>
        </is>
      </c>
      <c r="C14882" t="inlineStr">
        <is>
          <t>SubPath=__Invoices (1)</t>
        </is>
      </c>
    </row>
    <row r="14883">
      <c r="A14883" s="13" t="n">
        <v>46143.44005787037</v>
      </c>
      <c r="B14883" t="inlineStr">
        <is>
          <t>MAP</t>
        </is>
      </c>
      <c r="C14883" t="inlineStr">
        <is>
          <t>Combined=C:\Users\CorySchneider\OneDrive - LPN\__Invoices (1)</t>
        </is>
      </c>
    </row>
    <row r="14884">
      <c r="A14884" s="13" t="n">
        <v>46143.44005787037</v>
      </c>
      <c r="B14884" t="inlineStr">
        <is>
          <t>MAP</t>
        </is>
      </c>
      <c r="C14884" t="inlineStr">
        <is>
          <t>Mapped local folder=C:\Users\CorySchneider\OneDrive - LPN\__Invoices (1)</t>
        </is>
      </c>
    </row>
    <row r="14885">
      <c r="A14885" s="13" t="n">
        <v>46146.43766203704</v>
      </c>
      <c r="B14885" t="inlineStr">
        <is>
          <t>INFO</t>
        </is>
      </c>
      <c r="C14885" t="inlineStr">
        <is>
          <t>ThisWorkbook.Path (raw)=https://levipn-my.sharepoint.com/personal/cory_levipn_com/Documents/__Invoices (1)</t>
        </is>
      </c>
    </row>
    <row r="14886">
      <c r="A14886" s="13" t="n">
        <v>46146.43766203704</v>
      </c>
      <c r="B14886" t="inlineStr">
        <is>
          <t>HIT</t>
        </is>
      </c>
      <c r="C14886" t="inlineStr">
        <is>
          <t>Folder? C:\Users\CorySchneider\OneDrive - LPN</t>
        </is>
      </c>
    </row>
    <row r="14887">
      <c r="A14887" s="13" t="n">
        <v>46146.43766203704</v>
      </c>
      <c r="B14887" t="inlineStr">
        <is>
          <t>MAP</t>
        </is>
      </c>
      <c r="C14887" t="inlineStr">
        <is>
          <t>CombineRoot=C:\Users\CorySchneider\OneDrive - LPN</t>
        </is>
      </c>
    </row>
    <row r="14888">
      <c r="A14888" s="13" t="n">
        <v>46146.43766203704</v>
      </c>
      <c r="B14888" t="inlineStr">
        <is>
          <t>MAP</t>
        </is>
      </c>
      <c r="C14888" t="inlineStr">
        <is>
          <t>SubPath=__Invoices (1)</t>
        </is>
      </c>
    </row>
    <row r="14889">
      <c r="A14889" s="13" t="n">
        <v>46146.43766203704</v>
      </c>
      <c r="B14889" t="inlineStr">
        <is>
          <t>MAP</t>
        </is>
      </c>
      <c r="C14889" t="inlineStr">
        <is>
          <t>Combined=C:\Users\CorySchneider\OneDrive - LPN\__Invoices (1)</t>
        </is>
      </c>
    </row>
    <row r="14890">
      <c r="A14890" s="13" t="n">
        <v>46146.43766203704</v>
      </c>
      <c r="B14890" t="inlineStr">
        <is>
          <t>MAP</t>
        </is>
      </c>
      <c r="C14890" t="inlineStr">
        <is>
          <t>Mapped local folder=C:\Users\CorySchneider\OneDrive - LPN\__Invoices (1)</t>
        </is>
      </c>
    </row>
    <row r="14891">
      <c r="A14891" s="13" t="n">
        <v>46146.74965277778</v>
      </c>
    </row>
    <row r="14892">
      <c r="A14892" s="13" t="n">
        <v>46146.7549074074</v>
      </c>
      <c r="B14892" t="inlineStr">
        <is>
          <t>INFO</t>
        </is>
      </c>
      <c r="C14892" t="inlineStr">
        <is>
          <t>ThisWorkbook.Path (raw)=https://levipn-my.sharepoint.com/personal/cory_levipn_com/Documents/__Invoices (1)</t>
        </is>
      </c>
    </row>
    <row r="14893">
      <c r="A14893" s="13" t="n">
        <v>46146.7549074074</v>
      </c>
      <c r="B14893" t="inlineStr">
        <is>
          <t>HIT</t>
        </is>
      </c>
      <c r="C14893" t="inlineStr">
        <is>
          <t>Folder? C:\Users\CorySchneider\OneDrive - LPN</t>
        </is>
      </c>
    </row>
    <row r="14894">
      <c r="A14894" s="13" t="n">
        <v>46146.7549074074</v>
      </c>
      <c r="B14894" t="inlineStr">
        <is>
          <t>MAP</t>
        </is>
      </c>
      <c r="C14894" t="inlineStr">
        <is>
          <t>CombineRoot=C:\Users\CorySchneider\OneDrive - LPN</t>
        </is>
      </c>
    </row>
    <row r="14895">
      <c r="A14895" s="13" t="n">
        <v>46146.7549074074</v>
      </c>
      <c r="B14895" t="inlineStr">
        <is>
          <t>MAP</t>
        </is>
      </c>
      <c r="C14895" t="inlineStr">
        <is>
          <t>SubPath=__Invoices (1)</t>
        </is>
      </c>
    </row>
    <row r="14896">
      <c r="A14896" s="13" t="n">
        <v>46146.7549074074</v>
      </c>
      <c r="B14896" t="inlineStr">
        <is>
          <t>MAP</t>
        </is>
      </c>
      <c r="C14896" t="inlineStr">
        <is>
          <t>Combined=C:\Users\CorySchneider\OneDrive - LPN\__Invoices (1)</t>
        </is>
      </c>
    </row>
    <row r="14897">
      <c r="A14897" s="13" t="n">
        <v>46146.7549074074</v>
      </c>
      <c r="B14897" t="inlineStr">
        <is>
          <t>MAP</t>
        </is>
      </c>
      <c r="C14897" t="inlineStr">
        <is>
          <t>Mapped local folder=C:\Users\CorySchneider\OneDrive - LPN\__Invoices (1)</t>
        </is>
      </c>
    </row>
    <row r="14898">
      <c r="A14898" s="13" t="n">
        <v>46146.75690972222</v>
      </c>
      <c r="B14898" t="inlineStr">
        <is>
          <t>INFO</t>
        </is>
      </c>
      <c r="C14898" t="inlineStr">
        <is>
          <t>ThisWorkbook.Path (raw)=https://levipn-my.sharepoint.com/personal/cory_levipn_com/Documents/__Invoices (1)</t>
        </is>
      </c>
    </row>
    <row r="14899">
      <c r="A14899" s="13" t="n">
        <v>46146.75690972222</v>
      </c>
      <c r="B14899" t="inlineStr">
        <is>
          <t>HIT</t>
        </is>
      </c>
      <c r="C14899" t="inlineStr">
        <is>
          <t>Folder? C:\Users\CorySchneider\OneDrive - LPN</t>
        </is>
      </c>
    </row>
    <row r="14900">
      <c r="A14900" s="13" t="n">
        <v>46146.75690972222</v>
      </c>
      <c r="B14900" t="inlineStr">
        <is>
          <t>MAP</t>
        </is>
      </c>
      <c r="C14900" t="inlineStr">
        <is>
          <t>CombineRoot=C:\Users\CorySchneider\OneDrive - LPN</t>
        </is>
      </c>
    </row>
    <row r="14901">
      <c r="A14901" s="13" t="n">
        <v>46146.75690972222</v>
      </c>
      <c r="B14901" t="inlineStr">
        <is>
          <t>MAP</t>
        </is>
      </c>
      <c r="C14901" t="inlineStr">
        <is>
          <t>SubPath=__Invoices (1)</t>
        </is>
      </c>
    </row>
    <row r="14902">
      <c r="A14902" s="13" t="n">
        <v>46146.75690972222</v>
      </c>
      <c r="B14902" t="inlineStr">
        <is>
          <t>MAP</t>
        </is>
      </c>
      <c r="C14902" t="inlineStr">
        <is>
          <t>Combined=C:\Users\CorySchneider\OneDrive - LPN\__Invoices (1)</t>
        </is>
      </c>
    </row>
    <row r="14903">
      <c r="A14903" s="13" t="n">
        <v>46146.75690972222</v>
      </c>
      <c r="B14903" t="inlineStr">
        <is>
          <t>MAP</t>
        </is>
      </c>
      <c r="C14903" t="inlineStr">
        <is>
          <t>Mapped local folder=C:\Users\CorySchneider\OneDrive - LPN\__Invoices (1)</t>
        </is>
      </c>
    </row>
    <row r="14904">
      <c r="A14904" s="13" t="n">
        <v>46146.75833333333</v>
      </c>
      <c r="B14904" t="inlineStr">
        <is>
          <t>INFO</t>
        </is>
      </c>
      <c r="C14904" t="inlineStr">
        <is>
          <t>ThisWorkbook.Path (raw)=https://levipn-my.sharepoint.com/personal/cory_levipn_com/Documents/__Invoices (1)</t>
        </is>
      </c>
    </row>
    <row r="14905">
      <c r="A14905" s="13" t="n">
        <v>46146.75833333333</v>
      </c>
      <c r="B14905" t="inlineStr">
        <is>
          <t>HIT</t>
        </is>
      </c>
      <c r="C14905" t="inlineStr">
        <is>
          <t>Folder? C:\Users\CorySchneider\OneDrive - LPN</t>
        </is>
      </c>
    </row>
    <row r="14906">
      <c r="A14906" s="13" t="n">
        <v>46146.75834490741</v>
      </c>
      <c r="B14906" t="inlineStr">
        <is>
          <t>MAP</t>
        </is>
      </c>
      <c r="C14906" t="inlineStr">
        <is>
          <t>CombineRoot=C:\Users\CorySchneider\OneDrive - LPN</t>
        </is>
      </c>
    </row>
    <row r="14907">
      <c r="A14907" s="13" t="n">
        <v>46146.75834490741</v>
      </c>
      <c r="B14907" t="inlineStr">
        <is>
          <t>MAP</t>
        </is>
      </c>
      <c r="C14907" t="inlineStr">
        <is>
          <t>SubPath=__Invoices (1)</t>
        </is>
      </c>
    </row>
    <row r="14908">
      <c r="A14908" s="13" t="n">
        <v>46146.75834490741</v>
      </c>
      <c r="B14908" t="inlineStr">
        <is>
          <t>MAP</t>
        </is>
      </c>
      <c r="C14908" t="inlineStr">
        <is>
          <t>Combined=C:\Users\CorySchneider\OneDrive - LPN\__Invoices (1)</t>
        </is>
      </c>
    </row>
    <row r="14909">
      <c r="A14909" s="13" t="n">
        <v>46146.75834490741</v>
      </c>
      <c r="B14909" t="inlineStr">
        <is>
          <t>MAP</t>
        </is>
      </c>
      <c r="C14909" t="inlineStr">
        <is>
          <t>Mapped local folder=C:\Users\CorySchneider\OneDrive - LPN\__Invoices (1)</t>
        </is>
      </c>
    </row>
    <row r="14910">
      <c r="A14910" s="13" t="n">
        <v>46146.75835648148</v>
      </c>
      <c r="B14910" t="inlineStr">
        <is>
          <t>INFO</t>
        </is>
      </c>
      <c r="C14910" t="inlineStr">
        <is>
          <t>ThisWorkbook.Path (raw)=https://levipn-my.sharepoint.com/personal/cory_levipn_com/Documents/__Invoices (1)</t>
        </is>
      </c>
    </row>
    <row r="14911">
      <c r="A14911" s="13" t="n">
        <v>46146.75835648148</v>
      </c>
      <c r="B14911" t="inlineStr">
        <is>
          <t>HIT</t>
        </is>
      </c>
      <c r="C14911" t="inlineStr">
        <is>
          <t>Folder? C:\Users\CorySchneider\OneDrive - LPN</t>
        </is>
      </c>
    </row>
    <row r="14912">
      <c r="A14912" s="13" t="n">
        <v>46146.75835648148</v>
      </c>
      <c r="B14912" t="inlineStr">
        <is>
          <t>MAP</t>
        </is>
      </c>
      <c r="C14912" t="inlineStr">
        <is>
          <t>CombineRoot=C:\Users\CorySchneider\OneDrive - LPN</t>
        </is>
      </c>
    </row>
    <row r="14913">
      <c r="A14913" s="13" t="n">
        <v>46146.75835648148</v>
      </c>
      <c r="B14913" t="inlineStr">
        <is>
          <t>MAP</t>
        </is>
      </c>
      <c r="C14913" t="inlineStr">
        <is>
          <t>SubPath=__Invoices (1)</t>
        </is>
      </c>
    </row>
    <row r="14914">
      <c r="A14914" s="13" t="n">
        <v>46146.75835648148</v>
      </c>
      <c r="B14914" t="inlineStr">
        <is>
          <t>MAP</t>
        </is>
      </c>
      <c r="C14914" t="inlineStr">
        <is>
          <t>Combined=C:\Users\CorySchneider\OneDrive - LPN\__Invoices (1)</t>
        </is>
      </c>
    </row>
    <row r="14915">
      <c r="A14915" s="13" t="n">
        <v>46146.75835648148</v>
      </c>
      <c r="B14915" t="inlineStr">
        <is>
          <t>MAP</t>
        </is>
      </c>
      <c r="C14915" t="inlineStr">
        <is>
          <t>Mapped local folder=C:\Users\CorySchneider\OneDrive - LPN\__Invoices (1)</t>
        </is>
      </c>
    </row>
    <row r="14916">
      <c r="A14916" s="13" t="n">
        <v>46146.75835648148</v>
      </c>
      <c r="B14916" t="inlineStr">
        <is>
          <t>PATH</t>
        </is>
      </c>
      <c r="C14916" t="inlineStr">
        <is>
          <t>FileInBase=C:\Users\CorySchneider\OneDrive - LPN\__Invoices (1)\InvoiceTemplate_v4.docx</t>
        </is>
      </c>
    </row>
    <row r="14917">
      <c r="A14917" s="13" t="n">
        <v>46146.75835648148</v>
      </c>
      <c r="B14917" t="inlineStr">
        <is>
          <t>HIT</t>
        </is>
      </c>
      <c r="C14917" t="inlineStr">
        <is>
          <t>Exists? C:\Users\CorySchneider\OneDrive - LPN\__Invoices (1)\InvoiceTemplate_v4.docx</t>
        </is>
      </c>
    </row>
    <row r="14918">
      <c r="A14918" s="13" t="n">
        <v>46146.75871527778</v>
      </c>
      <c r="B14918" t="inlineStr">
        <is>
          <t>PATH</t>
        </is>
      </c>
      <c r="C14918" t="inlineStr">
        <is>
          <t>FileInBase=C:\Users\CorySchneider\OneDrive - LPN\__Invoices (1)\INV 26-0029 - 1377041 Ontario Inc. - 30APR2026.docx</t>
        </is>
      </c>
    </row>
    <row r="14919">
      <c r="A14919" s="13" t="n">
        <v>46146.75873842592</v>
      </c>
      <c r="B14919" t="inlineStr">
        <is>
          <t>PATH</t>
        </is>
      </c>
      <c r="C14919" t="inlineStr">
        <is>
          <t>FileInBase=C:\Users\CorySchneider\OneDrive - LPN\__Invoices (1)\sig.jpg</t>
        </is>
      </c>
    </row>
    <row r="14920">
      <c r="A14920" s="13" t="n">
        <v>46146.75885416667</v>
      </c>
      <c r="B14920" t="inlineStr">
        <is>
          <t>PATH</t>
        </is>
      </c>
      <c r="C14920" t="inlineStr">
        <is>
          <t>FileInBase=C:\Users\CorySchneider\OneDrive - LPN\__Invoices (1)\INV 26-0029 - 1377041 Ontario Inc. - 30APR2026.pdf</t>
        </is>
      </c>
    </row>
    <row r="14921">
      <c r="A14921" s="13" t="n">
        <v>46146.76150462963</v>
      </c>
      <c r="B14921" t="inlineStr">
        <is>
          <t>INFO</t>
        </is>
      </c>
      <c r="C14921" t="inlineStr">
        <is>
          <t>ThisWorkbook.Path (raw)=https://levipn-my.sharepoint.com/personal/cory_levipn_com/Documents/__Invoices (1)</t>
        </is>
      </c>
    </row>
    <row r="14922">
      <c r="A14922" s="13" t="n">
        <v>46146.7615162037</v>
      </c>
      <c r="B14922" t="inlineStr">
        <is>
          <t>HIT</t>
        </is>
      </c>
      <c r="C14922" t="inlineStr">
        <is>
          <t>Folder? C:\Users\CorySchneider\OneDrive - LPN</t>
        </is>
      </c>
    </row>
    <row r="14923">
      <c r="A14923" s="13" t="n">
        <v>46146.7615162037</v>
      </c>
      <c r="B14923" t="inlineStr">
        <is>
          <t>MAP</t>
        </is>
      </c>
      <c r="C14923" t="inlineStr">
        <is>
          <t>CombineRoot=C:\Users\CorySchneider\OneDrive - LPN</t>
        </is>
      </c>
    </row>
    <row r="14924">
      <c r="A14924" s="13" t="n">
        <v>46146.7615162037</v>
      </c>
      <c r="B14924" t="inlineStr">
        <is>
          <t>MAP</t>
        </is>
      </c>
      <c r="C14924" t="inlineStr">
        <is>
          <t>SubPath=__Invoices (1)</t>
        </is>
      </c>
    </row>
    <row r="14925">
      <c r="A14925" s="13" t="n">
        <v>46146.7615162037</v>
      </c>
      <c r="B14925" t="inlineStr">
        <is>
          <t>MAP</t>
        </is>
      </c>
      <c r="C14925" t="inlineStr">
        <is>
          <t>Combined=C:\Users\CorySchneider\OneDrive - LPN\__Invoices (1)</t>
        </is>
      </c>
    </row>
    <row r="14926">
      <c r="A14926" s="13" t="n">
        <v>46146.7615162037</v>
      </c>
      <c r="B14926" t="inlineStr">
        <is>
          <t>MAP</t>
        </is>
      </c>
      <c r="C14926" t="inlineStr">
        <is>
          <t>Mapped local folder=C:\Users\CorySchneider\OneDrive - LPN\__Invoices (1)</t>
        </is>
      </c>
    </row>
    <row r="14927">
      <c r="A14927" s="13" t="n">
        <v>46146.76153935185</v>
      </c>
      <c r="B14927" t="inlineStr">
        <is>
          <t>INFO</t>
        </is>
      </c>
      <c r="C14927" t="inlineStr">
        <is>
          <t>ThisWorkbook.Path (raw)=https://levipn-my.sharepoint.com/personal/cory_levipn_com/Documents/__Invoices (1)</t>
        </is>
      </c>
    </row>
    <row r="14928">
      <c r="A14928" s="13" t="n">
        <v>46146.76153935185</v>
      </c>
      <c r="B14928" t="inlineStr">
        <is>
          <t>HIT</t>
        </is>
      </c>
      <c r="C14928" t="inlineStr">
        <is>
          <t>Folder? C:\Users\CorySchneider\OneDrive - LPN</t>
        </is>
      </c>
    </row>
    <row r="14929">
      <c r="A14929" s="13" t="n">
        <v>46146.76153935185</v>
      </c>
      <c r="B14929" t="inlineStr">
        <is>
          <t>MAP</t>
        </is>
      </c>
      <c r="C14929" t="inlineStr">
        <is>
          <t>CombineRoot=C:\Users\CorySchneider\OneDrive - LPN</t>
        </is>
      </c>
    </row>
    <row r="14930">
      <c r="A14930" s="13" t="n">
        <v>46146.76153935185</v>
      </c>
      <c r="B14930" t="inlineStr">
        <is>
          <t>MAP</t>
        </is>
      </c>
      <c r="C14930" t="inlineStr">
        <is>
          <t>SubPath=__Invoices (1)</t>
        </is>
      </c>
    </row>
    <row r="14931">
      <c r="A14931" s="13" t="n">
        <v>46146.76153935185</v>
      </c>
      <c r="B14931" t="inlineStr">
        <is>
          <t>MAP</t>
        </is>
      </c>
      <c r="C14931" t="inlineStr">
        <is>
          <t>Combined=C:\Users\CorySchneider\OneDrive - LPN\__Invoices (1)</t>
        </is>
      </c>
    </row>
    <row r="14932">
      <c r="A14932" s="13" t="n">
        <v>46146.76153935185</v>
      </c>
      <c r="B14932" t="inlineStr">
        <is>
          <t>MAP</t>
        </is>
      </c>
      <c r="C14932" t="inlineStr">
        <is>
          <t>Mapped local folder=C:\Users\CorySchneider\OneDrive - LPN\__Invoices (1)</t>
        </is>
      </c>
    </row>
    <row r="14933">
      <c r="A14933" s="13" t="n">
        <v>46146.76153935185</v>
      </c>
      <c r="B14933" t="inlineStr">
        <is>
          <t>PATH</t>
        </is>
      </c>
      <c r="C14933" t="inlineStr">
        <is>
          <t>FileInBase=C:\Users\CorySchneider\OneDrive - LPN\__Invoices (1)\InvoiceTemplate_v4.docx</t>
        </is>
      </c>
    </row>
    <row r="14934">
      <c r="A14934" s="13" t="n">
        <v>46146.76153935185</v>
      </c>
      <c r="B14934" t="inlineStr">
        <is>
          <t>HIT</t>
        </is>
      </c>
      <c r="C14934" t="inlineStr">
        <is>
          <t>Exists? C:\Users\CorySchneider\OneDrive - LPN\__Invoices (1)\InvoiceTemplate_v4.docx</t>
        </is>
      </c>
    </row>
    <row r="14935">
      <c r="A14935" s="13" t="n">
        <v>46146.76206018519</v>
      </c>
      <c r="B14935" t="inlineStr">
        <is>
          <t>PATH</t>
        </is>
      </c>
      <c r="C14935" t="inlineStr">
        <is>
          <t>FileInBase=C:\Users\CorySchneider\OneDrive - LPN\__Invoices (1)\INV 26-0030 - Leviathan Private Network - 30APR2026.docx</t>
        </is>
      </c>
    </row>
    <row r="14936">
      <c r="A14936" s="13" t="n">
        <v>46146.7620949074</v>
      </c>
      <c r="B14936" t="inlineStr">
        <is>
          <t>PATH</t>
        </is>
      </c>
      <c r="C14936" t="inlineStr">
        <is>
          <t>FileInBase=C:\Users\CorySchneider\OneDrive - LPN\__Invoices (1)\sig.jpg</t>
        </is>
      </c>
    </row>
    <row r="14937">
      <c r="A14937" s="13" t="n">
        <v>46146.76216435185</v>
      </c>
      <c r="B14937" t="inlineStr">
        <is>
          <t>PATH</t>
        </is>
      </c>
      <c r="C14937" t="inlineStr">
        <is>
          <t>FileInBase=C:\Users\CorySchneider\OneDrive - LPN\__Invoices (1)\INV 26-0030 - Leviathan Private Network - 30APR2026.pdf</t>
        </is>
      </c>
    </row>
    <row r="14938">
      <c r="A14938" s="13" t="n">
        <v>46146.76398148148</v>
      </c>
      <c r="B14938" t="inlineStr">
        <is>
          <t>INFO</t>
        </is>
      </c>
      <c r="C14938" t="inlineStr">
        <is>
          <t>ThisWorkbook.Path (raw)=https://levipn-my.sharepoint.com/personal/cory_levipn_com/Documents/__Invoices (1)</t>
        </is>
      </c>
    </row>
    <row r="14939">
      <c r="A14939" s="13" t="n">
        <v>46146.76398148148</v>
      </c>
      <c r="B14939" t="inlineStr">
        <is>
          <t>HIT</t>
        </is>
      </c>
      <c r="C14939" t="inlineStr">
        <is>
          <t>Folder? C:\Users\CorySchneider\OneDrive - LPN</t>
        </is>
      </c>
    </row>
    <row r="14940">
      <c r="A14940" s="13" t="n">
        <v>46146.76398148148</v>
      </c>
      <c r="B14940" t="inlineStr">
        <is>
          <t>MAP</t>
        </is>
      </c>
      <c r="C14940" t="inlineStr">
        <is>
          <t>CombineRoot=C:\Users\CorySchneider\OneDrive - LPN</t>
        </is>
      </c>
    </row>
    <row r="14941">
      <c r="A14941" s="13" t="n">
        <v>46146.76398148148</v>
      </c>
      <c r="B14941" t="inlineStr">
        <is>
          <t>MAP</t>
        </is>
      </c>
      <c r="C14941" t="inlineStr">
        <is>
          <t>SubPath=__Invoices (1)</t>
        </is>
      </c>
    </row>
    <row r="14942">
      <c r="A14942" s="13" t="n">
        <v>46146.76398148148</v>
      </c>
      <c r="B14942" t="inlineStr">
        <is>
          <t>MAP</t>
        </is>
      </c>
      <c r="C14942" t="inlineStr">
        <is>
          <t>Combined=C:\Users\CorySchneider\OneDrive - LPN\__Invoices (1)</t>
        </is>
      </c>
    </row>
    <row r="14943">
      <c r="A14943" s="13" t="n">
        <v>46146.76398148148</v>
      </c>
      <c r="B14943" t="inlineStr">
        <is>
          <t>MAP</t>
        </is>
      </c>
      <c r="C14943" t="inlineStr">
        <is>
          <t>Mapped local folder=C:\Users\CorySchneider\OneDrive - LPN\__Invoices (1)</t>
        </is>
      </c>
    </row>
    <row r="14944">
      <c r="A14944" s="13" t="n">
        <v>46146.76400462963</v>
      </c>
      <c r="B14944" t="inlineStr">
        <is>
          <t>INFO</t>
        </is>
      </c>
      <c r="C14944" t="inlineStr">
        <is>
          <t>ThisWorkbook.Path (raw)=https://levipn-my.sharepoint.com/personal/cory_levipn_com/Documents/__Invoices (1)</t>
        </is>
      </c>
    </row>
    <row r="14945">
      <c r="A14945" s="13" t="n">
        <v>46146.76400462963</v>
      </c>
      <c r="B14945" t="inlineStr">
        <is>
          <t>HIT</t>
        </is>
      </c>
      <c r="C14945" t="inlineStr">
        <is>
          <t>Folder? C:\Users\CorySchneider\OneDrive - LPN</t>
        </is>
      </c>
    </row>
    <row r="14946">
      <c r="A14946" s="13" t="n">
        <v>46146.76400462963</v>
      </c>
      <c r="B14946" t="inlineStr">
        <is>
          <t>MAP</t>
        </is>
      </c>
      <c r="C14946" t="inlineStr">
        <is>
          <t>CombineRoot=C:\Users\CorySchneider\OneDrive - LPN</t>
        </is>
      </c>
    </row>
    <row r="14947">
      <c r="A14947" s="13" t="n">
        <v>46146.76400462963</v>
      </c>
      <c r="B14947" t="inlineStr">
        <is>
          <t>MAP</t>
        </is>
      </c>
      <c r="C14947" t="inlineStr">
        <is>
          <t>SubPath=__Invoices (1)</t>
        </is>
      </c>
    </row>
    <row r="14948">
      <c r="A14948" s="13" t="n">
        <v>46146.76400462963</v>
      </c>
      <c r="B14948" t="inlineStr">
        <is>
          <t>MAP</t>
        </is>
      </c>
      <c r="C14948" t="inlineStr">
        <is>
          <t>Combined=C:\Users\CorySchneider\OneDrive - LPN\__Invoices (1)</t>
        </is>
      </c>
    </row>
    <row r="14949">
      <c r="A14949" s="13" t="n">
        <v>46146.76400462963</v>
      </c>
      <c r="B14949" t="inlineStr">
        <is>
          <t>MAP</t>
        </is>
      </c>
      <c r="C14949" t="inlineStr">
        <is>
          <t>Mapped local folder=C:\Users\CorySchneider\OneDrive - LPN\__Invoices (1)</t>
        </is>
      </c>
    </row>
    <row r="14950">
      <c r="A14950" s="13" t="n">
        <v>46146.76400462963</v>
      </c>
      <c r="B14950" t="inlineStr">
        <is>
          <t>PATH</t>
        </is>
      </c>
      <c r="C14950" t="inlineStr">
        <is>
          <t>FileInBase=C:\Users\CorySchneider\OneDrive - LPN\__Invoices (1)\InvoiceTemplate_v3.docx</t>
        </is>
      </c>
    </row>
    <row r="14951">
      <c r="A14951" s="13" t="n">
        <v>46146.76400462963</v>
      </c>
      <c r="B14951" t="inlineStr">
        <is>
          <t>HIT</t>
        </is>
      </c>
      <c r="C14951" t="inlineStr">
        <is>
          <t>Exists? C:\Users\CorySchneider\OneDrive - LPN\__Invoices (1)\InvoiceTemplate_v3.docx</t>
        </is>
      </c>
    </row>
    <row r="14952">
      <c r="A14952" s="13" t="n">
        <v>46146.76454861111</v>
      </c>
      <c r="B14952" t="inlineStr">
        <is>
          <t>PATH</t>
        </is>
      </c>
      <c r="C14952" t="inlineStr">
        <is>
          <t>FileInBase=C:\Users\CorySchneider\OneDrive - LPN\__Invoices (1)\INV 26-0031 - Bhardwaj, Shiva - 30APR2026.docx</t>
        </is>
      </c>
    </row>
    <row r="14953">
      <c r="A14953" s="13" t="n">
        <v>46146.76457175926</v>
      </c>
      <c r="B14953" t="inlineStr">
        <is>
          <t>PATH</t>
        </is>
      </c>
      <c r="C14953" t="inlineStr">
        <is>
          <t>FileInBase=C:\Users\CorySchneider\OneDrive - LPN\__Invoices (1)\sig.jpg</t>
        </is>
      </c>
    </row>
    <row r="14954">
      <c r="A14954" s="13" t="n">
        <v>46146.76465277778</v>
      </c>
      <c r="B14954" t="inlineStr">
        <is>
          <t>PATH</t>
        </is>
      </c>
      <c r="C14954" t="inlineStr">
        <is>
          <t>FileInBase=C:\Users\CorySchneider\OneDrive - LPN\__Invoices (1)\INV 26-0031 - Bhardwaj, Shiva - 30APR2026.pdf</t>
        </is>
      </c>
    </row>
    <row r="14955">
      <c r="A14955" s="13" t="n">
        <v>46146.76983796297</v>
      </c>
      <c r="B14955" t="inlineStr">
        <is>
          <t>INFO</t>
        </is>
      </c>
      <c r="C14955" t="inlineStr">
        <is>
          <t>ThisWorkbook.Path (raw)=https://levipn-my.sharepoint.com/personal/cory_levipn_com/Documents/__Invoices (1)</t>
        </is>
      </c>
    </row>
    <row r="14956">
      <c r="A14956" s="13" t="n">
        <v>46146.76983796297</v>
      </c>
      <c r="B14956" t="inlineStr">
        <is>
          <t>HIT</t>
        </is>
      </c>
      <c r="C14956" t="inlineStr">
        <is>
          <t>Folder? C:\Users\CorySchneider\OneDrive - LPN</t>
        </is>
      </c>
    </row>
    <row r="14957">
      <c r="A14957" s="13" t="n">
        <v>46146.76983796297</v>
      </c>
      <c r="B14957" t="inlineStr">
        <is>
          <t>MAP</t>
        </is>
      </c>
      <c r="C14957" t="inlineStr">
        <is>
          <t>CombineRoot=C:\Users\CorySchneider\OneDrive - LPN</t>
        </is>
      </c>
    </row>
    <row r="14958">
      <c r="A14958" s="13" t="n">
        <v>46146.76983796297</v>
      </c>
      <c r="B14958" t="inlineStr">
        <is>
          <t>MAP</t>
        </is>
      </c>
      <c r="C14958" t="inlineStr">
        <is>
          <t>SubPath=__Invoices (1)</t>
        </is>
      </c>
    </row>
    <row r="14959">
      <c r="A14959" s="13" t="n">
        <v>46146.76983796297</v>
      </c>
      <c r="B14959" t="inlineStr">
        <is>
          <t>MAP</t>
        </is>
      </c>
      <c r="C14959" t="inlineStr">
        <is>
          <t>Combined=C:\Users\CorySchneider\OneDrive - LPN\__Invoices (1)</t>
        </is>
      </c>
    </row>
    <row r="14960">
      <c r="A14960" s="13" t="n">
        <v>46146.76983796297</v>
      </c>
      <c r="B14960" t="inlineStr">
        <is>
          <t>MAP</t>
        </is>
      </c>
      <c r="C14960" t="inlineStr">
        <is>
          <t>Mapped local folder=C:\Users\CorySchneider\OneDrive - LPN\__Invoices (1)</t>
        </is>
      </c>
    </row>
    <row r="14961">
      <c r="A14961" s="13" t="n">
        <v>46146.76997685185</v>
      </c>
      <c r="B14961" t="inlineStr">
        <is>
          <t>INFO</t>
        </is>
      </c>
      <c r="C14961" t="inlineStr">
        <is>
          <t>ThisWorkbook.Path (raw)=https://levipn-my.sharepoint.com/personal/cory_levipn_com/Documents/__Invoices (1)</t>
        </is>
      </c>
    </row>
    <row r="14962">
      <c r="A14962" s="13" t="n">
        <v>46146.76997685185</v>
      </c>
      <c r="B14962" t="inlineStr">
        <is>
          <t>HIT</t>
        </is>
      </c>
      <c r="C14962" t="inlineStr">
        <is>
          <t>Folder? C:\Users\CorySchneider\OneDrive - LPN</t>
        </is>
      </c>
    </row>
    <row r="14963">
      <c r="A14963" s="13" t="n">
        <v>46146.76997685185</v>
      </c>
      <c r="B14963" t="inlineStr">
        <is>
          <t>MAP</t>
        </is>
      </c>
      <c r="C14963" t="inlineStr">
        <is>
          <t>CombineRoot=C:\Users\CorySchneider\OneDrive - LPN</t>
        </is>
      </c>
    </row>
    <row r="14964">
      <c r="A14964" s="13" t="n">
        <v>46146.76997685185</v>
      </c>
      <c r="B14964" t="inlineStr">
        <is>
          <t>MAP</t>
        </is>
      </c>
      <c r="C14964" t="inlineStr">
        <is>
          <t>SubPath=__Invoices (1)</t>
        </is>
      </c>
    </row>
    <row r="14965">
      <c r="A14965" s="13" t="n">
        <v>46146.76997685185</v>
      </c>
      <c r="B14965" t="inlineStr">
        <is>
          <t>MAP</t>
        </is>
      </c>
      <c r="C14965" t="inlineStr">
        <is>
          <t>Combined=C:\Users\CorySchneider\OneDrive - LPN\__Invoices (1)</t>
        </is>
      </c>
    </row>
    <row r="14966">
      <c r="A14966" s="13" t="n">
        <v>46146.76997685185</v>
      </c>
      <c r="B14966" t="inlineStr">
        <is>
          <t>MAP</t>
        </is>
      </c>
      <c r="C14966" t="inlineStr">
        <is>
          <t>Mapped local folder=C:\Users\CorySchneider\OneDrive - LPN\__Invoices (1)</t>
        </is>
      </c>
    </row>
    <row r="14967">
      <c r="A14967" s="13" t="n">
        <v>46146.76997685185</v>
      </c>
      <c r="B14967" t="inlineStr">
        <is>
          <t>PATH</t>
        </is>
      </c>
      <c r="C14967" t="inlineStr">
        <is>
          <t>FileInBase=C:\Users\CorySchneider\OneDrive - LPN\__Invoices (1)\InvoiceTemplate_v4.docx</t>
        </is>
      </c>
    </row>
    <row r="14968">
      <c r="A14968" s="13" t="n">
        <v>46146.76997685185</v>
      </c>
      <c r="B14968" t="inlineStr">
        <is>
          <t>HIT</t>
        </is>
      </c>
      <c r="C14968" t="inlineStr">
        <is>
          <t>Exists? C:\Users\CorySchneider\OneDrive - LPN\__Invoices (1)\InvoiceTemplate_v4.docx</t>
        </is>
      </c>
    </row>
    <row r="14969">
      <c r="A14969" s="13" t="n">
        <v>46146.77028935185</v>
      </c>
      <c r="B14969" t="inlineStr">
        <is>
          <t>PATH</t>
        </is>
      </c>
      <c r="C14969" t="inlineStr">
        <is>
          <t>FileInBase=C:\Users\CorySchneider\OneDrive - LPN\__Invoices (1)\INV 26-0032 - Leviathan Private Network - 30APR2026.docx</t>
        </is>
      </c>
    </row>
    <row r="14970">
      <c r="A14970" s="13" t="n">
        <v>46146.77032407407</v>
      </c>
      <c r="B14970" t="inlineStr">
        <is>
          <t>PATH</t>
        </is>
      </c>
      <c r="C14970" t="inlineStr">
        <is>
          <t>FileInBase=C:\Users\CorySchneider\OneDrive - LPN\__Invoices (1)\sig.jpg</t>
        </is>
      </c>
    </row>
    <row r="14971">
      <c r="A14971" s="13" t="n">
        <v>46146.77040509259</v>
      </c>
      <c r="B14971" t="inlineStr">
        <is>
          <t>PATH</t>
        </is>
      </c>
      <c r="C14971" t="inlineStr">
        <is>
          <t>FileInBase=C:\Users\CorySchneider\OneDrive - LPN\__Invoices (1)\INV 26-0032 - Leviathan Private Network - 30APR2026.pdf</t>
        </is>
      </c>
    </row>
    <row r="14972">
      <c r="A14972" s="13" t="n">
        <v>46146.77306712963</v>
      </c>
      <c r="B14972" t="inlineStr">
        <is>
          <t>INFO</t>
        </is>
      </c>
      <c r="C14972" t="inlineStr">
        <is>
          <t>ThisWorkbook.Path (raw)=https://levipn-my.sharepoint.com/personal/cory_levipn_com/Documents/__Invoices (1)</t>
        </is>
      </c>
    </row>
    <row r="14973">
      <c r="A14973" s="13" t="n">
        <v>46146.77306712963</v>
      </c>
      <c r="B14973" t="inlineStr">
        <is>
          <t>HIT</t>
        </is>
      </c>
      <c r="C14973" t="inlineStr">
        <is>
          <t>Folder? C:\Users\CorySchneider\OneDrive - LPN</t>
        </is>
      </c>
    </row>
    <row r="14974">
      <c r="A14974" s="13" t="n">
        <v>46146.77306712963</v>
      </c>
      <c r="B14974" t="inlineStr">
        <is>
          <t>MAP</t>
        </is>
      </c>
      <c r="C14974" t="inlineStr">
        <is>
          <t>CombineRoot=C:\Users\CorySchneider\OneDrive - LPN</t>
        </is>
      </c>
    </row>
    <row r="14975">
      <c r="A14975" s="13" t="n">
        <v>46146.77306712963</v>
      </c>
      <c r="B14975" t="inlineStr">
        <is>
          <t>MAP</t>
        </is>
      </c>
      <c r="C14975" t="inlineStr">
        <is>
          <t>SubPath=__Invoices (1)</t>
        </is>
      </c>
    </row>
    <row r="14976">
      <c r="A14976" s="13" t="n">
        <v>46146.77306712963</v>
      </c>
      <c r="B14976" t="inlineStr">
        <is>
          <t>MAP</t>
        </is>
      </c>
      <c r="C14976" t="inlineStr">
        <is>
          <t>Combined=C:\Users\CorySchneider\OneDrive - LPN\__Invoices (1)</t>
        </is>
      </c>
    </row>
    <row r="14977">
      <c r="A14977" s="13" t="n">
        <v>46146.77306712963</v>
      </c>
      <c r="B14977" t="inlineStr">
        <is>
          <t>MAP</t>
        </is>
      </c>
      <c r="C14977" t="inlineStr">
        <is>
          <t>Mapped local folder=C:\Users\CorySchneider\OneDrive - LPN\__Invoices (1)</t>
        </is>
      </c>
    </row>
    <row r="14978">
      <c r="A14978" s="13" t="n">
        <v>46146.77307870371</v>
      </c>
      <c r="B14978" t="inlineStr">
        <is>
          <t>INFO</t>
        </is>
      </c>
      <c r="C14978" t="inlineStr">
        <is>
          <t>ThisWorkbook.Path (raw)=https://levipn-my.sharepoint.com/personal/cory_levipn_com/Documents/__Invoices (1)</t>
        </is>
      </c>
    </row>
    <row r="14979">
      <c r="A14979" s="13" t="n">
        <v>46146.77307870371</v>
      </c>
      <c r="B14979" t="inlineStr">
        <is>
          <t>HIT</t>
        </is>
      </c>
      <c r="C14979" t="inlineStr">
        <is>
          <t>Folder? C:\Users\CorySchneider\OneDrive - LPN</t>
        </is>
      </c>
    </row>
    <row r="14980">
      <c r="A14980" s="13" t="n">
        <v>46146.77307870371</v>
      </c>
      <c r="B14980" t="inlineStr">
        <is>
          <t>MAP</t>
        </is>
      </c>
      <c r="C14980" t="inlineStr">
        <is>
          <t>CombineRoot=C:\Users\CorySchneider\OneDrive - LPN</t>
        </is>
      </c>
    </row>
    <row r="14981">
      <c r="A14981" s="13" t="n">
        <v>46146.77307870371</v>
      </c>
      <c r="B14981" t="inlineStr">
        <is>
          <t>MAP</t>
        </is>
      </c>
      <c r="C14981" t="inlineStr">
        <is>
          <t>SubPath=__Invoices (1)</t>
        </is>
      </c>
    </row>
    <row r="14982">
      <c r="A14982" s="13" t="n">
        <v>46146.77307870371</v>
      </c>
      <c r="B14982" t="inlineStr">
        <is>
          <t>MAP</t>
        </is>
      </c>
      <c r="C14982" t="inlineStr">
        <is>
          <t>Combined=C:\Users\CorySchneider\OneDrive - LPN\__Invoices (1)</t>
        </is>
      </c>
    </row>
    <row r="14983">
      <c r="A14983" s="13" t="n">
        <v>46146.77307870371</v>
      </c>
      <c r="B14983" t="inlineStr">
        <is>
          <t>MAP</t>
        </is>
      </c>
      <c r="C14983" t="inlineStr">
        <is>
          <t>Mapped local folder=C:\Users\CorySchneider\OneDrive - LPN\__Invoices (1)</t>
        </is>
      </c>
    </row>
    <row r="14984">
      <c r="A14984" s="13" t="n">
        <v>46146.77307870371</v>
      </c>
      <c r="B14984" t="inlineStr">
        <is>
          <t>PATH</t>
        </is>
      </c>
      <c r="C14984" t="inlineStr">
        <is>
          <t>FileInBase=C:\Users\CorySchneider\OneDrive - LPN\__Invoices (1)\InvoiceTemplate_v4.docx</t>
        </is>
      </c>
    </row>
    <row r="14985">
      <c r="A14985" s="13" t="n">
        <v>46146.77307870371</v>
      </c>
      <c r="B14985" t="inlineStr">
        <is>
          <t>HIT</t>
        </is>
      </c>
      <c r="C14985" t="inlineStr">
        <is>
          <t>Exists? C:\Users\CorySchneider\OneDrive - LPN\__Invoices (1)\InvoiceTemplate_v4.docx</t>
        </is>
      </c>
    </row>
    <row r="14986">
      <c r="A14986" s="13" t="n">
        <v>46146.77335648148</v>
      </c>
      <c r="B14986" t="inlineStr">
        <is>
          <t>PATH</t>
        </is>
      </c>
      <c r="C14986" t="inlineStr">
        <is>
          <t>FileInBase=C:\Users\CorySchneider\OneDrive - LPN\__Invoices (1)\INV 26-0034 - Fines, William - 30APR2026.docx</t>
        </is>
      </c>
    </row>
    <row r="14987">
      <c r="A14987" s="13" t="n">
        <v>46146.77337962963</v>
      </c>
      <c r="B14987" t="inlineStr">
        <is>
          <t>PATH</t>
        </is>
      </c>
      <c r="C14987" t="inlineStr">
        <is>
          <t>FileInBase=C:\Users\CorySchneider\OneDrive - LPN\__Invoices (1)\sig.jpg</t>
        </is>
      </c>
    </row>
    <row r="14988">
      <c r="A14988" s="13" t="n">
        <v>46146.77344907408</v>
      </c>
      <c r="B14988" t="inlineStr">
        <is>
          <t>PATH</t>
        </is>
      </c>
      <c r="C14988" t="inlineStr">
        <is>
          <t>FileInBase=C:\Users\CorySchneider\OneDrive - LPN\__Invoices (1)\INV 26-0034 - Fines, William - 30APR2026.pdf</t>
        </is>
      </c>
    </row>
    <row r="14989">
      <c r="A14989" s="13" t="n">
        <v>46146.77482638889</v>
      </c>
      <c r="B14989" t="inlineStr">
        <is>
          <t>INFO</t>
        </is>
      </c>
      <c r="C14989" t="inlineStr">
        <is>
          <t>ThisWorkbook.Path (raw)=https://levipn-my.sharepoint.com/personal/cory_levipn_com/Documents/__Invoices (1)</t>
        </is>
      </c>
    </row>
    <row r="14990">
      <c r="A14990" s="13" t="n">
        <v>46146.77482638889</v>
      </c>
      <c r="B14990" t="inlineStr">
        <is>
          <t>HIT</t>
        </is>
      </c>
      <c r="C14990" t="inlineStr">
        <is>
          <t>Folder? C:\Users\CorySchneider\OneDrive - LPN</t>
        </is>
      </c>
    </row>
    <row r="14991">
      <c r="A14991" s="13" t="n">
        <v>46146.77482638889</v>
      </c>
      <c r="B14991" t="inlineStr">
        <is>
          <t>MAP</t>
        </is>
      </c>
      <c r="C14991" t="inlineStr">
        <is>
          <t>CombineRoot=C:\Users\CorySchneider\OneDrive - LPN</t>
        </is>
      </c>
    </row>
    <row r="14992">
      <c r="A14992" s="13" t="n">
        <v>46146.77482638889</v>
      </c>
      <c r="B14992" t="inlineStr">
        <is>
          <t>MAP</t>
        </is>
      </c>
      <c r="C14992" t="inlineStr">
        <is>
          <t>SubPath=__Invoices (1)</t>
        </is>
      </c>
    </row>
    <row r="14993">
      <c r="A14993" s="13" t="n">
        <v>46146.77482638889</v>
      </c>
      <c r="B14993" t="inlineStr">
        <is>
          <t>MAP</t>
        </is>
      </c>
      <c r="C14993" t="inlineStr">
        <is>
          <t>Combined=C:\Users\CorySchneider\OneDrive - LPN\__Invoices (1)</t>
        </is>
      </c>
    </row>
    <row r="14994">
      <c r="A14994" s="13" t="n">
        <v>46146.77482638889</v>
      </c>
      <c r="B14994" t="inlineStr">
        <is>
          <t>MAP</t>
        </is>
      </c>
      <c r="C14994" t="inlineStr">
        <is>
          <t>Mapped local folder=C:\Users\CorySchneider\OneDrive - LPN\__Invoices (1)</t>
        </is>
      </c>
    </row>
    <row r="14995">
      <c r="A14995" s="13" t="n">
        <v>46146.77494212963</v>
      </c>
      <c r="B14995" t="inlineStr">
        <is>
          <t>INFO</t>
        </is>
      </c>
      <c r="C14995" t="inlineStr">
        <is>
          <t>ThisWorkbook.Path (raw)=https://levipn-my.sharepoint.com/personal/cory_levipn_com/Documents/__Invoices (1)</t>
        </is>
      </c>
    </row>
    <row r="14996">
      <c r="A14996" s="13" t="n">
        <v>46146.77494212963</v>
      </c>
      <c r="B14996" t="inlineStr">
        <is>
          <t>HIT</t>
        </is>
      </c>
      <c r="C14996" t="inlineStr">
        <is>
          <t>Folder? C:\Users\CorySchneider\OneDrive - LPN</t>
        </is>
      </c>
    </row>
    <row r="14997">
      <c r="A14997" s="13" t="n">
        <v>46146.77494212963</v>
      </c>
      <c r="B14997" t="inlineStr">
        <is>
          <t>MAP</t>
        </is>
      </c>
      <c r="C14997" t="inlineStr">
        <is>
          <t>CombineRoot=C:\Users\CorySchneider\OneDrive - LPN</t>
        </is>
      </c>
    </row>
    <row r="14998">
      <c r="A14998" s="13" t="n">
        <v>46146.77494212963</v>
      </c>
      <c r="B14998" t="inlineStr">
        <is>
          <t>MAP</t>
        </is>
      </c>
      <c r="C14998" t="inlineStr">
        <is>
          <t>SubPath=__Invoices (1)</t>
        </is>
      </c>
    </row>
    <row r="14999">
      <c r="A14999" s="13" t="n">
        <v>46146.77494212963</v>
      </c>
      <c r="B14999" t="inlineStr">
        <is>
          <t>MAP</t>
        </is>
      </c>
      <c r="C14999" t="inlineStr">
        <is>
          <t>Combined=C:\Users\CorySchneider\OneDrive - LPN\__Invoices (1)</t>
        </is>
      </c>
    </row>
    <row r="15000">
      <c r="A15000" s="13" t="n">
        <v>46146.77494212963</v>
      </c>
      <c r="B15000" t="inlineStr">
        <is>
          <t>MAP</t>
        </is>
      </c>
      <c r="C15000" t="inlineStr">
        <is>
          <t>Mapped local folder=C:\Users\CorySchneider\OneDrive - LPN\__Invoices (1)</t>
        </is>
      </c>
    </row>
    <row r="15001">
      <c r="A15001" s="13" t="n">
        <v>46146.77494212963</v>
      </c>
      <c r="B15001" t="inlineStr">
        <is>
          <t>PATH</t>
        </is>
      </c>
      <c r="C15001" t="inlineStr">
        <is>
          <t>FileInBase=C:\Users\CorySchneider\OneDrive - LPN\__Invoices (1)\InvoiceTemplate_v4.docx</t>
        </is>
      </c>
    </row>
    <row r="15002">
      <c r="A15002" s="13" t="n">
        <v>46146.77494212963</v>
      </c>
      <c r="B15002" t="inlineStr">
        <is>
          <t>HIT</t>
        </is>
      </c>
      <c r="C15002" t="inlineStr">
        <is>
          <t>Exists? C:\Users\CorySchneider\OneDrive - LPN\__Invoices (1)\InvoiceTemplate_v4.docx</t>
        </is>
      </c>
    </row>
    <row r="15003">
      <c r="A15003" s="13" t="n">
        <v>46146.77530092592</v>
      </c>
      <c r="B15003" t="inlineStr">
        <is>
          <t>PATH</t>
        </is>
      </c>
      <c r="C15003" t="inlineStr">
        <is>
          <t>FileInBase=C:\Users\CorySchneider\OneDrive - LPN\__Invoices (1)\INV 26-0035 - Leviathan Private Network - 30APR2026.docx</t>
        </is>
      </c>
    </row>
    <row r="15004">
      <c r="A15004" s="13" t="n">
        <v>46146.7753125</v>
      </c>
      <c r="B15004" t="inlineStr">
        <is>
          <t>PATH</t>
        </is>
      </c>
      <c r="C15004" t="inlineStr">
        <is>
          <t>FileInBase=C:\Users\CorySchneider\OneDrive - LPN\__Invoices (1)\sig.jpg</t>
        </is>
      </c>
    </row>
    <row r="15005">
      <c r="A15005" s="13" t="n">
        <v>46146.77537037037</v>
      </c>
      <c r="B15005" t="inlineStr">
        <is>
          <t>PATH</t>
        </is>
      </c>
      <c r="C15005" t="inlineStr">
        <is>
          <t>FileInBase=C:\Users\CorySchneider\OneDrive - LPN\__Invoices (1)\INV 26-0035 - Leviathan Private Network - 30APR2026.pdf</t>
        </is>
      </c>
    </row>
    <row r="15006">
      <c r="A15006" s="13" t="n">
        <v>46146.77701388889</v>
      </c>
      <c r="B15006" t="inlineStr">
        <is>
          <t>INFO</t>
        </is>
      </c>
      <c r="C15006" t="inlineStr">
        <is>
          <t>ThisWorkbook.Path (raw)=https://levipn-my.sharepoint.com/personal/cory_levipn_com/Documents/__Invoices (1)</t>
        </is>
      </c>
    </row>
    <row r="15007">
      <c r="A15007" s="13" t="n">
        <v>46146.77701388889</v>
      </c>
      <c r="B15007" t="inlineStr">
        <is>
          <t>HIT</t>
        </is>
      </c>
      <c r="C15007" t="inlineStr">
        <is>
          <t>Folder? C:\Users\CorySchneider\OneDrive - LPN</t>
        </is>
      </c>
    </row>
    <row r="15008">
      <c r="A15008" s="13" t="n">
        <v>46146.77701388889</v>
      </c>
      <c r="B15008" t="inlineStr">
        <is>
          <t>MAP</t>
        </is>
      </c>
      <c r="C15008" t="inlineStr">
        <is>
          <t>CombineRoot=C:\Users\CorySchneider\OneDrive - LPN</t>
        </is>
      </c>
    </row>
    <row r="15009">
      <c r="A15009" s="13" t="n">
        <v>46146.77701388889</v>
      </c>
      <c r="B15009" t="inlineStr">
        <is>
          <t>MAP</t>
        </is>
      </c>
      <c r="C15009" t="inlineStr">
        <is>
          <t>SubPath=__Invoices (1)</t>
        </is>
      </c>
    </row>
    <row r="15010">
      <c r="A15010" s="13" t="n">
        <v>46146.77701388889</v>
      </c>
      <c r="B15010" t="inlineStr">
        <is>
          <t>MAP</t>
        </is>
      </c>
      <c r="C15010" t="inlineStr">
        <is>
          <t>Combined=C:\Users\CorySchneider\OneDrive - LPN\__Invoices (1)</t>
        </is>
      </c>
    </row>
    <row r="15011">
      <c r="A15011" s="13" t="n">
        <v>46146.77701388889</v>
      </c>
      <c r="B15011" t="inlineStr">
        <is>
          <t>MAP</t>
        </is>
      </c>
      <c r="C15011" t="inlineStr">
        <is>
          <t>Mapped local folder=C:\Users\CorySchneider\OneDrive - LPN\__Invoices (1)</t>
        </is>
      </c>
    </row>
    <row r="15012">
      <c r="A15012" s="13" t="n">
        <v>46146.77712962963</v>
      </c>
      <c r="B15012" t="inlineStr">
        <is>
          <t>INFO</t>
        </is>
      </c>
      <c r="C15012" t="inlineStr">
        <is>
          <t>ThisWorkbook.Path (raw)=https://levipn-my.sharepoint.com/personal/cory_levipn_com/Documents/__Invoices (1)</t>
        </is>
      </c>
    </row>
    <row r="15013">
      <c r="A15013" s="13" t="n">
        <v>46146.77712962963</v>
      </c>
      <c r="B15013" t="inlineStr">
        <is>
          <t>HIT</t>
        </is>
      </c>
      <c r="C15013" t="inlineStr">
        <is>
          <t>Folder? C:\Users\CorySchneider\OneDrive - LPN</t>
        </is>
      </c>
    </row>
    <row r="15014">
      <c r="A15014" s="13" t="n">
        <v>46146.77712962963</v>
      </c>
      <c r="B15014" t="inlineStr">
        <is>
          <t>MAP</t>
        </is>
      </c>
      <c r="C15014" t="inlineStr">
        <is>
          <t>CombineRoot=C:\Users\CorySchneider\OneDrive - LPN</t>
        </is>
      </c>
    </row>
    <row r="15015">
      <c r="A15015" s="13" t="n">
        <v>46146.77712962963</v>
      </c>
      <c r="B15015" t="inlineStr">
        <is>
          <t>MAP</t>
        </is>
      </c>
      <c r="C15015" t="inlineStr">
        <is>
          <t>SubPath=__Invoices (1)</t>
        </is>
      </c>
    </row>
    <row r="15016">
      <c r="A15016" s="13" t="n">
        <v>46146.77712962963</v>
      </c>
      <c r="B15016" t="inlineStr">
        <is>
          <t>MAP</t>
        </is>
      </c>
      <c r="C15016" t="inlineStr">
        <is>
          <t>Combined=C:\Users\CorySchneider\OneDrive - LPN\__Invoices (1)</t>
        </is>
      </c>
    </row>
    <row r="15017">
      <c r="A15017" s="13" t="n">
        <v>46146.77712962963</v>
      </c>
      <c r="B15017" t="inlineStr">
        <is>
          <t>MAP</t>
        </is>
      </c>
      <c r="C15017" t="inlineStr">
        <is>
          <t>Mapped local folder=C:\Users\CorySchneider\OneDrive - LPN\__Invoices (1)</t>
        </is>
      </c>
    </row>
    <row r="15018">
      <c r="A15018" s="13" t="n">
        <v>46146.77712962963</v>
      </c>
      <c r="B15018" t="inlineStr">
        <is>
          <t>PATH</t>
        </is>
      </c>
      <c r="C15018" t="inlineStr">
        <is>
          <t>FileInBase=C:\Users\CorySchneider\OneDrive - LPN\__Invoices (1)\InvoiceTemplate_v4.docx</t>
        </is>
      </c>
    </row>
    <row r="15019">
      <c r="A15019" s="13" t="n">
        <v>46146.77712962963</v>
      </c>
      <c r="B15019" t="inlineStr">
        <is>
          <t>HIT</t>
        </is>
      </c>
      <c r="C15019" t="inlineStr">
        <is>
          <t>Exists? C:\Users\CorySchneider\OneDrive - LPN\__Invoices (1)\InvoiceTemplate_v4.docx</t>
        </is>
      </c>
    </row>
    <row r="15020">
      <c r="A15020" s="13" t="n">
        <v>46146.77737268519</v>
      </c>
      <c r="B15020" t="inlineStr">
        <is>
          <t>PATH</t>
        </is>
      </c>
      <c r="C15020" t="inlineStr">
        <is>
          <t>FileInBase=C:\Users\CorySchneider\OneDrive - LPN\__Invoices (1)\INV 26-0036 - Leviathan Private Network - 30APR2026.docx</t>
        </is>
      </c>
    </row>
    <row r="15021">
      <c r="A15021" s="13" t="n">
        <v>46146.77738425926</v>
      </c>
      <c r="B15021" t="inlineStr">
        <is>
          <t>PATH</t>
        </is>
      </c>
      <c r="C15021" t="inlineStr">
        <is>
          <t>FileInBase=C:\Users\CorySchneider\OneDrive - LPN\__Invoices (1)\sig.jpg</t>
        </is>
      </c>
    </row>
    <row r="15022">
      <c r="A15022" s="13" t="n">
        <v>46146.7774537037</v>
      </c>
      <c r="B15022" t="inlineStr">
        <is>
          <t>PATH</t>
        </is>
      </c>
      <c r="C15022" t="inlineStr">
        <is>
          <t>FileInBase=C:\Users\CorySchneider\OneDrive - LPN\__Invoices (1)\INV 26-0036 - Leviathan Private Network - 30APR2026.pdf</t>
        </is>
      </c>
    </row>
    <row r="15023">
      <c r="A15023" s="13" t="n">
        <v>46146.77939814814</v>
      </c>
      <c r="B15023" t="inlineStr">
        <is>
          <t>INFO</t>
        </is>
      </c>
      <c r="C15023" t="inlineStr">
        <is>
          <t>ThisWorkbook.Path (raw)=https://levipn-my.sharepoint.com/personal/cory_levipn_com/Documents/__Invoices (1)</t>
        </is>
      </c>
    </row>
    <row r="15024">
      <c r="A15024" s="13" t="n">
        <v>46146.77939814814</v>
      </c>
      <c r="B15024" t="inlineStr">
        <is>
          <t>HIT</t>
        </is>
      </c>
      <c r="C15024" t="inlineStr">
        <is>
          <t>Folder? C:\Users\CorySchneider\OneDrive - LPN</t>
        </is>
      </c>
    </row>
    <row r="15025">
      <c r="A15025" s="13" t="n">
        <v>46146.77939814814</v>
      </c>
      <c r="B15025" t="inlineStr">
        <is>
          <t>MAP</t>
        </is>
      </c>
      <c r="C15025" t="inlineStr">
        <is>
          <t>CombineRoot=C:\Users\CorySchneider\OneDrive - LPN</t>
        </is>
      </c>
    </row>
    <row r="15026">
      <c r="A15026" s="13" t="n">
        <v>46146.77939814814</v>
      </c>
      <c r="B15026" t="inlineStr">
        <is>
          <t>MAP</t>
        </is>
      </c>
      <c r="C15026" t="inlineStr">
        <is>
          <t>SubPath=__Invoices (1)</t>
        </is>
      </c>
    </row>
    <row r="15027">
      <c r="A15027" s="13" t="n">
        <v>46146.77939814814</v>
      </c>
      <c r="B15027" t="inlineStr">
        <is>
          <t>MAP</t>
        </is>
      </c>
      <c r="C15027" t="inlineStr">
        <is>
          <t>Combined=C:\Users\CorySchneider\OneDrive - LPN\__Invoices (1)</t>
        </is>
      </c>
    </row>
    <row r="15028">
      <c r="A15028" s="13" t="n">
        <v>46146.77939814814</v>
      </c>
      <c r="B15028" t="inlineStr">
        <is>
          <t>MAP</t>
        </is>
      </c>
      <c r="C15028" t="inlineStr">
        <is>
          <t>Mapped local folder=C:\Users\CorySchneider\OneDrive - LPN\__Invoices (1)</t>
        </is>
      </c>
    </row>
    <row r="15029">
      <c r="A15029" s="13" t="n">
        <v>46146.77954861111</v>
      </c>
      <c r="B15029" t="inlineStr">
        <is>
          <t>INFO</t>
        </is>
      </c>
      <c r="C15029" t="inlineStr">
        <is>
          <t>ThisWorkbook.Path (raw)=https://levipn-my.sharepoint.com/personal/cory_levipn_com/Documents/__Invoices (1)</t>
        </is>
      </c>
    </row>
    <row r="15030">
      <c r="A15030" s="13" t="n">
        <v>46146.77954861111</v>
      </c>
      <c r="B15030" t="inlineStr">
        <is>
          <t>HIT</t>
        </is>
      </c>
      <c r="C15030" t="inlineStr">
        <is>
          <t>Folder? C:\Users\CorySchneider\OneDrive - LPN</t>
        </is>
      </c>
    </row>
    <row r="15031">
      <c r="A15031" s="13" t="n">
        <v>46146.77954861111</v>
      </c>
      <c r="B15031" t="inlineStr">
        <is>
          <t>MAP</t>
        </is>
      </c>
      <c r="C15031" t="inlineStr">
        <is>
          <t>CombineRoot=C:\Users\CorySchneider\OneDrive - LPN</t>
        </is>
      </c>
    </row>
    <row r="15032">
      <c r="A15032" s="13" t="n">
        <v>46146.77954861111</v>
      </c>
      <c r="B15032" t="inlineStr">
        <is>
          <t>MAP</t>
        </is>
      </c>
      <c r="C15032" t="inlineStr">
        <is>
          <t>SubPath=__Invoices (1)</t>
        </is>
      </c>
    </row>
    <row r="15033">
      <c r="A15033" s="13" t="n">
        <v>46146.77954861111</v>
      </c>
      <c r="B15033" t="inlineStr">
        <is>
          <t>MAP</t>
        </is>
      </c>
      <c r="C15033" t="inlineStr">
        <is>
          <t>Combined=C:\Users\CorySchneider\OneDrive - LPN\__Invoices (1)</t>
        </is>
      </c>
    </row>
    <row r="15034">
      <c r="A15034" s="13" t="n">
        <v>46146.77954861111</v>
      </c>
      <c r="B15034" t="inlineStr">
        <is>
          <t>MAP</t>
        </is>
      </c>
      <c r="C15034" t="inlineStr">
        <is>
          <t>Mapped local folder=C:\Users\CorySchneider\OneDrive - LPN\__Invoices (1)</t>
        </is>
      </c>
    </row>
    <row r="15035">
      <c r="A15035" s="13" t="n">
        <v>46146.77954861111</v>
      </c>
      <c r="B15035" t="inlineStr">
        <is>
          <t>PATH</t>
        </is>
      </c>
      <c r="C15035" t="inlineStr">
        <is>
          <t>FileInBase=C:\Users\CorySchneider\OneDrive - LPN\__Invoices (1)\InvoiceTemplate_v4.docx</t>
        </is>
      </c>
    </row>
    <row r="15036">
      <c r="A15036" s="13" t="n">
        <v>46146.77954861111</v>
      </c>
      <c r="B15036" t="inlineStr">
        <is>
          <t>HIT</t>
        </is>
      </c>
      <c r="C15036" t="inlineStr">
        <is>
          <t>Exists? C:\Users\CorySchneider\OneDrive - LPN\__Invoices (1)\InvoiceTemplate_v4.docx</t>
        </is>
      </c>
    </row>
    <row r="15037">
      <c r="A15037" s="13" t="n">
        <v>46146.77984953704</v>
      </c>
      <c r="B15037" t="inlineStr">
        <is>
          <t>PATH</t>
        </is>
      </c>
      <c r="C15037" t="inlineStr">
        <is>
          <t>FileInBase=C:\Users\CorySchneider\OneDrive - LPN\__Invoices (1)\INV 26-0037 - Leviathan Private Network - 30APR2026.docx</t>
        </is>
      </c>
    </row>
    <row r="15038">
      <c r="A15038" s="13" t="n">
        <v>46146.77987268518</v>
      </c>
      <c r="B15038" t="inlineStr">
        <is>
          <t>PATH</t>
        </is>
      </c>
      <c r="C15038" t="inlineStr">
        <is>
          <t>FileInBase=C:\Users\CorySchneider\OneDrive - LPN\__Invoices (1)\sig.jpg</t>
        </is>
      </c>
    </row>
    <row r="15039">
      <c r="A15039" s="13" t="n">
        <v>46146.77996527778</v>
      </c>
      <c r="B15039" t="inlineStr">
        <is>
          <t>PATH</t>
        </is>
      </c>
      <c r="C15039" t="inlineStr">
        <is>
          <t>FileInBase=C:\Users\CorySchneider\OneDrive - LPN\__Invoices (1)\INV 26-0037 - Leviathan Private Network - 30APR2026.pdf</t>
        </is>
      </c>
    </row>
    <row r="15040">
      <c r="A15040" s="13" t="n">
        <v>46146.78090277778</v>
      </c>
      <c r="B15040" t="inlineStr">
        <is>
          <t>INFO</t>
        </is>
      </c>
      <c r="C15040" t="inlineStr">
        <is>
          <t>ThisWorkbook.Path (raw)=https://levipn-my.sharepoint.com/personal/cory_levipn_com/Documents/__Invoices (1)</t>
        </is>
      </c>
    </row>
    <row r="15041">
      <c r="A15041" s="13" t="n">
        <v>46146.78090277778</v>
      </c>
      <c r="B15041" t="inlineStr">
        <is>
          <t>HIT</t>
        </is>
      </c>
      <c r="C15041" t="inlineStr">
        <is>
          <t>Folder? C:\Users\CorySchneider\OneDrive - LPN</t>
        </is>
      </c>
    </row>
    <row r="15042">
      <c r="A15042" s="13" t="n">
        <v>46146.78090277778</v>
      </c>
      <c r="B15042" t="inlineStr">
        <is>
          <t>MAP</t>
        </is>
      </c>
      <c r="C15042" t="inlineStr">
        <is>
          <t>CombineRoot=C:\Users\CorySchneider\OneDrive - LPN</t>
        </is>
      </c>
    </row>
    <row r="15043">
      <c r="A15043" s="13" t="n">
        <v>46146.78090277778</v>
      </c>
      <c r="B15043" t="inlineStr">
        <is>
          <t>MAP</t>
        </is>
      </c>
      <c r="C15043" t="inlineStr">
        <is>
          <t>SubPath=__Invoices (1)</t>
        </is>
      </c>
    </row>
    <row r="15044">
      <c r="A15044" s="13" t="n">
        <v>46146.78090277778</v>
      </c>
      <c r="B15044" t="inlineStr">
        <is>
          <t>MAP</t>
        </is>
      </c>
      <c r="C15044" t="inlineStr">
        <is>
          <t>Combined=C:\Users\CorySchneider\OneDrive - LPN\__Invoices (1)</t>
        </is>
      </c>
    </row>
    <row r="15045">
      <c r="A15045" s="13" t="n">
        <v>46146.78090277778</v>
      </c>
      <c r="B15045" t="inlineStr">
        <is>
          <t>MAP</t>
        </is>
      </c>
      <c r="C15045" t="inlineStr">
        <is>
          <t>Mapped local folder=C:\Users\CorySchneider\OneDrive - LPN\__Invoices (1)</t>
        </is>
      </c>
    </row>
    <row r="15046">
      <c r="A15046" s="13" t="n">
        <v>46146.78091435185</v>
      </c>
      <c r="B15046" t="inlineStr">
        <is>
          <t>INFO</t>
        </is>
      </c>
      <c r="C15046" t="inlineStr">
        <is>
          <t>ThisWorkbook.Path (raw)=https://levipn-my.sharepoint.com/personal/cory_levipn_com/Documents/__Invoices (1)</t>
        </is>
      </c>
    </row>
    <row r="15047">
      <c r="A15047" s="13" t="n">
        <v>46146.78091435185</v>
      </c>
      <c r="B15047" t="inlineStr">
        <is>
          <t>HIT</t>
        </is>
      </c>
      <c r="C15047" t="inlineStr">
        <is>
          <t>Folder? C:\Users\CorySchneider\OneDrive - LPN</t>
        </is>
      </c>
    </row>
    <row r="15048">
      <c r="A15048" s="13" t="n">
        <v>46146.78091435185</v>
      </c>
      <c r="B15048" t="inlineStr">
        <is>
          <t>MAP</t>
        </is>
      </c>
      <c r="C15048" t="inlineStr">
        <is>
          <t>CombineRoot=C:\Users\CorySchneider\OneDrive - LPN</t>
        </is>
      </c>
    </row>
    <row r="15049">
      <c r="A15049" s="13" t="n">
        <v>46146.78091435185</v>
      </c>
      <c r="B15049" t="inlineStr">
        <is>
          <t>MAP</t>
        </is>
      </c>
      <c r="C15049" t="inlineStr">
        <is>
          <t>SubPath=__Invoices (1)</t>
        </is>
      </c>
    </row>
    <row r="15050">
      <c r="A15050" s="13" t="n">
        <v>46146.78091435185</v>
      </c>
      <c r="B15050" t="inlineStr">
        <is>
          <t>MAP</t>
        </is>
      </c>
      <c r="C15050" t="inlineStr">
        <is>
          <t>Combined=C:\Users\CorySchneider\OneDrive - LPN\__Invoices (1)</t>
        </is>
      </c>
    </row>
    <row r="15051">
      <c r="A15051" s="13" t="n">
        <v>46146.78091435185</v>
      </c>
      <c r="B15051" t="inlineStr">
        <is>
          <t>MAP</t>
        </is>
      </c>
      <c r="C15051" t="inlineStr">
        <is>
          <t>Mapped local folder=C:\Users\CorySchneider\OneDrive - LPN\__Invoices (1)</t>
        </is>
      </c>
    </row>
    <row r="15052">
      <c r="A15052" s="13" t="n">
        <v>46146.78091435185</v>
      </c>
      <c r="B15052" t="inlineStr">
        <is>
          <t>PATH</t>
        </is>
      </c>
      <c r="C15052" t="inlineStr">
        <is>
          <t>FileInBase=C:\Users\CorySchneider\OneDrive - LPN\__Invoices (1)\InvoiceTemplate_v4.docx</t>
        </is>
      </c>
    </row>
    <row r="15053">
      <c r="A15053" s="13" t="n">
        <v>46146.78091435185</v>
      </c>
      <c r="B15053" t="inlineStr">
        <is>
          <t>HIT</t>
        </is>
      </c>
      <c r="C15053" t="inlineStr">
        <is>
          <t>Exists? C:\Users\CorySchneider\OneDrive - LPN\__Invoices (1)\InvoiceTemplate_v4.docx</t>
        </is>
      </c>
    </row>
    <row r="15054">
      <c r="A15054" s="13" t="n">
        <v>46146.78116898148</v>
      </c>
      <c r="B15054" t="inlineStr">
        <is>
          <t>PATH</t>
        </is>
      </c>
      <c r="C15054" t="inlineStr">
        <is>
          <t>FileInBase=C:\Users\CorySchneider\OneDrive - LPN\__Invoices (1)\INV 26-0038 - James Bittner - 30APR2026.docx</t>
        </is>
      </c>
    </row>
    <row r="15055">
      <c r="A15055" s="13" t="n">
        <v>46146.78119212963</v>
      </c>
      <c r="B15055" t="inlineStr">
        <is>
          <t>PATH</t>
        </is>
      </c>
      <c r="C15055" t="inlineStr">
        <is>
          <t>FileInBase=C:\Users\CorySchneider\OneDrive - LPN\__Invoices (1)\sig.jpg</t>
        </is>
      </c>
    </row>
    <row r="15056">
      <c r="A15056" s="13" t="n">
        <v>46146.78125</v>
      </c>
      <c r="B15056" t="inlineStr">
        <is>
          <t>PATH</t>
        </is>
      </c>
      <c r="C15056" t="inlineStr">
        <is>
          <t>FileInBase=C:\Users\CorySchneider\OneDrive - LPN\__Invoices (1)\INV 26-0038 - James Bittner - 30APR2026.pdf</t>
        </is>
      </c>
    </row>
    <row r="15057">
      <c r="A15057" s="13" t="n">
        <v>46146.78180555555</v>
      </c>
      <c r="B15057" t="inlineStr">
        <is>
          <t>INFO</t>
        </is>
      </c>
      <c r="C15057" t="inlineStr">
        <is>
          <t>ThisWorkbook.Path (raw)=https://levipn-my.sharepoint.com/personal/cory_levipn_com/Documents/__Invoices (1)</t>
        </is>
      </c>
    </row>
    <row r="15058">
      <c r="A15058" s="13" t="n">
        <v>46146.78180555555</v>
      </c>
      <c r="B15058" t="inlineStr">
        <is>
          <t>HIT</t>
        </is>
      </c>
      <c r="C15058" t="inlineStr">
        <is>
          <t>Folder? C:\Users\CorySchneider\OneDrive - LPN</t>
        </is>
      </c>
    </row>
    <row r="15059">
      <c r="A15059" s="13" t="n">
        <v>46146.78180555555</v>
      </c>
      <c r="B15059" t="inlineStr">
        <is>
          <t>MAP</t>
        </is>
      </c>
      <c r="C15059" t="inlineStr">
        <is>
          <t>CombineRoot=C:\Users\CorySchneider\OneDrive - LPN</t>
        </is>
      </c>
    </row>
    <row r="15060">
      <c r="A15060" s="13" t="n">
        <v>46146.78180555555</v>
      </c>
      <c r="B15060" t="inlineStr">
        <is>
          <t>MAP</t>
        </is>
      </c>
      <c r="C15060" t="inlineStr">
        <is>
          <t>SubPath=__Invoices (1)</t>
        </is>
      </c>
    </row>
    <row r="15061">
      <c r="A15061" s="13" t="n">
        <v>46146.78180555555</v>
      </c>
      <c r="B15061" t="inlineStr">
        <is>
          <t>MAP</t>
        </is>
      </c>
      <c r="C15061" t="inlineStr">
        <is>
          <t>Combined=C:\Users\CorySchneider\OneDrive - LPN\__Invoices (1)</t>
        </is>
      </c>
    </row>
    <row r="15062">
      <c r="A15062" s="13" t="n">
        <v>46146.78180555555</v>
      </c>
      <c r="B15062" t="inlineStr">
        <is>
          <t>MAP</t>
        </is>
      </c>
      <c r="C15062" t="inlineStr">
        <is>
          <t>Mapped local folder=C:\Users\CorySchneider\OneDrive - LPN\__Invoices (1)</t>
        </is>
      </c>
    </row>
    <row r="15063">
      <c r="A15063" s="13" t="n">
        <v>46146.78292824074</v>
      </c>
      <c r="B15063" t="inlineStr">
        <is>
          <t>INFO</t>
        </is>
      </c>
      <c r="C15063" t="inlineStr">
        <is>
          <t>ThisWorkbook.Path (raw)=https://levipn-my.sharepoint.com/personal/cory_levipn_com/Documents/__Invoices (1)</t>
        </is>
      </c>
    </row>
    <row r="15064">
      <c r="A15064" s="13" t="n">
        <v>46146.78292824074</v>
      </c>
      <c r="B15064" t="inlineStr">
        <is>
          <t>HIT</t>
        </is>
      </c>
      <c r="C15064" t="inlineStr">
        <is>
          <t>Folder? C:\Users\CorySchneider\OneDrive - LPN</t>
        </is>
      </c>
    </row>
    <row r="15065">
      <c r="A15065" s="13" t="n">
        <v>46146.78292824074</v>
      </c>
      <c r="B15065" t="inlineStr">
        <is>
          <t>MAP</t>
        </is>
      </c>
      <c r="C15065" t="inlineStr">
        <is>
          <t>CombineRoot=C:\Users\CorySchneider\OneDrive - LPN</t>
        </is>
      </c>
    </row>
    <row r="15066">
      <c r="A15066" s="13" t="n">
        <v>46146.78292824074</v>
      </c>
      <c r="B15066" t="inlineStr">
        <is>
          <t>MAP</t>
        </is>
      </c>
      <c r="C15066" t="inlineStr">
        <is>
          <t>SubPath=__Invoices (1)</t>
        </is>
      </c>
    </row>
    <row r="15067">
      <c r="A15067" s="13" t="n">
        <v>46146.78292824074</v>
      </c>
      <c r="B15067" t="inlineStr">
        <is>
          <t>MAP</t>
        </is>
      </c>
      <c r="C15067" t="inlineStr">
        <is>
          <t>Combined=C:\Users\CorySchneider\OneDrive - LPN\__Invoices (1)</t>
        </is>
      </c>
    </row>
    <row r="15068">
      <c r="A15068" s="13" t="n">
        <v>46146.78292824074</v>
      </c>
      <c r="B15068" t="inlineStr">
        <is>
          <t>MAP</t>
        </is>
      </c>
      <c r="C15068" t="inlineStr">
        <is>
          <t>Mapped local folder=C:\Users\CorySchneider\OneDrive - LPN\__Invoices (1)</t>
        </is>
      </c>
    </row>
    <row r="15069">
      <c r="A15069" s="13" t="n">
        <v>46146.78309027778</v>
      </c>
      <c r="B15069" t="inlineStr">
        <is>
          <t>INFO</t>
        </is>
      </c>
      <c r="C15069" t="inlineStr">
        <is>
          <t>ThisWorkbook.Path (raw)=https://levipn-my.sharepoint.com/personal/cory_levipn_com/Documents/__Invoices (1)</t>
        </is>
      </c>
    </row>
    <row r="15070">
      <c r="A15070" s="13" t="n">
        <v>46146.78309027778</v>
      </c>
      <c r="B15070" t="inlineStr">
        <is>
          <t>HIT</t>
        </is>
      </c>
      <c r="C15070" t="inlineStr">
        <is>
          <t>Folder? C:\Users\CorySchneider\OneDrive - LPN</t>
        </is>
      </c>
    </row>
    <row r="15071">
      <c r="A15071" s="13" t="n">
        <v>46146.78309027778</v>
      </c>
      <c r="B15071" t="inlineStr">
        <is>
          <t>MAP</t>
        </is>
      </c>
      <c r="C15071" t="inlineStr">
        <is>
          <t>CombineRoot=C:\Users\CorySchneider\OneDrive - LPN</t>
        </is>
      </c>
    </row>
    <row r="15072">
      <c r="A15072" s="13" t="n">
        <v>46146.78309027778</v>
      </c>
      <c r="B15072" t="inlineStr">
        <is>
          <t>MAP</t>
        </is>
      </c>
      <c r="C15072" t="inlineStr">
        <is>
          <t>SubPath=__Invoices (1)</t>
        </is>
      </c>
    </row>
    <row r="15073">
      <c r="A15073" s="13" t="n">
        <v>46146.78309027778</v>
      </c>
      <c r="B15073" t="inlineStr">
        <is>
          <t>MAP</t>
        </is>
      </c>
      <c r="C15073" t="inlineStr">
        <is>
          <t>Combined=C:\Users\CorySchneider\OneDrive - LPN\__Invoices (1)</t>
        </is>
      </c>
    </row>
    <row r="15074">
      <c r="A15074" s="13" t="n">
        <v>46146.78309027778</v>
      </c>
      <c r="B15074" t="inlineStr">
        <is>
          <t>MAP</t>
        </is>
      </c>
      <c r="C15074" t="inlineStr">
        <is>
          <t>Mapped local folder=C:\Users\CorySchneider\OneDrive - LPN\__Invoices (1)</t>
        </is>
      </c>
    </row>
    <row r="15075">
      <c r="A15075" s="13" t="n">
        <v>46146.78309027778</v>
      </c>
      <c r="B15075" t="inlineStr">
        <is>
          <t>PATH</t>
        </is>
      </c>
      <c r="C15075" t="inlineStr">
        <is>
          <t>FileInBase=C:\Users\CorySchneider\OneDrive - LPN\__Invoices (1)\InvoiceTemplate_v4.docx</t>
        </is>
      </c>
    </row>
    <row r="15076">
      <c r="A15076" s="13" t="n">
        <v>46146.78309027778</v>
      </c>
      <c r="B15076" t="inlineStr">
        <is>
          <t>HIT</t>
        </is>
      </c>
      <c r="C15076" t="inlineStr">
        <is>
          <t>Exists? C:\Users\CorySchneider\OneDrive - LPN\__Invoices (1)\InvoiceTemplate_v4.docx</t>
        </is>
      </c>
    </row>
    <row r="15077">
      <c r="A15077" s="13" t="n">
        <v>46146.78340277778</v>
      </c>
      <c r="B15077" t="inlineStr">
        <is>
          <t>PATH</t>
        </is>
      </c>
      <c r="C15077" t="inlineStr">
        <is>
          <t>FileInBase=C:\Users\CorySchneider\OneDrive - LPN\__Invoices (1)\INV 26-0039 - Leviathan Private Network - 30APR2026.docx</t>
        </is>
      </c>
    </row>
    <row r="15078">
      <c r="A15078" s="13" t="n">
        <v>46146.78342592593</v>
      </c>
      <c r="B15078" t="inlineStr">
        <is>
          <t>PATH</t>
        </is>
      </c>
      <c r="C15078" t="inlineStr">
        <is>
          <t>FileInBase=C:\Users\CorySchneider\OneDrive - LPN\__Invoices (1)\sig.jpg</t>
        </is>
      </c>
    </row>
    <row r="15079">
      <c r="A15079" s="13" t="n">
        <v>46146.78347222223</v>
      </c>
      <c r="B15079" t="inlineStr">
        <is>
          <t>PATH</t>
        </is>
      </c>
      <c r="C15079" t="inlineStr">
        <is>
          <t>FileInBase=C:\Users\CorySchneider\OneDrive - LPN\__Invoices (1)\INV 26-0039 - Leviathan Private Network - 30APR2026.pdf</t>
        </is>
      </c>
    </row>
    <row r="15080">
      <c r="A15080" s="13" t="n">
        <v>46146.78414351852</v>
      </c>
      <c r="B15080" t="inlineStr">
        <is>
          <t>INFO</t>
        </is>
      </c>
      <c r="C15080" t="inlineStr">
        <is>
          <t>ThisWorkbook.Path (raw)=https://levipn-my.sharepoint.com/personal/cory_levipn_com/Documents/__Invoices (1)</t>
        </is>
      </c>
    </row>
    <row r="15081">
      <c r="A15081" s="13" t="n">
        <v>46146.78414351852</v>
      </c>
      <c r="B15081" t="inlineStr">
        <is>
          <t>HIT</t>
        </is>
      </c>
      <c r="C15081" t="inlineStr">
        <is>
          <t>Folder? C:\Users\CorySchneider\OneDrive - LPN</t>
        </is>
      </c>
    </row>
    <row r="15082">
      <c r="A15082" s="13" t="n">
        <v>46146.78414351852</v>
      </c>
      <c r="B15082" t="inlineStr">
        <is>
          <t>MAP</t>
        </is>
      </c>
      <c r="C15082" t="inlineStr">
        <is>
          <t>CombineRoot=C:\Users\CorySchneider\OneDrive - LPN</t>
        </is>
      </c>
    </row>
    <row r="15083">
      <c r="A15083" s="13" t="n">
        <v>46146.78414351852</v>
      </c>
      <c r="B15083" t="inlineStr">
        <is>
          <t>MAP</t>
        </is>
      </c>
      <c r="C15083" t="inlineStr">
        <is>
          <t>SubPath=__Invoices (1)</t>
        </is>
      </c>
    </row>
    <row r="15084">
      <c r="A15084" s="13" t="n">
        <v>46146.78414351852</v>
      </c>
      <c r="B15084" t="inlineStr">
        <is>
          <t>MAP</t>
        </is>
      </c>
      <c r="C15084" t="inlineStr">
        <is>
          <t>Combined=C:\Users\CorySchneider\OneDrive - LPN\__Invoices (1)</t>
        </is>
      </c>
    </row>
    <row r="15085">
      <c r="A15085" s="13" t="n">
        <v>46146.78414351852</v>
      </c>
      <c r="B15085" t="inlineStr">
        <is>
          <t>MAP</t>
        </is>
      </c>
      <c r="C15085" t="inlineStr">
        <is>
          <t>Mapped local folder=C:\Users\CorySchneider\OneDrive - LPN\__Invoices (1)</t>
        </is>
      </c>
    </row>
    <row r="15086">
      <c r="A15086" s="13" t="n">
        <v>46146.7841550926</v>
      </c>
      <c r="B15086" t="inlineStr">
        <is>
          <t>INFO</t>
        </is>
      </c>
      <c r="C15086" t="inlineStr">
        <is>
          <t>ThisWorkbook.Path (raw)=https://levipn-my.sharepoint.com/personal/cory_levipn_com/Documents/__Invoices (1)</t>
        </is>
      </c>
    </row>
    <row r="15087">
      <c r="A15087" s="13" t="n">
        <v>46146.7841550926</v>
      </c>
      <c r="B15087" t="inlineStr">
        <is>
          <t>HIT</t>
        </is>
      </c>
      <c r="C15087" t="inlineStr">
        <is>
          <t>Folder? C:\Users\CorySchneider\OneDrive - LPN</t>
        </is>
      </c>
    </row>
    <row r="15088">
      <c r="A15088" s="13" t="n">
        <v>46146.7841550926</v>
      </c>
      <c r="B15088" t="inlineStr">
        <is>
          <t>MAP</t>
        </is>
      </c>
      <c r="C15088" t="inlineStr">
        <is>
          <t>CombineRoot=C:\Users\CorySchneider\OneDrive - LPN</t>
        </is>
      </c>
    </row>
    <row r="15089">
      <c r="A15089" s="13" t="n">
        <v>46146.7841550926</v>
      </c>
      <c r="B15089" t="inlineStr">
        <is>
          <t>MAP</t>
        </is>
      </c>
      <c r="C15089" t="inlineStr">
        <is>
          <t>SubPath=__Invoices (1)</t>
        </is>
      </c>
    </row>
    <row r="15090">
      <c r="A15090" s="13" t="n">
        <v>46146.7841550926</v>
      </c>
      <c r="B15090" t="inlineStr">
        <is>
          <t>MAP</t>
        </is>
      </c>
      <c r="C15090" t="inlineStr">
        <is>
          <t>Combined=C:\Users\CorySchneider\OneDrive - LPN\__Invoices (1)</t>
        </is>
      </c>
    </row>
    <row r="15091">
      <c r="A15091" s="13" t="n">
        <v>46146.7841550926</v>
      </c>
      <c r="B15091" t="inlineStr">
        <is>
          <t>MAP</t>
        </is>
      </c>
      <c r="C15091" t="inlineStr">
        <is>
          <t>Mapped local folder=C:\Users\CorySchneider\OneDrive - LPN\__Invoices (1)</t>
        </is>
      </c>
    </row>
    <row r="15092">
      <c r="A15092" s="13" t="n">
        <v>46146.7841550926</v>
      </c>
      <c r="B15092" t="inlineStr">
        <is>
          <t>PATH</t>
        </is>
      </c>
      <c r="C15092" t="inlineStr">
        <is>
          <t>FileInBase=C:\Users\CorySchneider\OneDrive - LPN\__Invoices (1)\InvoiceTemplate_v4.docx</t>
        </is>
      </c>
    </row>
    <row r="15093">
      <c r="A15093" s="13" t="n">
        <v>46146.7841550926</v>
      </c>
      <c r="B15093" t="inlineStr">
        <is>
          <t>HIT</t>
        </is>
      </c>
      <c r="C15093" t="inlineStr">
        <is>
          <t>Exists? C:\Users\CorySchneider\OneDrive - LPN\__Invoices (1)\InvoiceTemplate_v4.docx</t>
        </is>
      </c>
    </row>
    <row r="15094">
      <c r="A15094" s="13" t="n">
        <v>46146.78447916666</v>
      </c>
      <c r="B15094" t="inlineStr">
        <is>
          <t>PATH</t>
        </is>
      </c>
      <c r="C15094" t="inlineStr">
        <is>
          <t>FileInBase=C:\Users\CorySchneider\OneDrive - LPN\__Invoices (1)\INV 26-0040 - Libra Works Corporation - 30APR2026.docx</t>
        </is>
      </c>
    </row>
    <row r="15095">
      <c r="A15095" s="13" t="n">
        <v>46146.78450231482</v>
      </c>
      <c r="B15095" t="inlineStr">
        <is>
          <t>PATH</t>
        </is>
      </c>
      <c r="C15095" t="inlineStr">
        <is>
          <t>FileInBase=C:\Users\CorySchneider\OneDrive - LPN\__Invoices (1)\sig.jpg</t>
        </is>
      </c>
    </row>
    <row r="15096">
      <c r="A15096" s="13" t="n">
        <v>46146.78456018519</v>
      </c>
      <c r="B15096" t="inlineStr">
        <is>
          <t>PATH</t>
        </is>
      </c>
      <c r="C15096" t="inlineStr">
        <is>
          <t>FileInBase=C:\Users\CorySchneider\OneDrive - LPN\__Invoices (1)\INV 26-0040 - Libra Works Corporation - 30APR2026.pdf</t>
        </is>
      </c>
    </row>
    <row r="15097">
      <c r="A15097" s="13" t="n">
        <v>46146.78574074074</v>
      </c>
      <c r="B15097" t="inlineStr">
        <is>
          <t>INFO</t>
        </is>
      </c>
      <c r="C15097" t="inlineStr">
        <is>
          <t>ThisWorkbook.Path (raw)=https://levipn-my.sharepoint.com/personal/cory_levipn_com/Documents/__Invoices (1)</t>
        </is>
      </c>
    </row>
    <row r="15098">
      <c r="A15098" s="13" t="n">
        <v>46146.78574074074</v>
      </c>
      <c r="B15098" t="inlineStr">
        <is>
          <t>HIT</t>
        </is>
      </c>
      <c r="C15098" t="inlineStr">
        <is>
          <t>Folder? C:\Users\CorySchneider\OneDrive - LPN</t>
        </is>
      </c>
    </row>
    <row r="15099">
      <c r="A15099" s="13" t="n">
        <v>46146.78574074074</v>
      </c>
      <c r="B15099" t="inlineStr">
        <is>
          <t>MAP</t>
        </is>
      </c>
      <c r="C15099" t="inlineStr">
        <is>
          <t>CombineRoot=C:\Users\CorySchneider\OneDrive - LPN</t>
        </is>
      </c>
    </row>
    <row r="15100">
      <c r="A15100" s="13" t="n">
        <v>46146.78574074074</v>
      </c>
      <c r="B15100" t="inlineStr">
        <is>
          <t>MAP</t>
        </is>
      </c>
      <c r="C15100" t="inlineStr">
        <is>
          <t>SubPath=__Invoices (1)</t>
        </is>
      </c>
    </row>
    <row r="15101">
      <c r="A15101" s="13" t="n">
        <v>46146.78574074074</v>
      </c>
      <c r="B15101" t="inlineStr">
        <is>
          <t>MAP</t>
        </is>
      </c>
      <c r="C15101" t="inlineStr">
        <is>
          <t>Combined=C:\Users\CorySchneider\OneDrive - LPN\__Invoices (1)</t>
        </is>
      </c>
    </row>
    <row r="15102">
      <c r="A15102" s="13" t="n">
        <v>46146.78574074074</v>
      </c>
      <c r="B15102" t="inlineStr">
        <is>
          <t>MAP</t>
        </is>
      </c>
      <c r="C15102" t="inlineStr">
        <is>
          <t>Mapped local folder=C:\Users\CorySchneider\OneDrive - LPN\__Invoices (1)</t>
        </is>
      </c>
    </row>
    <row r="15103">
      <c r="A15103" s="13" t="n">
        <v>46146.7859375</v>
      </c>
      <c r="B15103" t="inlineStr">
        <is>
          <t>INFO</t>
        </is>
      </c>
      <c r="C15103" t="inlineStr">
        <is>
          <t>ThisWorkbook.Path (raw)=https://levipn-my.sharepoint.com/personal/cory_levipn_com/Documents/__Invoices (1)</t>
        </is>
      </c>
    </row>
    <row r="15104">
      <c r="A15104" s="13" t="n">
        <v>46146.7859375</v>
      </c>
      <c r="B15104" t="inlineStr">
        <is>
          <t>HIT</t>
        </is>
      </c>
      <c r="C15104" t="inlineStr">
        <is>
          <t>Folder? C:\Users\CorySchneider\OneDrive - LPN</t>
        </is>
      </c>
    </row>
    <row r="15105">
      <c r="A15105" s="13" t="n">
        <v>46146.7859375</v>
      </c>
      <c r="B15105" t="inlineStr">
        <is>
          <t>MAP</t>
        </is>
      </c>
      <c r="C15105" t="inlineStr">
        <is>
          <t>CombineRoot=C:\Users\CorySchneider\OneDrive - LPN</t>
        </is>
      </c>
    </row>
    <row r="15106">
      <c r="A15106" s="13" t="n">
        <v>46146.7859375</v>
      </c>
      <c r="B15106" t="inlineStr">
        <is>
          <t>MAP</t>
        </is>
      </c>
      <c r="C15106" t="inlineStr">
        <is>
          <t>SubPath=__Invoices (1)</t>
        </is>
      </c>
    </row>
    <row r="15107">
      <c r="A15107" s="13" t="n">
        <v>46146.7859375</v>
      </c>
      <c r="B15107" t="inlineStr">
        <is>
          <t>MAP</t>
        </is>
      </c>
      <c r="C15107" t="inlineStr">
        <is>
          <t>Combined=C:\Users\CorySchneider\OneDrive - LPN\__Invoices (1)</t>
        </is>
      </c>
    </row>
    <row r="15108">
      <c r="A15108" s="13" t="n">
        <v>46146.7859375</v>
      </c>
      <c r="B15108" t="inlineStr">
        <is>
          <t>MAP</t>
        </is>
      </c>
      <c r="C15108" t="inlineStr">
        <is>
          <t>Mapped local folder=C:\Users\CorySchneider\OneDrive - LPN\__Invoices (1)</t>
        </is>
      </c>
    </row>
    <row r="15109">
      <c r="A15109" s="13" t="n">
        <v>46146.7859375</v>
      </c>
      <c r="B15109" t="inlineStr">
        <is>
          <t>PATH</t>
        </is>
      </c>
      <c r="C15109" t="inlineStr">
        <is>
          <t>FileInBase=C:\Users\CorySchneider\OneDrive - LPN\__Invoices (1)\InvoiceTemplate_v4.docx</t>
        </is>
      </c>
    </row>
    <row r="15110">
      <c r="A15110" s="13" t="n">
        <v>46146.7859375</v>
      </c>
      <c r="B15110" t="inlineStr">
        <is>
          <t>HIT</t>
        </is>
      </c>
      <c r="C15110" t="inlineStr">
        <is>
          <t>Exists? C:\Users\CorySchneider\OneDrive - LPN\__Invoices (1)\InvoiceTemplate_v4.docx</t>
        </is>
      </c>
    </row>
    <row r="15111">
      <c r="A15111" s="13" t="n">
        <v>46146.78672453704</v>
      </c>
      <c r="B15111" t="inlineStr">
        <is>
          <t>PATH</t>
        </is>
      </c>
      <c r="C15111" t="inlineStr">
        <is>
          <t>FileInBase=C:\Users\CorySchneider\OneDrive - LPN\__Invoices (1)\INV 26-0041 - Leviathan Private Network - 30APR2026.docx</t>
        </is>
      </c>
    </row>
    <row r="15112">
      <c r="A15112" s="13" t="n">
        <v>46146.78675925926</v>
      </c>
      <c r="B15112" t="inlineStr">
        <is>
          <t>PATH</t>
        </is>
      </c>
      <c r="C15112" t="inlineStr">
        <is>
          <t>FileInBase=C:\Users\CorySchneider\OneDrive - LPN\__Invoices (1)\sig.jpg</t>
        </is>
      </c>
    </row>
    <row r="15113">
      <c r="A15113" s="13" t="n">
        <v>46146.78684027777</v>
      </c>
      <c r="B15113" t="inlineStr">
        <is>
          <t>PATH</t>
        </is>
      </c>
      <c r="C15113" t="inlineStr">
        <is>
          <t>FileInBase=C:\Users\CorySchneider\OneDrive - LPN\__Invoices (1)\INV 26-0041 - Leviathan Private Network - 30APR2026.pdf</t>
        </is>
      </c>
    </row>
    <row r="15114">
      <c r="A15114" s="13" t="n">
        <v>46146.80123842593</v>
      </c>
      <c r="B15114" t="inlineStr">
        <is>
          <t>INFO</t>
        </is>
      </c>
      <c r="C15114" t="inlineStr">
        <is>
          <t>ThisWorkbook.Path (raw)=https://levipn-my.sharepoint.com/personal/cory_levipn_com/Documents/__Invoices (1)</t>
        </is>
      </c>
    </row>
    <row r="15115">
      <c r="A15115" s="13" t="n">
        <v>46146.80123842593</v>
      </c>
      <c r="B15115" t="inlineStr">
        <is>
          <t>HIT</t>
        </is>
      </c>
      <c r="C15115" t="inlineStr">
        <is>
          <t>Folder? C:\Users\CorySchneider\OneDrive - LPN</t>
        </is>
      </c>
    </row>
    <row r="15116">
      <c r="A15116" s="13" t="n">
        <v>46146.80123842593</v>
      </c>
      <c r="B15116" t="inlineStr">
        <is>
          <t>MAP</t>
        </is>
      </c>
      <c r="C15116" t="inlineStr">
        <is>
          <t>CombineRoot=C:\Users\CorySchneider\OneDrive - LPN</t>
        </is>
      </c>
    </row>
    <row r="15117">
      <c r="A15117" s="13" t="n">
        <v>46146.80123842593</v>
      </c>
      <c r="B15117" t="inlineStr">
        <is>
          <t>MAP</t>
        </is>
      </c>
      <c r="C15117" t="inlineStr">
        <is>
          <t>SubPath=__Invoices (1)</t>
        </is>
      </c>
    </row>
    <row r="15118">
      <c r="A15118" s="13" t="n">
        <v>46146.80123842593</v>
      </c>
      <c r="B15118" t="inlineStr">
        <is>
          <t>MAP</t>
        </is>
      </c>
      <c r="C15118" t="inlineStr">
        <is>
          <t>Combined=C:\Users\CorySchneider\OneDrive - LPN\__Invoices (1)</t>
        </is>
      </c>
    </row>
    <row r="15119">
      <c r="A15119" s="13" t="n">
        <v>46146.80123842593</v>
      </c>
      <c r="B15119" t="inlineStr">
        <is>
          <t>MAP</t>
        </is>
      </c>
      <c r="C15119" t="inlineStr">
        <is>
          <t>Mapped local folder=C:\Users\CorySchneider\OneDrive - LPN\__Invoices (1)</t>
        </is>
      </c>
    </row>
    <row r="15120">
      <c r="A15120" s="13" t="n">
        <v>46146.80123842593</v>
      </c>
      <c r="B15120" t="inlineStr">
        <is>
          <t>INFO</t>
        </is>
      </c>
      <c r="C15120" t="inlineStr">
        <is>
          <t>ThisWorkbook.Path (raw)=https://levipn-my.sharepoint.com/personal/cory_levipn_com/Documents/__Invoices (1)</t>
        </is>
      </c>
    </row>
    <row r="15121">
      <c r="A15121" s="13" t="n">
        <v>46146.80123842593</v>
      </c>
      <c r="B15121" t="inlineStr">
        <is>
          <t>HIT</t>
        </is>
      </c>
      <c r="C15121" t="inlineStr">
        <is>
          <t>Folder? C:\Users\CorySchneider\OneDrive - LPN</t>
        </is>
      </c>
    </row>
    <row r="15122">
      <c r="A15122" s="13" t="n">
        <v>46146.80123842593</v>
      </c>
      <c r="B15122" t="inlineStr">
        <is>
          <t>MAP</t>
        </is>
      </c>
      <c r="C15122" t="inlineStr">
        <is>
          <t>CombineRoot=C:\Users\CorySchneider\OneDrive - LPN</t>
        </is>
      </c>
    </row>
    <row r="15123">
      <c r="A15123" s="13" t="n">
        <v>46146.80123842593</v>
      </c>
      <c r="B15123" t="inlineStr">
        <is>
          <t>MAP</t>
        </is>
      </c>
      <c r="C15123" t="inlineStr">
        <is>
          <t>SubPath=__Invoices (1)</t>
        </is>
      </c>
    </row>
    <row r="15124">
      <c r="A15124" s="13" t="n">
        <v>46146.80123842593</v>
      </c>
      <c r="B15124" t="inlineStr">
        <is>
          <t>MAP</t>
        </is>
      </c>
      <c r="C15124" t="inlineStr">
        <is>
          <t>Combined=C:\Users\CorySchneider\OneDrive - LPN\__Invoices (1)</t>
        </is>
      </c>
    </row>
    <row r="15125">
      <c r="A15125" s="13" t="n">
        <v>46146.80123842593</v>
      </c>
      <c r="B15125" t="inlineStr">
        <is>
          <t>MAP</t>
        </is>
      </c>
      <c r="C15125" t="inlineStr">
        <is>
          <t>Mapped local folder=C:\Users\CorySchneider\OneDrive - LPN\__Invoices (1)</t>
        </is>
      </c>
    </row>
    <row r="15126">
      <c r="A15126" s="13" t="n">
        <v>46146.80125</v>
      </c>
      <c r="B15126" t="inlineStr">
        <is>
          <t>INFO</t>
        </is>
      </c>
      <c r="C15126" t="inlineStr">
        <is>
          <t>ThisWorkbook.Path (raw)=https://levipn-my.sharepoint.com/personal/cory_levipn_com/Documents/__Invoices (1)</t>
        </is>
      </c>
    </row>
    <row r="15127">
      <c r="A15127" s="13" t="n">
        <v>46146.80125</v>
      </c>
      <c r="B15127" t="inlineStr">
        <is>
          <t>HIT</t>
        </is>
      </c>
      <c r="C15127" t="inlineStr">
        <is>
          <t>Folder? C:\Users\CorySchneider\OneDrive - LPN</t>
        </is>
      </c>
    </row>
    <row r="15128">
      <c r="A15128" s="13" t="n">
        <v>46146.80125</v>
      </c>
      <c r="B15128" t="inlineStr">
        <is>
          <t>MAP</t>
        </is>
      </c>
      <c r="C15128" t="inlineStr">
        <is>
          <t>CombineRoot=C:\Users\CorySchneider\OneDrive - LPN</t>
        </is>
      </c>
    </row>
    <row r="15129">
      <c r="A15129" s="13" t="n">
        <v>46146.80125</v>
      </c>
      <c r="B15129" t="inlineStr">
        <is>
          <t>MAP</t>
        </is>
      </c>
      <c r="C15129" t="inlineStr">
        <is>
          <t>SubPath=__Invoices (1)</t>
        </is>
      </c>
    </row>
    <row r="15130">
      <c r="A15130" s="13" t="n">
        <v>46146.80125</v>
      </c>
      <c r="B15130" t="inlineStr">
        <is>
          <t>MAP</t>
        </is>
      </c>
      <c r="C15130" t="inlineStr">
        <is>
          <t>Combined=C:\Users\CorySchneider\OneDrive - LPN\__Invoices (1)</t>
        </is>
      </c>
    </row>
    <row r="15131">
      <c r="A15131" s="13" t="n">
        <v>46146.80125</v>
      </c>
      <c r="B15131" t="inlineStr">
        <is>
          <t>MAP</t>
        </is>
      </c>
      <c r="C15131" t="inlineStr">
        <is>
          <t>Mapped local folder=C:\Users\CorySchneider\OneDrive - LPN\__Invoices (1)</t>
        </is>
      </c>
    </row>
    <row r="15132">
      <c r="A15132" s="13" t="n">
        <v>46146.80259259259</v>
      </c>
      <c r="B15132" t="inlineStr">
        <is>
          <t>INFO</t>
        </is>
      </c>
      <c r="C15132" t="inlineStr">
        <is>
          <t>ThisWorkbook.Path (raw)=https://levipn-my.sharepoint.com/personal/cory_levipn_com/Documents/__Invoices (1)</t>
        </is>
      </c>
    </row>
    <row r="15133">
      <c r="A15133" s="13" t="n">
        <v>46146.80259259259</v>
      </c>
      <c r="B15133" t="inlineStr">
        <is>
          <t>HIT</t>
        </is>
      </c>
      <c r="C15133" t="inlineStr">
        <is>
          <t>Folder? C:\Users\CorySchneider\OneDrive - LPN</t>
        </is>
      </c>
    </row>
    <row r="15134">
      <c r="A15134" s="13" t="n">
        <v>46146.80259259259</v>
      </c>
      <c r="B15134" t="inlineStr">
        <is>
          <t>MAP</t>
        </is>
      </c>
      <c r="C15134" t="inlineStr">
        <is>
          <t>CombineRoot=C:\Users\CorySchneider\OneDrive - LPN</t>
        </is>
      </c>
    </row>
    <row r="15135">
      <c r="A15135" s="13" t="n">
        <v>46146.80259259259</v>
      </c>
      <c r="B15135" t="inlineStr">
        <is>
          <t>MAP</t>
        </is>
      </c>
      <c r="C15135" t="inlineStr">
        <is>
          <t>SubPath=__Invoices (1)</t>
        </is>
      </c>
    </row>
    <row r="15136">
      <c r="A15136" s="13" t="n">
        <v>46146.80259259259</v>
      </c>
      <c r="B15136" t="inlineStr">
        <is>
          <t>MAP</t>
        </is>
      </c>
      <c r="C15136" t="inlineStr">
        <is>
          <t>Combined=C:\Users\CorySchneider\OneDrive - LPN\__Invoices (1)</t>
        </is>
      </c>
    </row>
    <row r="15137">
      <c r="A15137" s="13" t="n">
        <v>46146.80259259259</v>
      </c>
      <c r="B15137" t="inlineStr">
        <is>
          <t>MAP</t>
        </is>
      </c>
      <c r="C15137" t="inlineStr">
        <is>
          <t>Mapped local folder=C:\Users\CorySchneider\OneDrive - LPN\__Invoices (1)</t>
        </is>
      </c>
    </row>
    <row r="15138">
      <c r="A15138" s="13" t="n">
        <v>46146.80393518518</v>
      </c>
      <c r="B15138" t="inlineStr">
        <is>
          <t>INFO</t>
        </is>
      </c>
      <c r="C15138" t="inlineStr">
        <is>
          <t>ThisWorkbook.Path (raw)=https://levipn-my.sharepoint.com/personal/cory_levipn_com/Documents/__Invoices (1)</t>
        </is>
      </c>
    </row>
    <row r="15139">
      <c r="A15139" s="13" t="n">
        <v>46146.80393518518</v>
      </c>
      <c r="B15139" t="inlineStr">
        <is>
          <t>HIT</t>
        </is>
      </c>
      <c r="C15139" t="inlineStr">
        <is>
          <t>Folder? C:\Users\CorySchneider\OneDrive - LPN</t>
        </is>
      </c>
    </row>
    <row r="15140">
      <c r="A15140" s="13" t="n">
        <v>46146.80393518518</v>
      </c>
      <c r="B15140" t="inlineStr">
        <is>
          <t>MAP</t>
        </is>
      </c>
      <c r="C15140" t="inlineStr">
        <is>
          <t>CombineRoot=C:\Users\CorySchneider\OneDrive - LPN</t>
        </is>
      </c>
    </row>
    <row r="15141">
      <c r="A15141" s="13" t="n">
        <v>46146.80393518518</v>
      </c>
      <c r="B15141" t="inlineStr">
        <is>
          <t>MAP</t>
        </is>
      </c>
      <c r="C15141" t="inlineStr">
        <is>
          <t>SubPath=__Invoices (1)</t>
        </is>
      </c>
    </row>
    <row r="15142">
      <c r="A15142" s="13" t="n">
        <v>46146.80393518518</v>
      </c>
      <c r="B15142" t="inlineStr">
        <is>
          <t>MAP</t>
        </is>
      </c>
      <c r="C15142" t="inlineStr">
        <is>
          <t>Combined=C:\Users\CorySchneider\OneDrive - LPN\__Invoices (1)</t>
        </is>
      </c>
    </row>
    <row r="15143">
      <c r="A15143" s="13" t="n">
        <v>46146.80393518518</v>
      </c>
      <c r="B15143" t="inlineStr">
        <is>
          <t>MAP</t>
        </is>
      </c>
      <c r="C15143" t="inlineStr">
        <is>
          <t>Mapped local folder=C:\Users\CorySchneider\OneDrive - LPN\__Invoices (1)</t>
        </is>
      </c>
    </row>
    <row r="15144">
      <c r="A15144" s="13" t="n">
        <v>46146.8046412037</v>
      </c>
      <c r="B15144" t="inlineStr">
        <is>
          <t>INFO</t>
        </is>
      </c>
      <c r="C15144" t="inlineStr">
        <is>
          <t>ThisWorkbook.Path (raw)=https://levipn-my.sharepoint.com/personal/cory_levipn_com/Documents/__Invoices (1)</t>
        </is>
      </c>
    </row>
    <row r="15145">
      <c r="A15145" s="13" t="n">
        <v>46146.8046412037</v>
      </c>
      <c r="B15145" t="inlineStr">
        <is>
          <t>HIT</t>
        </is>
      </c>
      <c r="C15145" t="inlineStr">
        <is>
          <t>Folder? C:\Users\CorySchneider\OneDrive - LPN</t>
        </is>
      </c>
    </row>
    <row r="15146">
      <c r="A15146" s="13" t="n">
        <v>46146.8046412037</v>
      </c>
      <c r="B15146" t="inlineStr">
        <is>
          <t>MAP</t>
        </is>
      </c>
      <c r="C15146" t="inlineStr">
        <is>
          <t>CombineRoot=C:\Users\CorySchneider\OneDrive - LPN</t>
        </is>
      </c>
    </row>
    <row r="15147">
      <c r="A15147" s="13" t="n">
        <v>46146.8046412037</v>
      </c>
      <c r="B15147" t="inlineStr">
        <is>
          <t>MAP</t>
        </is>
      </c>
      <c r="C15147" t="inlineStr">
        <is>
          <t>SubPath=__Invoices (1)</t>
        </is>
      </c>
    </row>
    <row r="15148">
      <c r="A15148" s="13" t="n">
        <v>46146.8046412037</v>
      </c>
      <c r="B15148" t="inlineStr">
        <is>
          <t>MAP</t>
        </is>
      </c>
      <c r="C15148" t="inlineStr">
        <is>
          <t>Combined=C:\Users\CorySchneider\OneDrive - LPN\__Invoices (1)</t>
        </is>
      </c>
    </row>
    <row r="15149">
      <c r="A15149" s="13" t="n">
        <v>46146.8046412037</v>
      </c>
      <c r="B15149" t="inlineStr">
        <is>
          <t>MAP</t>
        </is>
      </c>
      <c r="C15149" t="inlineStr">
        <is>
          <t>Mapped local folder=C:\Users\CorySchneider\OneDrive - LPN\__Invoices (1)</t>
        </is>
      </c>
    </row>
    <row r="15150">
      <c r="A15150" s="13" t="n">
        <v>46146.80604166666</v>
      </c>
      <c r="B15150" t="inlineStr">
        <is>
          <t>INFO</t>
        </is>
      </c>
      <c r="C15150" t="inlineStr">
        <is>
          <t>ThisWorkbook.Path (raw)=https://levipn-my.sharepoint.com/personal/cory_levipn_com/Documents/__Invoices (1)</t>
        </is>
      </c>
    </row>
    <row r="15151">
      <c r="A15151" s="13" t="n">
        <v>46146.80604166666</v>
      </c>
      <c r="B15151" t="inlineStr">
        <is>
          <t>HIT</t>
        </is>
      </c>
      <c r="C15151" t="inlineStr">
        <is>
          <t>Folder? C:\Users\CorySchneider\OneDrive - LPN</t>
        </is>
      </c>
    </row>
    <row r="15152">
      <c r="A15152" s="13" t="n">
        <v>46146.80604166666</v>
      </c>
      <c r="B15152" t="inlineStr">
        <is>
          <t>MAP</t>
        </is>
      </c>
      <c r="C15152" t="inlineStr">
        <is>
          <t>CombineRoot=C:\Users\CorySchneider\OneDrive - LPN</t>
        </is>
      </c>
    </row>
    <row r="15153">
      <c r="A15153" s="13" t="n">
        <v>46146.80604166666</v>
      </c>
      <c r="B15153" t="inlineStr">
        <is>
          <t>MAP</t>
        </is>
      </c>
      <c r="C15153" t="inlineStr">
        <is>
          <t>SubPath=__Invoices (1)</t>
        </is>
      </c>
    </row>
    <row r="15154">
      <c r="A15154" s="13" t="n">
        <v>46146.80604166666</v>
      </c>
      <c r="B15154" t="inlineStr">
        <is>
          <t>MAP</t>
        </is>
      </c>
      <c r="C15154" t="inlineStr">
        <is>
          <t>Combined=C:\Users\CorySchneider\OneDrive - LPN\__Invoices (1)</t>
        </is>
      </c>
    </row>
    <row r="15155">
      <c r="A15155" s="13" t="n">
        <v>46146.80604166666</v>
      </c>
      <c r="B15155" t="inlineStr">
        <is>
          <t>MAP</t>
        </is>
      </c>
      <c r="C15155" t="inlineStr">
        <is>
          <t>Mapped local folder=C:\Users\CorySchneider\OneDrive - LPN\__Invoices (1)</t>
        </is>
      </c>
    </row>
    <row r="15156">
      <c r="A15156" s="13" t="n">
        <v>46146.80730324074</v>
      </c>
      <c r="B15156" t="inlineStr">
        <is>
          <t>INFO</t>
        </is>
      </c>
      <c r="C15156" t="inlineStr">
        <is>
          <t>ThisWorkbook.Path (raw)=https://levipn-my.sharepoint.com/personal/cory_levipn_com/Documents/__Invoices (1)</t>
        </is>
      </c>
    </row>
    <row r="15157">
      <c r="A15157" s="13" t="n">
        <v>46146.80730324074</v>
      </c>
      <c r="B15157" t="inlineStr">
        <is>
          <t>HIT</t>
        </is>
      </c>
      <c r="C15157" t="inlineStr">
        <is>
          <t>Folder? C:\Users\CorySchneider\OneDrive - LPN</t>
        </is>
      </c>
    </row>
    <row r="15158">
      <c r="A15158" s="13" t="n">
        <v>46146.80730324074</v>
      </c>
      <c r="B15158" t="inlineStr">
        <is>
          <t>MAP</t>
        </is>
      </c>
      <c r="C15158" t="inlineStr">
        <is>
          <t>CombineRoot=C:\Users\CorySchneider\OneDrive - LPN</t>
        </is>
      </c>
    </row>
    <row r="15159">
      <c r="A15159" s="13" t="n">
        <v>46146.80730324074</v>
      </c>
      <c r="B15159" t="inlineStr">
        <is>
          <t>MAP</t>
        </is>
      </c>
      <c r="C15159" t="inlineStr">
        <is>
          <t>SubPath=__Invoices (1)</t>
        </is>
      </c>
    </row>
    <row r="15160">
      <c r="A15160" s="13" t="n">
        <v>46146.80730324074</v>
      </c>
      <c r="B15160" t="inlineStr">
        <is>
          <t>MAP</t>
        </is>
      </c>
      <c r="C15160" t="inlineStr">
        <is>
          <t>Combined=C:\Users\CorySchneider\OneDrive - LPN\__Invoices (1)</t>
        </is>
      </c>
    </row>
    <row r="15161">
      <c r="A15161" s="13" t="n">
        <v>46146.80730324074</v>
      </c>
      <c r="B15161" t="inlineStr">
        <is>
          <t>MAP</t>
        </is>
      </c>
      <c r="C15161" t="inlineStr">
        <is>
          <t>Mapped local folder=C:\Users\CorySchneider\OneDrive - LPN\__Invoices (1)</t>
        </is>
      </c>
    </row>
    <row r="15162">
      <c r="A15162" s="13" t="n">
        <v>46146.80878472222</v>
      </c>
      <c r="B15162" t="inlineStr">
        <is>
          <t>INFO</t>
        </is>
      </c>
      <c r="C15162" t="inlineStr">
        <is>
          <t>ThisWorkbook.Path (raw)=https://levipn-my.sharepoint.com/personal/cory_levipn_com/Documents/__Invoices (1)</t>
        </is>
      </c>
    </row>
    <row r="15163">
      <c r="A15163" s="13" t="n">
        <v>46146.80878472222</v>
      </c>
      <c r="B15163" t="inlineStr">
        <is>
          <t>HIT</t>
        </is>
      </c>
      <c r="C15163" t="inlineStr">
        <is>
          <t>Folder? C:\Users\CorySchneider\OneDrive - LPN</t>
        </is>
      </c>
    </row>
    <row r="15164">
      <c r="A15164" s="13" t="n">
        <v>46146.80878472222</v>
      </c>
      <c r="B15164" t="inlineStr">
        <is>
          <t>MAP</t>
        </is>
      </c>
      <c r="C15164" t="inlineStr">
        <is>
          <t>CombineRoot=C:\Users\CorySchneider\OneDrive - LPN</t>
        </is>
      </c>
    </row>
    <row r="15165">
      <c r="A15165" s="13" t="n">
        <v>46146.80878472222</v>
      </c>
      <c r="B15165" t="inlineStr">
        <is>
          <t>MAP</t>
        </is>
      </c>
      <c r="C15165" t="inlineStr">
        <is>
          <t>SubPath=__Invoices (1)</t>
        </is>
      </c>
    </row>
    <row r="15166">
      <c r="A15166" s="13" t="n">
        <v>46146.80878472222</v>
      </c>
      <c r="B15166" t="inlineStr">
        <is>
          <t>MAP</t>
        </is>
      </c>
      <c r="C15166" t="inlineStr">
        <is>
          <t>Combined=C:\Users\CorySchneider\OneDrive - LPN\__Invoices (1)</t>
        </is>
      </c>
    </row>
    <row r="15167">
      <c r="A15167" s="13" t="n">
        <v>46146.80878472222</v>
      </c>
      <c r="B15167" t="inlineStr">
        <is>
          <t>MAP</t>
        </is>
      </c>
      <c r="C15167" t="inlineStr">
        <is>
          <t>Mapped local folder=C:\Users\CorySchneider\OneDrive - LPN\__Invoices (1)</t>
        </is>
      </c>
    </row>
    <row r="15168">
      <c r="A15168" s="13" t="n">
        <v>46146.80966435185</v>
      </c>
      <c r="B15168" t="inlineStr">
        <is>
          <t>INFO</t>
        </is>
      </c>
      <c r="C15168" t="inlineStr">
        <is>
          <t>ThisWorkbook.Path (raw)=https://levipn-my.sharepoint.com/personal/cory_levipn_com/Documents/__Invoices (1)</t>
        </is>
      </c>
    </row>
    <row r="15169">
      <c r="A15169" s="13" t="n">
        <v>46146.80966435185</v>
      </c>
      <c r="B15169" t="inlineStr">
        <is>
          <t>HIT</t>
        </is>
      </c>
      <c r="C15169" t="inlineStr">
        <is>
          <t>Folder? C:\Users\CorySchneider\OneDrive - LPN</t>
        </is>
      </c>
    </row>
    <row r="15170">
      <c r="A15170" s="13" t="n">
        <v>46146.80966435185</v>
      </c>
      <c r="B15170" t="inlineStr">
        <is>
          <t>MAP</t>
        </is>
      </c>
      <c r="C15170" t="inlineStr">
        <is>
          <t>CombineRoot=C:\Users\CorySchneider\OneDrive - LPN</t>
        </is>
      </c>
    </row>
    <row r="15171">
      <c r="A15171" s="13" t="n">
        <v>46146.80966435185</v>
      </c>
      <c r="B15171" t="inlineStr">
        <is>
          <t>MAP</t>
        </is>
      </c>
      <c r="C15171" t="inlineStr">
        <is>
          <t>SubPath=__Invoices (1)</t>
        </is>
      </c>
    </row>
    <row r="15172">
      <c r="A15172" s="13" t="n">
        <v>46146.80966435185</v>
      </c>
      <c r="B15172" t="inlineStr">
        <is>
          <t>MAP</t>
        </is>
      </c>
      <c r="C15172" t="inlineStr">
        <is>
          <t>Combined=C:\Users\CorySchneider\OneDrive - LPN\__Invoices (1)</t>
        </is>
      </c>
    </row>
    <row r="15173">
      <c r="A15173" s="13" t="n">
        <v>46146.80966435185</v>
      </c>
      <c r="B15173" t="inlineStr">
        <is>
          <t>MAP</t>
        </is>
      </c>
      <c r="C15173" t="inlineStr">
        <is>
          <t>Mapped local folder=C:\Users\CorySchneider\OneDrive - LPN\__Invoices (1)</t>
        </is>
      </c>
    </row>
    <row r="15174">
      <c r="A15174" s="13" t="n">
        <v>46146.81085648148</v>
      </c>
      <c r="B15174" t="inlineStr">
        <is>
          <t>INFO</t>
        </is>
      </c>
      <c r="C15174" t="inlineStr">
        <is>
          <t>ThisWorkbook.Path (raw)=https://levipn-my.sharepoint.com/personal/cory_levipn_com/Documents/__Invoices (1)</t>
        </is>
      </c>
    </row>
    <row r="15175">
      <c r="A15175" s="13" t="n">
        <v>46146.81085648148</v>
      </c>
      <c r="B15175" t="inlineStr">
        <is>
          <t>HIT</t>
        </is>
      </c>
      <c r="C15175" t="inlineStr">
        <is>
          <t>Folder? C:\Users\CorySchneider\OneDrive - LPN</t>
        </is>
      </c>
    </row>
    <row r="15176">
      <c r="A15176" s="13" t="n">
        <v>46146.81085648148</v>
      </c>
      <c r="B15176" t="inlineStr">
        <is>
          <t>MAP</t>
        </is>
      </c>
      <c r="C15176" t="inlineStr">
        <is>
          <t>CombineRoot=C:\Users\CorySchneider\OneDrive - LPN</t>
        </is>
      </c>
    </row>
    <row r="15177">
      <c r="A15177" s="13" t="n">
        <v>46146.81085648148</v>
      </c>
      <c r="B15177" t="inlineStr">
        <is>
          <t>MAP</t>
        </is>
      </c>
      <c r="C15177" t="inlineStr">
        <is>
          <t>SubPath=__Invoices (1)</t>
        </is>
      </c>
    </row>
    <row r="15178">
      <c r="A15178" s="13" t="n">
        <v>46146.81085648148</v>
      </c>
      <c r="B15178" t="inlineStr">
        <is>
          <t>MAP</t>
        </is>
      </c>
      <c r="C15178" t="inlineStr">
        <is>
          <t>Combined=C:\Users\CorySchneider\OneDrive - LPN\__Invoices (1)</t>
        </is>
      </c>
    </row>
    <row r="15179">
      <c r="A15179" s="13" t="n">
        <v>46146.81085648148</v>
      </c>
      <c r="B15179" t="inlineStr">
        <is>
          <t>MAP</t>
        </is>
      </c>
      <c r="C15179" t="inlineStr">
        <is>
          <t>Mapped local folder=C:\Users\CorySchneider\OneDrive - LPN\__Invoices (1)</t>
        </is>
      </c>
    </row>
    <row r="15180">
      <c r="A15180" s="13" t="n">
        <v>46146.81086805555</v>
      </c>
      <c r="B15180" t="inlineStr">
        <is>
          <t>INFO</t>
        </is>
      </c>
      <c r="C15180" t="inlineStr">
        <is>
          <t>ThisWorkbook.Path (raw)=https://levipn-my.sharepoint.com/personal/cory_levipn_com/Documents/__Invoices (1)</t>
        </is>
      </c>
    </row>
    <row r="15181">
      <c r="A15181" s="13" t="n">
        <v>46146.81086805555</v>
      </c>
      <c r="B15181" t="inlineStr">
        <is>
          <t>HIT</t>
        </is>
      </c>
      <c r="C15181" t="inlineStr">
        <is>
          <t>Folder? C:\Users\CorySchneider\OneDrive - LPN</t>
        </is>
      </c>
    </row>
    <row r="15182">
      <c r="A15182" s="13" t="n">
        <v>46146.81086805555</v>
      </c>
      <c r="B15182" t="inlineStr">
        <is>
          <t>MAP</t>
        </is>
      </c>
      <c r="C15182" t="inlineStr">
        <is>
          <t>CombineRoot=C:\Users\CorySchneider\OneDrive - LPN</t>
        </is>
      </c>
    </row>
    <row r="15183">
      <c r="A15183" s="13" t="n">
        <v>46146.81086805555</v>
      </c>
      <c r="B15183" t="inlineStr">
        <is>
          <t>MAP</t>
        </is>
      </c>
      <c r="C15183" t="inlineStr">
        <is>
          <t>SubPath=__Invoices (1)</t>
        </is>
      </c>
    </row>
    <row r="15184">
      <c r="A15184" s="13" t="n">
        <v>46146.81086805555</v>
      </c>
      <c r="B15184" t="inlineStr">
        <is>
          <t>MAP</t>
        </is>
      </c>
      <c r="C15184" t="inlineStr">
        <is>
          <t>Combined=C:\Users\CorySchneider\OneDrive - LPN\__Invoices (1)</t>
        </is>
      </c>
    </row>
    <row r="15185">
      <c r="A15185" s="13" t="n">
        <v>46146.81086805555</v>
      </c>
      <c r="B15185" t="inlineStr">
        <is>
          <t>MAP</t>
        </is>
      </c>
      <c r="C15185" t="inlineStr">
        <is>
          <t>Mapped local folder=C:\Users\CorySchneider\OneDrive - LPN\__Invoices (1)</t>
        </is>
      </c>
    </row>
    <row r="15186">
      <c r="A15186" s="13" t="n">
        <v>46146.81275462963</v>
      </c>
      <c r="B15186" t="inlineStr">
        <is>
          <t>INFO</t>
        </is>
      </c>
      <c r="C15186" t="inlineStr">
        <is>
          <t>ThisWorkbook.Path (raw)=https://levipn-my.sharepoint.com/personal/cory_levipn_com/Documents/__Invoices (1)</t>
        </is>
      </c>
    </row>
    <row r="15187">
      <c r="A15187" s="13" t="n">
        <v>46146.81275462963</v>
      </c>
      <c r="B15187" t="inlineStr">
        <is>
          <t>HIT</t>
        </is>
      </c>
      <c r="C15187" t="inlineStr">
        <is>
          <t>Folder? C:\Users\CorySchneider\OneDrive - LPN</t>
        </is>
      </c>
    </row>
    <row r="15188">
      <c r="A15188" s="13" t="n">
        <v>46146.81275462963</v>
      </c>
      <c r="B15188" t="inlineStr">
        <is>
          <t>MAP</t>
        </is>
      </c>
      <c r="C15188" t="inlineStr">
        <is>
          <t>CombineRoot=C:\Users\CorySchneider\OneDrive - LPN</t>
        </is>
      </c>
    </row>
    <row r="15189">
      <c r="A15189" s="13" t="n">
        <v>46146.81275462963</v>
      </c>
      <c r="B15189" t="inlineStr">
        <is>
          <t>MAP</t>
        </is>
      </c>
      <c r="C15189" t="inlineStr">
        <is>
          <t>SubPath=__Invoices (1)</t>
        </is>
      </c>
    </row>
    <row r="15190">
      <c r="A15190" s="13" t="n">
        <v>46146.81275462963</v>
      </c>
      <c r="B15190" t="inlineStr">
        <is>
          <t>MAP</t>
        </is>
      </c>
      <c r="C15190" t="inlineStr">
        <is>
          <t>Combined=C:\Users\CorySchneider\OneDrive - LPN\__Invoices (1)</t>
        </is>
      </c>
    </row>
    <row r="15191">
      <c r="A15191" s="13" t="n">
        <v>46146.81275462963</v>
      </c>
      <c r="B15191" t="inlineStr">
        <is>
          <t>MAP</t>
        </is>
      </c>
      <c r="C15191" t="inlineStr">
        <is>
          <t>Mapped local folder=C:\Users\CorySchneider\OneDrive - LPN\__Invoices (1)</t>
        </is>
      </c>
    </row>
    <row r="15192">
      <c r="A15192" s="13" t="n">
        <v>46146.81368055556</v>
      </c>
      <c r="B15192" t="inlineStr">
        <is>
          <t>INFO</t>
        </is>
      </c>
      <c r="C15192" t="inlineStr">
        <is>
          <t>ThisWorkbook.Path (raw)=https://levipn-my.sharepoint.com/personal/cory_levipn_com/Documents/__Invoices (1)</t>
        </is>
      </c>
    </row>
    <row r="15193">
      <c r="A15193" s="13" t="n">
        <v>46146.81368055556</v>
      </c>
      <c r="B15193" t="inlineStr">
        <is>
          <t>HIT</t>
        </is>
      </c>
      <c r="C15193" t="inlineStr">
        <is>
          <t>Folder? C:\Users\CorySchneider\OneDrive - LPN</t>
        </is>
      </c>
    </row>
    <row r="15194">
      <c r="A15194" s="13" t="n">
        <v>46146.81368055556</v>
      </c>
      <c r="B15194" t="inlineStr">
        <is>
          <t>MAP</t>
        </is>
      </c>
      <c r="C15194" t="inlineStr">
        <is>
          <t>CombineRoot=C:\Users\CorySchneider\OneDrive - LPN</t>
        </is>
      </c>
    </row>
    <row r="15195">
      <c r="A15195" s="13" t="n">
        <v>46146.81368055556</v>
      </c>
      <c r="B15195" t="inlineStr">
        <is>
          <t>MAP</t>
        </is>
      </c>
      <c r="C15195" t="inlineStr">
        <is>
          <t>SubPath=__Invoices (1)</t>
        </is>
      </c>
    </row>
    <row r="15196">
      <c r="A15196" s="13" t="n">
        <v>46146.81368055556</v>
      </c>
      <c r="B15196" t="inlineStr">
        <is>
          <t>MAP</t>
        </is>
      </c>
      <c r="C15196" t="inlineStr">
        <is>
          <t>Combined=C:\Users\CorySchneider\OneDrive - LPN\__Invoices (1)</t>
        </is>
      </c>
    </row>
    <row r="15197">
      <c r="A15197" s="13" t="n">
        <v>46146.81368055556</v>
      </c>
      <c r="B15197" t="inlineStr">
        <is>
          <t>MAP</t>
        </is>
      </c>
      <c r="C15197" t="inlineStr">
        <is>
          <t>Mapped local folder=C:\Users\CorySchneider\OneDrive - LPN\__Invoices (1)</t>
        </is>
      </c>
    </row>
    <row r="15198">
      <c r="A15198" s="13" t="n">
        <v>46146.81414351852</v>
      </c>
      <c r="B15198" t="inlineStr">
        <is>
          <t>INFO</t>
        </is>
      </c>
      <c r="C15198" t="inlineStr">
        <is>
          <t>ThisWorkbook.Path (raw)=https://levipn-my.sharepoint.com/personal/cory_levipn_com/Documents/__Invoices (1)</t>
        </is>
      </c>
    </row>
    <row r="15199">
      <c r="A15199" s="13" t="n">
        <v>46146.81414351852</v>
      </c>
      <c r="B15199" t="inlineStr">
        <is>
          <t>HIT</t>
        </is>
      </c>
      <c r="C15199" t="inlineStr">
        <is>
          <t>Folder? C:\Users\CorySchneider\OneDrive - LPN</t>
        </is>
      </c>
    </row>
    <row r="15200">
      <c r="A15200" s="13" t="n">
        <v>46146.81414351852</v>
      </c>
      <c r="B15200" t="inlineStr">
        <is>
          <t>MAP</t>
        </is>
      </c>
      <c r="C15200" t="inlineStr">
        <is>
          <t>CombineRoot=C:\Users\CorySchneider\OneDrive - LPN</t>
        </is>
      </c>
    </row>
    <row r="15201">
      <c r="A15201" s="13" t="n">
        <v>46146.81414351852</v>
      </c>
      <c r="B15201" t="inlineStr">
        <is>
          <t>MAP</t>
        </is>
      </c>
      <c r="C15201" t="inlineStr">
        <is>
          <t>SubPath=__Invoices (1)</t>
        </is>
      </c>
    </row>
    <row r="15202">
      <c r="A15202" s="13" t="n">
        <v>46146.81414351852</v>
      </c>
      <c r="B15202" t="inlineStr">
        <is>
          <t>MAP</t>
        </is>
      </c>
      <c r="C15202" t="inlineStr">
        <is>
          <t>Combined=C:\Users\CorySchneider\OneDrive - LPN\__Invoices (1)</t>
        </is>
      </c>
    </row>
    <row r="15203">
      <c r="A15203" s="13" t="n">
        <v>46146.81414351852</v>
      </c>
      <c r="B15203" t="inlineStr">
        <is>
          <t>MAP</t>
        </is>
      </c>
      <c r="C15203" t="inlineStr">
        <is>
          <t>Mapped local folder=C:\Users\CorySchneider\OneDrive - LPN\__Invoices (1)</t>
        </is>
      </c>
    </row>
    <row r="15204">
      <c r="A15204" s="13" t="n">
        <v>46146.81436342592</v>
      </c>
      <c r="B15204" t="inlineStr">
        <is>
          <t>INFO</t>
        </is>
      </c>
      <c r="C15204" t="inlineStr">
        <is>
          <t>ThisWorkbook.Path (raw)=https://levipn-my.sharepoint.com/personal/cory_levipn_com/Documents/__Invoices (1)</t>
        </is>
      </c>
    </row>
    <row r="15205">
      <c r="A15205" s="13" t="n">
        <v>46146.81436342592</v>
      </c>
      <c r="B15205" t="inlineStr">
        <is>
          <t>HIT</t>
        </is>
      </c>
      <c r="C15205" t="inlineStr">
        <is>
          <t>Folder? C:\Users\CorySchneider\OneDrive - LPN</t>
        </is>
      </c>
    </row>
    <row r="15206">
      <c r="A15206" s="13" t="n">
        <v>46146.81436342592</v>
      </c>
      <c r="B15206" t="inlineStr">
        <is>
          <t>MAP</t>
        </is>
      </c>
      <c r="C15206" t="inlineStr">
        <is>
          <t>CombineRoot=C:\Users\CorySchneider\OneDrive - LPN</t>
        </is>
      </c>
    </row>
    <row r="15207">
      <c r="A15207" s="13" t="n">
        <v>46146.81436342592</v>
      </c>
      <c r="B15207" t="inlineStr">
        <is>
          <t>MAP</t>
        </is>
      </c>
      <c r="C15207" t="inlineStr">
        <is>
          <t>SubPath=__Invoices (1)</t>
        </is>
      </c>
    </row>
    <row r="15208">
      <c r="A15208" s="13" t="n">
        <v>46146.81436342592</v>
      </c>
      <c r="B15208" t="inlineStr">
        <is>
          <t>MAP</t>
        </is>
      </c>
      <c r="C15208" t="inlineStr">
        <is>
          <t>Combined=C:\Users\CorySchneider\OneDrive - LPN\__Invoices (1)</t>
        </is>
      </c>
    </row>
    <row r="15209">
      <c r="A15209" s="13" t="n">
        <v>46146.81436342592</v>
      </c>
      <c r="B15209" t="inlineStr">
        <is>
          <t>MAP</t>
        </is>
      </c>
      <c r="C15209" t="inlineStr">
        <is>
          <t>Mapped local folder=C:\Users\CorySchneider\OneDrive - LPN\__Invoices (1)</t>
        </is>
      </c>
    </row>
    <row r="15210">
      <c r="A15210" s="13" t="n">
        <v>46146.81436342592</v>
      </c>
      <c r="B15210" t="inlineStr">
        <is>
          <t>PATH</t>
        </is>
      </c>
      <c r="C15210" t="inlineStr">
        <is>
          <t>FileInBase=C:\Users\CorySchneider\OneDrive - LPN\__Invoices (1)\InvoiceTemplate_v4.docx</t>
        </is>
      </c>
    </row>
    <row r="15211">
      <c r="A15211" s="13" t="n">
        <v>46146.81436342592</v>
      </c>
      <c r="B15211" t="inlineStr">
        <is>
          <t>HIT</t>
        </is>
      </c>
      <c r="C15211" t="inlineStr">
        <is>
          <t>Exists? C:\Users\CorySchneider\OneDrive - LPN\__Invoices (1)\InvoiceTemplate_v4.docx</t>
        </is>
      </c>
    </row>
    <row r="15212">
      <c r="A15212" s="13" t="n">
        <v>46146.81462962963</v>
      </c>
      <c r="B15212" t="inlineStr">
        <is>
          <t>PATH</t>
        </is>
      </c>
      <c r="C15212" t="inlineStr">
        <is>
          <t>FileInBase=C:\Users\CorySchneider\OneDrive - LPN\__Invoices (1)\INV 26-0046 - Leviathan Private Network - 30APR2026.docx</t>
        </is>
      </c>
    </row>
    <row r="15213">
      <c r="A15213" s="13" t="n">
        <v>46146.81465277778</v>
      </c>
      <c r="B15213" t="inlineStr">
        <is>
          <t>PATH</t>
        </is>
      </c>
      <c r="C15213" t="inlineStr">
        <is>
          <t>FileInBase=C:\Users\CorySchneider\OneDrive - LPN\__Invoices (1)\sig.jpg</t>
        </is>
      </c>
    </row>
    <row r="15214">
      <c r="A15214" s="13" t="n">
        <v>46146.81473379629</v>
      </c>
      <c r="B15214" t="inlineStr">
        <is>
          <t>PATH</t>
        </is>
      </c>
      <c r="C15214" t="inlineStr">
        <is>
          <t>FileInBase=C:\Users\CorySchneider\OneDrive - LPN\__Invoices (1)\INV 26-0046 - Leviathan Private Network - 30APR2026.pdf</t>
        </is>
      </c>
    </row>
    <row r="15215">
      <c r="A15215" s="13" t="n">
        <v>46146.81609953703</v>
      </c>
      <c r="B15215" t="inlineStr">
        <is>
          <t>INFO</t>
        </is>
      </c>
      <c r="C15215" t="inlineStr">
        <is>
          <t>ThisWorkbook.Path (raw)=https://levipn-my.sharepoint.com/personal/cory_levipn_com/Documents/__Invoices (1)</t>
        </is>
      </c>
    </row>
    <row r="15216">
      <c r="A15216" s="13" t="n">
        <v>46146.81611111111</v>
      </c>
      <c r="B15216" t="inlineStr">
        <is>
          <t>HIT</t>
        </is>
      </c>
      <c r="C15216" t="inlineStr">
        <is>
          <t>Folder? C:\Users\CorySchneider\OneDrive - LPN</t>
        </is>
      </c>
    </row>
    <row r="15217">
      <c r="A15217" s="13" t="n">
        <v>46146.81611111111</v>
      </c>
      <c r="B15217" t="inlineStr">
        <is>
          <t>MAP</t>
        </is>
      </c>
      <c r="C15217" t="inlineStr">
        <is>
          <t>CombineRoot=C:\Users\CorySchneider\OneDrive - LPN</t>
        </is>
      </c>
    </row>
    <row r="15218">
      <c r="A15218" s="13" t="n">
        <v>46146.81611111111</v>
      </c>
      <c r="B15218" t="inlineStr">
        <is>
          <t>MAP</t>
        </is>
      </c>
      <c r="C15218" t="inlineStr">
        <is>
          <t>SubPath=__Invoices (1)</t>
        </is>
      </c>
    </row>
    <row r="15219">
      <c r="A15219" s="13" t="n">
        <v>46146.81611111111</v>
      </c>
      <c r="B15219" t="inlineStr">
        <is>
          <t>MAP</t>
        </is>
      </c>
      <c r="C15219" t="inlineStr">
        <is>
          <t>Combined=C:\Users\CorySchneider\OneDrive - LPN\__Invoices (1)</t>
        </is>
      </c>
    </row>
    <row r="15220">
      <c r="A15220" s="13" t="n">
        <v>46146.81611111111</v>
      </c>
      <c r="B15220" t="inlineStr">
        <is>
          <t>MAP</t>
        </is>
      </c>
      <c r="C15220" t="inlineStr">
        <is>
          <t>Mapped local folder=C:\Users\CorySchneider\OneDrive - LPN\__Invoices (1)</t>
        </is>
      </c>
    </row>
    <row r="15221">
      <c r="A15221" s="13" t="n">
        <v>46146.81630787037</v>
      </c>
      <c r="B15221" t="inlineStr">
        <is>
          <t>INFO</t>
        </is>
      </c>
      <c r="C15221" t="inlineStr">
        <is>
          <t>ThisWorkbook.Path (raw)=https://levipn-my.sharepoint.com/personal/cory_levipn_com/Documents/__Invoices (1)</t>
        </is>
      </c>
    </row>
    <row r="15222">
      <c r="A15222" s="13" t="n">
        <v>46146.81630787037</v>
      </c>
      <c r="B15222" t="inlineStr">
        <is>
          <t>HIT</t>
        </is>
      </c>
      <c r="C15222" t="inlineStr">
        <is>
          <t>Folder? C:\Users\CorySchneider\OneDrive - LPN</t>
        </is>
      </c>
    </row>
    <row r="15223">
      <c r="A15223" s="13" t="n">
        <v>46146.81631944444</v>
      </c>
      <c r="B15223" t="inlineStr">
        <is>
          <t>MAP</t>
        </is>
      </c>
      <c r="C15223" t="inlineStr">
        <is>
          <t>CombineRoot=C:\Users\CorySchneider\OneDrive - LPN</t>
        </is>
      </c>
    </row>
    <row r="15224">
      <c r="A15224" s="13" t="n">
        <v>46146.81631944444</v>
      </c>
      <c r="B15224" t="inlineStr">
        <is>
          <t>MAP</t>
        </is>
      </c>
      <c r="C15224" t="inlineStr">
        <is>
          <t>SubPath=__Invoices (1)</t>
        </is>
      </c>
    </row>
    <row r="15225">
      <c r="A15225" s="13" t="n">
        <v>46146.81631944444</v>
      </c>
      <c r="B15225" t="inlineStr">
        <is>
          <t>MAP</t>
        </is>
      </c>
      <c r="C15225" t="inlineStr">
        <is>
          <t>Combined=C:\Users\CorySchneider\OneDrive - LPN\__Invoices (1)</t>
        </is>
      </c>
    </row>
    <row r="15226">
      <c r="A15226" s="13" t="n">
        <v>46146.81631944444</v>
      </c>
      <c r="B15226" t="inlineStr">
        <is>
          <t>MAP</t>
        </is>
      </c>
      <c r="C15226" t="inlineStr">
        <is>
          <t>Mapped local folder=C:\Users\CorySchneider\OneDrive - LPN\__Invoices (1)</t>
        </is>
      </c>
    </row>
    <row r="15227">
      <c r="A15227" s="13" t="n">
        <v>46146.81631944444</v>
      </c>
      <c r="B15227" t="inlineStr">
        <is>
          <t>PATH</t>
        </is>
      </c>
      <c r="C15227" t="inlineStr">
        <is>
          <t>FileInBase=C:\Users\CorySchneider\OneDrive - LPN\__Invoices (1)\InvoiceTemplate_v4.docx</t>
        </is>
      </c>
    </row>
    <row r="15228">
      <c r="A15228" s="13" t="n">
        <v>46146.81631944444</v>
      </c>
      <c r="B15228" t="inlineStr">
        <is>
          <t>HIT</t>
        </is>
      </c>
      <c r="C15228" t="inlineStr">
        <is>
          <t>Exists? C:\Users\CorySchneider\OneDrive - LPN\__Invoices (1)\InvoiceTemplate_v4.docx</t>
        </is>
      </c>
    </row>
    <row r="15229">
      <c r="A15229" s="13" t="n">
        <v>46146.8165625</v>
      </c>
      <c r="B15229" t="inlineStr">
        <is>
          <t>PATH</t>
        </is>
      </c>
      <c r="C15229" t="inlineStr">
        <is>
          <t>FileInBase=C:\Users\CorySchneider\OneDrive - LPN\__Invoices (1)\INV 26-0047 - Leviathan Private Network - 30APR2026.docx</t>
        </is>
      </c>
    </row>
    <row r="15230">
      <c r="A15230" s="13" t="n">
        <v>46146.81657407407</v>
      </c>
      <c r="B15230" t="inlineStr">
        <is>
          <t>PATH</t>
        </is>
      </c>
      <c r="C15230" t="inlineStr">
        <is>
          <t>FileInBase=C:\Users\CorySchneider\OneDrive - LPN\__Invoices (1)\sig.jpg</t>
        </is>
      </c>
    </row>
    <row r="15231">
      <c r="A15231" s="13" t="n">
        <v>46146.81663194444</v>
      </c>
      <c r="B15231" t="inlineStr">
        <is>
          <t>PATH</t>
        </is>
      </c>
      <c r="C15231" t="inlineStr">
        <is>
          <t>FileInBase=C:\Users\CorySchneider\OneDrive - LPN\__Invoices (1)\INV 26-0047 - Leviathan Private Network - 30APR2026.pdf</t>
        </is>
      </c>
    </row>
    <row r="15232">
      <c r="A15232" s="13" t="n">
        <v>46146.81743055556</v>
      </c>
      <c r="B15232" t="inlineStr">
        <is>
          <t>INFO</t>
        </is>
      </c>
      <c r="C15232" t="inlineStr">
        <is>
          <t>ThisWorkbook.Path (raw)=https://levipn-my.sharepoint.com/personal/cory_levipn_com/Documents/__Invoices (1)</t>
        </is>
      </c>
    </row>
    <row r="15233">
      <c r="A15233" s="13" t="n">
        <v>46146.81743055556</v>
      </c>
      <c r="B15233" t="inlineStr">
        <is>
          <t>HIT</t>
        </is>
      </c>
      <c r="C15233" t="inlineStr">
        <is>
          <t>Folder? C:\Users\CorySchneider\OneDrive - LPN</t>
        </is>
      </c>
    </row>
    <row r="15234">
      <c r="A15234" s="13" t="n">
        <v>46146.81743055556</v>
      </c>
      <c r="B15234" t="inlineStr">
        <is>
          <t>MAP</t>
        </is>
      </c>
      <c r="C15234" t="inlineStr">
        <is>
          <t>CombineRoot=C:\Users\CorySchneider\OneDrive - LPN</t>
        </is>
      </c>
    </row>
    <row r="15235">
      <c r="A15235" s="13" t="n">
        <v>46146.81743055556</v>
      </c>
      <c r="B15235" t="inlineStr">
        <is>
          <t>MAP</t>
        </is>
      </c>
      <c r="C15235" t="inlineStr">
        <is>
          <t>SubPath=__Invoices (1)</t>
        </is>
      </c>
    </row>
    <row r="15236">
      <c r="A15236" s="13" t="n">
        <v>46146.81744212963</v>
      </c>
      <c r="B15236" t="inlineStr">
        <is>
          <t>MAP</t>
        </is>
      </c>
      <c r="C15236" t="inlineStr">
        <is>
          <t>Combined=C:\Users\CorySchneider\OneDrive - LPN\__Invoices (1)</t>
        </is>
      </c>
    </row>
    <row r="15237">
      <c r="A15237" s="13" t="n">
        <v>46146.81744212963</v>
      </c>
      <c r="B15237" t="inlineStr">
        <is>
          <t>MAP</t>
        </is>
      </c>
      <c r="C15237" t="inlineStr">
        <is>
          <t>Mapped local folder=C:\Users\CorySchneider\OneDrive - LPN\__Invoices (1)</t>
        </is>
      </c>
    </row>
    <row r="15238">
      <c r="A15238" s="13" t="n">
        <v>46146.81765046297</v>
      </c>
      <c r="B15238" t="inlineStr">
        <is>
          <t>INFO</t>
        </is>
      </c>
      <c r="C15238" t="inlineStr">
        <is>
          <t>ThisWorkbook.Path (raw)=https://levipn-my.sharepoint.com/personal/cory_levipn_com/Documents/__Invoices (1)</t>
        </is>
      </c>
    </row>
    <row r="15239">
      <c r="A15239" s="13" t="n">
        <v>46146.81765046297</v>
      </c>
      <c r="B15239" t="inlineStr">
        <is>
          <t>HIT</t>
        </is>
      </c>
      <c r="C15239" t="inlineStr">
        <is>
          <t>Folder? C:\Users\CorySchneider\OneDrive - LPN</t>
        </is>
      </c>
    </row>
    <row r="15240">
      <c r="A15240" s="13" t="n">
        <v>46146.81765046297</v>
      </c>
      <c r="B15240" t="inlineStr">
        <is>
          <t>MAP</t>
        </is>
      </c>
      <c r="C15240" t="inlineStr">
        <is>
          <t>CombineRoot=C:\Users\CorySchneider\OneDrive - LPN</t>
        </is>
      </c>
    </row>
    <row r="15241">
      <c r="A15241" s="13" t="n">
        <v>46146.81765046297</v>
      </c>
      <c r="B15241" t="inlineStr">
        <is>
          <t>MAP</t>
        </is>
      </c>
      <c r="C15241" t="inlineStr">
        <is>
          <t>SubPath=__Invoices (1)</t>
        </is>
      </c>
    </row>
    <row r="15242">
      <c r="A15242" s="13" t="n">
        <v>46146.81765046297</v>
      </c>
      <c r="B15242" t="inlineStr">
        <is>
          <t>MAP</t>
        </is>
      </c>
      <c r="C15242" t="inlineStr">
        <is>
          <t>Combined=C:\Users\CorySchneider\OneDrive - LPN\__Invoices (1)</t>
        </is>
      </c>
    </row>
    <row r="15243">
      <c r="A15243" s="13" t="n">
        <v>46146.81765046297</v>
      </c>
      <c r="B15243" t="inlineStr">
        <is>
          <t>MAP</t>
        </is>
      </c>
      <c r="C15243" t="inlineStr">
        <is>
          <t>Mapped local folder=C:\Users\CorySchneider\OneDrive - LPN\__Invoices (1)</t>
        </is>
      </c>
    </row>
    <row r="15244">
      <c r="A15244" s="13" t="n">
        <v>46146.81765046297</v>
      </c>
      <c r="B15244" t="inlineStr">
        <is>
          <t>PATH</t>
        </is>
      </c>
      <c r="C15244" t="inlineStr">
        <is>
          <t>FileInBase=C:\Users\CorySchneider\OneDrive - LPN\__Invoices (1)\InvoiceTemplate_v4.docx</t>
        </is>
      </c>
    </row>
    <row r="15245">
      <c r="A15245" s="13" t="n">
        <v>46146.81765046297</v>
      </c>
      <c r="B15245" t="inlineStr">
        <is>
          <t>HIT</t>
        </is>
      </c>
      <c r="C15245" t="inlineStr">
        <is>
          <t>Exists? C:\Users\CorySchneider\OneDrive - LPN\__Invoices (1)\InvoiceTemplate_v4.docx</t>
        </is>
      </c>
    </row>
    <row r="15246">
      <c r="A15246" s="13" t="n">
        <v>46146.81790509259</v>
      </c>
      <c r="B15246" t="inlineStr">
        <is>
          <t>PATH</t>
        </is>
      </c>
      <c r="C15246" t="inlineStr">
        <is>
          <t>FileInBase=C:\Users\CorySchneider\OneDrive - LPN\__Invoices (1)\INV 26-0048 - Leviathan Private Network - 30APR2026.docx</t>
        </is>
      </c>
    </row>
    <row r="15247">
      <c r="A15247" s="13" t="n">
        <v>46146.81791666667</v>
      </c>
      <c r="B15247" t="inlineStr">
        <is>
          <t>PATH</t>
        </is>
      </c>
      <c r="C15247" t="inlineStr">
        <is>
          <t>FileInBase=C:\Users\CorySchneider\OneDrive - LPN\__Invoices (1)\sig.jpg</t>
        </is>
      </c>
    </row>
    <row r="15248">
      <c r="A15248" s="13" t="n">
        <v>46146.81799768518</v>
      </c>
      <c r="B15248" t="inlineStr">
        <is>
          <t>PATH</t>
        </is>
      </c>
      <c r="C15248" t="inlineStr">
        <is>
          <t>FileInBase=C:\Users\CorySchneider\OneDrive - LPN\__Invoices (1)\INV 26-0048 - Leviathan Private Network - 30APR2026.pdf</t>
        </is>
      </c>
    </row>
    <row r="15249">
      <c r="A15249" s="13" t="n">
        <v>46146.81880787037</v>
      </c>
      <c r="B15249" t="inlineStr">
        <is>
          <t>INFO</t>
        </is>
      </c>
      <c r="C15249" t="inlineStr">
        <is>
          <t>ThisWorkbook.Path (raw)=https://levipn-my.sharepoint.com/personal/cory_levipn_com/Documents/__Invoices (1)</t>
        </is>
      </c>
    </row>
    <row r="15250">
      <c r="A15250" s="13" t="n">
        <v>46146.81880787037</v>
      </c>
      <c r="B15250" t="inlineStr">
        <is>
          <t>HIT</t>
        </is>
      </c>
      <c r="C15250" t="inlineStr">
        <is>
          <t>Folder? C:\Users\CorySchneider\OneDrive - LPN</t>
        </is>
      </c>
    </row>
    <row r="15251">
      <c r="A15251" s="13" t="n">
        <v>46146.81880787037</v>
      </c>
      <c r="B15251" t="inlineStr">
        <is>
          <t>MAP</t>
        </is>
      </c>
      <c r="C15251" t="inlineStr">
        <is>
          <t>CombineRoot=C:\Users\CorySchneider\OneDrive - LPN</t>
        </is>
      </c>
    </row>
    <row r="15252">
      <c r="A15252" s="13" t="n">
        <v>46146.81880787037</v>
      </c>
      <c r="B15252" t="inlineStr">
        <is>
          <t>MAP</t>
        </is>
      </c>
      <c r="C15252" t="inlineStr">
        <is>
          <t>SubPath=__Invoices (1)</t>
        </is>
      </c>
    </row>
    <row r="15253">
      <c r="A15253" s="13" t="n">
        <v>46146.81880787037</v>
      </c>
      <c r="B15253" t="inlineStr">
        <is>
          <t>MAP</t>
        </is>
      </c>
      <c r="C15253" t="inlineStr">
        <is>
          <t>Combined=C:\Users\CorySchneider\OneDrive - LPN\__Invoices (1)</t>
        </is>
      </c>
    </row>
    <row r="15254">
      <c r="A15254" s="13" t="n">
        <v>46146.81880787037</v>
      </c>
      <c r="B15254" t="inlineStr">
        <is>
          <t>MAP</t>
        </is>
      </c>
      <c r="C15254" t="inlineStr">
        <is>
          <t>Mapped local folder=C:\Users\CorySchneider\OneDrive - LPN\__Invoices (1)</t>
        </is>
      </c>
    </row>
    <row r="15255">
      <c r="A15255" s="13" t="n">
        <v>46146.81883101852</v>
      </c>
      <c r="B15255" t="inlineStr">
        <is>
          <t>INFO</t>
        </is>
      </c>
      <c r="C15255" t="inlineStr">
        <is>
          <t>ThisWorkbook.Path (raw)=https://levipn-my.sharepoint.com/personal/cory_levipn_com/Documents/__Invoices (1)</t>
        </is>
      </c>
    </row>
    <row r="15256">
      <c r="A15256" s="13" t="n">
        <v>46146.81883101852</v>
      </c>
      <c r="B15256" t="inlineStr">
        <is>
          <t>HIT</t>
        </is>
      </c>
      <c r="C15256" t="inlineStr">
        <is>
          <t>Folder? C:\Users\CorySchneider\OneDrive - LPN</t>
        </is>
      </c>
    </row>
    <row r="15257">
      <c r="A15257" s="13" t="n">
        <v>46146.81883101852</v>
      </c>
      <c r="B15257" t="inlineStr">
        <is>
          <t>MAP</t>
        </is>
      </c>
      <c r="C15257" t="inlineStr">
        <is>
          <t>CombineRoot=C:\Users\CorySchneider\OneDrive - LPN</t>
        </is>
      </c>
    </row>
    <row r="15258">
      <c r="A15258" s="13" t="n">
        <v>46146.81883101852</v>
      </c>
      <c r="B15258" t="inlineStr">
        <is>
          <t>MAP</t>
        </is>
      </c>
      <c r="C15258" t="inlineStr">
        <is>
          <t>SubPath=__Invoices (1)</t>
        </is>
      </c>
    </row>
    <row r="15259">
      <c r="A15259" s="13" t="n">
        <v>46146.81883101852</v>
      </c>
      <c r="B15259" t="inlineStr">
        <is>
          <t>MAP</t>
        </is>
      </c>
      <c r="C15259" t="inlineStr">
        <is>
          <t>Combined=C:\Users\CorySchneider\OneDrive - LPN\__Invoices (1)</t>
        </is>
      </c>
    </row>
    <row r="15260">
      <c r="A15260" s="13" t="n">
        <v>46146.81883101852</v>
      </c>
      <c r="B15260" t="inlineStr">
        <is>
          <t>MAP</t>
        </is>
      </c>
      <c r="C15260" t="inlineStr">
        <is>
          <t>Mapped local folder=C:\Users\CorySchneider\OneDrive - LPN\__Invoices (1)</t>
        </is>
      </c>
    </row>
    <row r="15261">
      <c r="A15261" s="13" t="n">
        <v>46146.81883101852</v>
      </c>
      <c r="B15261" t="inlineStr">
        <is>
          <t>PATH</t>
        </is>
      </c>
      <c r="C15261" t="inlineStr">
        <is>
          <t>FileInBase=C:\Users\CorySchneider\OneDrive - LPN\__Invoices (1)\InvoiceTemplate_v4.docx</t>
        </is>
      </c>
    </row>
    <row r="15262">
      <c r="A15262" s="13" t="n">
        <v>46146.81883101852</v>
      </c>
      <c r="B15262" t="inlineStr">
        <is>
          <t>HIT</t>
        </is>
      </c>
      <c r="C15262" t="inlineStr">
        <is>
          <t>Exists? C:\Users\CorySchneider\OneDrive - LPN\__Invoices (1)\InvoiceTemplate_v4.docx</t>
        </is>
      </c>
    </row>
    <row r="15263">
      <c r="A15263" s="13" t="n">
        <v>46146.8191087963</v>
      </c>
      <c r="B15263" t="inlineStr">
        <is>
          <t>PATH</t>
        </is>
      </c>
      <c r="C15263" t="inlineStr">
        <is>
          <t>FileInBase=C:\Users\CorySchneider\OneDrive - LPN\__Invoices (1)\INV 26-0049 - Thoms, Wendy - 04MAY2026.docx</t>
        </is>
      </c>
    </row>
    <row r="15264">
      <c r="A15264" s="13" t="n">
        <v>46146.81914351852</v>
      </c>
      <c r="B15264" t="inlineStr">
        <is>
          <t>PATH</t>
        </is>
      </c>
      <c r="C15264" t="inlineStr">
        <is>
          <t>FileInBase=C:\Users\CorySchneider\OneDrive - LPN\__Invoices (1)\sig.jpg</t>
        </is>
      </c>
    </row>
    <row r="15265">
      <c r="A15265" s="13" t="n">
        <v>46146.81921296296</v>
      </c>
      <c r="B15265" t="inlineStr">
        <is>
          <t>PATH</t>
        </is>
      </c>
      <c r="C15265" t="inlineStr">
        <is>
          <t>FileInBase=C:\Users\CorySchneider\OneDrive - LPN\__Invoices (1)\INV 26-0049 - Thoms, Wendy - 04MAY2026.pdf</t>
        </is>
      </c>
    </row>
    <row r="15266">
      <c r="A15266" s="13" t="n">
        <v>46146.82145833333</v>
      </c>
      <c r="B15266" t="inlineStr">
        <is>
          <t>INFO</t>
        </is>
      </c>
      <c r="C15266" t="inlineStr">
        <is>
          <t>ThisWorkbook.Path (raw)=https://levipn-my.sharepoint.com/personal/cory_levipn_com/Documents/__Invoices (1)</t>
        </is>
      </c>
    </row>
    <row r="15267">
      <c r="A15267" s="13" t="n">
        <v>46146.82146990741</v>
      </c>
      <c r="B15267" t="inlineStr">
        <is>
          <t>HIT</t>
        </is>
      </c>
      <c r="C15267" t="inlineStr">
        <is>
          <t>Folder? C:\Users\CorySchneider\OneDrive - LPN</t>
        </is>
      </c>
    </row>
    <row r="15268">
      <c r="A15268" s="13" t="n">
        <v>46146.82146990741</v>
      </c>
      <c r="B15268" t="inlineStr">
        <is>
          <t>MAP</t>
        </is>
      </c>
      <c r="C15268" t="inlineStr">
        <is>
          <t>CombineRoot=C:\Users\CorySchneider\OneDrive - LPN</t>
        </is>
      </c>
    </row>
    <row r="15269">
      <c r="A15269" s="13" t="n">
        <v>46146.82146990741</v>
      </c>
      <c r="B15269" t="inlineStr">
        <is>
          <t>MAP</t>
        </is>
      </c>
      <c r="C15269" t="inlineStr">
        <is>
          <t>SubPath=__Invoices (1)</t>
        </is>
      </c>
    </row>
    <row r="15270">
      <c r="A15270" s="13" t="n">
        <v>46146.82146990741</v>
      </c>
      <c r="B15270" t="inlineStr">
        <is>
          <t>MAP</t>
        </is>
      </c>
      <c r="C15270" t="inlineStr">
        <is>
          <t>Combined=C:\Users\CorySchneider\OneDrive - LPN\__Invoices (1)</t>
        </is>
      </c>
    </row>
    <row r="15271">
      <c r="A15271" s="13" t="n">
        <v>46146.82146990741</v>
      </c>
      <c r="B15271" t="inlineStr">
        <is>
          <t>MAP</t>
        </is>
      </c>
      <c r="C15271" t="inlineStr">
        <is>
          <t>Mapped local folder=C:\Users\CorySchneider\OneDrive - LPN\__Invoices (1)</t>
        </is>
      </c>
    </row>
    <row r="15272">
      <c r="A15272" s="13" t="n">
        <v>46146.82266203704</v>
      </c>
      <c r="B15272" t="inlineStr">
        <is>
          <t>INFO</t>
        </is>
      </c>
      <c r="C15272" t="inlineStr">
        <is>
          <t>ThisWorkbook.Path (raw)=https://levipn-my.sharepoint.com/personal/cory_levipn_com/Documents/__Invoices (1)</t>
        </is>
      </c>
    </row>
    <row r="15273">
      <c r="A15273" s="13" t="n">
        <v>46146.82266203704</v>
      </c>
      <c r="B15273" t="inlineStr">
        <is>
          <t>HIT</t>
        </is>
      </c>
      <c r="C15273" t="inlineStr">
        <is>
          <t>Folder? C:\Users\CorySchneider\OneDrive - LPN</t>
        </is>
      </c>
    </row>
    <row r="15274">
      <c r="A15274" s="13" t="n">
        <v>46146.82266203704</v>
      </c>
      <c r="B15274" t="inlineStr">
        <is>
          <t>MAP</t>
        </is>
      </c>
      <c r="C15274" t="inlineStr">
        <is>
          <t>CombineRoot=C:\Users\CorySchneider\OneDrive - LPN</t>
        </is>
      </c>
    </row>
    <row r="15275">
      <c r="A15275" s="13" t="n">
        <v>46146.82266203704</v>
      </c>
      <c r="B15275" t="inlineStr">
        <is>
          <t>MAP</t>
        </is>
      </c>
      <c r="C15275" t="inlineStr">
        <is>
          <t>SubPath=__Invoices (1)</t>
        </is>
      </c>
    </row>
    <row r="15276">
      <c r="A15276" s="13" t="n">
        <v>46146.82266203704</v>
      </c>
      <c r="B15276" t="inlineStr">
        <is>
          <t>MAP</t>
        </is>
      </c>
      <c r="C15276" t="inlineStr">
        <is>
          <t>Combined=C:\Users\CorySchneider\OneDrive - LPN\__Invoices (1)</t>
        </is>
      </c>
    </row>
    <row r="15277">
      <c r="A15277" s="13" t="n">
        <v>46146.82266203704</v>
      </c>
      <c r="B15277" t="inlineStr">
        <is>
          <t>MAP</t>
        </is>
      </c>
      <c r="C15277" t="inlineStr">
        <is>
          <t>Mapped local folder=C:\Users\CorySchneider\OneDrive - LPN\__Invoices (1)</t>
        </is>
      </c>
    </row>
    <row r="15278">
      <c r="A15278" s="13" t="n">
        <v>46146.82319444444</v>
      </c>
      <c r="B15278" t="inlineStr">
        <is>
          <t>INFO</t>
        </is>
      </c>
      <c r="C15278" t="inlineStr">
        <is>
          <t>ThisWorkbook.Path (raw)=https://levipn-my.sharepoint.com/personal/cory_levipn_com/Documents/__Invoices (1)</t>
        </is>
      </c>
    </row>
    <row r="15279">
      <c r="A15279" s="13" t="n">
        <v>46146.82319444444</v>
      </c>
      <c r="B15279" t="inlineStr">
        <is>
          <t>HIT</t>
        </is>
      </c>
      <c r="C15279" t="inlineStr">
        <is>
          <t>Folder? C:\Users\CorySchneider\OneDrive - LPN</t>
        </is>
      </c>
    </row>
    <row r="15280">
      <c r="A15280" s="13" t="n">
        <v>46146.82319444444</v>
      </c>
      <c r="B15280" t="inlineStr">
        <is>
          <t>MAP</t>
        </is>
      </c>
      <c r="C15280" t="inlineStr">
        <is>
          <t>CombineRoot=C:\Users\CorySchneider\OneDrive - LPN</t>
        </is>
      </c>
    </row>
    <row r="15281">
      <c r="A15281" s="13" t="n">
        <v>46146.82319444444</v>
      </c>
      <c r="B15281" t="inlineStr">
        <is>
          <t>MAP</t>
        </is>
      </c>
      <c r="C15281" t="inlineStr">
        <is>
          <t>SubPath=__Invoices (1)</t>
        </is>
      </c>
    </row>
    <row r="15282">
      <c r="A15282" s="13" t="n">
        <v>46146.82319444444</v>
      </c>
      <c r="B15282" t="inlineStr">
        <is>
          <t>MAP</t>
        </is>
      </c>
      <c r="C15282" t="inlineStr">
        <is>
          <t>Combined=C:\Users\CorySchneider\OneDrive - LPN\__Invoices (1)</t>
        </is>
      </c>
    </row>
    <row r="15283">
      <c r="A15283" s="13" t="n">
        <v>46146.82319444444</v>
      </c>
      <c r="B15283" t="inlineStr">
        <is>
          <t>MAP</t>
        </is>
      </c>
      <c r="C15283" t="inlineStr">
        <is>
          <t>Mapped local folder=C:\Users\CorySchneider\OneDrive - LPN\__Invoices (1)</t>
        </is>
      </c>
    </row>
    <row r="15284">
      <c r="A15284" s="13" t="n">
        <v>46146.82337962963</v>
      </c>
      <c r="B15284" t="inlineStr">
        <is>
          <t>INFO</t>
        </is>
      </c>
      <c r="C15284" t="inlineStr">
        <is>
          <t>ThisWorkbook.Path (raw)=https://levipn-my.sharepoint.com/personal/cory_levipn_com/Documents/__Invoices (1)</t>
        </is>
      </c>
    </row>
    <row r="15285">
      <c r="A15285" s="13" t="n">
        <v>46146.82337962963</v>
      </c>
      <c r="B15285" t="inlineStr">
        <is>
          <t>HIT</t>
        </is>
      </c>
      <c r="C15285" t="inlineStr">
        <is>
          <t>Folder? C:\Users\CorySchneider\OneDrive - LPN</t>
        </is>
      </c>
    </row>
    <row r="15286">
      <c r="A15286" s="13" t="n">
        <v>46146.82337962963</v>
      </c>
      <c r="B15286" t="inlineStr">
        <is>
          <t>MAP</t>
        </is>
      </c>
      <c r="C15286" t="inlineStr">
        <is>
          <t>CombineRoot=C:\Users\CorySchneider\OneDrive - LPN</t>
        </is>
      </c>
    </row>
    <row r="15287">
      <c r="A15287" s="13" t="n">
        <v>46146.82337962963</v>
      </c>
      <c r="B15287" t="inlineStr">
        <is>
          <t>MAP</t>
        </is>
      </c>
      <c r="C15287" t="inlineStr">
        <is>
          <t>SubPath=__Invoices (1)</t>
        </is>
      </c>
    </row>
    <row r="15288">
      <c r="A15288" s="13" t="n">
        <v>46146.82337962963</v>
      </c>
      <c r="B15288" t="inlineStr">
        <is>
          <t>MAP</t>
        </is>
      </c>
      <c r="C15288" t="inlineStr">
        <is>
          <t>Combined=C:\Users\CorySchneider\OneDrive - LPN\__Invoices (1)</t>
        </is>
      </c>
    </row>
    <row r="15289">
      <c r="A15289" s="13" t="n">
        <v>46146.82337962963</v>
      </c>
      <c r="B15289" t="inlineStr">
        <is>
          <t>MAP</t>
        </is>
      </c>
      <c r="C15289" t="inlineStr">
        <is>
          <t>Mapped local folder=C:\Users\CorySchneider\OneDrive - LPN\__Invoices (1)</t>
        </is>
      </c>
    </row>
    <row r="15290">
      <c r="A15290" s="13" t="n">
        <v>46146.82337962963</v>
      </c>
      <c r="B15290" t="inlineStr">
        <is>
          <t>PATH</t>
        </is>
      </c>
      <c r="C15290" t="inlineStr">
        <is>
          <t>FileInBase=C:\Users\CorySchneider\OneDrive - LPN\__Invoices (1)\InvoiceTemplate_v4.docx</t>
        </is>
      </c>
    </row>
    <row r="15291">
      <c r="A15291" s="13" t="n">
        <v>46146.82337962963</v>
      </c>
      <c r="B15291" t="inlineStr">
        <is>
          <t>HIT</t>
        </is>
      </c>
      <c r="C15291" t="inlineStr">
        <is>
          <t>Exists? C:\Users\CorySchneider\OneDrive - LPN\__Invoices (1)\InvoiceTemplate_v4.docx</t>
        </is>
      </c>
    </row>
    <row r="15292">
      <c r="A15292" s="13" t="n">
        <v>46146.82361111111</v>
      </c>
      <c r="B15292" t="inlineStr">
        <is>
          <t>PATH</t>
        </is>
      </c>
      <c r="C15292" t="inlineStr">
        <is>
          <t>FileInBase=C:\Users\CorySchneider\OneDrive - LPN\__Invoices (1)\INV 26-0039 - Leviathan Private Network - 30APR2026.docx</t>
        </is>
      </c>
    </row>
    <row r="15293">
      <c r="A15293" s="13" t="n">
        <v>46146.82362268519</v>
      </c>
      <c r="B15293" t="inlineStr">
        <is>
          <t>PATH</t>
        </is>
      </c>
      <c r="C15293" t="inlineStr">
        <is>
          <t>FileInBase=C:\Users\CorySchneider\OneDrive - LPN\__Invoices (1)\sig.jpg</t>
        </is>
      </c>
    </row>
    <row r="15294">
      <c r="A15294" s="13" t="n">
        <v>46146.82368055556</v>
      </c>
      <c r="B15294" t="inlineStr">
        <is>
          <t>PATH</t>
        </is>
      </c>
      <c r="C15294" t="inlineStr">
        <is>
          <t>FileInBase=C:\Users\CorySchneider\OneDrive - LPN\__Invoices (1)\INV 26-0039 - Leviathan Private Network - 30APR2026.pdf</t>
        </is>
      </c>
    </row>
    <row r="15295">
      <c r="A15295" s="13" t="n">
        <v>46146.82395833333</v>
      </c>
      <c r="B15295" t="inlineStr">
        <is>
          <t>INFO</t>
        </is>
      </c>
      <c r="C15295" t="inlineStr">
        <is>
          <t>ThisWorkbook.Path (raw)=https://levipn-my.sharepoint.com/personal/cory_levipn_com/Documents/__Invoices (1)</t>
        </is>
      </c>
    </row>
    <row r="15296">
      <c r="A15296" s="13" t="n">
        <v>46146.82395833333</v>
      </c>
      <c r="B15296" t="inlineStr">
        <is>
          <t>HIT</t>
        </is>
      </c>
      <c r="C15296" t="inlineStr">
        <is>
          <t>Folder? C:\Users\CorySchneider\OneDrive - LPN</t>
        </is>
      </c>
    </row>
    <row r="15297">
      <c r="A15297" s="13" t="n">
        <v>46146.82395833333</v>
      </c>
      <c r="B15297" t="inlineStr">
        <is>
          <t>MAP</t>
        </is>
      </c>
      <c r="C15297" t="inlineStr">
        <is>
          <t>CombineRoot=C:\Users\CorySchneider\OneDrive - LPN</t>
        </is>
      </c>
    </row>
    <row r="15298">
      <c r="A15298" s="13" t="n">
        <v>46146.82395833333</v>
      </c>
      <c r="B15298" t="inlineStr">
        <is>
          <t>MAP</t>
        </is>
      </c>
      <c r="C15298" t="inlineStr">
        <is>
          <t>SubPath=__Invoices (1)</t>
        </is>
      </c>
    </row>
    <row r="15299">
      <c r="A15299" s="13" t="n">
        <v>46146.82395833333</v>
      </c>
      <c r="B15299" t="inlineStr">
        <is>
          <t>MAP</t>
        </is>
      </c>
      <c r="C15299" t="inlineStr">
        <is>
          <t>Combined=C:\Users\CorySchneider\OneDrive - LPN\__Invoices (1)</t>
        </is>
      </c>
    </row>
    <row r="15300">
      <c r="A15300" s="13" t="n">
        <v>46146.82395833333</v>
      </c>
      <c r="B15300" t="inlineStr">
        <is>
          <t>MAP</t>
        </is>
      </c>
      <c r="C15300" t="inlineStr">
        <is>
          <t>Mapped local folder=C:\Users\CorySchneider\OneDrive - LPN\__Invoices (1)</t>
        </is>
      </c>
    </row>
    <row r="15301">
      <c r="A15301" s="13" t="n">
        <v>46146.8239699074</v>
      </c>
      <c r="B15301" t="inlineStr">
        <is>
          <t>INFO</t>
        </is>
      </c>
      <c r="C15301" t="inlineStr">
        <is>
          <t>ThisWorkbook.Path (raw)=https://levipn-my.sharepoint.com/personal/cory_levipn_com/Documents/__Invoices (1)</t>
        </is>
      </c>
    </row>
    <row r="15302">
      <c r="A15302" s="13" t="n">
        <v>46146.8239699074</v>
      </c>
      <c r="B15302" t="inlineStr">
        <is>
          <t>HIT</t>
        </is>
      </c>
      <c r="C15302" t="inlineStr">
        <is>
          <t>Folder? C:\Users\CorySchneider\OneDrive - LPN</t>
        </is>
      </c>
    </row>
    <row r="15303">
      <c r="A15303" s="13" t="n">
        <v>46146.8239699074</v>
      </c>
      <c r="B15303" t="inlineStr">
        <is>
          <t>MAP</t>
        </is>
      </c>
      <c r="C15303" t="inlineStr">
        <is>
          <t>CombineRoot=C:\Users\CorySchneider\OneDrive - LPN</t>
        </is>
      </c>
    </row>
    <row r="15304">
      <c r="A15304" s="13" t="n">
        <v>46146.8239699074</v>
      </c>
      <c r="B15304" t="inlineStr">
        <is>
          <t>MAP</t>
        </is>
      </c>
      <c r="C15304" t="inlineStr">
        <is>
          <t>SubPath=__Invoices (1)</t>
        </is>
      </c>
    </row>
    <row r="15305">
      <c r="A15305" s="13" t="n">
        <v>46146.8239699074</v>
      </c>
      <c r="B15305" t="inlineStr">
        <is>
          <t>MAP</t>
        </is>
      </c>
      <c r="C15305" t="inlineStr">
        <is>
          <t>Combined=C:\Users\CorySchneider\OneDrive - LPN\__Invoices (1)</t>
        </is>
      </c>
    </row>
    <row r="15306">
      <c r="A15306" s="13" t="n">
        <v>46146.8239699074</v>
      </c>
      <c r="B15306" t="inlineStr">
        <is>
          <t>MAP</t>
        </is>
      </c>
      <c r="C15306" t="inlineStr">
        <is>
          <t>Mapped local folder=C:\Users\CorySchneider\OneDrive - LPN\__Invoices (1)</t>
        </is>
      </c>
    </row>
    <row r="15307">
      <c r="A15307" s="13" t="n">
        <v>46147.57945601852</v>
      </c>
      <c r="B15307" t="inlineStr">
        <is>
          <t>INFO</t>
        </is>
      </c>
      <c r="C15307" t="inlineStr">
        <is>
          <t>ThisWorkbook.Path (raw)=https://levipn-my.sharepoint.com/personal/cory_levipn_com/Documents/__Invoices (1)</t>
        </is>
      </c>
    </row>
    <row r="15308">
      <c r="A15308" s="13" t="n">
        <v>46147.57945601852</v>
      </c>
      <c r="B15308" t="inlineStr">
        <is>
          <t>HIT</t>
        </is>
      </c>
      <c r="C15308" t="inlineStr">
        <is>
          <t>Folder? C:\Users\cschn\Documents\LIH (Personal)\OneDrive - Lawyers in House</t>
        </is>
      </c>
    </row>
    <row r="15309">
      <c r="A15309" s="13" t="n">
        <v>46147.57945601852</v>
      </c>
      <c r="B15309" t="inlineStr">
        <is>
          <t>MAP</t>
        </is>
      </c>
      <c r="C15309" t="inlineStr">
        <is>
          <t>CombineRoot=C:\Users\cschn\Documents\LIH (Personal)\OneDrive - Lawyers in House</t>
        </is>
      </c>
    </row>
    <row r="15310">
      <c r="A15310" s="13" t="n">
        <v>46147.57945601852</v>
      </c>
      <c r="B15310" t="inlineStr">
        <is>
          <t>MAP</t>
        </is>
      </c>
      <c r="C15310" t="inlineStr">
        <is>
          <t>SubPath=__Invoices (1)</t>
        </is>
      </c>
    </row>
    <row r="15311">
      <c r="A15311" s="13" t="n">
        <v>46147.57945601852</v>
      </c>
      <c r="B15311" t="inlineStr">
        <is>
          <t>MAP</t>
        </is>
      </c>
      <c r="C15311" t="inlineStr">
        <is>
          <t>Combined=C:\Users\cschn\Documents\LIH (Personal)\OneDrive - Lawyers in House\__Invoices (1)</t>
        </is>
      </c>
    </row>
    <row r="15312">
      <c r="A15312" s="13" t="n">
        <v>46147.57945601852</v>
      </c>
      <c r="B15312" t="inlineStr">
        <is>
          <t>MAP</t>
        </is>
      </c>
      <c r="C15312" t="inlineStr">
        <is>
          <t>Mapped local folder=C:\Users\cschn\Documents\LIH (Personal)\OneDrive - Lawyers in House\__Invoices (1)</t>
        </is>
      </c>
    </row>
    <row r="15313">
      <c r="A15313" s="13" t="n">
        <v>46148.54915509259</v>
      </c>
      <c r="B15313" t="inlineStr">
        <is>
          <t>INFO</t>
        </is>
      </c>
      <c r="C15313" t="inlineStr">
        <is>
          <t>ThisWorkbook.Path (raw)=https://levipn-my.sharepoint.com/personal/cory_levipn_com/Documents/__Invoices (1)</t>
        </is>
      </c>
    </row>
    <row r="15314">
      <c r="A15314" s="13" t="n">
        <v>46148.54915509259</v>
      </c>
      <c r="B15314" t="inlineStr">
        <is>
          <t>HIT</t>
        </is>
      </c>
      <c r="C15314" t="inlineStr">
        <is>
          <t>Folder? C:\Users\CorySchneider\OneDrive - Lawyers in House</t>
        </is>
      </c>
    </row>
    <row r="15315">
      <c r="A15315" s="13" t="n">
        <v>46148.54915509259</v>
      </c>
      <c r="B15315" t="inlineStr">
        <is>
          <t>MAP</t>
        </is>
      </c>
      <c r="C15315" t="inlineStr">
        <is>
          <t>CombineRoot=C:\Users\CorySchneider\OneDrive - Lawyers in House</t>
        </is>
      </c>
    </row>
    <row r="15316">
      <c r="A15316" s="13" t="n">
        <v>46148.54915509259</v>
      </c>
      <c r="B15316" t="inlineStr">
        <is>
          <t>MAP</t>
        </is>
      </c>
      <c r="C15316" t="inlineStr">
        <is>
          <t>SubPath=__Invoices (1)</t>
        </is>
      </c>
    </row>
    <row r="15317">
      <c r="A15317" s="13" t="n">
        <v>46148.54915509259</v>
      </c>
      <c r="B15317" t="inlineStr">
        <is>
          <t>MAP</t>
        </is>
      </c>
      <c r="C15317" t="inlineStr">
        <is>
          <t>Combined=C:\Users\CorySchneider\OneDrive - Lawyers in House\__Invoices (1)</t>
        </is>
      </c>
    </row>
    <row r="15318">
      <c r="A15318" s="13" t="n">
        <v>46148.54915509259</v>
      </c>
      <c r="B15318" t="inlineStr">
        <is>
          <t>MAP</t>
        </is>
      </c>
      <c r="C15318" t="inlineStr">
        <is>
          <t>Mapped local folder=C:\Users\CorySchneider\OneDrive - Lawyers in House\__Invoices (1)</t>
        </is>
      </c>
    </row>
    <row r="15319">
      <c r="A15319" s="13" t="n">
        <v>46148.88292824074</v>
      </c>
      <c r="B15319" t="inlineStr">
        <is>
          <t>INFO</t>
        </is>
      </c>
      <c r="C15319" t="inlineStr">
        <is>
          <t>ThisWorkbook.Path (raw)=https://levipn-my.sharepoint.com/personal/cory_levipn_com/Documents/__Invoices (1)</t>
        </is>
      </c>
    </row>
    <row r="15320">
      <c r="A15320" s="13" t="n">
        <v>46148.88292824074</v>
      </c>
      <c r="B15320" t="inlineStr">
        <is>
          <t>HIT</t>
        </is>
      </c>
      <c r="C15320" t="inlineStr">
        <is>
          <t>Folder? C:\Users\cschn\Documents\LIH (Personal)\OneDrive - Lawyers in House</t>
        </is>
      </c>
    </row>
    <row r="15321">
      <c r="A15321" s="13" t="n">
        <v>46148.88292824074</v>
      </c>
      <c r="B15321" t="inlineStr">
        <is>
          <t>MAP</t>
        </is>
      </c>
      <c r="C15321" t="inlineStr">
        <is>
          <t>CombineRoot=C:\Users\cschn\Documents\LIH (Personal)\OneDrive - Lawyers in House</t>
        </is>
      </c>
    </row>
    <row r="15322">
      <c r="A15322" s="13" t="n">
        <v>46148.88292824074</v>
      </c>
      <c r="B15322" t="inlineStr">
        <is>
          <t>MAP</t>
        </is>
      </c>
      <c r="C15322" t="inlineStr">
        <is>
          <t>SubPath=__Invoices (1)</t>
        </is>
      </c>
    </row>
    <row r="15323">
      <c r="A15323" s="13" t="n">
        <v>46148.88292824074</v>
      </c>
      <c r="B15323" t="inlineStr">
        <is>
          <t>MAP</t>
        </is>
      </c>
      <c r="C15323" t="inlineStr">
        <is>
          <t>Combined=C:\Users\cschn\Documents\LIH (Personal)\OneDrive - Lawyers in House\__Invoices (1)</t>
        </is>
      </c>
    </row>
    <row r="15324">
      <c r="A15324" s="13" t="n">
        <v>46148.88292824074</v>
      </c>
      <c r="B15324" t="inlineStr">
        <is>
          <t>MAP</t>
        </is>
      </c>
      <c r="C15324" t="inlineStr">
        <is>
          <t>Mapped local folder=C:\Users\cschn\Documents\LIH (Personal)\OneDrive - Lawyers in House\__Invoices (1)</t>
        </is>
      </c>
    </row>
    <row r="15325">
      <c r="A15325" s="13" t="n">
        <v>46149.40207175926</v>
      </c>
      <c r="B15325" t="inlineStr">
        <is>
          <t>INFO</t>
        </is>
      </c>
      <c r="C15325" t="inlineStr">
        <is>
          <t>ThisWorkbook.Path (raw)=https://levipn-my.sharepoint.com/personal/cory_levipn_com/Documents/__Invoices (1)</t>
        </is>
      </c>
    </row>
    <row r="15326">
      <c r="A15326" s="13" t="n">
        <v>46149.40207175926</v>
      </c>
      <c r="B15326" t="inlineStr">
        <is>
          <t>HIT</t>
        </is>
      </c>
      <c r="C15326" t="inlineStr">
        <is>
          <t>Folder? C:\Users\cschn\Documents\LIH (Personal)\OneDrive - Lawyers in House</t>
        </is>
      </c>
    </row>
    <row r="15327">
      <c r="A15327" s="13" t="n">
        <v>46149.40207175926</v>
      </c>
      <c r="B15327" t="inlineStr">
        <is>
          <t>MAP</t>
        </is>
      </c>
      <c r="C15327" t="inlineStr">
        <is>
          <t>CombineRoot=C:\Users\cschn\Documents\LIH (Personal)\OneDrive - Lawyers in House</t>
        </is>
      </c>
    </row>
    <row r="15328">
      <c r="A15328" s="13" t="n">
        <v>46149.40207175926</v>
      </c>
      <c r="B15328" t="inlineStr">
        <is>
          <t>MAP</t>
        </is>
      </c>
      <c r="C15328" t="inlineStr">
        <is>
          <t>SubPath=__Invoices (1)</t>
        </is>
      </c>
    </row>
    <row r="15329">
      <c r="A15329" s="13" t="n">
        <v>46149.40207175926</v>
      </c>
      <c r="B15329" t="inlineStr">
        <is>
          <t>MAP</t>
        </is>
      </c>
      <c r="C15329" t="inlineStr">
        <is>
          <t>Combined=C:\Users\cschn\Documents\LIH (Personal)\OneDrive - Lawyers in House\__Invoices (1)</t>
        </is>
      </c>
    </row>
    <row r="15330">
      <c r="A15330" s="13" t="n">
        <v>46149.40207175926</v>
      </c>
      <c r="B15330" t="inlineStr">
        <is>
          <t>MAP</t>
        </is>
      </c>
      <c r="C15330" t="inlineStr">
        <is>
          <t>Mapped local folder=C:\Users\cschn\Documents\LIH (Personal)\OneDrive - Lawyers in House\__Invoices (1)</t>
        </is>
      </c>
    </row>
    <row r="15331">
      <c r="A15331" s="13" t="n">
        <v>46150.54884259259</v>
      </c>
      <c r="B15331" t="inlineStr">
        <is>
          <t>INFO</t>
        </is>
      </c>
      <c r="C15331" t="inlineStr">
        <is>
          <t>ThisWorkbook.Path (raw)=https://levipn-my.sharepoint.com/personal/cory_levipn_com/Documents/__Invoices (1)</t>
        </is>
      </c>
    </row>
    <row r="15332">
      <c r="A15332" s="13" t="n">
        <v>46150.54884259259</v>
      </c>
      <c r="B15332" t="inlineStr">
        <is>
          <t>HIT</t>
        </is>
      </c>
      <c r="C15332" t="inlineStr">
        <is>
          <t>Folder? C:\Users\CorySchneider\OneDrive - Lawyers in House</t>
        </is>
      </c>
    </row>
    <row r="15333">
      <c r="A15333" s="13" t="n">
        <v>46150.54884259259</v>
      </c>
      <c r="B15333" t="inlineStr">
        <is>
          <t>MAP</t>
        </is>
      </c>
      <c r="C15333" t="inlineStr">
        <is>
          <t>CombineRoot=C:\Users\CorySchneider\OneDrive - Lawyers in House</t>
        </is>
      </c>
    </row>
    <row r="15334">
      <c r="A15334" s="13" t="n">
        <v>46150.54884259259</v>
      </c>
      <c r="B15334" t="inlineStr">
        <is>
          <t>MAP</t>
        </is>
      </c>
      <c r="C15334" t="inlineStr">
        <is>
          <t>SubPath=__Invoices (1)</t>
        </is>
      </c>
    </row>
    <row r="15335">
      <c r="A15335" s="13" t="n">
        <v>46150.54884259259</v>
      </c>
      <c r="B15335" t="inlineStr">
        <is>
          <t>MAP</t>
        </is>
      </c>
      <c r="C15335" t="inlineStr">
        <is>
          <t>Combined=C:\Users\CorySchneider\OneDrive - Lawyers in House\__Invoices (1)</t>
        </is>
      </c>
    </row>
    <row r="15336">
      <c r="A15336" s="13" t="n">
        <v>46150.54884259259</v>
      </c>
      <c r="B15336" t="inlineStr">
        <is>
          <t>MAP</t>
        </is>
      </c>
      <c r="C15336" t="inlineStr">
        <is>
          <t>Mapped local folder=C:\Users\CorySchneider\OneDrive - Lawyers in House\__Invoices (1)</t>
        </is>
      </c>
    </row>
    <row r="15337">
      <c r="A15337" s="13" t="n">
        <v>46154.40710648148</v>
      </c>
      <c r="B15337" t="inlineStr">
        <is>
          <t>INFO</t>
        </is>
      </c>
      <c r="C15337" t="inlineStr">
        <is>
          <t>ThisWorkbook.Path (raw)=https://levipn-my.sharepoint.com/personal/cory_levipn_com/Documents/__Invoices (1)</t>
        </is>
      </c>
    </row>
    <row r="15338">
      <c r="A15338" s="13" t="n">
        <v>46154.40710648148</v>
      </c>
      <c r="B15338" t="inlineStr">
        <is>
          <t>HIT</t>
        </is>
      </c>
      <c r="C15338" t="inlineStr">
        <is>
          <t>Folder? C:\Users\CorySchneider\OneDrive - Lawyers in House</t>
        </is>
      </c>
    </row>
    <row r="15339">
      <c r="A15339" s="13" t="n">
        <v>46154.40710648148</v>
      </c>
      <c r="B15339" t="inlineStr">
        <is>
          <t>MAP</t>
        </is>
      </c>
      <c r="C15339" t="inlineStr">
        <is>
          <t>CombineRoot=C:\Users\CorySchneider\OneDrive - Lawyers in House</t>
        </is>
      </c>
    </row>
    <row r="15340">
      <c r="A15340" s="13" t="n">
        <v>46154.40710648148</v>
      </c>
      <c r="B15340" t="inlineStr">
        <is>
          <t>MAP</t>
        </is>
      </c>
      <c r="C15340" t="inlineStr">
        <is>
          <t>SubPath=__Invoices (1)</t>
        </is>
      </c>
    </row>
    <row r="15341">
      <c r="A15341" s="13" t="n">
        <v>46154.40710648148</v>
      </c>
      <c r="B15341" t="inlineStr">
        <is>
          <t>MAP</t>
        </is>
      </c>
      <c r="C15341" t="inlineStr">
        <is>
          <t>Combined=C:\Users\CorySchneider\OneDrive - Lawyers in House\__Invoices (1)</t>
        </is>
      </c>
    </row>
    <row r="15342">
      <c r="A15342" s="13" t="n">
        <v>46154.40710648148</v>
      </c>
      <c r="B15342" t="inlineStr">
        <is>
          <t>MAP</t>
        </is>
      </c>
      <c r="C15342" t="inlineStr">
        <is>
          <t>Mapped local folder=C:\Users\CorySchneider\OneDrive - Lawyers in House\__Invoices (1)</t>
        </is>
      </c>
    </row>
    <row r="15343">
      <c r="A15343" s="13" t="n">
        <v>46156.94724537037</v>
      </c>
      <c r="B15343" t="inlineStr">
        <is>
          <t>INFO</t>
        </is>
      </c>
      <c r="C15343" t="inlineStr">
        <is>
          <t>ThisWorkbook.Path (raw)=https://levipn-my.sharepoint.com/personal/cory_levipn_com/Documents/__Invoices (1)</t>
        </is>
      </c>
    </row>
    <row r="15344">
      <c r="A15344" s="13" t="n">
        <v>46156.94724537037</v>
      </c>
      <c r="B15344" t="inlineStr">
        <is>
          <t>HIT</t>
        </is>
      </c>
      <c r="C15344" t="inlineStr">
        <is>
          <t>Folder? C:\Users\cschn\Documents\LIH (Personal)\OneDrive - Lawyers in House</t>
        </is>
      </c>
    </row>
    <row r="15345">
      <c r="A15345" s="13" t="n">
        <v>46156.94724537037</v>
      </c>
      <c r="B15345" t="inlineStr">
        <is>
          <t>MAP</t>
        </is>
      </c>
      <c r="C15345" t="inlineStr">
        <is>
          <t>CombineRoot=C:\Users\cschn\Documents\LIH (Personal)\OneDrive - Lawyers in House</t>
        </is>
      </c>
    </row>
    <row r="15346">
      <c r="A15346" s="13" t="n">
        <v>46156.94724537037</v>
      </c>
      <c r="B15346" t="inlineStr">
        <is>
          <t>MAP</t>
        </is>
      </c>
      <c r="C15346" t="inlineStr">
        <is>
          <t>SubPath=__Invoices (1)</t>
        </is>
      </c>
    </row>
    <row r="15347">
      <c r="A15347" s="13" t="n">
        <v>46156.94724537037</v>
      </c>
      <c r="B15347" t="inlineStr">
        <is>
          <t>MAP</t>
        </is>
      </c>
      <c r="C15347" t="inlineStr">
        <is>
          <t>Combined=C:\Users\cschn\Documents\LIH (Personal)\OneDrive - Lawyers in House\__Invoices (1)</t>
        </is>
      </c>
    </row>
    <row r="15348">
      <c r="A15348" s="13" t="n">
        <v>46156.94724537037</v>
      </c>
      <c r="B15348" t="inlineStr">
        <is>
          <t>MAP</t>
        </is>
      </c>
      <c r="C15348" t="inlineStr">
        <is>
          <t>Mapped local folder=C:\Users\cschn\Documents\LIH (Personal)\OneDrive - Lawyers in House\__Invoices (1)</t>
        </is>
      </c>
    </row>
    <row r="15349">
      <c r="A15349" s="13" t="n">
        <v>46157.40399305556</v>
      </c>
      <c r="B15349" t="inlineStr">
        <is>
          <t>INFO</t>
        </is>
      </c>
      <c r="C15349" t="inlineStr">
        <is>
          <t>ThisWorkbook.Path (raw)=https://levipn-my.sharepoint.com/personal/cory_levipn_com/Documents/__Invoices (1)</t>
        </is>
      </c>
    </row>
    <row r="15350">
      <c r="A15350" s="13" t="n">
        <v>46157.40399305556</v>
      </c>
      <c r="B15350" t="inlineStr">
        <is>
          <t>HIT</t>
        </is>
      </c>
      <c r="C15350" t="inlineStr">
        <is>
          <t>Folder? C:\Users\cschn\Documents\LIH (Personal)\OneDrive - Lawyers in House</t>
        </is>
      </c>
    </row>
    <row r="15351">
      <c r="A15351" s="13" t="n">
        <v>46157.40399305556</v>
      </c>
      <c r="B15351" t="inlineStr">
        <is>
          <t>MAP</t>
        </is>
      </c>
      <c r="C15351" t="inlineStr">
        <is>
          <t>CombineRoot=C:\Users\cschn\Documents\LIH (Personal)\OneDrive - Lawyers in House</t>
        </is>
      </c>
    </row>
    <row r="15352">
      <c r="A15352" s="13" t="n">
        <v>46157.40399305556</v>
      </c>
      <c r="B15352" t="inlineStr">
        <is>
          <t>MAP</t>
        </is>
      </c>
      <c r="C15352" t="inlineStr">
        <is>
          <t>SubPath=__Invoices (1)</t>
        </is>
      </c>
    </row>
    <row r="15353">
      <c r="A15353" s="13" t="n">
        <v>46157.40399305556</v>
      </c>
      <c r="B15353" t="inlineStr">
        <is>
          <t>MAP</t>
        </is>
      </c>
      <c r="C15353" t="inlineStr">
        <is>
          <t>Combined=C:\Users\cschn\Documents\LIH (Personal)\OneDrive - Lawyers in House\__Invoices (1)</t>
        </is>
      </c>
    </row>
    <row r="15354">
      <c r="A15354" s="13" t="n">
        <v>46157.40399305556</v>
      </c>
      <c r="B15354" t="inlineStr">
        <is>
          <t>MAP</t>
        </is>
      </c>
      <c r="C15354" t="inlineStr">
        <is>
          <t>Mapped local folder=C:\Users\cschn\Documents\LIH (Personal)\OneDrive - Lawyers in House\__Invoices (1)</t>
        </is>
      </c>
    </row>
    <row r="15355">
      <c r="A15355" s="13" t="n">
        <v>46159.69466435185</v>
      </c>
      <c r="B15355" t="inlineStr">
        <is>
          <t>INFO</t>
        </is>
      </c>
      <c r="C15355" t="inlineStr">
        <is>
          <t>ThisWorkbook.Path (raw)=https://levipn-my.sharepoint.com/personal/cory_levipn_com/Documents/__Invoices (1)</t>
        </is>
      </c>
    </row>
    <row r="15356">
      <c r="A15356" s="13" t="n">
        <v>46159.69466435185</v>
      </c>
      <c r="B15356" t="inlineStr">
        <is>
          <t>HIT</t>
        </is>
      </c>
      <c r="C15356" t="inlineStr">
        <is>
          <t>Folder? C:\Users\cschn\Documents\LIH (Personal)\OneDrive - Lawyers in House</t>
        </is>
      </c>
    </row>
    <row r="15357">
      <c r="A15357" s="13" t="n">
        <v>46159.69466435185</v>
      </c>
      <c r="B15357" t="inlineStr">
        <is>
          <t>MAP</t>
        </is>
      </c>
      <c r="C15357" t="inlineStr">
        <is>
          <t>CombineRoot=C:\Users\cschn\Documents\LIH (Personal)\OneDrive - Lawyers in House</t>
        </is>
      </c>
    </row>
    <row r="15358">
      <c r="A15358" s="13" t="n">
        <v>46159.69466435185</v>
      </c>
      <c r="B15358" t="inlineStr">
        <is>
          <t>MAP</t>
        </is>
      </c>
      <c r="C15358" t="inlineStr">
        <is>
          <t>SubPath=__Invoices (1)</t>
        </is>
      </c>
    </row>
    <row r="15359">
      <c r="A15359" s="13" t="n">
        <v>46159.69466435185</v>
      </c>
      <c r="B15359" t="inlineStr">
        <is>
          <t>MAP</t>
        </is>
      </c>
      <c r="C15359" t="inlineStr">
        <is>
          <t>Combined=C:\Users\cschn\Documents\LIH (Personal)\OneDrive - Lawyers in House\__Invoices (1)</t>
        </is>
      </c>
    </row>
    <row r="15360">
      <c r="A15360" s="13" t="n">
        <v>46159.69466435185</v>
      </c>
      <c r="B15360" t="inlineStr">
        <is>
          <t>MAP</t>
        </is>
      </c>
      <c r="C15360" t="inlineStr">
        <is>
          <t>Mapped local folder=C:\Users\cschn\Documents\LIH (Personal)\OneDrive - Lawyers in House\__Invoices (1)</t>
        </is>
      </c>
    </row>
    <row r="15361">
      <c r="A15361" s="13" t="n">
        <v>46159.70003472222</v>
      </c>
      <c r="B15361" t="inlineStr">
        <is>
          <t>INFO</t>
        </is>
      </c>
      <c r="C15361" t="inlineStr">
        <is>
          <t>ThisWorkbook.Path (raw)=https://levipn-my.sharepoint.com/personal/cory_levipn_com/Documents/__Invoices (1)</t>
        </is>
      </c>
    </row>
    <row r="15362">
      <c r="A15362" s="13" t="n">
        <v>46159.70003472222</v>
      </c>
      <c r="B15362" t="inlineStr">
        <is>
          <t>HIT</t>
        </is>
      </c>
      <c r="C15362" t="inlineStr">
        <is>
          <t>Folder? C:\Users\cschn\Documents\LIH (Personal)\OneDrive - Lawyers in House</t>
        </is>
      </c>
    </row>
    <row r="15363">
      <c r="A15363" s="13" t="n">
        <v>46159.70003472222</v>
      </c>
      <c r="B15363" t="inlineStr">
        <is>
          <t>MAP</t>
        </is>
      </c>
      <c r="C15363" t="inlineStr">
        <is>
          <t>CombineRoot=C:\Users\cschn\Documents\LIH (Personal)\OneDrive - Lawyers in House</t>
        </is>
      </c>
    </row>
    <row r="15364">
      <c r="A15364" s="13" t="n">
        <v>46159.70003472222</v>
      </c>
      <c r="B15364" t="inlineStr">
        <is>
          <t>MAP</t>
        </is>
      </c>
      <c r="C15364" t="inlineStr">
        <is>
          <t>SubPath=__Invoices (1)</t>
        </is>
      </c>
    </row>
    <row r="15365">
      <c r="A15365" s="13" t="n">
        <v>46159.70003472222</v>
      </c>
      <c r="B15365" t="inlineStr">
        <is>
          <t>MAP</t>
        </is>
      </c>
      <c r="C15365" t="inlineStr">
        <is>
          <t>Combined=C:\Users\cschn\Documents\LIH (Personal)\OneDrive - Lawyers in House\__Invoices (1)</t>
        </is>
      </c>
    </row>
    <row r="15366">
      <c r="A15366" s="13" t="n">
        <v>46159.70003472222</v>
      </c>
      <c r="B15366" t="inlineStr">
        <is>
          <t>MAP</t>
        </is>
      </c>
      <c r="C15366" t="inlineStr">
        <is>
          <t>Mapped local folder=C:\Users\cschn\Documents\LIH (Personal)\OneDrive - Lawyers in House\__Invoices (1)</t>
        </is>
      </c>
    </row>
    <row r="15367">
      <c r="A15367" s="13" t="n">
        <v>46161.41778935185</v>
      </c>
      <c r="B15367" t="inlineStr">
        <is>
          <t>INFO</t>
        </is>
      </c>
      <c r="C15367" t="inlineStr">
        <is>
          <t>ThisWorkbook.Path (raw)=https://levipn-my.sharepoint.com/personal/cory_levipn_com/Documents/__Invoices (1)</t>
        </is>
      </c>
    </row>
    <row r="15368">
      <c r="A15368" s="13" t="n">
        <v>46161.41778935185</v>
      </c>
      <c r="B15368" t="inlineStr">
        <is>
          <t>HIT</t>
        </is>
      </c>
      <c r="C15368" t="inlineStr">
        <is>
          <t>Folder? C:\Users\CorySchneider\OneDrive - Lawyers in House</t>
        </is>
      </c>
    </row>
    <row r="15369">
      <c r="A15369" s="13" t="n">
        <v>46161.41778935185</v>
      </c>
      <c r="B15369" t="inlineStr">
        <is>
          <t>MAP</t>
        </is>
      </c>
      <c r="C15369" t="inlineStr">
        <is>
          <t>CombineRoot=C:\Users\CorySchneider\OneDrive - Lawyers in House</t>
        </is>
      </c>
    </row>
    <row r="15370">
      <c r="A15370" s="13" t="n">
        <v>46161.41778935185</v>
      </c>
      <c r="B15370" t="inlineStr">
        <is>
          <t>MAP</t>
        </is>
      </c>
      <c r="C15370" t="inlineStr">
        <is>
          <t>SubPath=__Invoices (1)</t>
        </is>
      </c>
    </row>
    <row r="15371">
      <c r="A15371" s="13" t="n">
        <v>46161.41778935185</v>
      </c>
      <c r="B15371" t="inlineStr">
        <is>
          <t>MAP</t>
        </is>
      </c>
      <c r="C15371" t="inlineStr">
        <is>
          <t>Combined=C:\Users\CorySchneider\OneDrive - Lawyers in House\__Invoices (1)</t>
        </is>
      </c>
    </row>
    <row r="15372">
      <c r="A15372" s="13" t="n">
        <v>46161.41778935185</v>
      </c>
      <c r="B15372" t="inlineStr">
        <is>
          <t>MAP</t>
        </is>
      </c>
      <c r="C15372" t="inlineStr">
        <is>
          <t>Mapped local folder=C:\Users\CorySchneider\OneDrive - Lawyers in House\__Invoices (1)</t>
        </is>
      </c>
    </row>
    <row r="15373">
      <c r="A15373" s="13" t="n">
        <v>46162.42674768518</v>
      </c>
      <c r="B15373" t="inlineStr">
        <is>
          <t>INFO</t>
        </is>
      </c>
      <c r="C15373" t="inlineStr">
        <is>
          <t>ThisWorkbook.Path (raw)=https://levipn-my.sharepoint.com/personal/cory_levipn_com/Documents/__Invoices (1)</t>
        </is>
      </c>
    </row>
    <row r="15374">
      <c r="A15374" s="13" t="n">
        <v>46162.42674768518</v>
      </c>
      <c r="B15374" t="inlineStr">
        <is>
          <t>HIT</t>
        </is>
      </c>
      <c r="C15374" t="inlineStr">
        <is>
          <t>Folder? C:\Users\CorySchneider\OneDrive - Lawyers in House</t>
        </is>
      </c>
    </row>
    <row r="15375">
      <c r="A15375" s="13" t="n">
        <v>46162.42674768518</v>
      </c>
      <c r="B15375" t="inlineStr">
        <is>
          <t>MAP</t>
        </is>
      </c>
      <c r="C15375" t="inlineStr">
        <is>
          <t>CombineRoot=C:\Users\CorySchneider\OneDrive - Lawyers in House</t>
        </is>
      </c>
    </row>
    <row r="15376">
      <c r="A15376" s="13" t="n">
        <v>46162.42674768518</v>
      </c>
      <c r="B15376" t="inlineStr">
        <is>
          <t>MAP</t>
        </is>
      </c>
      <c r="C15376" t="inlineStr">
        <is>
          <t>SubPath=__Invoices (1)</t>
        </is>
      </c>
    </row>
    <row r="15377">
      <c r="A15377" s="13" t="n">
        <v>46162.42674768518</v>
      </c>
      <c r="B15377" t="inlineStr">
        <is>
          <t>MAP</t>
        </is>
      </c>
      <c r="C15377" t="inlineStr">
        <is>
          <t>Combined=C:\Users\CorySchneider\OneDrive - Lawyers in House\__Invoices (1)</t>
        </is>
      </c>
    </row>
    <row r="15378">
      <c r="A15378" s="13" t="n">
        <v>46162.42674768518</v>
      </c>
      <c r="B15378" t="inlineStr">
        <is>
          <t>MAP</t>
        </is>
      </c>
      <c r="C15378" t="inlineStr">
        <is>
          <t>Mapped local folder=C:\Users\CorySchneider\OneDrive - Lawyers in House\__Invoices (1)</t>
        </is>
      </c>
    </row>
    <row r="15379">
      <c r="A15379" s="13" t="n">
        <v>46162.76637731482</v>
      </c>
      <c r="B15379" t="inlineStr">
        <is>
          <t>INFO</t>
        </is>
      </c>
      <c r="C15379" t="inlineStr">
        <is>
          <t>ThisWorkbook.Path (raw)=https://levipn-my.sharepoint.com/personal/cory_levipn_com/Documents/__Invoices (1)</t>
        </is>
      </c>
    </row>
    <row r="15380">
      <c r="A15380" s="13" t="n">
        <v>46162.76637731482</v>
      </c>
      <c r="B15380" t="inlineStr">
        <is>
          <t>HIT</t>
        </is>
      </c>
      <c r="C15380" t="inlineStr">
        <is>
          <t>Folder? C:\Users\CorySchneider\OneDrive - Lawyers in House</t>
        </is>
      </c>
    </row>
    <row r="15381">
      <c r="A15381" s="13" t="n">
        <v>46162.76637731482</v>
      </c>
      <c r="B15381" t="inlineStr">
        <is>
          <t>MAP</t>
        </is>
      </c>
      <c r="C15381" t="inlineStr">
        <is>
          <t>CombineRoot=C:\Users\CorySchneider\OneDrive - Lawyers in House</t>
        </is>
      </c>
    </row>
    <row r="15382">
      <c r="A15382" s="13" t="n">
        <v>46162.76637731482</v>
      </c>
      <c r="B15382" t="inlineStr">
        <is>
          <t>MAP</t>
        </is>
      </c>
      <c r="C15382" t="inlineStr">
        <is>
          <t>SubPath=__Invoices (1)</t>
        </is>
      </c>
    </row>
    <row r="15383">
      <c r="A15383" s="13" t="n">
        <v>46162.76637731482</v>
      </c>
      <c r="B15383" t="inlineStr">
        <is>
          <t>MAP</t>
        </is>
      </c>
      <c r="C15383" t="inlineStr">
        <is>
          <t>Combined=C:\Users\CorySchneider\OneDrive - Lawyers in House\__Invoices (1)</t>
        </is>
      </c>
    </row>
    <row r="15384">
      <c r="A15384" s="13" t="n">
        <v>46162.76637731482</v>
      </c>
      <c r="B15384" t="inlineStr">
        <is>
          <t>MAP</t>
        </is>
      </c>
      <c r="C15384" t="inlineStr">
        <is>
          <t>Mapped local folder=C:\Users\CorySchneider\OneDrive - Lawyers in House\__Invoices (1)</t>
        </is>
      </c>
    </row>
    <row r="15385">
      <c r="A15385" s="13" t="n">
        <v>46163.49932870371</v>
      </c>
      <c r="B15385" t="inlineStr">
        <is>
          <t>INFO</t>
        </is>
      </c>
      <c r="C15385" t="inlineStr">
        <is>
          <t>ThisWorkbook.Path (raw)=https://levipn-my.sharepoint.com/personal/cory_levipn_com/Documents/__Invoices (1)</t>
        </is>
      </c>
    </row>
    <row r="15386">
      <c r="A15386" s="13" t="n">
        <v>46163.49932870371</v>
      </c>
      <c r="B15386" t="inlineStr">
        <is>
          <t>HIT</t>
        </is>
      </c>
      <c r="C15386" t="inlineStr">
        <is>
          <t>Folder? C:\Users\cschn\Documents\LIH (Personal)\OneDrive - Lawyers in House</t>
        </is>
      </c>
    </row>
    <row r="15387">
      <c r="A15387" s="13" t="n">
        <v>46163.49932870371</v>
      </c>
      <c r="B15387" t="inlineStr">
        <is>
          <t>MAP</t>
        </is>
      </c>
      <c r="C15387" t="inlineStr">
        <is>
          <t>CombineRoot=C:\Users\cschn\Documents\LIH (Personal)\OneDrive - Lawyers in House</t>
        </is>
      </c>
    </row>
    <row r="15388">
      <c r="A15388" s="13" t="n">
        <v>46163.49932870371</v>
      </c>
      <c r="B15388" t="inlineStr">
        <is>
          <t>MAP</t>
        </is>
      </c>
      <c r="C15388" t="inlineStr">
        <is>
          <t>SubPath=__Invoices (1)</t>
        </is>
      </c>
    </row>
    <row r="15389">
      <c r="A15389" s="13" t="n">
        <v>46163.49932870371</v>
      </c>
      <c r="B15389" t="inlineStr">
        <is>
          <t>MAP</t>
        </is>
      </c>
      <c r="C15389" t="inlineStr">
        <is>
          <t>Combined=C:\Users\cschn\Documents\LIH (Personal)\OneDrive - Lawyers in House\__Invoices (1)</t>
        </is>
      </c>
    </row>
    <row r="15390">
      <c r="A15390" s="13" t="n">
        <v>46163.49932870371</v>
      </c>
      <c r="B15390" t="inlineStr">
        <is>
          <t>MAP</t>
        </is>
      </c>
      <c r="C15390" t="inlineStr">
        <is>
          <t>Mapped local folder=C:\Users\cschn\Documents\LIH (Personal)\OneDrive - Lawyers in House\__Invoices (1)</t>
        </is>
      </c>
    </row>
    <row r="15391">
      <c r="A15391" s="13" t="n">
        <v>46164.40894675926</v>
      </c>
      <c r="B15391" t="inlineStr">
        <is>
          <t>INFO</t>
        </is>
      </c>
      <c r="C15391" t="inlineStr">
        <is>
          <t>ThisWorkbook.Path (raw)=https://levipn-my.sharepoint.com/personal/cory_levipn_com/Documents/__Invoices (1)</t>
        </is>
      </c>
    </row>
    <row r="15392">
      <c r="A15392" s="13" t="n">
        <v>46164.40894675926</v>
      </c>
      <c r="B15392" t="inlineStr">
        <is>
          <t>HIT</t>
        </is>
      </c>
      <c r="C15392" t="inlineStr">
        <is>
          <t>Folder? C:\Users\CorySchneider\OneDrive - Lawyers in House</t>
        </is>
      </c>
    </row>
    <row r="15393">
      <c r="A15393" s="13" t="n">
        <v>46164.40894675926</v>
      </c>
      <c r="B15393" t="inlineStr">
        <is>
          <t>MAP</t>
        </is>
      </c>
      <c r="C15393" t="inlineStr">
        <is>
          <t>CombineRoot=C:\Users\CorySchneider\OneDrive - Lawyers in House</t>
        </is>
      </c>
    </row>
    <row r="15394">
      <c r="A15394" s="13" t="n">
        <v>46164.40894675926</v>
      </c>
      <c r="B15394" t="inlineStr">
        <is>
          <t>MAP</t>
        </is>
      </c>
      <c r="C15394" t="inlineStr">
        <is>
          <t>SubPath=__Invoices (1)</t>
        </is>
      </c>
    </row>
    <row r="15395">
      <c r="A15395" s="13" t="n">
        <v>46164.40894675926</v>
      </c>
      <c r="B15395" t="inlineStr">
        <is>
          <t>MAP</t>
        </is>
      </c>
      <c r="C15395" t="inlineStr">
        <is>
          <t>Combined=C:\Users\CorySchneider\OneDrive - Lawyers in House\__Invoices (1)</t>
        </is>
      </c>
    </row>
    <row r="15396">
      <c r="A15396" s="13" t="n">
        <v>46164.40894675926</v>
      </c>
      <c r="B15396" t="inlineStr">
        <is>
          <t>MAP</t>
        </is>
      </c>
      <c r="C15396" t="inlineStr">
        <is>
          <t>Mapped local folder=C:\Users\CorySchneider\OneDrive - Lawyers in House\__Invoices (1)</t>
        </is>
      </c>
    </row>
    <row r="15397">
      <c r="A15397" s="13" t="n">
        <v>46165.38995370371</v>
      </c>
      <c r="B15397" t="inlineStr">
        <is>
          <t>INFO</t>
        </is>
      </c>
      <c r="C15397" t="inlineStr">
        <is>
          <t>ThisWorkbook.Path (raw)=https://levipn-my.sharepoint.com/personal/cory_levipn_com/Documents/__Invoices (1)</t>
        </is>
      </c>
    </row>
    <row r="15398">
      <c r="A15398" s="13" t="n">
        <v>46165.38995370371</v>
      </c>
      <c r="B15398" t="inlineStr">
        <is>
          <t>HIT</t>
        </is>
      </c>
      <c r="C15398" t="inlineStr">
        <is>
          <t>Folder? C:\Users\cschn\Documents\LIH (Personal)\OneDrive - Lawyers in House</t>
        </is>
      </c>
    </row>
    <row r="15399">
      <c r="A15399" s="13" t="n">
        <v>46165.38995370371</v>
      </c>
      <c r="B15399" t="inlineStr">
        <is>
          <t>MAP</t>
        </is>
      </c>
      <c r="C15399" t="inlineStr">
        <is>
          <t>CombineRoot=C:\Users\cschn\Documents\LIH (Personal)\OneDrive - Lawyers in House</t>
        </is>
      </c>
    </row>
    <row r="15400">
      <c r="A15400" s="13" t="n">
        <v>46165.38995370371</v>
      </c>
      <c r="B15400" t="inlineStr">
        <is>
          <t>MAP</t>
        </is>
      </c>
      <c r="C15400" t="inlineStr">
        <is>
          <t>SubPath=__Invoices (1)</t>
        </is>
      </c>
    </row>
    <row r="15401">
      <c r="A15401" s="13" t="n">
        <v>46165.38995370371</v>
      </c>
      <c r="B15401" t="inlineStr">
        <is>
          <t>MAP</t>
        </is>
      </c>
      <c r="C15401" t="inlineStr">
        <is>
          <t>Combined=C:\Users\cschn\Documents\LIH (Personal)\OneDrive - Lawyers in House\__Invoices (1)</t>
        </is>
      </c>
    </row>
    <row r="15402">
      <c r="A15402" s="13" t="n">
        <v>46165.38995370371</v>
      </c>
      <c r="B15402" t="inlineStr">
        <is>
          <t>MAP</t>
        </is>
      </c>
      <c r="C15402" t="inlineStr">
        <is>
          <t>Mapped local folder=C:\Users\cschn\Documents\LIH (Personal)\OneDrive - Lawyers in House\__Invoices (1)</t>
        </is>
      </c>
    </row>
    <row r="15403">
      <c r="A15403" s="13" t="n">
        <v>46165.75612268518</v>
      </c>
      <c r="B15403" t="inlineStr">
        <is>
          <t>INFO</t>
        </is>
      </c>
      <c r="C15403" t="inlineStr">
        <is>
          <t>ThisWorkbook.Path (raw)=https://levipn-my.sharepoint.com/personal/cory_levipn_com/Documents/__Invoices (1)</t>
        </is>
      </c>
    </row>
    <row r="15404">
      <c r="A15404" s="13" t="n">
        <v>46165.75612268518</v>
      </c>
      <c r="B15404" t="inlineStr">
        <is>
          <t>HIT</t>
        </is>
      </c>
      <c r="C15404" t="inlineStr">
        <is>
          <t>Folder? C:\Users\cschn\Documents\LIH (Personal)\OneDrive - Lawyers in House</t>
        </is>
      </c>
    </row>
    <row r="15405">
      <c r="A15405" s="13" t="n">
        <v>46165.75612268518</v>
      </c>
      <c r="B15405" t="inlineStr">
        <is>
          <t>MAP</t>
        </is>
      </c>
      <c r="C15405" t="inlineStr">
        <is>
          <t>CombineRoot=C:\Users\cschn\Documents\LIH (Personal)\OneDrive - Lawyers in House</t>
        </is>
      </c>
    </row>
    <row r="15406">
      <c r="A15406" s="13" t="n">
        <v>46165.75612268518</v>
      </c>
      <c r="B15406" t="inlineStr">
        <is>
          <t>MAP</t>
        </is>
      </c>
      <c r="C15406" t="inlineStr">
        <is>
          <t>SubPath=__Invoices (1)</t>
        </is>
      </c>
    </row>
    <row r="15407">
      <c r="A15407" s="13" t="n">
        <v>46165.75612268518</v>
      </c>
      <c r="B15407" t="inlineStr">
        <is>
          <t>MAP</t>
        </is>
      </c>
      <c r="C15407" t="inlineStr">
        <is>
          <t>Combined=C:\Users\cschn\Documents\LIH (Personal)\OneDrive - Lawyers in House\__Invoices (1)</t>
        </is>
      </c>
    </row>
    <row r="15408">
      <c r="A15408" s="13" t="n">
        <v>46165.75612268518</v>
      </c>
      <c r="B15408" t="inlineStr">
        <is>
          <t>MAP</t>
        </is>
      </c>
      <c r="C15408" t="inlineStr">
        <is>
          <t>Mapped local folder=C:\Users\cschn\Documents\LIH (Personal)\OneDrive - Lawyers in House\__Invoices (1)</t>
        </is>
      </c>
    </row>
    <row r="15409">
      <c r="A15409" s="13" t="n">
        <v>46165.75759259259</v>
      </c>
      <c r="B15409" t="inlineStr">
        <is>
          <t>INFO</t>
        </is>
      </c>
      <c r="C15409" t="inlineStr">
        <is>
          <t>ThisWorkbook.Path (raw)=https://levipn-my.sharepoint.com/personal/cory_levipn_com/Documents/__Invoices (1)</t>
        </is>
      </c>
    </row>
    <row r="15410">
      <c r="A15410" s="13" t="n">
        <v>46165.75759259259</v>
      </c>
      <c r="B15410" t="inlineStr">
        <is>
          <t>HIT</t>
        </is>
      </c>
      <c r="C15410" t="inlineStr">
        <is>
          <t>Folder? C:\Users\cschn\Documents\LIH (Personal)\OneDrive - Lawyers in House</t>
        </is>
      </c>
    </row>
    <row r="15411">
      <c r="A15411" s="13" t="n">
        <v>46165.75759259259</v>
      </c>
      <c r="B15411" t="inlineStr">
        <is>
          <t>MAP</t>
        </is>
      </c>
      <c r="C15411" t="inlineStr">
        <is>
          <t>CombineRoot=C:\Users\cschn\Documents\LIH (Personal)\OneDrive - Lawyers in House</t>
        </is>
      </c>
    </row>
    <row r="15412">
      <c r="A15412" s="13" t="n">
        <v>46165.75759259259</v>
      </c>
      <c r="B15412" t="inlineStr">
        <is>
          <t>MAP</t>
        </is>
      </c>
      <c r="C15412" t="inlineStr">
        <is>
          <t>SubPath=__Invoices (1)</t>
        </is>
      </c>
    </row>
    <row r="15413">
      <c r="A15413" s="13" t="n">
        <v>46165.75759259259</v>
      </c>
      <c r="B15413" t="inlineStr">
        <is>
          <t>MAP</t>
        </is>
      </c>
      <c r="C15413" t="inlineStr">
        <is>
          <t>Combined=C:\Users\cschn\Documents\LIH (Personal)\OneDrive - Lawyers in House\__Invoices (1)</t>
        </is>
      </c>
    </row>
    <row r="15414">
      <c r="A15414" s="13" t="n">
        <v>46165.75759259259</v>
      </c>
      <c r="B15414" t="inlineStr">
        <is>
          <t>MAP</t>
        </is>
      </c>
      <c r="C15414" t="inlineStr">
        <is>
          <t>Mapped local folder=C:\Users\cschn\Documents\LIH (Personal)\OneDrive - Lawyers in House\__Invoices (1)</t>
        </is>
      </c>
    </row>
    <row r="15415">
      <c r="A15415" s="13" t="n">
        <v>46165.75881944445</v>
      </c>
      <c r="B15415" t="inlineStr">
        <is>
          <t>INFO</t>
        </is>
      </c>
      <c r="C15415" t="inlineStr">
        <is>
          <t>ThisWorkbook.Path (raw)=https://levipn-my.sharepoint.com/personal/cory_levipn_com/Documents/__Invoices (1)</t>
        </is>
      </c>
    </row>
    <row r="15416">
      <c r="A15416" s="13" t="n">
        <v>46165.75881944445</v>
      </c>
      <c r="B15416" t="inlineStr">
        <is>
          <t>HIT</t>
        </is>
      </c>
      <c r="C15416" t="inlineStr">
        <is>
          <t>Folder? C:\Users\cschn\Documents\LIH (Personal)\OneDrive - Lawyers in House</t>
        </is>
      </c>
    </row>
    <row r="15417">
      <c r="A15417" s="13" t="n">
        <v>46165.75881944445</v>
      </c>
      <c r="B15417" t="inlineStr">
        <is>
          <t>MAP</t>
        </is>
      </c>
      <c r="C15417" t="inlineStr">
        <is>
          <t>CombineRoot=C:\Users\cschn\Documents\LIH (Personal)\OneDrive - Lawyers in House</t>
        </is>
      </c>
    </row>
    <row r="15418">
      <c r="A15418" s="13" t="n">
        <v>46165.75881944445</v>
      </c>
      <c r="B15418" t="inlineStr">
        <is>
          <t>MAP</t>
        </is>
      </c>
      <c r="C15418" t="inlineStr">
        <is>
          <t>SubPath=__Invoices (1)</t>
        </is>
      </c>
    </row>
    <row r="15419">
      <c r="A15419" s="13" t="n">
        <v>46165.75881944445</v>
      </c>
      <c r="B15419" t="inlineStr">
        <is>
          <t>MAP</t>
        </is>
      </c>
      <c r="C15419" t="inlineStr">
        <is>
          <t>Combined=C:\Users\cschn\Documents\LIH (Personal)\OneDrive - Lawyers in House\__Invoices (1)</t>
        </is>
      </c>
    </row>
    <row r="15420">
      <c r="A15420" s="13" t="n">
        <v>46165.75881944445</v>
      </c>
      <c r="B15420" t="inlineStr">
        <is>
          <t>MAP</t>
        </is>
      </c>
      <c r="C15420" t="inlineStr">
        <is>
          <t>Mapped local folder=C:\Users\cschn\Documents\LIH (Personal)\OneDrive - Lawyers in House\__Invoices (1)</t>
        </is>
      </c>
    </row>
    <row r="15421">
      <c r="A15421" s="13" t="n">
        <v>46167.77974537037</v>
      </c>
      <c r="B15421" t="inlineStr">
        <is>
          <t>INFO</t>
        </is>
      </c>
      <c r="C15421" t="inlineStr">
        <is>
          <t>ThisWorkbook.Path (raw)=https://levipn-my.sharepoint.com/personal/cory_levipn_com/Documents/__Invoices (1)</t>
        </is>
      </c>
    </row>
    <row r="15422">
      <c r="A15422" s="13" t="n">
        <v>46167.77974537037</v>
      </c>
      <c r="B15422" t="inlineStr">
        <is>
          <t>HIT</t>
        </is>
      </c>
      <c r="C15422" t="inlineStr">
        <is>
          <t>Folder? C:\Users\CorySchneider\OneDrive - Lawyers in House</t>
        </is>
      </c>
    </row>
    <row r="15423">
      <c r="A15423" s="13" t="n">
        <v>46167.77975694444</v>
      </c>
      <c r="B15423" t="inlineStr">
        <is>
          <t>MAP</t>
        </is>
      </c>
      <c r="C15423" t="inlineStr">
        <is>
          <t>CombineRoot=C:\Users\CorySchneider\OneDrive - Lawyers in House</t>
        </is>
      </c>
    </row>
    <row r="15424">
      <c r="A15424" s="13" t="n">
        <v>46167.77975694444</v>
      </c>
      <c r="B15424" t="inlineStr">
        <is>
          <t>MAP</t>
        </is>
      </c>
      <c r="C15424" t="inlineStr">
        <is>
          <t>SubPath=__Invoices (1)</t>
        </is>
      </c>
    </row>
    <row r="15425">
      <c r="A15425" s="13" t="n">
        <v>46167.77975694444</v>
      </c>
      <c r="B15425" t="inlineStr">
        <is>
          <t>MAP</t>
        </is>
      </c>
      <c r="C15425" t="inlineStr">
        <is>
          <t>Combined=C:\Users\CorySchneider\OneDrive - Lawyers in House\__Invoices (1)</t>
        </is>
      </c>
    </row>
    <row r="15426">
      <c r="A15426" s="13" t="n">
        <v>46167.77975694444</v>
      </c>
      <c r="B15426" t="inlineStr">
        <is>
          <t>MAP</t>
        </is>
      </c>
      <c r="C15426" t="inlineStr">
        <is>
          <t>Mapped local folder=C:\Users\CorySchneider\OneDrive - Lawyers in House\__Invoices (1)</t>
        </is>
      </c>
    </row>
    <row r="15427">
      <c r="A15427" s="13" t="n">
        <v>46168.46795138889</v>
      </c>
      <c r="B15427" t="inlineStr">
        <is>
          <t>INFO</t>
        </is>
      </c>
      <c r="C15427" t="inlineStr">
        <is>
          <t>ThisWorkbook.Path (raw)=https://levipn-my.sharepoint.com/personal/cory_levipn_com/Documents/__Invoices (1)</t>
        </is>
      </c>
    </row>
    <row r="15428">
      <c r="A15428" s="13" t="n">
        <v>46168.46795138889</v>
      </c>
      <c r="B15428" t="inlineStr">
        <is>
          <t>HIT</t>
        </is>
      </c>
      <c r="C15428" t="inlineStr">
        <is>
          <t>Folder? C:\Users\CorySchneider\OneDrive - Lawyers in House</t>
        </is>
      </c>
    </row>
    <row r="15429">
      <c r="A15429" s="13" t="n">
        <v>46168.46795138889</v>
      </c>
      <c r="B15429" t="inlineStr">
        <is>
          <t>MAP</t>
        </is>
      </c>
      <c r="C15429" t="inlineStr">
        <is>
          <t>CombineRoot=C:\Users\CorySchneider\OneDrive - Lawyers in House</t>
        </is>
      </c>
    </row>
    <row r="15430">
      <c r="A15430" s="13" t="n">
        <v>46168.46795138889</v>
      </c>
      <c r="B15430" t="inlineStr">
        <is>
          <t>MAP</t>
        </is>
      </c>
      <c r="C15430" t="inlineStr">
        <is>
          <t>SubPath=__Invoices (1)</t>
        </is>
      </c>
    </row>
    <row r="15431">
      <c r="A15431" s="13" t="n">
        <v>46168.46795138889</v>
      </c>
      <c r="B15431" t="inlineStr">
        <is>
          <t>MAP</t>
        </is>
      </c>
      <c r="C15431" t="inlineStr">
        <is>
          <t>Combined=C:\Users\CorySchneider\OneDrive - Lawyers in House\__Invoices (1)</t>
        </is>
      </c>
    </row>
    <row r="15432">
      <c r="A15432" s="13" t="n">
        <v>46168.46795138889</v>
      </c>
      <c r="B15432" t="inlineStr">
        <is>
          <t>MAP</t>
        </is>
      </c>
      <c r="C15432" t="inlineStr">
        <is>
          <t>Mapped local folder=C:\Users\CorySchneider\OneDrive - Lawyers in House\__Invoices (1)</t>
        </is>
      </c>
    </row>
    <row r="15433">
      <c r="A15433" s="13" t="n">
        <v>46168.58543981481</v>
      </c>
      <c r="B15433" t="inlineStr">
        <is>
          <t>INFO</t>
        </is>
      </c>
      <c r="C15433" t="inlineStr">
        <is>
          <t>ThisWorkbook.Path (raw)=https://levipn-my.sharepoint.com/personal/cory_levipn_com/Documents/__Invoices (1)</t>
        </is>
      </c>
    </row>
    <row r="15434">
      <c r="A15434" s="13" t="n">
        <v>46168.58543981481</v>
      </c>
      <c r="B15434" t="inlineStr">
        <is>
          <t>HIT</t>
        </is>
      </c>
      <c r="C15434" t="inlineStr">
        <is>
          <t>Folder? C:\Users\CorySchneider\OneDrive - Lawyers in House</t>
        </is>
      </c>
    </row>
    <row r="15435">
      <c r="A15435" s="13" t="n">
        <v>46168.58543981481</v>
      </c>
      <c r="B15435" t="inlineStr">
        <is>
          <t>MAP</t>
        </is>
      </c>
      <c r="C15435" t="inlineStr">
        <is>
          <t>CombineRoot=C:\Users\CorySchneider\OneDrive - Lawyers in House</t>
        </is>
      </c>
    </row>
    <row r="15436">
      <c r="A15436" s="13" t="n">
        <v>46168.58543981481</v>
      </c>
      <c r="B15436" t="inlineStr">
        <is>
          <t>MAP</t>
        </is>
      </c>
      <c r="C15436" t="inlineStr">
        <is>
          <t>SubPath=__Invoices (1)</t>
        </is>
      </c>
    </row>
    <row r="15437">
      <c r="A15437" s="13" t="n">
        <v>46168.58545138889</v>
      </c>
      <c r="B15437" t="inlineStr">
        <is>
          <t>MAP</t>
        </is>
      </c>
      <c r="C15437" t="inlineStr">
        <is>
          <t>Combined=C:\Users\CorySchneider\OneDrive - Lawyers in House\__Invoices (1)</t>
        </is>
      </c>
    </row>
    <row r="15438">
      <c r="A15438" s="13" t="n">
        <v>46168.58545138889</v>
      </c>
      <c r="B15438" t="inlineStr">
        <is>
          <t>MAP</t>
        </is>
      </c>
      <c r="C15438" t="inlineStr">
        <is>
          <t>Mapped local folder=C:\Users\CorySchneider\OneDrive - Lawyers in House\__Invoices (1)</t>
        </is>
      </c>
    </row>
    <row r="15439">
      <c r="A15439" s="13" t="n">
        <v>46168.58559027778</v>
      </c>
      <c r="B15439" t="inlineStr">
        <is>
          <t>INFO</t>
        </is>
      </c>
      <c r="C15439" t="inlineStr">
        <is>
          <t>ThisWorkbook.Path (raw)=https://levipn-my.sharepoint.com/personal/cory_levipn_com/Documents/__Invoices (1)</t>
        </is>
      </c>
    </row>
    <row r="15440">
      <c r="A15440" s="13" t="n">
        <v>46168.58559027778</v>
      </c>
      <c r="B15440" t="inlineStr">
        <is>
          <t>HIT</t>
        </is>
      </c>
      <c r="C15440" t="inlineStr">
        <is>
          <t>Folder? C:\Users\CorySchneider\OneDrive - Lawyers in House</t>
        </is>
      </c>
    </row>
    <row r="15441">
      <c r="A15441" s="13" t="n">
        <v>46168.58559027778</v>
      </c>
      <c r="B15441" t="inlineStr">
        <is>
          <t>MAP</t>
        </is>
      </c>
      <c r="C15441" t="inlineStr">
        <is>
          <t>CombineRoot=C:\Users\CorySchneider\OneDrive - Lawyers in House</t>
        </is>
      </c>
    </row>
    <row r="15442">
      <c r="A15442" s="13" t="n">
        <v>46168.58559027778</v>
      </c>
      <c r="B15442" t="inlineStr">
        <is>
          <t>MAP</t>
        </is>
      </c>
      <c r="C15442" t="inlineStr">
        <is>
          <t>SubPath=__Invoices (1)</t>
        </is>
      </c>
    </row>
    <row r="15443">
      <c r="A15443" s="13" t="n">
        <v>46168.58559027778</v>
      </c>
      <c r="B15443" t="inlineStr">
        <is>
          <t>MAP</t>
        </is>
      </c>
      <c r="C15443" t="inlineStr">
        <is>
          <t>Combined=C:\Users\CorySchneider\OneDrive - Lawyers in House\__Invoices (1)</t>
        </is>
      </c>
    </row>
    <row r="15444">
      <c r="A15444" s="13" t="n">
        <v>46168.58559027778</v>
      </c>
      <c r="B15444" t="inlineStr">
        <is>
          <t>MAP</t>
        </is>
      </c>
      <c r="C15444" t="inlineStr">
        <is>
          <t>Mapped local folder=C:\Users\CorySchneider\OneDrive - Lawyers in House\__Invoices (1)</t>
        </is>
      </c>
    </row>
    <row r="15445">
      <c r="A15445" s="13" t="n">
        <v>46168.58559027778</v>
      </c>
      <c r="B15445" t="inlineStr">
        <is>
          <t>PATH</t>
        </is>
      </c>
      <c r="C15445" t="inlineStr">
        <is>
          <t>FileInBase=C:\Users\CorySchneider\OneDrive - Lawyers in House\__Invoices (1)\InvoiceTemplate_v4.docx</t>
        </is>
      </c>
    </row>
    <row r="15446">
      <c r="A15446" s="13" t="n">
        <v>46168.58559027778</v>
      </c>
      <c r="B15446" t="inlineStr">
        <is>
          <t>MISS</t>
        </is>
      </c>
      <c r="C15446" t="inlineStr">
        <is>
          <t>Exists? C:\Users\CorySchneider\OneDrive - Lawyers in House\__Invoices (1)\InvoiceTemplate_v4.docx</t>
        </is>
      </c>
    </row>
    <row r="15447">
      <c r="A15447" s="13" t="n">
        <v>46168.58559027778</v>
      </c>
      <c r="B15447" t="inlineStr">
        <is>
          <t>PATH</t>
        </is>
      </c>
      <c r="C15447" t="inlineStr">
        <is>
          <t>FileInBase=C:\Users\CorySchneider\OneDrive - Lawyers in House\__Invoices (1)\invoicetemplate_v4.docx</t>
        </is>
      </c>
    </row>
    <row r="15448">
      <c r="A15448" s="13" t="n">
        <v>46168.58559027778</v>
      </c>
      <c r="B15448" t="inlineStr">
        <is>
          <t>MISS</t>
        </is>
      </c>
      <c r="C15448" t="inlineStr">
        <is>
          <t>Exists? C:\Users\CorySchneider\OneDrive - Lawyers in House\__Invoices (1)\invoicetemplate_v4.docx</t>
        </is>
      </c>
    </row>
    <row r="15449">
      <c r="A15449" s="13" t="n">
        <v>46168.585625</v>
      </c>
      <c r="B15449" t="inlineStr">
        <is>
          <t>INFO</t>
        </is>
      </c>
      <c r="C15449" t="inlineStr">
        <is>
          <t>ThisWorkbook.Path (raw)=https://levipn-my.sharepoint.com/personal/cory_levipn_com/Documents/__Invoices (1)</t>
        </is>
      </c>
    </row>
    <row r="15450">
      <c r="A15450" s="13" t="n">
        <v>46168.585625</v>
      </c>
      <c r="B15450" t="inlineStr">
        <is>
          <t>HIT</t>
        </is>
      </c>
      <c r="C15450" t="inlineStr">
        <is>
          <t>Folder? C:\Users\CorySchneider\OneDrive - Lawyers in House</t>
        </is>
      </c>
    </row>
    <row r="15451">
      <c r="A15451" s="13" t="n">
        <v>46168.585625</v>
      </c>
      <c r="B15451" t="inlineStr">
        <is>
          <t>MAP</t>
        </is>
      </c>
      <c r="C15451" t="inlineStr">
        <is>
          <t>CombineRoot=C:\Users\CorySchneider\OneDrive - Lawyers in House</t>
        </is>
      </c>
    </row>
    <row r="15452">
      <c r="A15452" s="13" t="n">
        <v>46168.585625</v>
      </c>
      <c r="B15452" t="inlineStr">
        <is>
          <t>MAP</t>
        </is>
      </c>
      <c r="C15452" t="inlineStr">
        <is>
          <t>SubPath=__Invoices (1)</t>
        </is>
      </c>
    </row>
    <row r="15453">
      <c r="A15453" s="13" t="n">
        <v>46168.585625</v>
      </c>
      <c r="B15453" t="inlineStr">
        <is>
          <t>MAP</t>
        </is>
      </c>
      <c r="C15453" t="inlineStr">
        <is>
          <t>Combined=C:\Users\CorySchneider\OneDrive - Lawyers in House\__Invoices (1)</t>
        </is>
      </c>
    </row>
    <row r="15454">
      <c r="A15454" s="13" t="n">
        <v>46168.585625</v>
      </c>
      <c r="B15454" t="inlineStr">
        <is>
          <t>MAP</t>
        </is>
      </c>
      <c r="C15454" t="inlineStr">
        <is>
          <t>Mapped local folder=C:\Users\CorySchneider\OneDrive - Lawyers in House\__Invoices (1)</t>
        </is>
      </c>
    </row>
    <row r="15455">
      <c r="A15455" s="13" t="n">
        <v>46168.585625</v>
      </c>
      <c r="B15455" t="inlineStr">
        <is>
          <t>PATH</t>
        </is>
      </c>
      <c r="C15455" t="inlineStr">
        <is>
          <t>FileInBase=C:\Users\CorySchneider\OneDrive - Lawyers in House\__Invoices (1)\InvoiceTemplate_v4.docx</t>
        </is>
      </c>
    </row>
    <row r="15456">
      <c r="A15456" s="13" t="n">
        <v>46168.585625</v>
      </c>
      <c r="B15456" t="inlineStr">
        <is>
          <t>MISS</t>
        </is>
      </c>
      <c r="C15456" t="inlineStr">
        <is>
          <t>Exists? C:\Users\CorySchneider\OneDrive - Lawyers in House\__Invoices (1)\InvoiceTemplate_v4.docx</t>
        </is>
      </c>
    </row>
    <row r="15457">
      <c r="A15457" s="13" t="n">
        <v>46168.585625</v>
      </c>
      <c r="B15457" t="inlineStr">
        <is>
          <t>PATH</t>
        </is>
      </c>
      <c r="C15457" t="inlineStr">
        <is>
          <t>FileInBase=C:\Users\CorySchneider\OneDrive - Lawyers in House\__Invoices (1)\invoicetemplate_v4.docx</t>
        </is>
      </c>
    </row>
    <row r="15458">
      <c r="A15458" s="13" t="n">
        <v>46168.585625</v>
      </c>
      <c r="B15458" t="inlineStr">
        <is>
          <t>MISS</t>
        </is>
      </c>
      <c r="C15458" t="inlineStr">
        <is>
          <t>Exists? C:\Users\CorySchneider\OneDrive - Lawyers in House\__Invoices (1)\invoicetemplate_v4.docx</t>
        </is>
      </c>
    </row>
    <row r="15459">
      <c r="A15459" s="13" t="n">
        <v>46168.58653935185</v>
      </c>
      <c r="B15459" t="inlineStr">
        <is>
          <t>INFO</t>
        </is>
      </c>
      <c r="C15459" t="inlineStr">
        <is>
          <t>ThisWorkbook.Path (raw)=https://levipn-my.sharepoint.com/personal/cory_levipn_com/Documents/__Invoices (1)</t>
        </is>
      </c>
    </row>
    <row r="15460">
      <c r="A15460" s="13" t="n">
        <v>46168.58653935185</v>
      </c>
      <c r="B15460" t="inlineStr">
        <is>
          <t>HIT</t>
        </is>
      </c>
      <c r="C15460" t="inlineStr">
        <is>
          <t>Folder? C:\Users\CorySchneider\OneDrive - Lawyers in House</t>
        </is>
      </c>
    </row>
    <row r="15461">
      <c r="A15461" s="13" t="n">
        <v>46168.58653935185</v>
      </c>
      <c r="B15461" t="inlineStr">
        <is>
          <t>MAP</t>
        </is>
      </c>
      <c r="C15461" t="inlineStr">
        <is>
          <t>CombineRoot=C:\Users\CorySchneider\OneDrive - Lawyers in House</t>
        </is>
      </c>
    </row>
    <row r="15462">
      <c r="A15462" s="13" t="n">
        <v>46168.58653935185</v>
      </c>
      <c r="B15462" t="inlineStr">
        <is>
          <t>MAP</t>
        </is>
      </c>
      <c r="C15462" t="inlineStr">
        <is>
          <t>SubPath=__Invoices (1)</t>
        </is>
      </c>
    </row>
    <row r="15463">
      <c r="A15463" s="13" t="n">
        <v>46168.58653935185</v>
      </c>
      <c r="B15463" t="inlineStr">
        <is>
          <t>MAP</t>
        </is>
      </c>
      <c r="C15463" t="inlineStr">
        <is>
          <t>Combined=C:\Users\CorySchneider\OneDrive - Lawyers in House\__Invoices (1)</t>
        </is>
      </c>
    </row>
    <row r="15464">
      <c r="A15464" s="13" t="n">
        <v>46168.58653935185</v>
      </c>
      <c r="B15464" t="inlineStr">
        <is>
          <t>MAP</t>
        </is>
      </c>
      <c r="C15464" t="inlineStr">
        <is>
          <t>Mapped local folder=C:\Users\CorySchneider\OneDrive - Lawyers in House\__Invoices (1)</t>
        </is>
      </c>
    </row>
    <row r="15465">
      <c r="A15465" s="13" t="n">
        <v>46168.58751157407</v>
      </c>
      <c r="B15465" t="inlineStr">
        <is>
          <t>INFO</t>
        </is>
      </c>
      <c r="C15465" t="inlineStr">
        <is>
          <t>ThisWorkbook.Path (raw)=https://levipn-my.sharepoint.com/personal/cory_levipn_com/Documents/__Invoices (1)</t>
        </is>
      </c>
    </row>
    <row r="15466">
      <c r="A15466" s="13" t="n">
        <v>46168.58751157407</v>
      </c>
      <c r="B15466" t="inlineStr">
        <is>
          <t>HIT</t>
        </is>
      </c>
      <c r="C15466" t="inlineStr">
        <is>
          <t>Folder? C:\Users\CorySchneider\OneDrive - Lawyers in House</t>
        </is>
      </c>
    </row>
    <row r="15467">
      <c r="A15467" s="13" t="n">
        <v>46168.58752314815</v>
      </c>
      <c r="B15467" t="inlineStr">
        <is>
          <t>MAP</t>
        </is>
      </c>
      <c r="C15467" t="inlineStr">
        <is>
          <t>CombineRoot=C:\Users\CorySchneider\OneDrive - Lawyers in House</t>
        </is>
      </c>
    </row>
    <row r="15468">
      <c r="A15468" s="13" t="n">
        <v>46168.58752314815</v>
      </c>
      <c r="B15468" t="inlineStr">
        <is>
          <t>MAP</t>
        </is>
      </c>
      <c r="C15468" t="inlineStr">
        <is>
          <t>SubPath=__Invoices (1)</t>
        </is>
      </c>
    </row>
    <row r="15469">
      <c r="A15469" s="13" t="n">
        <v>46168.58752314815</v>
      </c>
      <c r="B15469" t="inlineStr">
        <is>
          <t>MAP</t>
        </is>
      </c>
      <c r="C15469" t="inlineStr">
        <is>
          <t>Combined=C:\Users\CorySchneider\OneDrive - Lawyers in House\__Invoices (1)</t>
        </is>
      </c>
    </row>
    <row r="15470">
      <c r="A15470" s="13" t="n">
        <v>46168.58752314815</v>
      </c>
      <c r="B15470" t="inlineStr">
        <is>
          <t>MAP</t>
        </is>
      </c>
      <c r="C15470" t="inlineStr">
        <is>
          <t>Mapped local folder=C:\Users\CorySchneider\OneDrive - Lawyers in House\__Invoices (1)</t>
        </is>
      </c>
    </row>
    <row r="15471">
      <c r="A15471" s="13" t="n">
        <v>46168.58753472222</v>
      </c>
      <c r="B15471" t="inlineStr">
        <is>
          <t>INFO</t>
        </is>
      </c>
      <c r="C15471" t="inlineStr">
        <is>
          <t>ThisWorkbook.Path (raw)=https://levipn-my.sharepoint.com/personal/cory_levipn_com/Documents/__Invoices (1)</t>
        </is>
      </c>
    </row>
    <row r="15472">
      <c r="A15472" s="13" t="n">
        <v>46168.58753472222</v>
      </c>
      <c r="B15472" t="inlineStr">
        <is>
          <t>HIT</t>
        </is>
      </c>
      <c r="C15472" t="inlineStr">
        <is>
          <t>Folder? C:\Users\CorySchneider\OneDrive - Lawyers in House</t>
        </is>
      </c>
    </row>
    <row r="15473">
      <c r="A15473" s="13" t="n">
        <v>46168.58753472222</v>
      </c>
      <c r="B15473" t="inlineStr">
        <is>
          <t>MAP</t>
        </is>
      </c>
      <c r="C15473" t="inlineStr">
        <is>
          <t>CombineRoot=C:\Users\CorySchneider\OneDrive - Lawyers in House</t>
        </is>
      </c>
    </row>
    <row r="15474">
      <c r="A15474" s="13" t="n">
        <v>46168.58753472222</v>
      </c>
      <c r="B15474" t="inlineStr">
        <is>
          <t>MAP</t>
        </is>
      </c>
      <c r="C15474" t="inlineStr">
        <is>
          <t>SubPath=__Invoices (1)</t>
        </is>
      </c>
    </row>
    <row r="15475">
      <c r="A15475" s="13" t="n">
        <v>46168.58753472222</v>
      </c>
      <c r="B15475" t="inlineStr">
        <is>
          <t>MAP</t>
        </is>
      </c>
      <c r="C15475" t="inlineStr">
        <is>
          <t>Combined=C:\Users\CorySchneider\OneDrive - Lawyers in House\__Invoices (1)</t>
        </is>
      </c>
    </row>
    <row r="15476">
      <c r="A15476" s="13" t="n">
        <v>46168.58753472222</v>
      </c>
      <c r="B15476" t="inlineStr">
        <is>
          <t>MAP</t>
        </is>
      </c>
      <c r="C15476" t="inlineStr">
        <is>
          <t>Mapped local folder=C:\Users\CorySchneider\OneDrive - Lawyers in House\__Invoices (1)</t>
        </is>
      </c>
    </row>
    <row r="15477">
      <c r="A15477" s="13" t="n">
        <v>46168.58753472222</v>
      </c>
      <c r="B15477" t="inlineStr">
        <is>
          <t>PATH</t>
        </is>
      </c>
      <c r="C15477" t="inlineStr">
        <is>
          <t>FileInBase=C:\Users\CorySchneider\OneDrive - Lawyers in House\__Invoices (1)\InvoiceTemplate_v4.docx</t>
        </is>
      </c>
    </row>
    <row r="15478">
      <c r="A15478" s="13" t="n">
        <v>46168.58753472222</v>
      </c>
      <c r="B15478" t="inlineStr">
        <is>
          <t>MISS</t>
        </is>
      </c>
      <c r="C15478" t="inlineStr">
        <is>
          <t>Exists? C:\Users\CorySchneider\OneDrive - Lawyers in House\__Invoices (1)\InvoiceTemplate_v4.docx</t>
        </is>
      </c>
    </row>
    <row r="15479">
      <c r="A15479" s="13" t="n">
        <v>46168.58753472222</v>
      </c>
      <c r="B15479" t="inlineStr">
        <is>
          <t>PATH</t>
        </is>
      </c>
      <c r="C15479" t="inlineStr">
        <is>
          <t>FileInBase=C:\Users\CorySchneider\OneDrive - Lawyers in House\__Invoices (1)\invoicetemplate_v4.docx</t>
        </is>
      </c>
    </row>
    <row r="15480">
      <c r="A15480" s="13" t="n">
        <v>46168.58753472222</v>
      </c>
      <c r="B15480" t="inlineStr">
        <is>
          <t>MISS</t>
        </is>
      </c>
      <c r="C15480" t="inlineStr">
        <is>
          <t>Exists? C:\Users\CorySchneider\OneDrive - Lawyers in House\__Invoices (1)\invoicetemplate_v4.docx</t>
        </is>
      </c>
    </row>
    <row r="15481">
      <c r="A15481" s="13" t="n">
        <v>46168.59883101852</v>
      </c>
      <c r="B15481" t="inlineStr">
        <is>
          <t>INFO</t>
        </is>
      </c>
      <c r="C15481" t="inlineStr">
        <is>
          <t>ThisWorkbook.Path (raw)=https://levipn-my.sharepoint.com/personal/cory_levipn_com/Documents/__Invoices (1)</t>
        </is>
      </c>
    </row>
    <row r="15482">
      <c r="A15482" s="13" t="n">
        <v>46168.59883101852</v>
      </c>
      <c r="B15482" t="inlineStr">
        <is>
          <t>HIT</t>
        </is>
      </c>
      <c r="C15482" t="inlineStr">
        <is>
          <t>Folder? C:\Users\CorySchneider\OneDrive - Lawyers in House</t>
        </is>
      </c>
    </row>
    <row r="15483">
      <c r="A15483" s="13" t="n">
        <v>46168.59883101852</v>
      </c>
      <c r="B15483" t="inlineStr">
        <is>
          <t>MAP</t>
        </is>
      </c>
      <c r="C15483" t="inlineStr">
        <is>
          <t>CombineRoot=C:\Users\CorySchneider\OneDrive - Lawyers in House</t>
        </is>
      </c>
    </row>
    <row r="15484">
      <c r="A15484" s="13" t="n">
        <v>46168.59883101852</v>
      </c>
      <c r="B15484" t="inlineStr">
        <is>
          <t>MAP</t>
        </is>
      </c>
      <c r="C15484" t="inlineStr">
        <is>
          <t>SubPath=__Invoices (1)</t>
        </is>
      </c>
    </row>
    <row r="15485">
      <c r="A15485" s="13" t="n">
        <v>46168.59883101852</v>
      </c>
      <c r="B15485" t="inlineStr">
        <is>
          <t>MAP</t>
        </is>
      </c>
      <c r="C15485" t="inlineStr">
        <is>
          <t>Combined=C:\Users\CorySchneider\OneDrive - Lawyers in House\__Invoices (1)</t>
        </is>
      </c>
    </row>
    <row r="15486">
      <c r="A15486" s="13" t="n">
        <v>46168.59883101852</v>
      </c>
      <c r="B15486" t="inlineStr">
        <is>
          <t>MAP</t>
        </is>
      </c>
      <c r="C15486" t="inlineStr">
        <is>
          <t>Mapped local folder=C:\Users\CorySchneider\OneDrive - Lawyers in House\__Invoices (1)</t>
        </is>
      </c>
    </row>
    <row r="15487">
      <c r="A15487" s="13" t="n">
        <v>46168.5990625</v>
      </c>
      <c r="B15487" t="inlineStr">
        <is>
          <t>INFO</t>
        </is>
      </c>
      <c r="C15487" t="inlineStr">
        <is>
          <t>ThisWorkbook.Path (raw)=https://levipn-my.sharepoint.com/personal/cory_levipn_com/Documents/__Invoices (1)</t>
        </is>
      </c>
    </row>
    <row r="15488">
      <c r="A15488" s="13" t="n">
        <v>46168.5990625</v>
      </c>
      <c r="B15488" t="inlineStr">
        <is>
          <t>HIT</t>
        </is>
      </c>
      <c r="C15488" t="inlineStr">
        <is>
          <t>Folder? C:\Users\CorySchneider\OneDrive - Lawyers in House</t>
        </is>
      </c>
    </row>
    <row r="15489">
      <c r="A15489" s="13" t="n">
        <v>46168.5990625</v>
      </c>
      <c r="B15489" t="inlineStr">
        <is>
          <t>MAP</t>
        </is>
      </c>
      <c r="C15489" t="inlineStr">
        <is>
          <t>CombineRoot=C:\Users\CorySchneider\OneDrive - Lawyers in House</t>
        </is>
      </c>
    </row>
    <row r="15490">
      <c r="A15490" s="13" t="n">
        <v>46168.5990625</v>
      </c>
      <c r="B15490" t="inlineStr">
        <is>
          <t>MAP</t>
        </is>
      </c>
      <c r="C15490" t="inlineStr">
        <is>
          <t>SubPath=__Invoices (1)</t>
        </is>
      </c>
    </row>
    <row r="15491">
      <c r="A15491" s="13" t="n">
        <v>46168.5990625</v>
      </c>
      <c r="B15491" t="inlineStr">
        <is>
          <t>MAP</t>
        </is>
      </c>
      <c r="C15491" t="inlineStr">
        <is>
          <t>Combined=C:\Users\CorySchneider\OneDrive - Lawyers in House\__Invoices (1)</t>
        </is>
      </c>
    </row>
    <row r="15492">
      <c r="A15492" s="13" t="n">
        <v>46168.5990625</v>
      </c>
      <c r="B15492" t="inlineStr">
        <is>
          <t>MAP</t>
        </is>
      </c>
      <c r="C15492" t="inlineStr">
        <is>
          <t>Mapped local folder=C:\Users\CorySchneider\OneDrive - Lawyers in House\__Invoices (1)</t>
        </is>
      </c>
    </row>
    <row r="15493">
      <c r="A15493" s="13" t="n">
        <v>46168.5990625</v>
      </c>
      <c r="B15493" t="inlineStr">
        <is>
          <t>INFO</t>
        </is>
      </c>
      <c r="C15493" t="inlineStr">
        <is>
          <t>ThisWorkbook.Path (raw)=https://levipn-my.sharepoint.com/personal/cory_levipn_com/Documents/__Invoices (1)</t>
        </is>
      </c>
    </row>
    <row r="15494">
      <c r="A15494" s="13" t="n">
        <v>46168.5990625</v>
      </c>
      <c r="B15494" t="inlineStr">
        <is>
          <t>HIT</t>
        </is>
      </c>
      <c r="C15494" t="inlineStr">
        <is>
          <t>Folder? C:\Users\CorySchneider\OneDrive - Lawyers in House</t>
        </is>
      </c>
    </row>
    <row r="15495">
      <c r="A15495" s="13" t="n">
        <v>46168.5990625</v>
      </c>
      <c r="B15495" t="inlineStr">
        <is>
          <t>MAP</t>
        </is>
      </c>
      <c r="C15495" t="inlineStr">
        <is>
          <t>CombineRoot=C:\Users\CorySchneider\OneDrive - Lawyers in House</t>
        </is>
      </c>
    </row>
    <row r="15496">
      <c r="A15496" s="13" t="n">
        <v>46168.5990625</v>
      </c>
      <c r="B15496" t="inlineStr">
        <is>
          <t>MAP</t>
        </is>
      </c>
      <c r="C15496" t="inlineStr">
        <is>
          <t>SubPath=__Invoices (1)</t>
        </is>
      </c>
    </row>
    <row r="15497">
      <c r="A15497" s="13" t="n">
        <v>46168.5990625</v>
      </c>
      <c r="B15497" t="inlineStr">
        <is>
          <t>MAP</t>
        </is>
      </c>
      <c r="C15497" t="inlineStr">
        <is>
          <t>Combined=C:\Users\CorySchneider\OneDrive - Lawyers in House\__Invoices (1)</t>
        </is>
      </c>
    </row>
    <row r="15498">
      <c r="A15498" s="13" t="n">
        <v>46168.5990625</v>
      </c>
      <c r="B15498" t="inlineStr">
        <is>
          <t>MAP</t>
        </is>
      </c>
      <c r="C15498" t="inlineStr">
        <is>
          <t>Mapped local folder=C:\Users\CorySchneider\OneDrive - Lawyers in House\__Invoices (1)</t>
        </is>
      </c>
    </row>
    <row r="15499">
      <c r="A15499" s="13" t="n">
        <v>46168.5990625</v>
      </c>
      <c r="B15499" t="inlineStr">
        <is>
          <t>PATH</t>
        </is>
      </c>
      <c r="C15499" t="inlineStr">
        <is>
          <t>FileInBase=C:\Users\CorySchneider\OneDrive - Lawyers in House\__Invoices (1)\InvoiceTemplate_v4.docx</t>
        </is>
      </c>
    </row>
    <row r="15500">
      <c r="A15500" s="13" t="n">
        <v>46168.5990625</v>
      </c>
      <c r="B15500" t="inlineStr">
        <is>
          <t>MISS</t>
        </is>
      </c>
      <c r="C15500" t="inlineStr">
        <is>
          <t>Exists? C:\Users\CorySchneider\OneDrive - Lawyers in House\__Invoices (1)\InvoiceTemplate_v4.docx</t>
        </is>
      </c>
    </row>
    <row r="15501">
      <c r="A15501" s="13" t="n">
        <v>46168.5990625</v>
      </c>
      <c r="B15501" t="inlineStr">
        <is>
          <t>PATH</t>
        </is>
      </c>
      <c r="C15501" t="inlineStr">
        <is>
          <t>FileInBase=C:\Users\CorySchneider\OneDrive - Lawyers in House\__Invoices (1)\invoicetemplate_v4.docx</t>
        </is>
      </c>
    </row>
    <row r="15502">
      <c r="A15502" s="13" t="n">
        <v>46168.5990625</v>
      </c>
      <c r="B15502" t="inlineStr">
        <is>
          <t>MISS</t>
        </is>
      </c>
      <c r="C15502" t="inlineStr">
        <is>
          <t>Exists? C:\Users\CorySchneider\OneDrive - Lawyers in House\__Invoices (1)\invoicetemplate_v4.docx</t>
        </is>
      </c>
    </row>
    <row r="15503">
      <c r="A15503" s="13" t="n">
        <v>46168.5997337963</v>
      </c>
      <c r="B15503" t="inlineStr">
        <is>
          <t>INFO</t>
        </is>
      </c>
      <c r="C15503" t="inlineStr">
        <is>
          <t>ThisWorkbook.Path (raw)=https://levipn-my.sharepoint.com/personal/cory_levipn_com/Documents/__Invoices (1)</t>
        </is>
      </c>
    </row>
    <row r="15504">
      <c r="A15504" s="13" t="n">
        <v>46168.5997337963</v>
      </c>
      <c r="B15504" t="inlineStr">
        <is>
          <t>HIT</t>
        </is>
      </c>
      <c r="C15504" t="inlineStr">
        <is>
          <t>Folder? C:\Users\CorySchneider\OneDrive - Lawyers in House</t>
        </is>
      </c>
    </row>
    <row r="15505">
      <c r="A15505" s="13" t="n">
        <v>46168.5997337963</v>
      </c>
      <c r="B15505" t="inlineStr">
        <is>
          <t>MAP</t>
        </is>
      </c>
      <c r="C15505" t="inlineStr">
        <is>
          <t>CombineRoot=C:\Users\CorySchneider\OneDrive - Lawyers in House</t>
        </is>
      </c>
    </row>
    <row r="15506">
      <c r="A15506" s="13" t="n">
        <v>46168.5997337963</v>
      </c>
      <c r="B15506" t="inlineStr">
        <is>
          <t>MAP</t>
        </is>
      </c>
      <c r="C15506" t="inlineStr">
        <is>
          <t>SubPath=__Invoices (1)</t>
        </is>
      </c>
    </row>
    <row r="15507">
      <c r="A15507" s="13" t="n">
        <v>46168.5997337963</v>
      </c>
      <c r="B15507" t="inlineStr">
        <is>
          <t>MAP</t>
        </is>
      </c>
      <c r="C15507" t="inlineStr">
        <is>
          <t>Combined=C:\Users\CorySchneider\OneDrive - Lawyers in House\__Invoices (1)</t>
        </is>
      </c>
    </row>
    <row r="15508">
      <c r="A15508" s="13" t="n">
        <v>46168.5997337963</v>
      </c>
      <c r="B15508" t="inlineStr">
        <is>
          <t>MAP</t>
        </is>
      </c>
      <c r="C15508" t="inlineStr">
        <is>
          <t>Mapped local folder=C:\Users\CorySchneider\OneDrive - Lawyers in House\__Invoices (1)</t>
        </is>
      </c>
    </row>
    <row r="15509">
      <c r="A15509" s="13" t="n">
        <v>46168.59974537037</v>
      </c>
      <c r="B15509" t="inlineStr">
        <is>
          <t>INFO</t>
        </is>
      </c>
      <c r="C15509" t="inlineStr">
        <is>
          <t>ThisWorkbook.Path (raw)=https://levipn-my.sharepoint.com/personal/cory_levipn_com/Documents/__Invoices (1)</t>
        </is>
      </c>
    </row>
    <row r="15510">
      <c r="A15510" s="13" t="n">
        <v>46168.59974537037</v>
      </c>
      <c r="B15510" t="inlineStr">
        <is>
          <t>HIT</t>
        </is>
      </c>
      <c r="C15510" t="inlineStr">
        <is>
          <t>Folder? C:\Users\CorySchneider\OneDrive - Lawyers in House</t>
        </is>
      </c>
    </row>
    <row r="15511">
      <c r="A15511" s="13" t="n">
        <v>46168.59974537037</v>
      </c>
      <c r="B15511" t="inlineStr">
        <is>
          <t>MAP</t>
        </is>
      </c>
      <c r="C15511" t="inlineStr">
        <is>
          <t>CombineRoot=C:\Users\CorySchneider\OneDrive - Lawyers in House</t>
        </is>
      </c>
    </row>
    <row r="15512">
      <c r="A15512" s="13" t="n">
        <v>46168.59974537037</v>
      </c>
      <c r="B15512" t="inlineStr">
        <is>
          <t>MAP</t>
        </is>
      </c>
      <c r="C15512" t="inlineStr">
        <is>
          <t>SubPath=__Invoices (1)</t>
        </is>
      </c>
    </row>
    <row r="15513">
      <c r="A15513" s="13" t="n">
        <v>46168.59974537037</v>
      </c>
      <c r="B15513" t="inlineStr">
        <is>
          <t>MAP</t>
        </is>
      </c>
      <c r="C15513" t="inlineStr">
        <is>
          <t>Combined=C:\Users\CorySchneider\OneDrive - Lawyers in House\__Invoices (1)</t>
        </is>
      </c>
    </row>
    <row r="15514">
      <c r="A15514" s="13" t="n">
        <v>46168.59974537037</v>
      </c>
      <c r="B15514" t="inlineStr">
        <is>
          <t>MAP</t>
        </is>
      </c>
      <c r="C15514" t="inlineStr">
        <is>
          <t>Mapped local folder=C:\Users\CorySchneider\OneDrive - Lawyers in House\__Invoices (1)</t>
        </is>
      </c>
    </row>
    <row r="15515">
      <c r="A15515" s="13" t="n">
        <v>46168.59974537037</v>
      </c>
      <c r="B15515" t="inlineStr">
        <is>
          <t>PATH</t>
        </is>
      </c>
      <c r="C15515" t="inlineStr">
        <is>
          <t>FileInBase=C:\Users\CorySchneider\OneDrive - Lawyers in House\__Invoices (1)\InvoiceTemplate_v4.docx</t>
        </is>
      </c>
    </row>
    <row r="15516">
      <c r="A15516" s="13" t="n">
        <v>46168.59974537037</v>
      </c>
      <c r="B15516" t="inlineStr">
        <is>
          <t>MISS</t>
        </is>
      </c>
      <c r="C15516" t="inlineStr">
        <is>
          <t>Exists? C:\Users\CorySchneider\OneDrive - Lawyers in House\__Invoices (1)\InvoiceTemplate_v4.docx</t>
        </is>
      </c>
    </row>
    <row r="15517">
      <c r="A15517" s="13" t="n">
        <v>46168.59974537037</v>
      </c>
      <c r="B15517" t="inlineStr">
        <is>
          <t>PATH</t>
        </is>
      </c>
      <c r="C15517" t="inlineStr">
        <is>
          <t>FileInBase=C:\Users\CorySchneider\OneDrive - Lawyers in House\__Invoices (1)\invoicetemplate_v4.docx</t>
        </is>
      </c>
    </row>
    <row r="15518">
      <c r="A15518" s="13" t="n">
        <v>46168.59974537037</v>
      </c>
      <c r="B15518" t="inlineStr">
        <is>
          <t>MISS</t>
        </is>
      </c>
      <c r="C15518" t="inlineStr">
        <is>
          <t>Exists? C:\Users\CorySchneider\OneDrive - Lawyers in House\__Invoices (1)\invoicetemplate_v4.docx</t>
        </is>
      </c>
    </row>
    <row r="15519">
      <c r="A15519" s="13" t="n">
        <v>46168.62167824074</v>
      </c>
      <c r="B15519" t="inlineStr">
        <is>
          <t>MAP</t>
        </is>
      </c>
      <c r="C15519" t="inlineStr">
        <is>
          <t>Mapped local workbook folder=C:\Users\CorySchneider\OneDrive - LPN\__Invoices (1)</t>
        </is>
      </c>
    </row>
    <row r="15520">
      <c r="A15520" s="13" t="n">
        <v>46168.62671296296</v>
      </c>
      <c r="B15520" t="inlineStr">
        <is>
          <t>MAP</t>
        </is>
      </c>
      <c r="C15520" t="inlineStr">
        <is>
          <t>Mapped local workbook folder=C:\Users\CorySchneider\OneDrive - LPN\__Invoices (1)</t>
        </is>
      </c>
    </row>
    <row r="15521">
      <c r="A15521" s="13" t="n">
        <v>46168.62725694444</v>
      </c>
      <c r="B15521" t="inlineStr">
        <is>
          <t>MAP</t>
        </is>
      </c>
      <c r="C15521" t="inlineStr">
        <is>
          <t>Mapped local workbook folder=C:\Users\CorySchneider\OneDrive - LPN\__Invoices (1)</t>
        </is>
      </c>
    </row>
    <row r="15522">
      <c r="A15522" s="13" t="n">
        <v>46168.62726851852</v>
      </c>
      <c r="B15522" t="inlineStr">
        <is>
          <t>MAP</t>
        </is>
      </c>
      <c r="C15522" t="inlineStr">
        <is>
          <t>Mapped local workbook folder=C:\Users\CorySchneider\OneDrive - LPN\__Invoices (1)</t>
        </is>
      </c>
    </row>
    <row r="15523">
      <c r="A15523" s="13" t="n">
        <v>46168.62726851852</v>
      </c>
      <c r="B15523" t="inlineStr">
        <is>
          <t>PATH</t>
        </is>
      </c>
      <c r="C15523" t="inlineStr">
        <is>
          <t>FileInBase=C:\Users\CorySchneider\OneDrive - LPN\__Invoices (1)\InvoiceTemplate_v4.docx</t>
        </is>
      </c>
    </row>
    <row r="15524">
      <c r="A15524" s="13" t="n">
        <v>46168.62726851852</v>
      </c>
      <c r="B15524" t="inlineStr">
        <is>
          <t>HIT</t>
        </is>
      </c>
      <c r="C15524" t="inlineStr">
        <is>
          <t>Exists? C:\Users\CorySchneider\OneDrive - LPN\__Invoices (1)\InvoiceTemplate_v4.docx</t>
        </is>
      </c>
    </row>
    <row r="15525">
      <c r="A15525" s="13" t="n">
        <v>46168.62751157407</v>
      </c>
      <c r="B15525" t="inlineStr">
        <is>
          <t>PATH</t>
        </is>
      </c>
      <c r="C15525" t="inlineStr">
        <is>
          <t>FileInBase=C:\Users\CorySchneider\OneDrive - LPN\__Invoices (1)\INV 26-0050 - Leviathan Private Network - 26MAY2026.docx</t>
        </is>
      </c>
    </row>
    <row r="15526">
      <c r="A15526" s="13" t="n">
        <v>46168.62752314815</v>
      </c>
      <c r="B15526" t="inlineStr">
        <is>
          <t>PATH</t>
        </is>
      </c>
      <c r="C15526" t="inlineStr">
        <is>
          <t>FileInBase=C:\Users\CorySchneider\OneDrive - LPN\__Invoices (1)\sig.jpg</t>
        </is>
      </c>
    </row>
    <row r="15527">
      <c r="A15527" s="13" t="n">
        <v>46168.62756944444</v>
      </c>
      <c r="B15527" t="inlineStr">
        <is>
          <t>PATH</t>
        </is>
      </c>
      <c r="C15527" t="inlineStr">
        <is>
          <t>FileInBase=C:\Users\CorySchneider\OneDrive - LPN\__Invoices (1)\INV 26-0050 - Leviathan Private Network - 26MAY2026.pdf</t>
        </is>
      </c>
    </row>
    <row r="15528">
      <c r="A15528" s="13" t="n">
        <v>46168.6286574074</v>
      </c>
      <c r="B15528" t="inlineStr">
        <is>
          <t>MAP</t>
        </is>
      </c>
      <c r="C15528" t="inlineStr">
        <is>
          <t>Mapped local workbook folder=C:\Users\CorySchneider\OneDrive - LPN\__Invoices (1)</t>
        </is>
      </c>
    </row>
    <row r="15529">
      <c r="A15529" s="13" t="n">
        <v>46168.7066087963</v>
      </c>
      <c r="B15529" t="inlineStr">
        <is>
          <t>MAP</t>
        </is>
      </c>
      <c r="C15529" t="inlineStr">
        <is>
          <t>Mapped local workbook folder=C:\Users\CorySchneider\OneDrive - LPN\__Invoices (1)</t>
        </is>
      </c>
    </row>
    <row r="15530">
      <c r="A15530" s="13" t="n">
        <v>46168.70872685185</v>
      </c>
      <c r="B15530" t="inlineStr">
        <is>
          <t>MAP</t>
        </is>
      </c>
      <c r="C15530" t="inlineStr">
        <is>
          <t>Mapped local workbook folder=C:\Users\CorySchneider\OneDrive - LPN\__Invoices (1)</t>
        </is>
      </c>
    </row>
    <row r="15531">
      <c r="A15531" s="13" t="n">
        <v>46168.70946759259</v>
      </c>
      <c r="B15531" t="inlineStr">
        <is>
          <t>MAP</t>
        </is>
      </c>
      <c r="C15531" t="inlineStr">
        <is>
          <t>Mapped local workbook folder=C:\Users\CorySchneider\OneDrive - LPN\__Invoices (1)</t>
        </is>
      </c>
    </row>
    <row r="15532">
      <c r="A15532" s="13" t="n">
        <v>46168.7100462963</v>
      </c>
      <c r="B15532" t="inlineStr">
        <is>
          <t>MAP</t>
        </is>
      </c>
      <c r="C15532" t="inlineStr">
        <is>
          <t>Mapped local workbook folder=C:\Users\CorySchneider\OneDrive - LPN\__Invoices (1)</t>
        </is>
      </c>
    </row>
    <row r="15533">
      <c r="A15533" s="13" t="n">
        <v>46168.7100462963</v>
      </c>
      <c r="B15533" t="inlineStr">
        <is>
          <t>PATH</t>
        </is>
      </c>
      <c r="C15533" t="inlineStr">
        <is>
          <t>FileInBase=C:\Users\CorySchneider\OneDrive - LPN\__Invoices (1)\InvoiceTemplate_v4.docx</t>
        </is>
      </c>
    </row>
    <row r="15534">
      <c r="A15534" s="13" t="n">
        <v>46168.7100462963</v>
      </c>
      <c r="B15534" t="inlineStr">
        <is>
          <t>HIT</t>
        </is>
      </c>
      <c r="C15534" t="inlineStr">
        <is>
          <t>Exists? C:\Users\CorySchneider\OneDrive - LPN\__Invoices (1)\InvoiceTemplate_v4.docx</t>
        </is>
      </c>
    </row>
    <row r="15535">
      <c r="A15535" s="13" t="n">
        <v>46168.71024305555</v>
      </c>
      <c r="B15535" t="inlineStr">
        <is>
          <t>PATH</t>
        </is>
      </c>
      <c r="C15535" t="inlineStr">
        <is>
          <t>FileInBase=C:\Users\CorySchneider\OneDrive - LPN\__Invoices (1)\INV 26-0051 - 965 Canada - 26MAY2026.docx</t>
        </is>
      </c>
    </row>
    <row r="15536">
      <c r="A15536" s="13" t="n">
        <v>46168.71026620371</v>
      </c>
      <c r="B15536" t="inlineStr">
        <is>
          <t>PATH</t>
        </is>
      </c>
      <c r="C15536" t="inlineStr">
        <is>
          <t>FileInBase=C:\Users\CorySchneider\OneDrive - LPN\__Invoices (1)\sig.jpg</t>
        </is>
      </c>
    </row>
    <row r="15537">
      <c r="A15537" s="13" t="n">
        <v>46168.71032407408</v>
      </c>
      <c r="B15537" t="inlineStr">
        <is>
          <t>PATH</t>
        </is>
      </c>
      <c r="C15537" t="inlineStr">
        <is>
          <t>FileInBase=C:\Users\CorySchneider\OneDrive - LPN\__Invoices (1)\INV 26-0051 - 965 Canada - 26MAY2026.pdf</t>
        </is>
      </c>
    </row>
    <row r="15538">
      <c r="A15538" s="13" t="n">
        <v>46168.7109837963</v>
      </c>
      <c r="B15538" t="inlineStr">
        <is>
          <t>MAP</t>
        </is>
      </c>
      <c r="C15538" t="inlineStr">
        <is>
          <t>Mapped local workbook folder=C:\Users\CorySchneider\OneDrive - LPN\__Invoices (1)</t>
        </is>
      </c>
    </row>
    <row r="15539">
      <c r="A15539" s="13" t="n">
        <v>46168.71190972222</v>
      </c>
      <c r="B15539" t="inlineStr">
        <is>
          <t>MAP</t>
        </is>
      </c>
      <c r="C15539" t="inlineStr">
        <is>
          <t>Mapped local workbook folder=C:\Users\CorySchneider\OneDrive - LPN\__Invoices (1)</t>
        </is>
      </c>
    </row>
    <row r="15540">
      <c r="A15540" s="13" t="n">
        <v>46168.73664351852</v>
      </c>
      <c r="B15540" t="inlineStr">
        <is>
          <t>MAP</t>
        </is>
      </c>
      <c r="C15540" t="inlineStr">
        <is>
          <t>Mapped local workbook folder=C:\Users\CorySchneider\OneDrive - LPN\__Invoices (1)</t>
        </is>
      </c>
    </row>
    <row r="15541">
      <c r="A15541" s="13" t="n">
        <v>46168.74027777778</v>
      </c>
      <c r="B15541" t="inlineStr">
        <is>
          <t>MAP</t>
        </is>
      </c>
      <c r="C15541" t="inlineStr">
        <is>
          <t>Mapped local workbook folder=C:\Users\CorySchneider\OneDrive - LPN\__Invoices (1)</t>
        </is>
      </c>
    </row>
    <row r="15542">
      <c r="A15542" s="13" t="n">
        <v>46168.74052083334</v>
      </c>
      <c r="B15542" t="inlineStr">
        <is>
          <t>MAP</t>
        </is>
      </c>
      <c r="C15542" t="inlineStr">
        <is>
          <t>Mapped local workbook folder=C:\Users\CorySchneider\OneDrive - LPN\__Invoices (1)</t>
        </is>
      </c>
    </row>
    <row r="15543">
      <c r="A15543" s="13" t="n">
        <v>46168.97055555556</v>
      </c>
      <c r="B15543" t="inlineStr">
        <is>
          <t>MAP</t>
        </is>
      </c>
      <c r="C15543" t="inlineStr">
        <is>
          <t>Mapped local workbook folder=C:\Users\cschn\OneDrive - LPN\__Invoices (1)</t>
        </is>
      </c>
    </row>
    <row r="15544">
      <c r="A15544" s="13" t="n">
        <v>46169.46839120371</v>
      </c>
      <c r="B15544" t="inlineStr">
        <is>
          <t>MAP</t>
        </is>
      </c>
      <c r="C15544" t="inlineStr">
        <is>
          <t>Mapped local workbook folder=C:\Users\CorySchneider\OneDrive - LPN\__Invoices (1)</t>
        </is>
      </c>
    </row>
    <row r="15545">
      <c r="A15545" s="13" t="n">
        <v>46169.6859375</v>
      </c>
      <c r="B15545" t="inlineStr">
        <is>
          <t>MAP</t>
        </is>
      </c>
      <c r="C15545" t="inlineStr">
        <is>
          <t>Mapped local workbook folder=C:\Users\CorySchneider\OneDrive - LPN\__Invoices (1)</t>
        </is>
      </c>
    </row>
    <row r="15546">
      <c r="A15546" s="13" t="n">
        <v>46170.46675925926</v>
      </c>
      <c r="B15546" t="inlineStr">
        <is>
          <t>MAP</t>
        </is>
      </c>
      <c r="C15546" t="inlineStr">
        <is>
          <t>Mapped local workbook folder=C:\Users\cschn\OneDrive - LPN\__Invoices (1)</t>
        </is>
      </c>
    </row>
    <row r="15547">
      <c r="A15547" s="13" t="n">
        <v>46170.77430555555</v>
      </c>
      <c r="B15547" t="inlineStr">
        <is>
          <t>MAP</t>
        </is>
      </c>
      <c r="C15547" t="inlineStr">
        <is>
          <t>Mapped local workbook folder=C:\Users\cschn\OneDrive - LPN\__Invoices (1)</t>
        </is>
      </c>
    </row>
    <row r="15548">
      <c r="A15548" s="13" t="n">
        <v>46171.4359837963</v>
      </c>
      <c r="B15548" t="inlineStr">
        <is>
          <t>MAP</t>
        </is>
      </c>
      <c r="C15548" t="inlineStr">
        <is>
          <t>Mapped local workbook folder=C:\Users\cschn\OneDrive - LPN\__Invoices (1)</t>
        </is>
      </c>
    </row>
    <row r="15549">
      <c r="A15549" s="13" t="n">
        <v>46173.47118055556</v>
      </c>
      <c r="B15549" t="inlineStr">
        <is>
          <t>MAP</t>
        </is>
      </c>
      <c r="C15549" t="inlineStr">
        <is>
          <t>Mapped local workbook folder=C:\Users\cschn\OneDrive - LPN\__Invoices (1)</t>
        </is>
      </c>
    </row>
    <row r="15550">
      <c r="A15550" s="13" t="n">
        <v>46173.4712037037</v>
      </c>
      <c r="B15550" t="inlineStr">
        <is>
          <t>MAP</t>
        </is>
      </c>
      <c r="C15550" t="inlineStr">
        <is>
          <t>Mapped local workbook folder=C:\Users\cschn\OneDrive - LPN\__Invoices (1)</t>
        </is>
      </c>
    </row>
    <row r="15551">
      <c r="A15551" s="13" t="n">
        <v>46173.4712037037</v>
      </c>
      <c r="B15551" t="inlineStr">
        <is>
          <t>PATH</t>
        </is>
      </c>
      <c r="C15551" t="inlineStr">
        <is>
          <t>FileInBase=C:\Users\cschn\OneDrive - LPN\__Invoices (1)\InvoiceTemplate_v3.docx</t>
        </is>
      </c>
    </row>
    <row r="15552">
      <c r="A15552" s="13" t="n">
        <v>46173.4712037037</v>
      </c>
      <c r="B15552" t="inlineStr">
        <is>
          <t>HIT</t>
        </is>
      </c>
      <c r="C15552" t="inlineStr">
        <is>
          <t>Exists? C:\Users\cschn\OneDrive - LPN\__Invoices (1)\InvoiceTemplate_v3.docx</t>
        </is>
      </c>
    </row>
    <row r="15553">
      <c r="A15553" s="13" t="n">
        <v>46173.47143518519</v>
      </c>
      <c r="B15553" t="inlineStr">
        <is>
          <t>PATH</t>
        </is>
      </c>
      <c r="C15553" t="inlineStr">
        <is>
          <t>FileInBase=C:\Users\cschn\OneDrive - LPN\__Invoices (1)\INV 26-0051 - A2B Directcare Inc. - 31MAY2026.docx</t>
        </is>
      </c>
    </row>
    <row r="15554">
      <c r="A15554" s="13" t="n">
        <v>46173.47144675926</v>
      </c>
      <c r="B15554" t="inlineStr">
        <is>
          <t>PATH</t>
        </is>
      </c>
      <c r="C15554" t="inlineStr">
        <is>
          <t>FileInBase=C:\Users\cschn\OneDrive - LPN\__Invoices (1)\sig.jpg</t>
        </is>
      </c>
    </row>
    <row r="15555">
      <c r="A15555" s="13" t="n">
        <v>46173.4715162037</v>
      </c>
      <c r="B15555" t="inlineStr">
        <is>
          <t>PATH</t>
        </is>
      </c>
      <c r="C15555" t="inlineStr">
        <is>
          <t>FileInBase=C:\Users\cschn\OneDrive - LPN\__Invoices (1)\INV 26-0051 - A2B Directcare Inc. - 31MAY2026.pdf</t>
        </is>
      </c>
    </row>
    <row r="15556">
      <c r="A15556" s="13" t="n">
        <v>46173.47553240741</v>
      </c>
      <c r="B15556" t="inlineStr">
        <is>
          <t>MAP</t>
        </is>
      </c>
      <c r="C15556" t="inlineStr">
        <is>
          <t>Mapped local workbook folder=C:\Users\cschn\OneDrive - LPN\__Invoices (1)</t>
        </is>
      </c>
    </row>
    <row r="15557">
      <c r="A15557" s="13" t="n">
        <v>46173.47555555555</v>
      </c>
      <c r="B15557" t="inlineStr">
        <is>
          <t>MAP</t>
        </is>
      </c>
      <c r="C15557" t="inlineStr">
        <is>
          <t>Mapped local workbook folder=C:\Users\cschn\OneDrive - LPN\__Invoices (1)</t>
        </is>
      </c>
    </row>
    <row r="15558">
      <c r="A15558" s="13" t="n">
        <v>46173.47555555555</v>
      </c>
      <c r="B15558" t="inlineStr">
        <is>
          <t>PATH</t>
        </is>
      </c>
      <c r="C15558" t="inlineStr">
        <is>
          <t>FileInBase=C:\Users\cschn\OneDrive - LPN\__Invoices (1)\InvoiceTemplate_v3.docx</t>
        </is>
      </c>
    </row>
    <row r="15559">
      <c r="A15559" s="13" t="n">
        <v>46173.47555555555</v>
      </c>
      <c r="B15559" t="inlineStr">
        <is>
          <t>HIT</t>
        </is>
      </c>
      <c r="C15559" t="inlineStr">
        <is>
          <t>Exists? C:\Users\cschn\OneDrive - LPN\__Invoices (1)\InvoiceTemplate_v3.docx</t>
        </is>
      </c>
    </row>
    <row r="15560">
      <c r="A15560" s="13" t="n">
        <v>46173.47568287037</v>
      </c>
      <c r="B15560" t="inlineStr">
        <is>
          <t>PATH</t>
        </is>
      </c>
      <c r="C15560" t="inlineStr">
        <is>
          <t>FileInBase=C:\Users\cschn\OneDrive - LPN\__Invoices (1)\INV 26-0052 - Abound Business Solutions, LLC - 31MAY2026.docx</t>
        </is>
      </c>
    </row>
    <row r="15561">
      <c r="A15561" s="13" t="n">
        <v>46173.47569444445</v>
      </c>
      <c r="B15561" t="inlineStr">
        <is>
          <t>PATH</t>
        </is>
      </c>
      <c r="C15561" t="inlineStr">
        <is>
          <t>FileInBase=C:\Users\cschn\OneDrive - LPN\__Invoices (1)\sig.jpg</t>
        </is>
      </c>
    </row>
    <row r="15562">
      <c r="A15562" s="13" t="n">
        <v>46173.47576388889</v>
      </c>
      <c r="B15562" t="inlineStr">
        <is>
          <t>PATH</t>
        </is>
      </c>
      <c r="C15562" t="inlineStr">
        <is>
          <t>FileInBase=C:\Users\cschn\OneDrive - LPN\__Invoices (1)\INV 26-0052 - Abound Business Solutions, LLC - 31MAY2026.pdf</t>
        </is>
      </c>
    </row>
    <row r="15563">
      <c r="A15563" s="13" t="n">
        <v>46173.4814699074</v>
      </c>
      <c r="B15563" t="inlineStr">
        <is>
          <t>MAP</t>
        </is>
      </c>
      <c r="C15563" t="inlineStr">
        <is>
          <t>Mapped local workbook folder=C:\Users\cschn\OneDrive - LPN\__Invoices (1)</t>
        </is>
      </c>
    </row>
    <row r="15564">
      <c r="A15564" s="13" t="n">
        <v>46173.48148148148</v>
      </c>
      <c r="B15564" t="inlineStr">
        <is>
          <t>MAP</t>
        </is>
      </c>
      <c r="C15564" t="inlineStr">
        <is>
          <t>Mapped local workbook folder=C:\Users\cschn\OneDrive - LPN\__Invoices (1)</t>
        </is>
      </c>
    </row>
    <row r="15565">
      <c r="A15565" s="13" t="n">
        <v>46173.48148148148</v>
      </c>
      <c r="B15565" t="inlineStr">
        <is>
          <t>PATH</t>
        </is>
      </c>
      <c r="C15565" t="inlineStr">
        <is>
          <t>FileInBase=C:\Users\cschn\OneDrive - LPN\__Invoices (1)\InvoiceTemplate_v4.docx</t>
        </is>
      </c>
    </row>
    <row r="15566">
      <c r="A15566" s="13" t="n">
        <v>46173.48148148148</v>
      </c>
      <c r="B15566" t="inlineStr">
        <is>
          <t>HIT</t>
        </is>
      </c>
      <c r="C15566" t="inlineStr">
        <is>
          <t>Exists? C:\Users\cschn\OneDrive - LPN\__Invoices (1)\InvoiceTemplate_v4.docx</t>
        </is>
      </c>
    </row>
    <row r="15567">
      <c r="A15567" s="13" t="n">
        <v>46173.48162037037</v>
      </c>
      <c r="B15567" t="inlineStr">
        <is>
          <t>PATH</t>
        </is>
      </c>
      <c r="C15567" t="inlineStr">
        <is>
          <t>FileInBase=C:\Users\cschn\OneDrive - LPN\__Invoices (1)\INV 26-0053 - James Bittner - 31MAY2026.docx</t>
        </is>
      </c>
    </row>
    <row r="15568">
      <c r="A15568" s="13" t="n">
        <v>46173.48163194444</v>
      </c>
      <c r="B15568" t="inlineStr">
        <is>
          <t>PATH</t>
        </is>
      </c>
      <c r="C15568" t="inlineStr">
        <is>
          <t>FileInBase=C:\Users\cschn\OneDrive - LPN\__Invoices (1)\sig.jpg</t>
        </is>
      </c>
    </row>
    <row r="15569">
      <c r="A15569" s="13" t="n">
        <v>46173.48171296297</v>
      </c>
      <c r="B15569" t="inlineStr">
        <is>
          <t>PATH</t>
        </is>
      </c>
      <c r="C15569" t="inlineStr">
        <is>
          <t>FileInBase=C:\Users\cschn\OneDrive - LPN\__Invoices (1)\INV 26-0053 - James Bittner - 31MAY2026.pdf</t>
        </is>
      </c>
    </row>
    <row r="15570">
      <c r="A15570" s="13" t="n">
        <v>46173.48197916667</v>
      </c>
      <c r="B15570" t="inlineStr">
        <is>
          <t>MAP</t>
        </is>
      </c>
      <c r="C15570" t="inlineStr">
        <is>
          <t>Mapped local workbook folder=C:\Users\cschn\OneDrive - LPN\__Invoices (1)</t>
        </is>
      </c>
    </row>
    <row r="15571">
      <c r="A15571" s="13" t="n">
        <v>46173.48201388889</v>
      </c>
      <c r="B15571" t="inlineStr">
        <is>
          <t>MAP</t>
        </is>
      </c>
      <c r="C15571" t="inlineStr">
        <is>
          <t>Mapped local workbook folder=C:\Users\cschn\OneDrive - LPN\__Invoices (1)</t>
        </is>
      </c>
    </row>
    <row r="15572">
      <c r="A15572" s="13" t="n">
        <v>46173.4900462963</v>
      </c>
      <c r="B15572" t="inlineStr">
        <is>
          <t>MAP</t>
        </is>
      </c>
      <c r="C15572" t="inlineStr">
        <is>
          <t>Mapped local workbook folder=C:\Users\cschn\OneDrive - LPN\__Invoices (1)</t>
        </is>
      </c>
    </row>
    <row r="15573">
      <c r="A15573" s="13" t="n">
        <v>46173.49013888889</v>
      </c>
      <c r="B15573" t="inlineStr">
        <is>
          <t>MAP</t>
        </is>
      </c>
      <c r="C15573" t="inlineStr">
        <is>
          <t>Mapped local workbook folder=C:\Users\cschn\OneDrive - LPN\__Invoices (1)</t>
        </is>
      </c>
    </row>
    <row r="15574">
      <c r="A15574" s="13" t="n">
        <v>46173.49013888889</v>
      </c>
      <c r="B15574" t="inlineStr">
        <is>
          <t>PATH</t>
        </is>
      </c>
      <c r="C15574" t="inlineStr">
        <is>
          <t>FileInBase=C:\Users\cschn\OneDrive - LPN\__Invoices (1)\InvoiceTemplate_v3.docx</t>
        </is>
      </c>
    </row>
    <row r="15575">
      <c r="A15575" s="13" t="n">
        <v>46173.49013888889</v>
      </c>
      <c r="B15575" t="inlineStr">
        <is>
          <t>HIT</t>
        </is>
      </c>
      <c r="C15575" t="inlineStr">
        <is>
          <t>Exists? C:\Users\cschn\OneDrive - LPN\__Invoices (1)\InvoiceTemplate_v3.docx</t>
        </is>
      </c>
    </row>
    <row r="15576">
      <c r="A15576" s="13" t="n">
        <v>46173.49032407408</v>
      </c>
      <c r="B15576" t="inlineStr">
        <is>
          <t>PATH</t>
        </is>
      </c>
      <c r="C15576" t="inlineStr">
        <is>
          <t>FileInBase=C:\Users\cschn\OneDrive - LPN\__Invoices (1)\INV 26-0054 - PLC Group Inc. - 31MAY2026.docx</t>
        </is>
      </c>
    </row>
    <row r="15577">
      <c r="A15577" s="13" t="n">
        <v>46173.49033564814</v>
      </c>
      <c r="B15577" t="inlineStr">
        <is>
          <t>PATH</t>
        </is>
      </c>
      <c r="C15577" t="inlineStr">
        <is>
          <t>FileInBase=C:\Users\cschn\OneDrive - LPN\__Invoices (1)\sig.jpg</t>
        </is>
      </c>
    </row>
    <row r="15578">
      <c r="A15578" s="13" t="n">
        <v>46173.49039351852</v>
      </c>
      <c r="B15578" t="inlineStr">
        <is>
          <t>PATH</t>
        </is>
      </c>
      <c r="C15578" t="inlineStr">
        <is>
          <t>FileInBase=C:\Users\cschn\OneDrive - LPN\__Invoices (1)\INV 26-0054 - PLC Group Inc. - 31MAY2026.pdf</t>
        </is>
      </c>
    </row>
    <row r="15579">
      <c r="A15579" s="13" t="n">
        <v>46173.49101851852</v>
      </c>
      <c r="B15579" t="inlineStr">
        <is>
          <t>MAP</t>
        </is>
      </c>
      <c r="C15579" t="inlineStr">
        <is>
          <t>Mapped local workbook folder=C:\Users\cschn\OneDrive - LPN\__Invoices (1)</t>
        </is>
      </c>
    </row>
    <row r="15580">
      <c r="A15580" s="13" t="n">
        <v>46173.49163194445</v>
      </c>
      <c r="B15580" t="inlineStr">
        <is>
          <t>MAP</t>
        </is>
      </c>
      <c r="C15580" t="inlineStr">
        <is>
          <t>Mapped local workbook folder=C:\Users\cschn\OneDrive - LPN\__Invoices (1)</t>
        </is>
      </c>
    </row>
    <row r="15581">
      <c r="A15581" s="13" t="n">
        <v>46173.49165509259</v>
      </c>
      <c r="B15581" t="inlineStr">
        <is>
          <t>MAP</t>
        </is>
      </c>
      <c r="C15581" t="inlineStr">
        <is>
          <t>Mapped local workbook folder=C:\Users\cschn\OneDrive - LPN\__Invoices (1)</t>
        </is>
      </c>
    </row>
    <row r="15582">
      <c r="A15582" s="13" t="n">
        <v>46173.49165509259</v>
      </c>
      <c r="B15582" t="inlineStr">
        <is>
          <t>PATH</t>
        </is>
      </c>
      <c r="C15582" t="inlineStr">
        <is>
          <t>FileInBase=C:\Users\cschn\OneDrive - LPN\__Invoices (1)\InvoiceTemplate_v3.docx</t>
        </is>
      </c>
    </row>
    <row r="15583">
      <c r="A15583" s="13" t="n">
        <v>46173.49165509259</v>
      </c>
      <c r="B15583" t="inlineStr">
        <is>
          <t>HIT</t>
        </is>
      </c>
      <c r="C15583" t="inlineStr">
        <is>
          <t>Exists? C:\Users\cschn\OneDrive - LPN\__Invoices (1)\InvoiceTemplate_v3.docx</t>
        </is>
      </c>
    </row>
    <row r="15584">
      <c r="A15584" s="13" t="n">
        <v>46173.491875</v>
      </c>
      <c r="B15584" t="inlineStr">
        <is>
          <t>PATH</t>
        </is>
      </c>
      <c r="C15584" t="inlineStr">
        <is>
          <t>FileInBase=C:\Users\cschn\OneDrive - LPN\__Invoices (1)\INV 26-0054 - PLC Group Inc. - 31MAY2026.docx</t>
        </is>
      </c>
    </row>
    <row r="15585">
      <c r="A15585" s="13" t="n">
        <v>46173.49188657408</v>
      </c>
      <c r="B15585" t="inlineStr">
        <is>
          <t>PATH</t>
        </is>
      </c>
      <c r="C15585" t="inlineStr">
        <is>
          <t>FileInBase=C:\Users\cschn\OneDrive - LPN\__Invoices (1)\sig.jpg</t>
        </is>
      </c>
    </row>
    <row r="15586">
      <c r="A15586" s="13" t="n">
        <v>46173.49197916667</v>
      </c>
      <c r="B15586" t="inlineStr">
        <is>
          <t>PATH</t>
        </is>
      </c>
      <c r="C15586" t="inlineStr">
        <is>
          <t>FileInBase=C:\Users\cschn\OneDrive - LPN\__Invoices (1)\INV 26-0054 - PLC Group Inc. - 31MAY2026.pdf</t>
        </is>
      </c>
    </row>
    <row r="15587">
      <c r="A15587" s="13" t="n">
        <v>46173.73649305556</v>
      </c>
      <c r="B15587" t="inlineStr">
        <is>
          <t>MAP</t>
        </is>
      </c>
      <c r="C15587" t="inlineStr">
        <is>
          <t>Mapped local workbook folder=C:\Users\cschn\OneDrive - LPN\__Invoices (1)</t>
        </is>
      </c>
    </row>
    <row r="15588">
      <c r="A15588" s="13" t="n">
        <v>46173.736875</v>
      </c>
      <c r="B15588" t="inlineStr">
        <is>
          <t>MAP</t>
        </is>
      </c>
      <c r="C15588" t="inlineStr">
        <is>
          <t>Mapped local workbook folder=C:\Users\cschn\OneDrive - LPN\__Invoices (1)</t>
        </is>
      </c>
    </row>
    <row r="15589">
      <c r="A15589" s="13" t="n">
        <v>46173.736875</v>
      </c>
      <c r="B15589" t="inlineStr">
        <is>
          <t>PATH</t>
        </is>
      </c>
      <c r="C15589" t="inlineStr">
        <is>
          <t>FileInBase=C:\Users\cschn\OneDrive - LPN\__Invoices (1)\InvoiceTemplate_v4.docx</t>
        </is>
      </c>
    </row>
    <row r="15590">
      <c r="A15590" s="13" t="n">
        <v>46173.736875</v>
      </c>
      <c r="B15590" t="inlineStr">
        <is>
          <t>HIT</t>
        </is>
      </c>
      <c r="C15590" t="inlineStr">
        <is>
          <t>Exists? C:\Users\cschn\OneDrive - LPN\__Invoices (1)\InvoiceTemplate_v4.docx</t>
        </is>
      </c>
    </row>
    <row r="15591">
      <c r="A15591" s="13" t="n">
        <v>46173.73709490741</v>
      </c>
      <c r="B15591" t="inlineStr">
        <is>
          <t>PATH</t>
        </is>
      </c>
      <c r="C15591" t="inlineStr">
        <is>
          <t>FileInBase=C:\Users\cschn\OneDrive - LPN\__Invoices (1)\INV 26-0055 - Leviathan Private Network - 31MAY2026.docx</t>
        </is>
      </c>
    </row>
    <row r="15592">
      <c r="A15592" s="13" t="n">
        <v>46173.73710648148</v>
      </c>
      <c r="B15592" t="inlineStr">
        <is>
          <t>PATH</t>
        </is>
      </c>
      <c r="C15592" t="inlineStr">
        <is>
          <t>FileInBase=C:\Users\cschn\OneDrive - LPN\__Invoices (1)\sig.jpg</t>
        </is>
      </c>
    </row>
    <row r="15593">
      <c r="A15593" s="13" t="n">
        <v>46173.73719907407</v>
      </c>
      <c r="B15593" t="inlineStr">
        <is>
          <t>PATH</t>
        </is>
      </c>
      <c r="C15593" t="inlineStr">
        <is>
          <t>FileInBase=C:\Users\cschn\OneDrive - LPN\__Invoices (1)\INV 26-0055 - Leviathan Private Network - 31MAY2026.pdf</t>
        </is>
      </c>
    </row>
    <row r="15594">
      <c r="A15594" s="13" t="n">
        <v>46173.73850694444</v>
      </c>
      <c r="B15594" t="inlineStr">
        <is>
          <t>MAP</t>
        </is>
      </c>
      <c r="C15594" t="inlineStr">
        <is>
          <t>Mapped local workbook folder=C:\Users\cschn\OneDrive - LPN\__Invoices (1)</t>
        </is>
      </c>
    </row>
    <row r="15595">
      <c r="A15595" s="13" t="n">
        <v>46173.7386574074</v>
      </c>
      <c r="B15595" t="inlineStr">
        <is>
          <t>MAP</t>
        </is>
      </c>
      <c r="C15595" t="inlineStr">
        <is>
          <t>Mapped local workbook folder=C:\Users\cschn\OneDrive - LPN\__Invoices (1)</t>
        </is>
      </c>
    </row>
    <row r="15596">
      <c r="A15596" s="13" t="n">
        <v>46173.7386574074</v>
      </c>
      <c r="B15596" t="inlineStr">
        <is>
          <t>PATH</t>
        </is>
      </c>
      <c r="C15596" t="inlineStr">
        <is>
          <t>FileInBase=C:\Users\cschn\OneDrive - LPN\__Invoices (1)\InvoiceTemplate_v4.docx</t>
        </is>
      </c>
    </row>
    <row r="15597">
      <c r="A15597" s="13" t="n">
        <v>46173.7386574074</v>
      </c>
      <c r="B15597" t="inlineStr">
        <is>
          <t>HIT</t>
        </is>
      </c>
      <c r="C15597" t="inlineStr">
        <is>
          <t>Exists? C:\Users\cschn\OneDrive - LPN\__Invoices (1)\InvoiceTemplate_v4.docx</t>
        </is>
      </c>
    </row>
    <row r="15598">
      <c r="A15598" s="13" t="n">
        <v>46173.7387962963</v>
      </c>
      <c r="B15598" t="inlineStr">
        <is>
          <t>PATH</t>
        </is>
      </c>
      <c r="C15598" t="inlineStr">
        <is>
          <t>FileInBase=C:\Users\cschn\OneDrive - LPN\__Invoices (1)\INV 26-0056 - Leviathan Private Network - 31MAY2026.docx</t>
        </is>
      </c>
    </row>
    <row r="15599">
      <c r="A15599" s="13" t="n">
        <v>46173.73880787037</v>
      </c>
      <c r="B15599" t="inlineStr">
        <is>
          <t>PATH</t>
        </is>
      </c>
      <c r="C15599" t="inlineStr">
        <is>
          <t>FileInBase=C:\Users\cschn\OneDrive - LPN\__Invoices (1)\sig.jpg</t>
        </is>
      </c>
    </row>
    <row r="15600">
      <c r="A15600" s="13" t="n">
        <v>46173.73887731481</v>
      </c>
      <c r="B15600" t="inlineStr">
        <is>
          <t>PATH</t>
        </is>
      </c>
      <c r="C15600" t="inlineStr">
        <is>
          <t>FileInBase=C:\Users\cschn\OneDrive - LPN\__Invoices (1)\INV 26-0056 - Leviathan Private Network - 31MAY2026.pdf</t>
        </is>
      </c>
    </row>
    <row r="15601">
      <c r="A15601" s="13" t="n">
        <v>46173.73957175926</v>
      </c>
      <c r="B15601" t="inlineStr">
        <is>
          <t>MAP</t>
        </is>
      </c>
      <c r="C15601" t="inlineStr">
        <is>
          <t>Mapped local workbook folder=C:\Users\cschn\OneDrive - LPN\__Invoices (1)</t>
        </is>
      </c>
    </row>
    <row r="15602">
      <c r="A15602" s="13" t="n">
        <v>46173.73958333334</v>
      </c>
      <c r="B15602" t="inlineStr">
        <is>
          <t>MAP</t>
        </is>
      </c>
      <c r="C15602" t="inlineStr">
        <is>
          <t>Mapped local workbook folder=C:\Users\cschn\OneDrive - LPN\__Invoices (1)</t>
        </is>
      </c>
    </row>
    <row r="15603">
      <c r="A15603" s="13" t="n">
        <v>46173.73958333334</v>
      </c>
      <c r="B15603" t="inlineStr">
        <is>
          <t>PATH</t>
        </is>
      </c>
      <c r="C15603" t="inlineStr">
        <is>
          <t>FileInBase=C:\Users\cschn\OneDrive - LPN\__Invoices (1)\InvoiceTemplate_v4.docx</t>
        </is>
      </c>
    </row>
    <row r="15604">
      <c r="A15604" s="13" t="n">
        <v>46173.73958333334</v>
      </c>
      <c r="B15604" t="inlineStr">
        <is>
          <t>HIT</t>
        </is>
      </c>
      <c r="C15604" t="inlineStr">
        <is>
          <t>Exists? C:\Users\cschn\OneDrive - LPN\__Invoices (1)\InvoiceTemplate_v4.docx</t>
        </is>
      </c>
    </row>
    <row r="15605">
      <c r="A15605" s="13" t="n">
        <v>46173.7397337963</v>
      </c>
      <c r="B15605" t="inlineStr">
        <is>
          <t>PATH</t>
        </is>
      </c>
      <c r="C15605" t="inlineStr">
        <is>
          <t>FileInBase=C:\Users\cschn\OneDrive - LPN\__Invoices (1)\INV 26-0057 - 965 Canada - 31MAY2026.docx</t>
        </is>
      </c>
    </row>
    <row r="15606">
      <c r="A15606" s="13" t="n">
        <v>46173.73974537037</v>
      </c>
      <c r="B15606" t="inlineStr">
        <is>
          <t>PATH</t>
        </is>
      </c>
      <c r="C15606" t="inlineStr">
        <is>
          <t>FileInBase=C:\Users\cschn\OneDrive - LPN\__Invoices (1)\sig.jpg</t>
        </is>
      </c>
    </row>
    <row r="15607">
      <c r="A15607" s="13" t="n">
        <v>46173.73984953704</v>
      </c>
      <c r="B15607" t="inlineStr">
        <is>
          <t>PATH</t>
        </is>
      </c>
      <c r="C15607" t="inlineStr">
        <is>
          <t>FileInBase=C:\Users\cschn\OneDrive - LPN\__Invoices (1)\INV 26-0057 - 965 Canada - 31MAY2026.pdf</t>
        </is>
      </c>
    </row>
    <row r="15608">
      <c r="A15608" s="13" t="n">
        <v>46173.74056712963</v>
      </c>
      <c r="B15608" t="inlineStr">
        <is>
          <t>MAP</t>
        </is>
      </c>
      <c r="C15608" t="inlineStr">
        <is>
          <t>Mapped local workbook folder=C:\Users\cschn\OneDrive - LPN\__Invoices (1)</t>
        </is>
      </c>
    </row>
    <row r="15609">
      <c r="A15609" s="13" t="n">
        <v>46173.74079861111</v>
      </c>
      <c r="B15609" t="inlineStr">
        <is>
          <t>MAP</t>
        </is>
      </c>
      <c r="C15609" t="inlineStr">
        <is>
          <t>Mapped local workbook folder=C:\Users\cschn\OneDrive - LPN\__Invoices (1)</t>
        </is>
      </c>
    </row>
    <row r="15610">
      <c r="A15610" s="13" t="n">
        <v>46173.74079861111</v>
      </c>
      <c r="B15610" t="inlineStr">
        <is>
          <t>PATH</t>
        </is>
      </c>
      <c r="C15610" t="inlineStr">
        <is>
          <t>FileInBase=C:\Users\cschn\OneDrive - LPN\__Invoices (1)\InvoiceTemplate_v4.docx</t>
        </is>
      </c>
    </row>
    <row r="15611">
      <c r="A15611" s="13" t="n">
        <v>46173.74079861111</v>
      </c>
      <c r="B15611" t="inlineStr">
        <is>
          <t>HIT</t>
        </is>
      </c>
      <c r="C15611" t="inlineStr">
        <is>
          <t>Exists? C:\Users\cschn\OneDrive - LPN\__Invoices (1)\InvoiceTemplate_v4.docx</t>
        </is>
      </c>
    </row>
    <row r="15612">
      <c r="A15612" s="13" t="n">
        <v>46173.74092592593</v>
      </c>
      <c r="B15612" t="inlineStr">
        <is>
          <t>PATH</t>
        </is>
      </c>
      <c r="C15612" t="inlineStr">
        <is>
          <t>FileInBase=C:\Users\cschn\OneDrive - LPN\__Invoices (1)\INV 26-0058 - Leviathan Private Network - 31MAY2026.docx</t>
        </is>
      </c>
    </row>
    <row r="15613">
      <c r="A15613" s="13" t="n">
        <v>46173.7409375</v>
      </c>
      <c r="B15613" t="inlineStr">
        <is>
          <t>PATH</t>
        </is>
      </c>
      <c r="C15613" t="inlineStr">
        <is>
          <t>FileInBase=C:\Users\cschn\OneDrive - LPN\__Invoices (1)\sig.jpg</t>
        </is>
      </c>
    </row>
    <row r="15614">
      <c r="A15614" s="13" t="n">
        <v>46173.74100694444</v>
      </c>
      <c r="B15614" t="inlineStr">
        <is>
          <t>PATH</t>
        </is>
      </c>
      <c r="C15614" t="inlineStr">
        <is>
          <t>FileInBase=C:\Users\cschn\OneDrive - LPN\__Invoices (1)\INV 26-0058 - Leviathan Private Network - 31MAY2026.pdf</t>
        </is>
      </c>
    </row>
    <row r="15615">
      <c r="A15615" s="13" t="n">
        <v>46173.74239583333</v>
      </c>
      <c r="B15615" t="inlineStr">
        <is>
          <t>MAP</t>
        </is>
      </c>
      <c r="C15615" t="inlineStr">
        <is>
          <t>Mapped local workbook folder=C:\Users\cschn\OneDrive - LPN\__Invoices (1)</t>
        </is>
      </c>
    </row>
    <row r="15616">
      <c r="A15616" s="13" t="n">
        <v>46173.74256944445</v>
      </c>
      <c r="B15616" t="inlineStr">
        <is>
          <t>MAP</t>
        </is>
      </c>
      <c r="C15616" t="inlineStr">
        <is>
          <t>Mapped local workbook folder=C:\Users\cschn\OneDrive - LPN\__Invoices (1)</t>
        </is>
      </c>
    </row>
    <row r="15617">
      <c r="A15617" s="13" t="n">
        <v>46173.74256944445</v>
      </c>
      <c r="B15617" t="inlineStr">
        <is>
          <t>PATH</t>
        </is>
      </c>
      <c r="C15617" t="inlineStr">
        <is>
          <t>FileInBase=C:\Users\cschn\OneDrive - LPN\__Invoices (1)\InvoiceTemplate_v4.docx</t>
        </is>
      </c>
    </row>
    <row r="15618">
      <c r="A15618" s="13" t="n">
        <v>46173.74256944445</v>
      </c>
      <c r="B15618" t="inlineStr">
        <is>
          <t>HIT</t>
        </is>
      </c>
      <c r="C15618" t="inlineStr">
        <is>
          <t>Exists? C:\Users\cschn\OneDrive - LPN\__Invoices (1)\InvoiceTemplate_v4.docx</t>
        </is>
      </c>
    </row>
    <row r="15619">
      <c r="A15619" s="13" t="n">
        <v>46173.74269675926</v>
      </c>
      <c r="B15619" t="inlineStr">
        <is>
          <t>PATH</t>
        </is>
      </c>
      <c r="C15619" t="inlineStr">
        <is>
          <t>FileInBase=C:\Users\cschn\OneDrive - LPN\__Invoices (1)\INV 26-0059 - Leviathan Private Network - 31MAY2026.docx</t>
        </is>
      </c>
    </row>
    <row r="15620">
      <c r="A15620" s="13" t="n">
        <v>46173.74269675926</v>
      </c>
      <c r="B15620" t="inlineStr">
        <is>
          <t>PATH</t>
        </is>
      </c>
      <c r="C15620" t="inlineStr">
        <is>
          <t>FileInBase=C:\Users\cschn\OneDrive - LPN\__Invoices (1)\sig.jpg</t>
        </is>
      </c>
    </row>
    <row r="15621">
      <c r="A15621" s="13" t="n">
        <v>46173.74277777778</v>
      </c>
      <c r="B15621" t="inlineStr">
        <is>
          <t>PATH</t>
        </is>
      </c>
      <c r="C15621" t="inlineStr">
        <is>
          <t>FileInBase=C:\Users\cschn\OneDrive - LPN\__Invoices (1)\INV 26-0059 - Leviathan Private Network - 31MAY2026.pdf</t>
        </is>
      </c>
    </row>
    <row r="15622">
      <c r="A15622" s="13" t="n">
        <v>46173.7461574074</v>
      </c>
      <c r="B15622" t="inlineStr">
        <is>
          <t>MAP</t>
        </is>
      </c>
      <c r="C15622" t="inlineStr">
        <is>
          <t>Mapped local workbook folder=C:\Users\cschn\OneDrive - LPN\__Invoices (1)</t>
        </is>
      </c>
    </row>
    <row r="15623">
      <c r="A15623" s="13" t="n">
        <v>46173.74618055556</v>
      </c>
      <c r="B15623" t="inlineStr">
        <is>
          <t>MAP</t>
        </is>
      </c>
      <c r="C15623" t="inlineStr">
        <is>
          <t>Mapped local workbook folder=C:\Users\cschn\OneDrive - LPN\__Invoices (1)</t>
        </is>
      </c>
    </row>
    <row r="15624">
      <c r="A15624" s="13" t="n">
        <v>46173.74618055556</v>
      </c>
      <c r="B15624" t="inlineStr">
        <is>
          <t>PATH</t>
        </is>
      </c>
      <c r="C15624" t="inlineStr">
        <is>
          <t>FileInBase=C:\Users\cschn\OneDrive - LPN\__Invoices (1)\InvoiceTemplate_v3.docx</t>
        </is>
      </c>
    </row>
    <row r="15625">
      <c r="A15625" s="13" t="n">
        <v>46173.74618055556</v>
      </c>
      <c r="B15625" t="inlineStr">
        <is>
          <t>HIT</t>
        </is>
      </c>
      <c r="C15625" t="inlineStr">
        <is>
          <t>Exists? C:\Users\cschn\OneDrive - LPN\__Invoices (1)\InvoiceTemplate_v3.docx</t>
        </is>
      </c>
    </row>
    <row r="15626">
      <c r="A15626" s="13" t="n">
        <v>46173.74631944444</v>
      </c>
      <c r="B15626" t="inlineStr">
        <is>
          <t>PATH</t>
        </is>
      </c>
      <c r="C15626" t="inlineStr">
        <is>
          <t>FileInBase=C:\Users\cschn\OneDrive - LPN\__Invoices (1)\INV 26-0060 - Next Millennium Farms Inc. (dba Entomo Farms) - 31MAY2026.docx</t>
        </is>
      </c>
    </row>
    <row r="15627">
      <c r="A15627" s="13" t="n">
        <v>46173.74633101852</v>
      </c>
      <c r="B15627" t="inlineStr">
        <is>
          <t>PATH</t>
        </is>
      </c>
      <c r="C15627" t="inlineStr">
        <is>
          <t>FileInBase=C:\Users\cschn\OneDrive - LPN\__Invoices (1)\sig.jpg</t>
        </is>
      </c>
    </row>
    <row r="15628">
      <c r="A15628" s="13" t="n">
        <v>46173.74640046297</v>
      </c>
      <c r="B15628" t="inlineStr">
        <is>
          <t>PATH</t>
        </is>
      </c>
      <c r="C15628" t="inlineStr">
        <is>
          <t>FileInBase=C:\Users\cschn\OneDrive - LPN\__Invoices (1)\INV 26-0060 - Next Millennium Farms Inc. (dba Entomo Farms) - 31MAY2026.pdf</t>
        </is>
      </c>
    </row>
    <row r="15629">
      <c r="A15629" s="13" t="n">
        <v>46173.75395833333</v>
      </c>
      <c r="B15629" t="inlineStr">
        <is>
          <t>MAP</t>
        </is>
      </c>
      <c r="C15629" t="inlineStr">
        <is>
          <t>Mapped local workbook folder=C:\Users\cschn\OneDrive - LPN\__Invoices (1)</t>
        </is>
      </c>
    </row>
    <row r="15630">
      <c r="A15630" s="13" t="n">
        <v>46173.75427083333</v>
      </c>
      <c r="B15630" t="inlineStr">
        <is>
          <t>MAP</t>
        </is>
      </c>
      <c r="C15630" t="inlineStr">
        <is>
          <t>Mapped local workbook folder=C:\Users\cschn\OneDrive - LPN\__Invoices (1)</t>
        </is>
      </c>
    </row>
    <row r="15631">
      <c r="A15631" s="13" t="n">
        <v>46173.7542824074</v>
      </c>
      <c r="B15631" t="inlineStr">
        <is>
          <t>MAP</t>
        </is>
      </c>
      <c r="C15631" t="inlineStr">
        <is>
          <t>Mapped local workbook folder=C:\Users\cschn\OneDrive - LPN\__Invoices (1)</t>
        </is>
      </c>
    </row>
    <row r="15632">
      <c r="A15632" s="13" t="n">
        <v>46173.7542824074</v>
      </c>
      <c r="B15632" t="inlineStr">
        <is>
          <t>PATH</t>
        </is>
      </c>
      <c r="C15632" t="inlineStr">
        <is>
          <t>FileInBase=C:\Users\cschn\OneDrive - LPN\__Invoices (1)\InvoiceTemplate_v4.docx</t>
        </is>
      </c>
    </row>
    <row r="15633">
      <c r="A15633" s="13" t="n">
        <v>46173.7542824074</v>
      </c>
      <c r="B15633" t="inlineStr">
        <is>
          <t>HIT</t>
        </is>
      </c>
      <c r="C15633" t="inlineStr">
        <is>
          <t>Exists? C:\Users\cschn\OneDrive - LPN\__Invoices (1)\InvoiceTemplate_v4.docx</t>
        </is>
      </c>
    </row>
    <row r="15634">
      <c r="A15634" s="13" t="n">
        <v>46173.75443287037</v>
      </c>
      <c r="B15634" t="inlineStr">
        <is>
          <t>PATH</t>
        </is>
      </c>
      <c r="C15634" t="inlineStr">
        <is>
          <t>FileInBase=C:\Users\cschn\OneDrive - LPN\__Invoices (1)\INV 26-0061 - Cypher Systems Inc. - 31MAY2026.docx</t>
        </is>
      </c>
    </row>
    <row r="15635">
      <c r="A15635" s="13" t="n">
        <v>46173.75443287037</v>
      </c>
      <c r="B15635" t="inlineStr">
        <is>
          <t>PATH</t>
        </is>
      </c>
      <c r="C15635" t="inlineStr">
        <is>
          <t>FileInBase=C:\Users\cschn\OneDrive - LPN\__Invoices (1)\sig.jpg</t>
        </is>
      </c>
    </row>
    <row r="15636">
      <c r="A15636" s="13" t="n">
        <v>46173.75451388889</v>
      </c>
      <c r="B15636" t="inlineStr">
        <is>
          <t>PATH</t>
        </is>
      </c>
      <c r="C15636" t="inlineStr">
        <is>
          <t>FileInBase=C:\Users\cschn\OneDrive - LPN\__Invoices (1)\INV 26-0061 - Cypher Systems Inc. - 31MAY2026.pdf</t>
        </is>
      </c>
    </row>
    <row r="15637">
      <c r="A15637" s="13" t="n">
        <v>46173.76229166667</v>
      </c>
      <c r="B15637" t="inlineStr">
        <is>
          <t>MAP</t>
        </is>
      </c>
      <c r="C15637" t="inlineStr">
        <is>
          <t>Mapped local workbook folder=C:\Users\cschn\OneDrive - LPN\__Invoices (1)</t>
        </is>
      </c>
    </row>
    <row r="15638">
      <c r="A15638" s="13" t="n">
        <v>46173.76253472222</v>
      </c>
      <c r="B15638" t="inlineStr">
        <is>
          <t>MAP</t>
        </is>
      </c>
      <c r="C15638" t="inlineStr">
        <is>
          <t>Mapped local workbook folder=C:\Users\cschn\OneDrive - LPN\__Invoices (1)</t>
        </is>
      </c>
    </row>
    <row r="15639">
      <c r="A15639" s="13" t="n">
        <v>46173.7625462963</v>
      </c>
      <c r="B15639" t="inlineStr">
        <is>
          <t>MAP</t>
        </is>
      </c>
      <c r="C15639" t="inlineStr">
        <is>
          <t>Mapped local workbook folder=C:\Users\cschn\OneDrive - LPN\__Invoices (1)</t>
        </is>
      </c>
    </row>
    <row r="15640">
      <c r="A15640" s="13" t="n">
        <v>46173.7625462963</v>
      </c>
      <c r="B15640" t="inlineStr">
        <is>
          <t>PATH</t>
        </is>
      </c>
      <c r="C15640" t="inlineStr">
        <is>
          <t>FileInBase=C:\Users\cschn\OneDrive - LPN\__Invoices (1)\InvoiceTemplate_v4.docx</t>
        </is>
      </c>
    </row>
    <row r="15641">
      <c r="A15641" s="13" t="n">
        <v>46173.7625462963</v>
      </c>
      <c r="B15641" t="inlineStr">
        <is>
          <t>HIT</t>
        </is>
      </c>
      <c r="C15641" t="inlineStr">
        <is>
          <t>Exists? C:\Users\cschn\OneDrive - LPN\__Invoices (1)\InvoiceTemplate_v4.docx</t>
        </is>
      </c>
    </row>
    <row r="15642">
      <c r="A15642" s="13" t="n">
        <v>46173.76278935185</v>
      </c>
      <c r="B15642" t="inlineStr">
        <is>
          <t>PATH</t>
        </is>
      </c>
      <c r="C15642" t="inlineStr">
        <is>
          <t>FileInBase=C:\Users\cschn\OneDrive - LPN\__Invoices (1)\INV 26-0062 - Libra Works Corporation - 31MAY2026.docx</t>
        </is>
      </c>
    </row>
    <row r="15643">
      <c r="A15643" s="13" t="n">
        <v>46173.76280092593</v>
      </c>
      <c r="B15643" t="inlineStr">
        <is>
          <t>PATH</t>
        </is>
      </c>
      <c r="C15643" t="inlineStr">
        <is>
          <t>FileInBase=C:\Users\cschn\OneDrive - LPN\__Invoices (1)\sig.jpg</t>
        </is>
      </c>
    </row>
    <row r="15644">
      <c r="A15644" s="13" t="n">
        <v>46173.76287037037</v>
      </c>
      <c r="B15644" t="inlineStr">
        <is>
          <t>PATH</t>
        </is>
      </c>
      <c r="C15644" t="inlineStr">
        <is>
          <t>FileInBase=C:\Users\cschn\OneDrive - LPN\__Invoices (1)\INV 26-0062 - Libra Works Corporation - 31MAY2026.pdf</t>
        </is>
      </c>
    </row>
    <row r="15645">
      <c r="A15645" s="13" t="n">
        <v>46173.76381944444</v>
      </c>
      <c r="B15645" t="inlineStr">
        <is>
          <t>MAP</t>
        </is>
      </c>
      <c r="C15645" t="inlineStr">
        <is>
          <t>Mapped local workbook folder=C:\Users\cschn\OneDrive - LPN\__Invoices (1)</t>
        </is>
      </c>
    </row>
    <row r="15646">
      <c r="A15646" s="13" t="n">
        <v>46174.45276620371</v>
      </c>
      <c r="B15646" t="inlineStr">
        <is>
          <t>MAP</t>
        </is>
      </c>
      <c r="C15646" t="inlineStr">
        <is>
          <t>Mapped local workbook folder=C:\Users\CorySchneider\OneDrive - LPN\__Invoices (1)</t>
        </is>
      </c>
    </row>
    <row r="15647">
      <c r="A15647" s="13" t="n">
        <v>46174.75883101852</v>
      </c>
      <c r="B15647" t="inlineStr">
        <is>
          <t>MAP</t>
        </is>
      </c>
      <c r="C15647" t="inlineStr">
        <is>
          <t>Mapped local workbook folder=C:\Users\CorySchneider\OneDrive - LPN\__Invoices (1)</t>
        </is>
      </c>
    </row>
    <row r="15648">
      <c r="A15648" s="13" t="n">
        <v>46176.42819444444</v>
      </c>
      <c r="B15648" t="inlineStr">
        <is>
          <t>MAP</t>
        </is>
      </c>
      <c r="C15648" t="inlineStr">
        <is>
          <t>Mapped local workbook folder=C:\Users\CorySchneider\OneDrive - LPN\__Invoices (1)</t>
        </is>
      </c>
    </row>
    <row r="15649">
      <c r="A15649" s="13" t="n">
        <v>46176.75358796296</v>
      </c>
      <c r="B15649" t="inlineStr">
        <is>
          <t>MAP</t>
        </is>
      </c>
      <c r="C15649" t="inlineStr">
        <is>
          <t>Mapped local workbook folder=C:\Users\CorySchneider\OneDrive - LPN\__Invoices (1)</t>
        </is>
      </c>
    </row>
    <row r="15650">
      <c r="A15650" s="13" t="n">
        <v>46176.92611111111</v>
      </c>
      <c r="B15650" t="inlineStr">
        <is>
          <t>MAP</t>
        </is>
      </c>
      <c r="C15650" t="inlineStr">
        <is>
          <t>Mapped local workbook folder=C:\Users\cschn\OneDrive - LPN\__Invoices (1)</t>
        </is>
      </c>
    </row>
    <row r="15651">
      <c r="A15651" s="13" t="n">
        <v>46177.59857638889</v>
      </c>
      <c r="B15651" t="inlineStr">
        <is>
          <t>MAP</t>
        </is>
      </c>
      <c r="C15651" t="inlineStr">
        <is>
          <t>Mapped local workbook folder=C:\Users\cschn\OneDrive - LPN\__Invoices (1)</t>
        </is>
      </c>
    </row>
    <row r="15652">
      <c r="A15652" s="13" t="n">
        <v>46178.47484953704</v>
      </c>
      <c r="B15652" t="inlineStr">
        <is>
          <t>MAP</t>
        </is>
      </c>
      <c r="C15652" t="inlineStr">
        <is>
          <t>Mapped local workbook folder=C:\Users\CorySchneider\OneDrive - LPN\__Invoices (1)</t>
        </is>
      </c>
    </row>
    <row r="15653">
      <c r="A15653" s="13" t="n">
        <v>46181.51767361111</v>
      </c>
      <c r="B15653" t="inlineStr">
        <is>
          <t>MAP</t>
        </is>
      </c>
      <c r="C15653" t="inlineStr">
        <is>
          <t>Mapped local workbook folder=C:\Users\CorySchneider\OneDrive - LPN\__Invoices (1)</t>
        </is>
      </c>
    </row>
    <row r="15654">
      <c r="A15654" s="13" t="n">
        <v>46181.66679398148</v>
      </c>
      <c r="B15654" t="inlineStr">
        <is>
          <t>MAP</t>
        </is>
      </c>
      <c r="C15654" t="inlineStr">
        <is>
          <t>Mapped local workbook folder=C:\Users\CorySchneider\OneDrive - LPN\__Invoices (1)</t>
        </is>
      </c>
    </row>
    <row r="15655">
      <c r="A15655" s="13" t="n">
        <v>46182.48292824074</v>
      </c>
      <c r="B15655" t="inlineStr">
        <is>
          <t>MAP</t>
        </is>
      </c>
      <c r="C15655" t="inlineStr">
        <is>
          <t>Mapped local workbook folder=C:\Users\cschn\OneDrive - LPN\__Invoices (1)</t>
        </is>
      </c>
    </row>
    <row r="15656">
      <c r="A15656" s="13" t="n">
        <v>46184.40059027778</v>
      </c>
      <c r="B15656" t="inlineStr">
        <is>
          <t>MAP</t>
        </is>
      </c>
      <c r="C15656" t="inlineStr">
        <is>
          <t>Mapped local workbook folder=C:\Users\cschn\OneDrive - LPN\__Invoices (1)</t>
        </is>
      </c>
    </row>
    <row r="15657">
      <c r="A15657" s="13" t="n">
        <v>46184.48326388889</v>
      </c>
      <c r="B15657" t="inlineStr">
        <is>
          <t>MAP</t>
        </is>
      </c>
      <c r="C15657" t="inlineStr">
        <is>
          <t>Mapped local workbook folder=C:\Users\cschn\OneDrive - LPN\__Invoices (1)</t>
        </is>
      </c>
    </row>
    <row r="15658">
      <c r="A15658" s="13" t="n">
        <v>46185.36809027778</v>
      </c>
      <c r="B15658" t="inlineStr">
        <is>
          <t>MAP</t>
        </is>
      </c>
      <c r="C15658" t="inlineStr">
        <is>
          <t>Mapped local workbook folder=C:\Users\cschn\OneDrive - LPN\__Invoices (1)</t>
        </is>
      </c>
    </row>
    <row r="15659">
      <c r="A15659" s="13" t="n">
        <v>46185.42222222222</v>
      </c>
      <c r="B15659" t="inlineStr">
        <is>
          <t>MAP</t>
        </is>
      </c>
      <c r="C15659" t="inlineStr">
        <is>
          <t>Mapped local workbook folder=C:\Users\cschn\OneDrive - LPN\__Invoices (1)</t>
        </is>
      </c>
    </row>
    <row r="15660">
      <c r="A15660" s="13" t="n">
        <v>46185.43586805555</v>
      </c>
      <c r="B15660" t="inlineStr">
        <is>
          <t>MAP</t>
        </is>
      </c>
      <c r="C15660" t="inlineStr">
        <is>
          <t>Mapped local workbook folder=C:\Users\cschn\OneDrive - LPN\__Invoices (1)</t>
        </is>
      </c>
    </row>
    <row r="15661">
      <c r="A15661" s="13" t="n">
        <v>46185.43640046296</v>
      </c>
      <c r="B15661" t="inlineStr">
        <is>
          <t>MAP</t>
        </is>
      </c>
      <c r="C15661" t="inlineStr">
        <is>
          <t>Mapped local workbook folder=C:\Users\cschn\OneDrive - LPN\__Invoices (1)</t>
        </is>
      </c>
    </row>
    <row r="15662">
      <c r="A15662" s="13" t="n">
        <v>46185.43695601852</v>
      </c>
      <c r="B15662" t="inlineStr">
        <is>
          <t>MAP</t>
        </is>
      </c>
      <c r="C15662" t="inlineStr">
        <is>
          <t>Mapped local workbook folder=C:\Users\cschn\OneDrive - LPN\__Invoices (1)</t>
        </is>
      </c>
    </row>
    <row r="15663">
      <c r="A15663" s="13" t="n">
        <v>46185.4378125</v>
      </c>
      <c r="B15663" t="inlineStr">
        <is>
          <t>MAP</t>
        </is>
      </c>
      <c r="C15663" t="inlineStr">
        <is>
          <t>Mapped local workbook folder=C:\Users\cschn\OneDrive - LPN\__Invoices (1)</t>
        </is>
      </c>
    </row>
    <row r="15664">
      <c r="A15664" s="13" t="n">
        <v>46185.45310185185</v>
      </c>
      <c r="B15664" t="inlineStr">
        <is>
          <t>MAP</t>
        </is>
      </c>
      <c r="C15664" t="inlineStr">
        <is>
          <t>Mapped local workbook folder=C:\Users\cschn\OneDrive - LPN\__Invoices (1)</t>
        </is>
      </c>
    </row>
    <row r="15665">
      <c r="A15665" s="13" t="n">
        <v>46185.80738425926</v>
      </c>
      <c r="B15665" t="inlineStr">
        <is>
          <t>MAP</t>
        </is>
      </c>
      <c r="C15665" t="inlineStr">
        <is>
          <t>Mapped local workbook folder=C:\Users\cschn\OneDrive - LPN\__Invoices (1)</t>
        </is>
      </c>
    </row>
    <row r="15666">
      <c r="A15666" s="13" t="n">
        <v>46187.31103009259</v>
      </c>
      <c r="B15666" t="inlineStr">
        <is>
          <t>MAP</t>
        </is>
      </c>
      <c r="C15666" t="inlineStr">
        <is>
          <t>Mapped local workbook folder=C:\Users\cschn\OneDrive - LPN\__Invoices (1)</t>
        </is>
      </c>
    </row>
    <row r="15667">
      <c r="A15667" s="13" t="n">
        <v>46187.68087962963</v>
      </c>
      <c r="B15667" t="inlineStr">
        <is>
          <t>MAP</t>
        </is>
      </c>
      <c r="C15667" t="inlineStr">
        <is>
          <t>Mapped local workbook folder=C:\Users\cschn\OneDrive - LPN\__Invoices (1)</t>
        </is>
      </c>
    </row>
    <row r="15668">
      <c r="A15668" s="13" t="n">
        <v>46189.65195601852</v>
      </c>
      <c r="B15668" t="inlineStr">
        <is>
          <t>INFO</t>
        </is>
      </c>
      <c r="C15668" t="inlineStr">
        <is>
          <t>Using local workbook folder=C:\Projects\__CSPM\data</t>
        </is>
      </c>
    </row>
    <row r="15669">
      <c r="A15669" s="13" t="n">
        <v>46189.66012731481</v>
      </c>
      <c r="B15669" t="inlineStr">
        <is>
          <t>MAP</t>
        </is>
      </c>
      <c r="C15669" t="inlineStr">
        <is>
          <t>Mapped local workbook folder=C:\Users\CorySchneider\OneDrive - LPN\__Invoices (1)</t>
        </is>
      </c>
    </row>
    <row r="15670">
      <c r="A15670" s="13" t="n">
        <v>46190.66953703704</v>
      </c>
      <c r="B15670" t="inlineStr">
        <is>
          <t>MAP</t>
        </is>
      </c>
      <c r="C15670" t="inlineStr">
        <is>
          <t>Mapped local workbook folder=C:\Users\cschn\OneDrive - LPN\__Invoices (1)</t>
        </is>
      </c>
    </row>
    <row r="15671">
      <c r="A15671" s="13" t="n">
        <v>46192.49793981481</v>
      </c>
      <c r="B15671" t="inlineStr">
        <is>
          <t>MAP</t>
        </is>
      </c>
      <c r="C15671" t="inlineStr">
        <is>
          <t>Mapped local workbook folder=C:\Users\CorySchneider\OneDrive - LPN\__Invoices (1)</t>
        </is>
      </c>
    </row>
    <row r="15672">
      <c r="A15672" s="13" t="n">
        <v>46192.7603125</v>
      </c>
      <c r="B15672" t="inlineStr">
        <is>
          <t>MAP</t>
        </is>
      </c>
      <c r="C15672" t="inlineStr">
        <is>
          <t>Mapped local workbook folder=C:\Users\CorySchneider\OneDrive - LPN\__Invoices (1)</t>
        </is>
      </c>
    </row>
    <row r="15673">
      <c r="A15673" s="13" t="n">
        <v>46192.83699074074</v>
      </c>
      <c r="B15673" t="inlineStr">
        <is>
          <t>MAP</t>
        </is>
      </c>
      <c r="C15673" t="inlineStr">
        <is>
          <t>Mapped local workbook folder=C:\Users\cschn\OneDrive - LPN\__Invoices (1)</t>
        </is>
      </c>
    </row>
    <row r="15674">
      <c r="A15674" s="13" t="n">
        <v>46192.86243055556</v>
      </c>
      <c r="B15674" t="inlineStr">
        <is>
          <t>MAP</t>
        </is>
      </c>
      <c r="C15674" t="inlineStr">
        <is>
          <t>Mapped local workbook folder=C:\Users\cschn\OneDrive - LPN\__Invoices (1)</t>
        </is>
      </c>
    </row>
    <row r="15675">
      <c r="A15675" s="13" t="n">
        <v>46192.88802083334</v>
      </c>
      <c r="B15675" t="inlineStr">
        <is>
          <t>MAP</t>
        </is>
      </c>
      <c r="C15675" t="inlineStr">
        <is>
          <t>Mapped local workbook folder=C:\Users\cschn\OneDrive - LPN\__Invoices (1)</t>
        </is>
      </c>
    </row>
    <row r="15676">
      <c r="A15676" s="13" t="n">
        <v>46192.90634259259</v>
      </c>
      <c r="B15676" t="inlineStr">
        <is>
          <t>MAP</t>
        </is>
      </c>
      <c r="C15676" t="inlineStr">
        <is>
          <t>Mapped local workbook folder=C:\Users\cschn\OneDrive - LPN\__Invoices (1)</t>
        </is>
      </c>
    </row>
    <row r="15677">
      <c r="A15677" s="13" t="n">
        <v>46194.49800925926</v>
      </c>
      <c r="B15677" t="inlineStr">
        <is>
          <t>MAP</t>
        </is>
      </c>
      <c r="C15677" t="inlineStr">
        <is>
          <t>Mapped local workbook folder=C:\Users\cschn\OneDrive - LPN\__Invoices (1)</t>
        </is>
      </c>
    </row>
    <row r="15678">
      <c r="A15678" s="13" t="n">
        <v>46195.44241898148</v>
      </c>
      <c r="B15678" t="inlineStr">
        <is>
          <t>MAP</t>
        </is>
      </c>
      <c r="C15678" t="inlineStr">
        <is>
          <t>Mapped local workbook folder=C:\Users\cschn\OneDrive - LPN\__Invoices (1)</t>
        </is>
      </c>
    </row>
    <row r="15679">
      <c r="A15679" s="13" t="n">
        <v>46195.44244212963</v>
      </c>
      <c r="B15679" t="inlineStr">
        <is>
          <t>MAP</t>
        </is>
      </c>
      <c r="C15679" t="inlineStr">
        <is>
          <t>Mapped local workbook folder=C:\Users\cschn\OneDrive - LPN\__Invoices (1)</t>
        </is>
      </c>
    </row>
    <row r="15680">
      <c r="A15680" s="13" t="n">
        <v>46195.44244212963</v>
      </c>
      <c r="B15680" t="inlineStr">
        <is>
          <t>PATH</t>
        </is>
      </c>
      <c r="C15680" t="inlineStr">
        <is>
          <t>FileInBase=C:\Users\cschn\OneDrive - LPN\__Invoices (1)\InvoiceTemplate_v4.docx</t>
        </is>
      </c>
    </row>
    <row r="15681">
      <c r="A15681" s="13" t="n">
        <v>46195.44244212963</v>
      </c>
      <c r="B15681" t="inlineStr">
        <is>
          <t>HIT</t>
        </is>
      </c>
      <c r="C15681" t="inlineStr">
        <is>
          <t>Exists? C:\Users\cschn\OneDrive - LPN\__Invoices (1)\InvoiceTemplate_v4.docx</t>
        </is>
      </c>
    </row>
    <row r="15682">
      <c r="A15682" s="13" t="n">
        <v>46195.44268518518</v>
      </c>
      <c r="B15682" t="inlineStr">
        <is>
          <t>PATH</t>
        </is>
      </c>
      <c r="C15682" t="inlineStr">
        <is>
          <t>FileInBase=C:\Users\cschn\OneDrive - LPN\__Invoices (1)\INV 26-0063 - Sukhi Dhillon - 22JUN2026.docx</t>
        </is>
      </c>
    </row>
    <row r="15683">
      <c r="A15683" s="13" t="n">
        <v>46195.44269675926</v>
      </c>
      <c r="B15683" t="inlineStr">
        <is>
          <t>PATH</t>
        </is>
      </c>
      <c r="C15683" t="inlineStr">
        <is>
          <t>FileInBase=C:\Users\cschn\OneDrive - LPN\__Invoices (1)\sig.jpg</t>
        </is>
      </c>
    </row>
    <row r="15684">
      <c r="A15684" s="13" t="n">
        <v>46195.44278935185</v>
      </c>
      <c r="B15684" t="inlineStr">
        <is>
          <t>PATH</t>
        </is>
      </c>
      <c r="C15684" t="inlineStr">
        <is>
          <t>FileInBase=C:\Users\cschn\OneDrive - LPN\__Invoices (1)\INV 26-0063 - Sukhi Dhillon - 22JUN2026.pdf</t>
        </is>
      </c>
    </row>
    <row r="15685">
      <c r="A15685" s="13" t="n">
        <v>46195.4434837963</v>
      </c>
      <c r="B15685" t="inlineStr">
        <is>
          <t>MAP</t>
        </is>
      </c>
      <c r="C15685" t="inlineStr">
        <is>
          <t>Mapped local workbook folder=C:\Users\cschn\OneDrive - LPN\__Invoices (1)</t>
        </is>
      </c>
    </row>
    <row r="15686">
      <c r="A15686" s="13" t="n">
        <v>46195.44371527778</v>
      </c>
      <c r="B15686" t="inlineStr">
        <is>
          <t>MAP</t>
        </is>
      </c>
      <c r="C15686" t="inlineStr">
        <is>
          <t>Mapped local workbook folder=C:\Users\cschn\OneDrive - LPN\__Invoices (1)</t>
        </is>
      </c>
    </row>
    <row r="15687">
      <c r="A15687" s="13" t="n">
        <v>46195.44372685185</v>
      </c>
      <c r="B15687" t="inlineStr">
        <is>
          <t>MAP</t>
        </is>
      </c>
      <c r="C15687" t="inlineStr">
        <is>
          <t>Mapped local workbook folder=C:\Users\cschn\OneDrive - LPN\__Invoices (1)</t>
        </is>
      </c>
    </row>
    <row r="15688">
      <c r="A15688" s="13" t="n">
        <v>46195.44372685185</v>
      </c>
      <c r="B15688" t="inlineStr">
        <is>
          <t>PATH</t>
        </is>
      </c>
      <c r="C15688" t="inlineStr">
        <is>
          <t>FileInBase=C:\Users\cschn\OneDrive - LPN\__Invoices (1)\InvoiceTemplate_v4.docx</t>
        </is>
      </c>
    </row>
    <row r="15689">
      <c r="A15689" s="13" t="n">
        <v>46195.44372685185</v>
      </c>
      <c r="B15689" t="inlineStr">
        <is>
          <t>HIT</t>
        </is>
      </c>
      <c r="C15689" t="inlineStr">
        <is>
          <t>Exists? C:\Users\cschn\OneDrive - LPN\__Invoices (1)\InvoiceTemplate_v4.docx</t>
        </is>
      </c>
    </row>
    <row r="15690">
      <c r="A15690" s="13" t="n">
        <v>46195.44390046296</v>
      </c>
      <c r="B15690" t="inlineStr">
        <is>
          <t>PATH</t>
        </is>
      </c>
      <c r="C15690" t="inlineStr">
        <is>
          <t>FileInBase=C:\Users\cschn\OneDrive - LPN\__Invoices (1)\INV 26-0063 - Sukhi Dhillon - 22JUN2026.docx</t>
        </is>
      </c>
    </row>
    <row r="15691">
      <c r="A15691" s="13" t="n">
        <v>46195.44391203704</v>
      </c>
      <c r="B15691" t="inlineStr">
        <is>
          <t>PATH</t>
        </is>
      </c>
      <c r="C15691" t="inlineStr">
        <is>
          <t>FileInBase=C:\Users\cschn\OneDrive - LPN\__Invoices (1)\sig.jpg</t>
        </is>
      </c>
    </row>
    <row r="15692">
      <c r="A15692" s="13" t="n">
        <v>46195.44401620371</v>
      </c>
      <c r="B15692" t="inlineStr">
        <is>
          <t>PATH</t>
        </is>
      </c>
      <c r="C15692" t="inlineStr">
        <is>
          <t>FileInBase=C:\Users\cschn\OneDrive - LPN\__Invoices (1)\INV 26-0063 - Sukhi Dhillon - 22JUN2026.pdf</t>
        </is>
      </c>
    </row>
    <row r="15693">
      <c r="A15693" s="13" t="n">
        <v>46195.68038194445</v>
      </c>
      <c r="B15693" t="inlineStr">
        <is>
          <t>MAP</t>
        </is>
      </c>
      <c r="C15693" t="inlineStr">
        <is>
          <t>Mapped local workbook folder=C:\Users\cschn\OneDrive - LPN\__Invoices (1)</t>
        </is>
      </c>
    </row>
    <row r="15694">
      <c r="A15694" s="13" t="n">
        <v>46195.74133101852</v>
      </c>
      <c r="B15694" t="inlineStr">
        <is>
          <t>MAP</t>
        </is>
      </c>
      <c r="C15694" t="inlineStr">
        <is>
          <t>Mapped local workbook folder=C:\Users\cschn\OneDrive - LPN\__Invoices (1)</t>
        </is>
      </c>
    </row>
    <row r="15695">
      <c r="A15695" s="13" t="n">
        <v>46196.47967592593</v>
      </c>
      <c r="B15695" t="inlineStr">
        <is>
          <t>MAP</t>
        </is>
      </c>
      <c r="C15695" t="inlineStr">
        <is>
          <t>Mapped local workbook folder=C:\Users\cschn\OneDrive - LPN\__Invoices (1)</t>
        </is>
      </c>
    </row>
    <row r="15696">
      <c r="A15696" s="13" t="n">
        <v>46196.69396990741</v>
      </c>
      <c r="B15696" t="inlineStr">
        <is>
          <t>MAP</t>
        </is>
      </c>
      <c r="C15696" t="inlineStr">
        <is>
          <t>Mapped local workbook folder=C:\Users\cschn\OneDrive - LPN\__Invoices (1)</t>
        </is>
      </c>
    </row>
    <row r="15697">
      <c r="A15697" s="13" t="n">
        <v>46197.32869212963</v>
      </c>
      <c r="B15697" t="inlineStr">
        <is>
          <t>MAP</t>
        </is>
      </c>
      <c r="C15697" t="inlineStr">
        <is>
          <t>Mapped local workbook folder=C:\Users\cschn\OneDrive - LPN\__Invoices (1)</t>
        </is>
      </c>
    </row>
    <row r="15698">
      <c r="A15698" s="13" t="n">
        <v>46198.33140046296</v>
      </c>
      <c r="B15698" t="inlineStr">
        <is>
          <t>MAP</t>
        </is>
      </c>
      <c r="C15698" t="inlineStr">
        <is>
          <t>Mapped local workbook folder=C:\Users\cschn\OneDrive - LPN\__Invoices (1)</t>
        </is>
      </c>
    </row>
    <row r="15699">
      <c r="A15699" s="13" t="n">
        <v>46198.33413194444</v>
      </c>
      <c r="B15699" t="inlineStr">
        <is>
          <t>MAP</t>
        </is>
      </c>
      <c r="C15699" t="inlineStr">
        <is>
          <t>Mapped local workbook folder=C:\Users\cschn\OneDrive - LPN\__Invoices (1)</t>
        </is>
      </c>
    </row>
    <row r="15700">
      <c r="A15700" s="13" t="n">
        <v>46198.34013888889</v>
      </c>
      <c r="B15700" t="inlineStr">
        <is>
          <t>MAP</t>
        </is>
      </c>
      <c r="C15700" t="inlineStr">
        <is>
          <t>Mapped local workbook folder=C:\Users\cschn\OneDrive - LPN\__Invoices (1)</t>
        </is>
      </c>
    </row>
    <row r="15701">
      <c r="A15701" s="13" t="n">
        <v>46198.34016203704</v>
      </c>
      <c r="B15701" t="inlineStr">
        <is>
          <t>MAP</t>
        </is>
      </c>
      <c r="C15701" t="inlineStr">
        <is>
          <t>Mapped local workbook folder=C:\Users\cschn\OneDrive - LPN\__Invoices (1)</t>
        </is>
      </c>
    </row>
    <row r="15702">
      <c r="A15702" s="13" t="n">
        <v>46198.34016203704</v>
      </c>
      <c r="B15702" t="inlineStr">
        <is>
          <t>PATH</t>
        </is>
      </c>
      <c r="C15702" t="inlineStr">
        <is>
          <t>FileInBase=C:\Users\cschn\OneDrive - LPN\__Invoices (1)\InvoiceTemplate_v4.docx</t>
        </is>
      </c>
    </row>
    <row r="15703">
      <c r="A15703" s="13" t="n">
        <v>46198.34016203704</v>
      </c>
      <c r="B15703" t="inlineStr">
        <is>
          <t>HIT</t>
        </is>
      </c>
      <c r="C15703" t="inlineStr">
        <is>
          <t>Exists? C:\Users\cschn\OneDrive - LPN\__Invoices (1)\InvoiceTemplate_v4.docx</t>
        </is>
      </c>
    </row>
    <row r="15704">
      <c r="A15704" s="13" t="n">
        <v>46198.34034722222</v>
      </c>
      <c r="B15704" t="inlineStr">
        <is>
          <t>PATH</t>
        </is>
      </c>
      <c r="C15704" t="inlineStr">
        <is>
          <t>FileInBase=C:\Users\cschn\OneDrive - LPN\__Invoices (1)\INV 26-0064 - Renee Girgis - 25JUN2026.docx</t>
        </is>
      </c>
    </row>
    <row r="15705">
      <c r="A15705" s="13" t="n">
        <v>46198.3403587963</v>
      </c>
      <c r="B15705" t="inlineStr">
        <is>
          <t>PATH</t>
        </is>
      </c>
      <c r="C15705" t="inlineStr">
        <is>
          <t>FileInBase=C:\Users\cschn\OneDrive - LPN\__Invoices (1)\sig.jpg</t>
        </is>
      </c>
    </row>
    <row r="15706">
      <c r="A15706" s="13" t="n">
        <v>46198.34042824074</v>
      </c>
      <c r="B15706" t="inlineStr">
        <is>
          <t>PATH</t>
        </is>
      </c>
      <c r="C15706" t="inlineStr">
        <is>
          <t>FileInBase=C:\Users\cschn\OneDrive - LPN\__Invoices (1)\INV 26-0064 - Renee Girgis - 25JUN2026.pdf</t>
        </is>
      </c>
    </row>
    <row r="15707">
      <c r="A15707" s="13" t="n">
        <v>46198.3408912037</v>
      </c>
      <c r="B15707" t="inlineStr">
        <is>
          <t>MAP</t>
        </is>
      </c>
      <c r="C15707" t="inlineStr">
        <is>
          <t>Mapped local workbook folder=C:\Users\cschn\OneDrive - LPN\__Invoices (1)</t>
        </is>
      </c>
    </row>
    <row r="15708">
      <c r="A15708" s="13" t="n">
        <v>46198.4730787037</v>
      </c>
      <c r="B15708" t="inlineStr">
        <is>
          <t>MAP</t>
        </is>
      </c>
      <c r="C15708" t="inlineStr">
        <is>
          <t>Mapped local workbook folder=C:\Users\cschn\OneDrive - LPN\__Invoices (1)</t>
        </is>
      </c>
    </row>
    <row r="15709">
      <c r="A15709" s="13" t="n">
        <v>46198.47344907407</v>
      </c>
      <c r="B15709" t="inlineStr">
        <is>
          <t>MAP</t>
        </is>
      </c>
      <c r="C15709" t="inlineStr">
        <is>
          <t>Mapped local workbook folder=C:\Users\cschn\OneDrive - LPN\__Invoices (1)</t>
        </is>
      </c>
    </row>
    <row r="15710">
      <c r="A15710" s="13" t="n">
        <v>46198.47423611111</v>
      </c>
      <c r="B15710" t="inlineStr">
        <is>
          <t>MAP</t>
        </is>
      </c>
      <c r="C15710" t="inlineStr">
        <is>
          <t>Mapped local workbook folder=C:\Users\cschn\OneDrive - LPN\__Invoices (1)</t>
        </is>
      </c>
    </row>
    <row r="15711">
      <c r="A15711" s="13" t="n">
        <v>46198.47425925926</v>
      </c>
      <c r="B15711" t="inlineStr">
        <is>
          <t>MAP</t>
        </is>
      </c>
      <c r="C15711" t="inlineStr">
        <is>
          <t>Mapped local workbook folder=C:\Users\cschn\OneDrive - LPN\__Invoices (1)</t>
        </is>
      </c>
    </row>
    <row r="15712">
      <c r="A15712" s="13" t="n">
        <v>46198.47425925926</v>
      </c>
      <c r="B15712" t="inlineStr">
        <is>
          <t>PATH</t>
        </is>
      </c>
      <c r="C15712" t="inlineStr">
        <is>
          <t>FileInBase=C:\Users\cschn\OneDrive - LPN\__Invoices (1)\InvoiceTemplate_v3.docx</t>
        </is>
      </c>
    </row>
    <row r="15713">
      <c r="A15713" s="13" t="n">
        <v>46198.47425925926</v>
      </c>
      <c r="B15713" t="inlineStr">
        <is>
          <t>HIT</t>
        </is>
      </c>
      <c r="C15713" t="inlineStr">
        <is>
          <t>Exists? C:\Users\cschn\OneDrive - LPN\__Invoices (1)\InvoiceTemplate_v3.docx</t>
        </is>
      </c>
    </row>
    <row r="15714">
      <c r="A15714" s="13" t="n">
        <v>46198.47439814815</v>
      </c>
      <c r="B15714" t="inlineStr">
        <is>
          <t>PATH</t>
        </is>
      </c>
      <c r="C15714" t="inlineStr">
        <is>
          <t>FileInBase=C:\Users\cschn\OneDrive - LPN\__Invoices (1)\INV 26-0054 - PLC Group Inc. - 31MAY2026.docx</t>
        </is>
      </c>
    </row>
    <row r="15715">
      <c r="A15715" s="13" t="n">
        <v>46198.47440972222</v>
      </c>
      <c r="B15715" t="inlineStr">
        <is>
          <t>PATH</t>
        </is>
      </c>
      <c r="C15715" t="inlineStr">
        <is>
          <t>FileInBase=C:\Users\cschn\OneDrive - LPN\__Invoices (1)\sig.jpg</t>
        </is>
      </c>
    </row>
    <row r="15716">
      <c r="A15716" s="13" t="n">
        <v>46198.47444444444</v>
      </c>
      <c r="B15716" t="inlineStr">
        <is>
          <t>PATH</t>
        </is>
      </c>
      <c r="C15716" t="inlineStr">
        <is>
          <t>FileInBase=C:\Users\cschn\OneDrive - LPN\__Invoices (1)\INV 26-0054 - PLC Group Inc. - 31MAY2026.pdf</t>
        </is>
      </c>
    </row>
    <row r="15717">
      <c r="A15717" s="13" t="n">
        <v>46198.47483796296</v>
      </c>
      <c r="B15717" t="inlineStr">
        <is>
          <t>MAP</t>
        </is>
      </c>
      <c r="C15717" t="inlineStr">
        <is>
          <t>Mapped local workbook folder=C:\Users\cschn\OneDrive - LPN\__Invoices (1)</t>
        </is>
      </c>
    </row>
    <row r="15718">
      <c r="A15718" s="13" t="n">
        <v>46198.47496527778</v>
      </c>
      <c r="B15718" t="inlineStr">
        <is>
          <t>MAP</t>
        </is>
      </c>
      <c r="C15718" t="inlineStr">
        <is>
          <t>Mapped local workbook folder=C:\Users\cschn\OneDrive - LPN\__Invoices (1)</t>
        </is>
      </c>
    </row>
    <row r="15719">
      <c r="A15719" s="13" t="n">
        <v>46198.47512731481</v>
      </c>
      <c r="B15719" t="inlineStr">
        <is>
          <t>MAP</t>
        </is>
      </c>
      <c r="C15719" t="inlineStr">
        <is>
          <t>Mapped local workbook folder=C:\Users\cschn\OneDrive - LPN\__Invoices (1)</t>
        </is>
      </c>
    </row>
    <row r="15720">
      <c r="A15720" s="13" t="n">
        <v>46198.5547337963</v>
      </c>
      <c r="B15720" t="inlineStr">
        <is>
          <t>MAP</t>
        </is>
      </c>
      <c r="C15720" t="inlineStr">
        <is>
          <t>Mapped local workbook folder=C:\Users\cschn\OneDrive - LPN\__Invoices (1)</t>
        </is>
      </c>
    </row>
    <row r="15721">
      <c r="A15721" s="13" t="n">
        <v>46199.40297453704</v>
      </c>
      <c r="B15721" t="inlineStr">
        <is>
          <t>MAP</t>
        </is>
      </c>
      <c r="C15721" t="inlineStr">
        <is>
          <t>Mapped local workbook folder=C:\Users\cschn\OneDrive - LPN\__Invoices (1)</t>
        </is>
      </c>
    </row>
    <row r="15722">
      <c r="A15722" s="13" t="n">
        <v>46199.40575231481</v>
      </c>
      <c r="B15722" t="inlineStr">
        <is>
          <t>MAP</t>
        </is>
      </c>
      <c r="C15722" t="inlineStr">
        <is>
          <t>Mapped local workbook folder=C:\Users\cschn\OneDrive - LPN\__Invoices (1)</t>
        </is>
      </c>
    </row>
    <row r="15723">
      <c r="A15723" s="13" t="n">
        <v>46199.55070601852</v>
      </c>
      <c r="B15723" t="inlineStr">
        <is>
          <t>MAP</t>
        </is>
      </c>
      <c r="C15723" t="inlineStr">
        <is>
          <t>Mapped local workbook folder=C:\Users\cschn\OneDrive - LPN\__Invoices (1)</t>
        </is>
      </c>
    </row>
    <row r="15724">
      <c r="A15724" s="13" t="n">
        <v>46199.84986111111</v>
      </c>
      <c r="B15724" t="inlineStr">
        <is>
          <t>MAP</t>
        </is>
      </c>
      <c r="C15724" t="inlineStr">
        <is>
          <t>Mapped local workbook folder=C:\Users\cschn\OneDrive - LPN\__Invoices (1)</t>
        </is>
      </c>
    </row>
    <row r="15725">
      <c r="A15725" s="13" t="n">
        <v>46199.85111111111</v>
      </c>
      <c r="B15725" t="inlineStr">
        <is>
          <t>MAP</t>
        </is>
      </c>
      <c r="C15725" t="inlineStr">
        <is>
          <t>Mapped local workbook folder=C:\Users\cschn\OneDrive - LPN\__Invoices (1)</t>
        </is>
      </c>
    </row>
    <row r="15726">
      <c r="A15726" s="13" t="n">
        <v>46199.85112268518</v>
      </c>
      <c r="B15726" t="inlineStr">
        <is>
          <t>MAP</t>
        </is>
      </c>
      <c r="C15726" t="inlineStr">
        <is>
          <t>Mapped local workbook folder=C:\Users\cschn\OneDrive - LPN\__Invoices (1)</t>
        </is>
      </c>
    </row>
    <row r="15727">
      <c r="A15727" s="13" t="n">
        <v>46200.4921412037</v>
      </c>
      <c r="B15727" t="inlineStr">
        <is>
          <t>MAP</t>
        </is>
      </c>
      <c r="C15727" t="inlineStr">
        <is>
          <t>Mapped local workbook folder=C:\Users\cschn\OneDrive - LPN\__Invoices (1)</t>
        </is>
      </c>
    </row>
    <row r="15728">
      <c r="A15728" s="13" t="n">
        <v>46200.50487268518</v>
      </c>
      <c r="B15728" t="inlineStr">
        <is>
          <t>MAP</t>
        </is>
      </c>
      <c r="C15728" t="inlineStr">
        <is>
          <t>Mapped local workbook folder=C:\Users\cschn\OneDrive - LPN\__Invoices (1)</t>
        </is>
      </c>
    </row>
    <row r="15729">
      <c r="A15729" s="13" t="n">
        <v>46200.69818287037</v>
      </c>
      <c r="B15729" t="inlineStr">
        <is>
          <t>MAP</t>
        </is>
      </c>
      <c r="C15729" t="inlineStr">
        <is>
          <t>Mapped local workbook folder=C:\Users\cschn\OneDrive - LPN\__Invoices (1)</t>
        </is>
      </c>
    </row>
    <row r="15730">
      <c r="A15730" s="13" t="n">
        <v>46200.70208333333</v>
      </c>
      <c r="B15730" t="inlineStr">
        <is>
          <t>MAP</t>
        </is>
      </c>
      <c r="C15730" t="inlineStr">
        <is>
          <t>Mapped local workbook folder=C:\Users\cschn\OneDrive - LPN\__Invoices (1)</t>
        </is>
      </c>
    </row>
    <row r="15731">
      <c r="A15731" s="13" t="n">
        <v>46200.70565972223</v>
      </c>
      <c r="B15731" t="inlineStr">
        <is>
          <t>MAP</t>
        </is>
      </c>
      <c r="C15731" t="inlineStr">
        <is>
          <t>Mapped local workbook folder=C:\Users\cschn\OneDrive - LPN\__Invoices (1)</t>
        </is>
      </c>
    </row>
    <row r="15732">
      <c r="A15732" s="13" t="n">
        <v>46200.71789351852</v>
      </c>
      <c r="B15732" t="inlineStr">
        <is>
          <t>MAP</t>
        </is>
      </c>
      <c r="C15732" t="inlineStr">
        <is>
          <t>Mapped local workbook folder=C:\Users\cschn\OneDrive - LPN\__Invoices (1)</t>
        </is>
      </c>
    </row>
    <row r="15733">
      <c r="A15733" s="13" t="n">
        <v>46200.72229166667</v>
      </c>
      <c r="B15733" t="inlineStr">
        <is>
          <t>MAP</t>
        </is>
      </c>
      <c r="C15733" t="inlineStr">
        <is>
          <t>Mapped local workbook folder=C:\Users\cschn\OneDrive - LPN\__Invoices (1)</t>
        </is>
      </c>
    </row>
  </sheetData>
  <pageMargins left="0.7" right="0.7" top="0.75" bottom="0.75" header="0.3" footer="0.3"/>
</worksheet>
</file>

<file path=xl/worksheets/sheet16.xml><?xml version="1.0" encoding="utf-8"?>
<worksheet xmlns="http://schemas.openxmlformats.org/spreadsheetml/2006/main">
  <sheetPr codeName="Sheet8">
    <outlinePr summaryBelow="1" summaryRight="1"/>
    <pageSetUpPr/>
  </sheetPr>
  <dimension ref="A1:F22"/>
  <sheetViews>
    <sheetView workbookViewId="0">
      <selection activeCell="A1" sqref="A1"/>
    </sheetView>
  </sheetViews>
  <sheetFormatPr baseColWidth="8" defaultRowHeight="15"/>
  <cols>
    <col width="10.42578125" bestFit="1" customWidth="1" style="2" min="1" max="1"/>
    <col width="93" bestFit="1" customWidth="1" style="2" min="2" max="2"/>
    <col width="10" bestFit="1" customWidth="1" style="5" min="3" max="3"/>
    <col width="15.140625" bestFit="1" customWidth="1" style="238" min="4" max="4"/>
    <col width="14.5703125" bestFit="1" customWidth="1" style="238" min="5" max="5"/>
    <col hidden="1" style="2" min="6" max="6"/>
    <col width="9.140625" customWidth="1" style="2" min="7" max="16384"/>
  </cols>
  <sheetData>
    <row r="1">
      <c r="A1" s="2" t="inlineStr">
        <is>
          <t>Invoice Mode:</t>
        </is>
      </c>
      <c r="B1" s="2" t="inlineStr">
        <is>
          <t>LIHDC</t>
        </is>
      </c>
    </row>
    <row r="2">
      <c r="A2" s="2" t="inlineStr">
        <is>
          <t>Mode Basis:</t>
        </is>
      </c>
      <c r="B2" s="2" t="inlineStr">
        <is>
          <t>Bill-to client: LIHDC Professional Corporation (Parent_ID LIHD)</t>
        </is>
      </c>
    </row>
    <row r="4" customFormat="1" s="3">
      <c r="A4" s="3" t="inlineStr">
        <is>
          <t>Date</t>
        </is>
      </c>
      <c r="B4" s="3" t="inlineStr">
        <is>
          <t>Description</t>
        </is>
      </c>
      <c r="C4" s="126" t="inlineStr">
        <is>
          <t>Time (hrs)</t>
        </is>
      </c>
      <c r="D4" s="239" t="inlineStr">
        <is>
          <t>Amount (to LIH)</t>
        </is>
      </c>
      <c r="E4" s="239" t="inlineStr">
        <is>
          <t>Amount (to CS)</t>
        </is>
      </c>
    </row>
    <row r="5">
      <c r="A5" s="240" t="n">
        <v>46143</v>
      </c>
      <c r="B5" s="2" t="inlineStr">
        <is>
          <t>review and update nokia agreement; email correspondence with Hamid</t>
        </is>
      </c>
      <c r="C5" s="5" t="n">
        <v>0.5</v>
      </c>
      <c r="D5" s="238" t="n">
        <v>212.5</v>
      </c>
      <c r="E5" s="238" t="n">
        <v>148.75</v>
      </c>
      <c r="F5" s="2" t="n">
        <v>0.7</v>
      </c>
    </row>
    <row r="6">
      <c r="A6" s="240" t="n">
        <v>46146</v>
      </c>
      <c r="B6" s="2" t="inlineStr">
        <is>
          <t>google meet call with Nasir; review and revise Engro slide deck</t>
        </is>
      </c>
      <c r="C6" s="5" t="n">
        <v>1.2</v>
      </c>
      <c r="D6" s="238" t="n">
        <v>510</v>
      </c>
      <c r="E6" s="238" t="n">
        <v>357</v>
      </c>
      <c r="F6" s="2" t="n">
        <v>0.7</v>
      </c>
    </row>
    <row r="7">
      <c r="A7" s="240" t="n">
        <v>46154</v>
      </c>
      <c r="B7" s="2" t="inlineStr">
        <is>
          <t>email correspondence with Hamid; review and revise Nokia and Engro agreements.</t>
        </is>
      </c>
      <c r="C7" s="5" t="n">
        <v>1.6</v>
      </c>
      <c r="D7" s="238" t="n">
        <v>680</v>
      </c>
      <c r="E7" s="238" t="n">
        <v>476</v>
      </c>
      <c r="F7" s="2" t="n">
        <v>0.7</v>
      </c>
    </row>
    <row r="8">
      <c r="A8" s="240" t="n">
        <v>46161</v>
      </c>
      <c r="B8" s="2" t="inlineStr">
        <is>
          <t>review documents; email correspondence with Hamid; draft memo re comments to Nokia agreement</t>
        </is>
      </c>
      <c r="C8" s="5" t="n">
        <v>0.7</v>
      </c>
      <c r="D8" s="238" t="n">
        <v>297.5</v>
      </c>
      <c r="E8" s="238" t="n">
        <v>208.25</v>
      </c>
      <c r="F8" s="2" t="n">
        <v>0.7</v>
      </c>
    </row>
    <row r="9">
      <c r="A9" s="240" t="n">
        <v>46164</v>
      </c>
      <c r="B9" s="2" t="inlineStr">
        <is>
          <t>google meets call with Nasir Mahmood; post-call notes to file</t>
        </is>
      </c>
      <c r="C9" s="5" t="n">
        <v>0.7</v>
      </c>
      <c r="D9" s="238" t="n">
        <v>297.5</v>
      </c>
      <c r="E9" s="238" t="n">
        <v>208.25</v>
      </c>
      <c r="F9" s="2" t="n">
        <v>0.7</v>
      </c>
    </row>
    <row r="10">
      <c r="A10" s="240" t="n">
        <v>46171</v>
      </c>
      <c r="B10" s="2" t="inlineStr">
        <is>
          <t>draft new trust indenture; email to Nasir</t>
        </is>
      </c>
      <c r="C10" s="5" t="n">
        <v>1.6</v>
      </c>
      <c r="D10" s="238" t="n">
        <v>680</v>
      </c>
      <c r="E10" s="238" t="n">
        <v>476</v>
      </c>
      <c r="F10" s="2" t="n">
        <v>0.7</v>
      </c>
    </row>
    <row r="12">
      <c r="A12" s="2" t="inlineStr">
        <is>
          <t>Grand Total Fees:</t>
        </is>
      </c>
      <c r="B12" s="2" t="n">
        <v>1874.25</v>
      </c>
    </row>
    <row r="13">
      <c r="A13" s="2" t="inlineStr">
        <is>
          <t>HST:</t>
        </is>
      </c>
      <c r="B13" s="2" t="n">
        <v>243.66</v>
      </c>
    </row>
    <row r="14">
      <c r="A14" s="2" t="inlineStr">
        <is>
          <t>Total Due:</t>
        </is>
      </c>
      <c r="B14" s="2" t="n">
        <v>2117.91</v>
      </c>
    </row>
    <row r="15">
      <c r="A15" s="2" t="inlineStr">
        <is>
          <t>Total Payments:</t>
        </is>
      </c>
      <c r="B15" s="2" t="n">
        <v>0</v>
      </c>
    </row>
    <row r="16">
      <c r="A16" s="2" t="inlineStr">
        <is>
          <t>Client Name:</t>
        </is>
      </c>
      <c r="B16" s="2" t="inlineStr">
        <is>
          <t>PLC Group Inc.</t>
        </is>
      </c>
    </row>
    <row r="17">
      <c r="A17" s="2" t="inlineStr">
        <is>
          <t>Work Client:</t>
        </is>
      </c>
      <c r="B17" s="2" t="inlineStr">
        <is>
          <t>PLC Group Inc.</t>
        </is>
      </c>
    </row>
    <row r="18">
      <c r="A18" s="2" t="inlineStr">
        <is>
          <t>Bill To Client:</t>
        </is>
      </c>
      <c r="B18" s="2" t="inlineStr">
        <is>
          <t>LIHDC Professional Corporation</t>
        </is>
      </c>
    </row>
    <row r="19">
      <c r="A19" s="2" t="inlineStr">
        <is>
          <t>Bill To Client ID:</t>
        </is>
      </c>
      <c r="B19" s="2" t="inlineStr">
        <is>
          <t>LIHD</t>
        </is>
      </c>
    </row>
    <row r="20">
      <c r="A20" s="2" t="inlineStr">
        <is>
          <t>Billing Parent_ID:</t>
        </is>
      </c>
      <c r="B20" s="2" t="inlineStr">
        <is>
          <t>LIHD</t>
        </is>
      </c>
    </row>
    <row r="21">
      <c r="A21" s="2" t="inlineStr">
        <is>
          <t>Invoice Date:</t>
        </is>
      </c>
      <c r="B21" s="241" t="n">
        <v>46173</v>
      </c>
    </row>
    <row r="22">
      <c r="A22" s="2" t="inlineStr">
        <is>
          <t>Invoice #:</t>
        </is>
      </c>
      <c r="B22" s="2" t="inlineStr">
        <is>
          <t>26-0054</t>
        </is>
      </c>
    </row>
  </sheetData>
  <pageMargins left="0.7" right="0.7" top="0.75" bottom="0.75" header="0.3" footer="0.3"/>
</worksheet>
</file>

<file path=xl/worksheets/sheet17.xml><?xml version="1.0" encoding="utf-8"?>
<worksheet xmlns="http://schemas.openxmlformats.org/spreadsheetml/2006/main">
  <sheetPr>
    <outlinePr summaryBelow="1" summaryRight="1"/>
    <pageSetUpPr/>
  </sheetPr>
  <dimension ref="A1:BL20"/>
  <sheetViews>
    <sheetView workbookViewId="0">
      <selection activeCell="A1" sqref="A1"/>
    </sheetView>
  </sheetViews>
  <sheetFormatPr baseColWidth="8" defaultRowHeight="15"/>
  <sheetData>
    <row r="1">
      <c r="A1" t="inlineStr">
        <is>
          <t>ParentID</t>
        </is>
      </c>
      <c r="B1" t="inlineStr">
        <is>
          <t>ParentName</t>
        </is>
      </c>
      <c r="C1" t="inlineStr">
        <is>
          <t>DefaultSharePct</t>
        </is>
      </c>
      <c r="D1" t="inlineStr">
        <is>
          <t>DefaultClientRate</t>
        </is>
      </c>
      <c r="E1" t="inlineStr">
        <is>
          <t>Active</t>
        </is>
      </c>
      <c r="F1" t="inlineStr">
        <is>
          <t>Notes</t>
        </is>
      </c>
    </row>
    <row r="2"/>
    <row r="3"/>
    <row r="4"/>
    <row r="5"/>
    <row r="6"/>
    <row r="7"/>
    <row r="8"/>
    <row r="9"/>
    <row r="10"/>
    <row r="11"/>
    <row r="12"/>
    <row r="13"/>
    <row r="14"/>
    <row r="15"/>
    <row r="16"/>
    <row r="17"/>
    <row r="18"/>
    <row r="19"/>
    <row r="20"/>
  </sheetData>
  <pageMargins left="0.75" right="0.75" top="1" bottom="1" header="0.5" footer="0.5"/>
  <tableParts count="1">
    <tablePart xmlns:r="http://schemas.openxmlformats.org/officeDocument/2006/relationships" r:id="rId1"/>
  </tableParts>
</worksheet>
</file>

<file path=xl/worksheets/sheet18.xml><?xml version="1.0" encoding="utf-8"?>
<worksheet xmlns="http://schemas.openxmlformats.org/spreadsheetml/2006/main">
  <sheetPr>
    <outlinePr summaryBelow="1" summaryRight="1"/>
    <pageSetUpPr/>
  </sheetPr>
  <dimension ref="A1:BL20"/>
  <sheetViews>
    <sheetView workbookViewId="0">
      <selection activeCell="A1" sqref="A1"/>
    </sheetView>
  </sheetViews>
  <sheetFormatPr baseColWidth="8" defaultRowHeight="15"/>
  <sheetData>
    <row r="1">
      <c r="A1" t="inlineStr">
        <is>
          <t>ClientID</t>
        </is>
      </c>
      <c r="B1" t="inlineStr">
        <is>
          <t>LegalName</t>
        </is>
      </c>
      <c r="C1" t="inlineStr">
        <is>
          <t>DisplayName</t>
        </is>
      </c>
      <c r="D1" t="inlineStr">
        <is>
          <t>FirstName</t>
        </is>
      </c>
      <c r="E1" t="inlineStr">
        <is>
          <t>MiddleName</t>
        </is>
      </c>
      <c r="F1" t="inlineStr">
        <is>
          <t>LastName</t>
        </is>
      </c>
      <c r="G1" t="inlineStr">
        <is>
          <t>EntityType</t>
        </is>
      </c>
      <c r="H1" t="inlineStr">
        <is>
          <t>PrincipalName</t>
        </is>
      </c>
      <c r="I1" t="inlineStr">
        <is>
          <t>PrincipalPosition</t>
        </is>
      </c>
      <c r="J1" t="inlineStr">
        <is>
          <t>PrimaryEmail</t>
        </is>
      </c>
      <c r="K1" t="inlineStr">
        <is>
          <t>PrimaryPhone</t>
        </is>
      </c>
      <c r="L1" t="inlineStr">
        <is>
          <t>SecondaryContactName</t>
        </is>
      </c>
      <c r="M1" t="inlineStr">
        <is>
          <t>SecondaryContactPosition</t>
        </is>
      </c>
      <c r="N1" t="inlineStr">
        <is>
          <t>SecondaryContactEmail</t>
        </is>
      </c>
      <c r="O1" t="inlineStr">
        <is>
          <t>SecondaryContactPhone</t>
        </is>
      </c>
      <c r="P1" t="inlineStr">
        <is>
          <t>AddressLine1</t>
        </is>
      </c>
      <c r="Q1" t="inlineStr">
        <is>
          <t>AddressLine2</t>
        </is>
      </c>
      <c r="R1" t="inlineStr">
        <is>
          <t>City</t>
        </is>
      </c>
      <c r="S1" t="inlineStr">
        <is>
          <t>StateProvince</t>
        </is>
      </c>
      <c r="T1" t="inlineStr">
        <is>
          <t>PostalCode</t>
        </is>
      </c>
      <c r="U1" t="inlineStr">
        <is>
          <t>Country</t>
        </is>
      </c>
      <c r="V1" t="inlineStr">
        <is>
          <t>FullAddress</t>
        </is>
      </c>
      <c r="W1" t="inlineStr">
        <is>
          <t>ParentClientID</t>
        </is>
      </c>
      <c r="X1" t="inlineStr">
        <is>
          <t>ParentClientName</t>
        </is>
      </c>
      <c r="Y1" t="inlineStr">
        <is>
          <t>Website</t>
        </is>
      </c>
      <c r="Z1" t="inlineStr">
        <is>
          <t>TaxID</t>
        </is>
      </c>
      <c r="AA1" t="inlineStr">
        <is>
          <t>Industry</t>
        </is>
      </c>
      <c r="AB1" t="inlineStr">
        <is>
          <t>BillingEmail</t>
        </is>
      </c>
      <c r="AC1" t="inlineStr">
        <is>
          <t>KYCStatus</t>
        </is>
      </c>
      <c r="AD1" t="inlineStr">
        <is>
          <t>OnboardingStatus</t>
        </is>
      </c>
      <c r="AE1" t="inlineStr">
        <is>
          <t>RetainerRequired</t>
        </is>
      </c>
      <c r="AF1" t="inlineStr">
        <is>
          <t>RetainerAmount</t>
        </is>
      </c>
      <c r="AG1" t="inlineStr">
        <is>
          <t>EngagementStartDate</t>
        </is>
      </c>
      <c r="AH1" t="inlineStr">
        <is>
          <t>DateClientAdded</t>
        </is>
      </c>
      <c r="AI1" t="inlineStr">
        <is>
          <t>Birthday</t>
        </is>
      </c>
      <c r="AJ1" t="inlineStr">
        <is>
          <t>ReferralFrom</t>
        </is>
      </c>
      <c r="AK1" t="inlineStr">
        <is>
          <t>ConflictNotes</t>
        </is>
      </c>
      <c r="AL1" t="inlineStr">
        <is>
          <t>Notes</t>
        </is>
      </c>
      <c r="AM1" t="inlineStr">
        <is>
          <t>CreatedAt</t>
        </is>
      </c>
      <c r="AN1" t="inlineStr">
        <is>
          <t>UpdatedAt</t>
        </is>
      </c>
    </row>
    <row r="2"/>
    <row r="3"/>
    <row r="4"/>
    <row r="5"/>
    <row r="6"/>
    <row r="7"/>
    <row r="8"/>
    <row r="9"/>
    <row r="10"/>
    <row r="11"/>
    <row r="12"/>
    <row r="13"/>
    <row r="14"/>
    <row r="15"/>
    <row r="16"/>
    <row r="17"/>
    <row r="18"/>
    <row r="19"/>
    <row r="20"/>
  </sheetData>
  <pageMargins left="0.75" right="0.75" top="1" bottom="1" header="0.5" footer="0.5"/>
  <tableParts count="1">
    <tablePart xmlns:r="http://schemas.openxmlformats.org/officeDocument/2006/relationships" r:id="rId1"/>
  </tableParts>
</worksheet>
</file>

<file path=xl/worksheets/sheet19.xml><?xml version="1.0" encoding="utf-8"?>
<worksheet xmlns="http://schemas.openxmlformats.org/spreadsheetml/2006/main">
  <sheetPr>
    <outlinePr summaryBelow="1" summaryRight="1"/>
    <pageSetUpPr/>
  </sheetPr>
  <dimension ref="A1:BL20"/>
  <sheetViews>
    <sheetView workbookViewId="0">
      <selection activeCell="A1" sqref="A1"/>
    </sheetView>
  </sheetViews>
  <sheetFormatPr baseColWidth="8" defaultRowHeight="15"/>
  <sheetData>
    <row r="1">
      <c r="A1" t="inlineStr">
        <is>
          <t>EntryID</t>
        </is>
      </c>
      <c r="B1" t="inlineStr">
        <is>
          <t>Date</t>
        </is>
      </c>
      <c r="C1" t="inlineStr">
        <is>
          <t>ClientID</t>
        </is>
      </c>
      <c r="D1" t="inlineStr">
        <is>
          <t>MatterID</t>
        </is>
      </c>
      <c r="E1" t="inlineStr">
        <is>
          <t>ParentID</t>
        </is>
      </c>
      <c r="F1" t="inlineStr">
        <is>
          <t>Description</t>
        </is>
      </c>
      <c r="G1" t="inlineStr">
        <is>
          <t>Hours</t>
        </is>
      </c>
      <c r="H1" t="inlineStr">
        <is>
          <t>ClientRate</t>
        </is>
      </c>
      <c r="I1" t="inlineStr">
        <is>
          <t>SharePct</t>
        </is>
      </c>
      <c r="J1" t="inlineStr">
        <is>
          <t>GrossToClient</t>
        </is>
      </c>
      <c r="K1" t="inlineStr">
        <is>
          <t>AmountToYou</t>
        </is>
      </c>
      <c r="L1" t="inlineStr">
        <is>
          <t>HST</t>
        </is>
      </c>
      <c r="M1" t="inlineStr">
        <is>
          <t>TotalInclHST</t>
        </is>
      </c>
      <c r="N1" t="inlineStr">
        <is>
          <t>RawSeconds</t>
        </is>
      </c>
      <c r="O1" t="inlineStr">
        <is>
          <t>Status</t>
        </is>
      </c>
      <c r="P1" t="inlineStr">
        <is>
          <t>InvoiceRef</t>
        </is>
      </c>
      <c r="Q1" t="inlineStr">
        <is>
          <t>InvoiceStatus</t>
        </is>
      </c>
      <c r="R1" t="inlineStr">
        <is>
          <t>PaymentStatus</t>
        </is>
      </c>
      <c r="S1" t="inlineStr">
        <is>
          <t>InvoiceTotal</t>
        </is>
      </c>
      <c r="T1" t="inlineStr">
        <is>
          <t>InvoiceAmountPaid</t>
        </is>
      </c>
      <c r="U1" t="inlineStr">
        <is>
          <t>InvoiceBalanceDue</t>
        </is>
      </c>
      <c r="V1" t="inlineStr">
        <is>
          <t>InvoiceDate</t>
        </is>
      </c>
      <c r="W1" t="inlineStr">
        <is>
          <t>LockAudit</t>
        </is>
      </c>
      <c r="X1" t="inlineStr">
        <is>
          <t>CreatedAt</t>
        </is>
      </c>
    </row>
    <row r="2"/>
    <row r="3"/>
    <row r="4"/>
    <row r="5"/>
    <row r="6"/>
    <row r="7"/>
    <row r="8"/>
    <row r="9"/>
    <row r="10"/>
    <row r="11"/>
    <row r="12"/>
    <row r="13"/>
    <row r="14"/>
    <row r="15"/>
    <row r="16"/>
    <row r="17"/>
    <row r="18"/>
    <row r="19"/>
    <row r="20"/>
  </sheetData>
  <pageMargins left="0.75" right="0.75" top="1" bottom="1" header="0.5" footer="0.5"/>
  <tableParts count="1">
    <tablePart xmlns:r="http://schemas.openxmlformats.org/officeDocument/2006/relationships" r:id="rId1"/>
  </tableParts>
</worksheet>
</file>

<file path=xl/worksheets/sheet20.xml><?xml version="1.0" encoding="utf-8"?>
<worksheet xmlns="http://schemas.openxmlformats.org/spreadsheetml/2006/main">
  <sheetPr>
    <outlinePr summaryBelow="1" summaryRight="1"/>
    <pageSetUpPr/>
  </sheetPr>
  <dimension ref="A1:BV20"/>
  <sheetViews>
    <sheetView workbookViewId="0">
      <selection activeCell="A1" sqref="A1"/>
    </sheetView>
  </sheetViews>
  <sheetFormatPr baseColWidth="8" defaultRowHeight="15"/>
  <sheetData>
    <row r="1">
      <c r="A1" t="inlineStr">
        <is>
          <t>TrademarkID</t>
        </is>
      </c>
      <c r="B1" t="inlineStr">
        <is>
          <t>Jurisdiction</t>
        </is>
      </c>
      <c r="C1" t="inlineStr">
        <is>
          <t>JurisdictionOther</t>
        </is>
      </c>
      <c r="D1" t="inlineStr">
        <is>
          <t>ClientName</t>
        </is>
      </c>
      <c r="E1" t="inlineStr">
        <is>
          <t>MatterNumber</t>
        </is>
      </c>
      <c r="F1" t="inlineStr">
        <is>
          <t>InternalNotesNextStrategy</t>
        </is>
      </c>
      <c r="G1" t="inlineStr">
        <is>
          <t>TrademarkText</t>
        </is>
      </c>
      <c r="H1" t="inlineStr">
        <is>
          <t>MarkType</t>
        </is>
      </c>
      <c r="I1" t="inlineStr">
        <is>
          <t>DesignRepresentation</t>
        </is>
      </c>
      <c r="J1" t="inlineStr">
        <is>
          <t>DesignImagePaste</t>
        </is>
      </c>
      <c r="K1" t="inlineStr">
        <is>
          <t>ColorClaimed</t>
        </is>
      </c>
      <c r="L1" t="inlineStr">
        <is>
          <t>ColorDescription</t>
        </is>
      </c>
      <c r="M1" t="inlineStr">
        <is>
          <t>NiceClasses</t>
        </is>
      </c>
      <c r="N1" t="inlineStr">
        <is>
          <t>GoodsServicesDescription</t>
        </is>
      </c>
      <c r="O1" t="inlineStr">
        <is>
          <t>ForeignPriorityClaim</t>
        </is>
      </c>
      <c r="P1" t="inlineStr">
        <is>
          <t>RegistryLink</t>
        </is>
      </c>
      <c r="Q1" t="inlineStr">
        <is>
          <t>ApplicationNumber</t>
        </is>
      </c>
      <c r="R1" t="inlineStr">
        <is>
          <t>RegistrationNumber</t>
        </is>
      </c>
      <c r="S1" t="inlineStr">
        <is>
          <t>CurrentStatus</t>
        </is>
      </c>
      <c r="T1" t="inlineStr">
        <is>
          <t>ApplicantNameAddress</t>
        </is>
      </c>
      <c r="U1" t="inlineStr">
        <is>
          <t>FilingDate</t>
        </is>
      </c>
      <c r="V1" t="inlineStr">
        <is>
          <t>RegistrationDate</t>
        </is>
      </c>
      <c r="W1" t="inlineStr">
        <is>
          <t>RenewalDeadline</t>
        </is>
      </c>
      <c r="X1" t="inlineStr">
        <is>
          <t>CIPOStatus</t>
        </is>
      </c>
      <c r="Y1" t="inlineStr">
        <is>
          <t>TM5Status</t>
        </is>
      </c>
      <c r="Z1" t="inlineStr">
        <is>
          <t>ExaminersReportDate</t>
        </is>
      </c>
      <c r="AA1" t="inlineStr">
        <is>
          <t>OfficeActionResponseDeadline</t>
        </is>
      </c>
      <c r="AB1" t="inlineStr">
        <is>
          <t>ApprovalDate</t>
        </is>
      </c>
      <c r="AC1" t="inlineStr">
        <is>
          <t>AdvertisementDate</t>
        </is>
      </c>
      <c r="AD1" t="inlineStr">
        <is>
          <t>AdvertisementVolIssue</t>
        </is>
      </c>
      <c r="AE1" t="inlineStr">
        <is>
          <t>OppositionDeadline</t>
        </is>
      </c>
      <c r="AF1" t="inlineStr">
        <is>
          <t>AllowanceDate</t>
        </is>
      </c>
      <c r="AG1" t="inlineStr">
        <is>
          <t>RegisterType</t>
        </is>
      </c>
      <c r="AH1" t="inlineStr">
        <is>
          <t>USPTOStatusIndicator</t>
        </is>
      </c>
      <c r="AI1" t="inlineStr">
        <is>
          <t>OwnerNameAddress</t>
        </is>
      </c>
      <c r="AJ1" t="inlineStr">
        <is>
          <t>AttorneyOfRecord</t>
        </is>
      </c>
      <c r="AK1" t="inlineStr">
        <is>
          <t>PublicationDate</t>
        </is>
      </c>
      <c r="AL1" t="inlineStr">
        <is>
          <t>NoticeOfAllowanceDate</t>
        </is>
      </c>
      <c r="AM1" t="inlineStr">
        <is>
          <t>SOUDeadline</t>
        </is>
      </c>
      <c r="AN1" t="inlineStr">
        <is>
          <t>SOUExtensionTracking</t>
        </is>
      </c>
      <c r="AO1" t="inlineStr">
        <is>
          <t>Section8Deadline</t>
        </is>
      </c>
      <c r="AP1" t="inlineStr">
        <is>
          <t>Section15Deadline</t>
        </is>
      </c>
      <c r="AQ1" t="inlineStr">
        <is>
          <t>Section9Deadline</t>
        </is>
      </c>
      <c r="AR1" t="inlineStr">
        <is>
          <t>LocalForeignAssociate</t>
        </is>
      </c>
      <c r="AS1" t="inlineStr">
        <is>
          <t>ApplicationReferenceNumber</t>
        </is>
      </c>
      <c r="AT1" t="inlineStr">
        <is>
          <t>PublicationAdvertisementDate</t>
        </is>
      </c>
      <c r="AU1" t="inlineStr">
        <is>
          <t>OppositionPeriodEndDate</t>
        </is>
      </c>
      <c r="AV1" t="inlineStr">
        <is>
          <t>UpcomingLocalDeadlineOfficeActionDate</t>
        </is>
      </c>
      <c r="AW1" t="inlineStr">
        <is>
          <t>CreatedAt</t>
        </is>
      </c>
      <c r="AX1" t="inlineStr">
        <is>
          <t>UpdatedAt</t>
        </is>
      </c>
    </row>
    <row r="2"/>
    <row r="3"/>
    <row r="4"/>
    <row r="5"/>
    <row r="6"/>
    <row r="7"/>
    <row r="8"/>
    <row r="9"/>
    <row r="10"/>
    <row r="11"/>
    <row r="12"/>
    <row r="13"/>
    <row r="14"/>
    <row r="15"/>
    <row r="16"/>
    <row r="17"/>
    <row r="18"/>
    <row r="19"/>
    <row r="20"/>
  </sheetData>
  <pageMargins left="0.75" right="0.75" top="1" bottom="1" header="0.5" footer="0.5"/>
  <tableParts count="1">
    <tablePart xmlns:r="http://schemas.openxmlformats.org/officeDocument/2006/relationships" r:id="rId1"/>
  </tableParts>
</worksheet>
</file>

<file path=xl/worksheets/sheet21.xml><?xml version="1.0" encoding="utf-8"?>
<worksheet xmlns="http://schemas.openxmlformats.org/spreadsheetml/2006/main">
  <sheetPr>
    <outlinePr summaryBelow="1" summaryRight="1"/>
    <pageSetUpPr/>
  </sheetPr>
  <dimension ref="A1:BL20"/>
  <sheetViews>
    <sheetView workbookViewId="0">
      <selection activeCell="A1" sqref="A1"/>
    </sheetView>
  </sheetViews>
  <sheetFormatPr baseColWidth="8" defaultRowHeight="15"/>
  <sheetData>
    <row r="1">
      <c r="A1" t="inlineStr">
        <is>
          <t>InvoiceNum</t>
        </is>
      </c>
      <c r="B1" t="inlineStr">
        <is>
          <t>ClientName</t>
        </is>
      </c>
      <c r="C1" t="inlineStr">
        <is>
          <t>SubClient</t>
        </is>
      </c>
      <c r="D1" t="inlineStr">
        <is>
          <t>InvoiceDate</t>
        </is>
      </c>
      <c r="E1" t="inlineStr">
        <is>
          <t>TotalFees</t>
        </is>
      </c>
      <c r="F1" t="inlineStr">
        <is>
          <t>TotalDisbursements</t>
        </is>
      </c>
      <c r="G1" t="inlineStr">
        <is>
          <t>TotalTax</t>
        </is>
      </c>
      <c r="H1" t="inlineStr">
        <is>
          <t>AggregateBilled</t>
        </is>
      </c>
      <c r="I1" t="inlineStr">
        <is>
          <t>BillToClient</t>
        </is>
      </c>
    </row>
    <row r="2"/>
    <row r="3"/>
    <row r="4"/>
    <row r="5"/>
    <row r="6"/>
    <row r="7"/>
    <row r="8"/>
    <row r="9"/>
    <row r="10"/>
    <row r="11"/>
    <row r="12"/>
    <row r="13"/>
    <row r="14"/>
    <row r="15"/>
    <row r="16"/>
    <row r="17"/>
    <row r="18"/>
    <row r="19"/>
    <row r="20"/>
  </sheetData>
  <pageMargins left="0.75" right="0.75" top="1" bottom="1" header="0.5" footer="0.5"/>
  <tableParts count="1">
    <tablePart xmlns:r="http://schemas.openxmlformats.org/officeDocument/2006/relationships" r:id="rId1"/>
  </tableParts>
</worksheet>
</file>

<file path=xl/worksheets/sheet22.xml><?xml version="1.0" encoding="utf-8"?>
<worksheet xmlns="http://schemas.openxmlformats.org/spreadsheetml/2006/main">
  <sheetPr>
    <outlinePr summaryBelow="1" summaryRight="1"/>
    <pageSetUpPr/>
  </sheetPr>
  <dimension ref="A1:BL20"/>
  <sheetViews>
    <sheetView workbookViewId="0">
      <selection activeCell="A1" sqref="A1"/>
    </sheetView>
  </sheetViews>
  <sheetFormatPr baseColWidth="8" defaultRowHeight="15"/>
  <sheetData>
    <row r="1">
      <c r="A1" t="inlineStr">
        <is>
          <t>TransactionID</t>
        </is>
      </c>
      <c r="B1" t="inlineStr">
        <is>
          <t>TxnDate</t>
        </is>
      </c>
      <c r="C1" t="inlineStr">
        <is>
          <t>Class</t>
        </is>
      </c>
      <c r="D1" t="inlineStr">
        <is>
          <t>BusinessUnit</t>
        </is>
      </c>
      <c r="E1" t="inlineStr">
        <is>
          <t>Type</t>
        </is>
      </c>
      <c r="F1" t="inlineStr">
        <is>
          <t>FromAccount</t>
        </is>
      </c>
      <c r="G1" t="inlineStr">
        <is>
          <t>ToAccount</t>
        </is>
      </c>
      <c r="H1" t="inlineStr">
        <is>
          <t>Payee</t>
        </is>
      </c>
      <c r="I1" t="inlineStr">
        <is>
          <t>Parent</t>
        </is>
      </c>
      <c r="J1" t="inlineStr">
        <is>
          <t>Client</t>
        </is>
      </c>
      <c r="K1" t="inlineStr">
        <is>
          <t>Matter</t>
        </is>
      </c>
      <c r="L1" t="inlineStr">
        <is>
          <t>CategoryCode</t>
        </is>
      </c>
      <c r="M1" t="inlineStr">
        <is>
          <t>CategoryName</t>
        </is>
      </c>
      <c r="N1" t="inlineStr">
        <is>
          <t>Member</t>
        </is>
      </c>
      <c r="O1" t="inlineStr">
        <is>
          <t>Amount</t>
        </is>
      </c>
      <c r="P1" t="inlineStr">
        <is>
          <t>TaxAmount</t>
        </is>
      </c>
      <c r="Q1" t="inlineStr">
        <is>
          <t>TaxFlag</t>
        </is>
      </c>
      <c r="R1" t="inlineStr">
        <is>
          <t>HSTExempt</t>
        </is>
      </c>
      <c r="S1" t="inlineStr">
        <is>
          <t>GeneralOfficeExpense</t>
        </is>
      </c>
      <c r="T1" t="inlineStr">
        <is>
          <t>Shadow</t>
        </is>
      </c>
      <c r="U1" t="inlineStr">
        <is>
          <t>InvoiceRef</t>
        </is>
      </c>
      <c r="V1" t="inlineStr">
        <is>
          <t>BillClaimPct</t>
        </is>
      </c>
      <c r="W1" t="inlineStr">
        <is>
          <t>TotalClaimAmount</t>
        </is>
      </c>
      <c r="X1" t="inlineStr">
        <is>
          <t>ExpenseDetails</t>
        </is>
      </c>
      <c r="Y1" t="inlineStr">
        <is>
          <t>Notes</t>
        </is>
      </c>
      <c r="Z1" t="inlineStr">
        <is>
          <t>Status</t>
        </is>
      </c>
      <c r="AA1" t="inlineStr">
        <is>
          <t>Currency</t>
        </is>
      </c>
      <c r="AB1" t="inlineStr">
        <is>
          <t>VoidReason</t>
        </is>
      </c>
      <c r="AC1" t="inlineStr">
        <is>
          <t>ClearedAt</t>
        </is>
      </c>
      <c r="AD1" t="inlineStr">
        <is>
          <t>ReconciledAt</t>
        </is>
      </c>
      <c r="AE1" t="inlineStr">
        <is>
          <t>CreatedAt</t>
        </is>
      </c>
      <c r="AF1" t="inlineStr">
        <is>
          <t>UpdatedAt</t>
        </is>
      </c>
    </row>
    <row r="2"/>
    <row r="3"/>
    <row r="4"/>
    <row r="5"/>
    <row r="6"/>
    <row r="7"/>
    <row r="8"/>
    <row r="9"/>
    <row r="10"/>
    <row r="11"/>
    <row r="12"/>
    <row r="13"/>
    <row r="14"/>
    <row r="15"/>
    <row r="16"/>
    <row r="17"/>
    <row r="18"/>
    <row r="19"/>
    <row r="20"/>
  </sheetData>
  <pageMargins left="0.75" right="0.75" top="1" bottom="1" header="0.5" footer="0.5"/>
  <tableParts count="1">
    <tablePart xmlns:r="http://schemas.openxmlformats.org/officeDocument/2006/relationships" r:id="rId1"/>
  </tableParts>
</worksheet>
</file>

<file path=xl/worksheets/sheet23.xml><?xml version="1.0" encoding="utf-8"?>
<worksheet xmlns="http://schemas.openxmlformats.org/spreadsheetml/2006/main">
  <sheetPr>
    <outlinePr summaryBelow="1" summaryRight="1"/>
    <pageSetUpPr/>
  </sheetPr>
  <dimension ref="A1:BL20"/>
  <sheetViews>
    <sheetView workbookViewId="0">
      <selection activeCell="A1" sqref="A1"/>
    </sheetView>
  </sheetViews>
  <sheetFormatPr baseColWidth="8" defaultRowHeight="15"/>
  <sheetData>
    <row r="1">
      <c r="A1" t="inlineStr">
        <is>
          <t>AccountCode</t>
        </is>
      </c>
      <c r="B1" t="inlineStr">
        <is>
          <t>AccountName</t>
        </is>
      </c>
      <c r="C1" t="inlineStr">
        <is>
          <t>AccountKind</t>
        </is>
      </c>
      <c r="D1" t="inlineStr">
        <is>
          <t>Owner</t>
        </is>
      </c>
      <c r="E1" t="inlineStr">
        <is>
          <t>Active</t>
        </is>
      </c>
      <c r="F1" t="inlineStr">
        <is>
          <t>AliasList</t>
        </is>
      </c>
    </row>
    <row r="2"/>
    <row r="3"/>
    <row r="4"/>
    <row r="5"/>
    <row r="6"/>
    <row r="7"/>
    <row r="8"/>
    <row r="9"/>
    <row r="10"/>
    <row r="11"/>
    <row r="12"/>
    <row r="13"/>
    <row r="14"/>
    <row r="15"/>
    <row r="16"/>
    <row r="17"/>
    <row r="18"/>
    <row r="19"/>
    <row r="20"/>
  </sheetData>
  <pageMargins left="0.75" right="0.75" top="1" bottom="1" header="0.5" footer="0.5"/>
  <tableParts count="1">
    <tablePart xmlns:r="http://schemas.openxmlformats.org/officeDocument/2006/relationships" r:id="rId1"/>
  </tableParts>
</worksheet>
</file>

<file path=xl/worksheets/sheet24.xml><?xml version="1.0" encoding="utf-8"?>
<worksheet xmlns="http://schemas.openxmlformats.org/spreadsheetml/2006/main">
  <sheetPr>
    <outlinePr summaryBelow="1" summaryRight="1"/>
    <pageSetUpPr/>
  </sheetPr>
  <dimension ref="A1:BL20"/>
  <sheetViews>
    <sheetView workbookViewId="0">
      <selection activeCell="A1" sqref="A1"/>
    </sheetView>
  </sheetViews>
  <sheetFormatPr baseColWidth="8" defaultRowHeight="15"/>
  <sheetData>
    <row r="1">
      <c r="A1" t="inlineStr">
        <is>
          <t>CategoryCode</t>
        </is>
      </c>
      <c r="B1" t="inlineStr">
        <is>
          <t>CategoryName</t>
        </is>
      </c>
      <c r="C1" t="inlineStr">
        <is>
          <t>Type</t>
        </is>
      </c>
      <c r="D1" t="inlineStr">
        <is>
          <t>ClassScope</t>
        </is>
      </c>
      <c r="E1" t="inlineStr">
        <is>
          <t>TaxFlagDefault</t>
        </is>
      </c>
      <c r="F1" t="inlineStr">
        <is>
          <t>BillableAllowed</t>
        </is>
      </c>
      <c r="G1" t="inlineStr">
        <is>
          <t>MedicalEligible</t>
        </is>
      </c>
      <c r="H1" t="inlineStr">
        <is>
          <t>DeductibleEligible</t>
        </is>
      </c>
      <c r="I1" t="inlineStr">
        <is>
          <t>BusinessDeductibleEligible</t>
        </is>
      </c>
      <c r="J1" t="inlineStr">
        <is>
          <t>Active</t>
        </is>
      </c>
      <c r="K1" t="inlineStr">
        <is>
          <t>SortOrder</t>
        </is>
      </c>
      <c r="L1" t="inlineStr">
        <is>
          <t>Notes</t>
        </is>
      </c>
    </row>
    <row r="2"/>
    <row r="3"/>
    <row r="4"/>
    <row r="5"/>
    <row r="6"/>
    <row r="7"/>
    <row r="8"/>
    <row r="9"/>
    <row r="10"/>
    <row r="11"/>
    <row r="12"/>
    <row r="13"/>
    <row r="14"/>
    <row r="15"/>
    <row r="16"/>
    <row r="17"/>
    <row r="18"/>
    <row r="19"/>
    <row r="20"/>
  </sheetData>
  <pageMargins left="0.75" right="0.75" top="1" bottom="1" header="0.5" footer="0.5"/>
  <tableParts count="1">
    <tablePart xmlns:r="http://schemas.openxmlformats.org/officeDocument/2006/relationships" r:id="rId1"/>
  </tableParts>
</worksheet>
</file>

<file path=xl/worksheets/sheet25.xml><?xml version="1.0" encoding="utf-8"?>
<worksheet xmlns="http://schemas.openxmlformats.org/spreadsheetml/2006/main">
  <sheetPr>
    <outlinePr summaryBelow="1" summaryRight="1"/>
    <pageSetUpPr/>
  </sheetPr>
  <dimension ref="A1:BL20"/>
  <sheetViews>
    <sheetView workbookViewId="0">
      <selection activeCell="A1" sqref="A1"/>
    </sheetView>
  </sheetViews>
  <sheetFormatPr baseColWidth="8" defaultRowHeight="15"/>
  <sheetData>
    <row r="1">
      <c r="A1" t="inlineStr">
        <is>
          <t>BusinessUnit</t>
        </is>
      </c>
      <c r="B1" t="inlineStr">
        <is>
          <t>Owner</t>
        </is>
      </c>
      <c r="C1" t="inlineStr">
        <is>
          <t>Active</t>
        </is>
      </c>
    </row>
    <row r="2"/>
    <row r="3"/>
    <row r="4"/>
    <row r="5"/>
    <row r="6"/>
    <row r="7"/>
    <row r="8"/>
    <row r="9"/>
    <row r="10"/>
    <row r="11"/>
    <row r="12"/>
    <row r="13"/>
    <row r="14"/>
    <row r="15"/>
    <row r="16"/>
    <row r="17"/>
    <row r="18"/>
    <row r="19"/>
    <row r="20"/>
  </sheetData>
  <pageMargins left="0.75" right="0.75" top="1" bottom="1" header="0.5" footer="0.5"/>
  <tableParts count="1">
    <tablePart xmlns:r="http://schemas.openxmlformats.org/officeDocument/2006/relationships" r:id="rId1"/>
  </tableParts>
</worksheet>
</file>

<file path=xl/worksheets/sheet26.xml><?xml version="1.0" encoding="utf-8"?>
<worksheet xmlns="http://schemas.openxmlformats.org/spreadsheetml/2006/main">
  <sheetPr>
    <outlinePr summaryBelow="1" summaryRight="1"/>
    <pageSetUpPr/>
  </sheetPr>
  <dimension ref="A1:BL20"/>
  <sheetViews>
    <sheetView workbookViewId="0">
      <selection activeCell="A1" sqref="A1"/>
    </sheetView>
  </sheetViews>
  <sheetFormatPr baseColWidth="8" defaultRowHeight="15"/>
  <sheetData>
    <row r="1">
      <c r="A1" t="inlineStr">
        <is>
          <t>PayeeName</t>
        </is>
      </c>
      <c r="B1" t="inlineStr">
        <is>
          <t>DefaultCategoryCode</t>
        </is>
      </c>
      <c r="C1" t="inlineStr">
        <is>
          <t>Active</t>
        </is>
      </c>
    </row>
    <row r="2"/>
    <row r="3"/>
    <row r="4"/>
    <row r="5"/>
    <row r="6"/>
    <row r="7"/>
    <row r="8"/>
    <row r="9"/>
    <row r="10"/>
    <row r="11"/>
    <row r="12"/>
    <row r="13"/>
    <row r="14"/>
    <row r="15"/>
    <row r="16"/>
    <row r="17"/>
    <row r="18"/>
    <row r="19"/>
    <row r="20"/>
  </sheetData>
  <pageMargins left="0.75" right="0.75" top="1" bottom="1" header="0.5" footer="0.5"/>
  <tableParts count="1">
    <tablePart xmlns:r="http://schemas.openxmlformats.org/officeDocument/2006/relationships" r:id="rId1"/>
  </tableParts>
</worksheet>
</file>

<file path=xl/worksheets/sheet27.xml><?xml version="1.0" encoding="utf-8"?>
<worksheet xmlns="http://schemas.openxmlformats.org/spreadsheetml/2006/main">
  <sheetPr>
    <outlinePr summaryBelow="1" summaryRight="1"/>
    <pageSetUpPr/>
  </sheetPr>
  <dimension ref="A1:BL20"/>
  <sheetViews>
    <sheetView workbookViewId="0">
      <selection activeCell="A1" sqref="A1"/>
    </sheetView>
  </sheetViews>
  <sheetFormatPr baseColWidth="8" defaultRowHeight="15"/>
  <sheetData>
    <row r="1">
      <c r="A1" t="inlineStr">
        <is>
          <t>DraftID</t>
        </is>
      </c>
      <c r="B1" t="inlineStr">
        <is>
          <t>InvoiceNum</t>
        </is>
      </c>
      <c r="C1" t="inlineStr">
        <is>
          <t>ClientID</t>
        </is>
      </c>
      <c r="D1" t="inlineStr">
        <is>
          <t>ClientName</t>
        </is>
      </c>
      <c r="E1" t="inlineStr">
        <is>
          <t>Date</t>
        </is>
      </c>
      <c r="F1" t="inlineStr">
        <is>
          <t>DiscountType</t>
        </is>
      </c>
      <c r="G1" t="inlineStr">
        <is>
          <t>DiscountValue</t>
        </is>
      </c>
      <c r="H1" t="inlineStr">
        <is>
          <t>AgencySplitPercent</t>
        </is>
      </c>
      <c r="I1" t="inlineStr">
        <is>
          <t>GroupingPref</t>
        </is>
      </c>
      <c r="J1" t="inlineStr">
        <is>
          <t>TotalFees</t>
        </is>
      </c>
      <c r="K1" t="inlineStr">
        <is>
          <t>TotalTax</t>
        </is>
      </c>
      <c r="L1" t="inlineStr">
        <is>
          <t>TotalDue</t>
        </is>
      </c>
      <c r="M1" t="inlineStr">
        <is>
          <t>CreatedAt</t>
        </is>
      </c>
      <c r="N1" t="inlineStr">
        <is>
          <t>UpdatedAt</t>
        </is>
      </c>
    </row>
    <row r="2"/>
    <row r="3"/>
    <row r="4"/>
    <row r="5"/>
    <row r="6"/>
    <row r="7"/>
    <row r="8"/>
    <row r="9"/>
    <row r="10"/>
    <row r="11"/>
    <row r="12"/>
    <row r="13"/>
    <row r="14"/>
    <row r="15"/>
    <row r="16"/>
    <row r="17"/>
    <row r="18"/>
    <row r="19"/>
    <row r="20"/>
  </sheetData>
  <pageMargins left="0.75" right="0.75" top="1" bottom="1" header="0.5" footer="0.5"/>
  <tableParts count="1">
    <tablePart xmlns:r="http://schemas.openxmlformats.org/officeDocument/2006/relationships" r:id="rId1"/>
  </tableParts>
</worksheet>
</file>

<file path=customUI/_rels/customUI14.xml.rels><?xml version="1.0" encoding="UTF-8" standalone="yes"?>
<Relationships xmlns="http://schemas.openxmlformats.org/package/2006/relationships"><Relationship Id="ProductivityIcon" Type="http://schemas.openxmlformats.org/officeDocument/2006/relationships/image" Target="images/ProductivityIcon.png"/><Relationship Id="MasterBibleIcon" Type="http://schemas.openxmlformats.org/officeDocument/2006/relationships/image" Target="images/MasterBibleIcon.png"/><Relationship Id="SingleInvoiceIcon" Type="http://schemas.openxmlformats.org/officeDocument/2006/relationships/image" Target="images/SingleInvoiceIcon.png"/><Relationship Id="LedgerIcon" Type="http://schemas.openxmlformats.org/officeDocument/2006/relationships/image" Target="images/LedgerIcon.png"/><Relationship Id="EarningsIcon" Type="http://schemas.openxmlformats.org/officeDocument/2006/relationships/image" Target="images/EarningsIcon.png"/><Relationship Id="UndoInvoiceIcon" Type="http://schemas.openxmlformats.org/officeDocument/2006/relationships/image" Target="images/UndoInvoiceIcon.png"/><Relationship Id="DataEntryIcon" Type="http://schemas.openxmlformats.org/officeDocument/2006/relationships/image" Target="images/DataEntryIcon.png"/><Relationship Id="BatchInvoiceIcon" Type="http://schemas.openxmlformats.org/officeDocument/2006/relationships/image" Target="images/BatchInvoiceIcon.png"/></Relationships>
</file>

<file path=customUI/customUI14.xml><?xml version="1.0" encoding="utf-8"?>
<customUI xmlns="http://schemas.microsoft.com/office/2009/07/customui">
  <ribbon startFromScratch="true">
    <tabs>
      <tab idMso="TabDeveloper" visible="true"/>
      <tab id="customInvoicesTab" label="Practice Management" insertBeforeMso="TabDeveloper">
        <group id="grpEntry" label=" ">
          <button id="btnDataEntry" label="Data Entry" size="large" image="DataEntryIcon" onAction="Launch_Entry_Form" screentip="Open Data Entry Form" supertip="Launches the master user form for adding dockets and expenses."/>
        </group>
        <group id="grpSingle" label=" ">
          <button id="btnSingleInvoice" label="Single Invoice" size="large" image="SingleInvoiceIcon" onAction="RunSingleInvoice" screentip="Create one invoice" supertip="Generates a single, formatted invoice from data in the dockets sheet"/>
        </group>
        <group id="grpBatch" label=" ">
          <button id="btnBatchInvoices" label="Batch Invoices" size="large" image="BatchInvoiceIcon" onAction="RunBatchInvoices" screentip="Create a batch of invoices" supertip="Generates multiple, formatted invoices from data in the dockets sheet"/>
        </group>
        <group id="grpReverse" label=" ">
          <button id="btnReverseInvoice" label="Reverse Invoice" size="large" image="UndoInvoiceIcon" onAction="Run_ReverseInvoice" screentip="Reverse an Invoice" supertip="Permanently reverses a generated invoice, moves files to Deleted folder, and unlocks dockets."/>
        </group>
        <group id="grpReports" label=" ">
          <button id="btnReportEarnings" label="Earnings Report" size="large" image="EarningsIcon" onAction="Run_Report_EarningsCS" screentip="Earnings Report" supertip="Generates a financial report of Amount and Hours Docketed for a specific client and date range."/>
        </group>
        <group id="grpLedger" label=" ">
          <button id="btnClientLedger" label="Client Ledger" size="large" image="LedgerIcon" onAction="ShowClientLedger" screentip="Create Client Ledger" supertip="Generates a Statement of Account/Ledger for a specific client and date range."/>
          <button id="btnProductivity" label="Productivity Report" size="large" image="ProductivityIcon" onAction="Run_ProductivityReport" screentip="Productivity KPIs" supertip="Opens the Productivity Dashboard to view realized rates, hourly throughput, and annual forecasting."/>
        </group>
        <group id="grpAdmin" label="Admin Tools">
          <button id="btnMasterBible" label="Build Bible Prompt" size="large" image="MasterBibleIcon" onAction="Run_MasterBibleGenerator" screentip="Generate Master Bible" supertip="Scrapes the entire project (Code, Sheets, XML) and generates a context prompt text file for AI restorati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Cory Schneider</dc:creator>
  <dcterms:created xmlns:dcterms="http://purl.org/dc/terms/" xmlns:xsi="http://www.w3.org/2001/XMLSchema-instance" xsi:type="dcterms:W3CDTF">2025-08-31T23:32:24Z</dcterms:created>
  <dcterms:modified xmlns:dcterms="http://purl.org/dc/terms/" xmlns:xsi="http://www.w3.org/2001/XMLSchema-instance" xsi:type="dcterms:W3CDTF">2026-07-03T14:28:00Z</dcterms:modified>
  <cp:lastModifiedBy>Cory Schneider</cp:lastModifiedBy>
  <cp:lastPrinted>2026-01-06T15:52:04Z</cp:lastPrinted>
</cp:coreProperties>
</file>