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DigitalHelper\docs\"/>
    </mc:Choice>
  </mc:AlternateContent>
  <bookViews>
    <workbookView windowWidth="24000" windowHeight="11055" tabRatio="486"/>
  </bookViews>
  <sheets>
    <sheet name="需求跟踪矩阵封面" sheetId="1" r:id="rId1"/>
    <sheet name="变更履历" sheetId="2" r:id="rId2"/>
    <sheet name="设计用RTM" sheetId="3" r:id="rId3"/>
    <sheet name="图1" sheetId="4" r:id="rId4"/>
    <sheet name="图2" sheetId="5" r:id="rId5"/>
    <sheet name="图3" sheetId="6" r:id="rId6"/>
    <sheet name="图4" sheetId="7" r:id="rId7"/>
    <sheet name="图5" sheetId="8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1_16">#REF!</definedName>
    <definedName name="_C3_ﾌﾛｰ記述ﾐｽ">'[1]03MY整体日程'!$I$2:$I$9</definedName>
    <definedName name="_ML1">[2]分类数据!$C$3</definedName>
    <definedName name="_ML10">[2]分类数据!$C$12</definedName>
    <definedName name="_ML2">[2]分类数据!$C$4</definedName>
    <definedName name="_ML3">[2]分类数据!$C$5</definedName>
    <definedName name="_ML4">[2]分类数据!$C$6</definedName>
    <definedName name="_ML5">[2]分类数据!$C$7</definedName>
    <definedName name="_ML6">[2]分类数据!$C$8</definedName>
    <definedName name="_ML7">[2]分类数据!$C$9</definedName>
    <definedName name="_ML8">[2]分类数据!$C$10</definedName>
    <definedName name="_ML9">[2]分类数据!$C$11</definedName>
    <definedName name="○×">#REF!</definedName>
    <definedName name="a">'[1]03MY整体日程'!$A$2:$A$10</definedName>
    <definedName name="Activity">'[3]Data Definition'!#REF!</definedName>
    <definedName name="as">'[4]03MY整体日程'!$B$2:$B$11</definedName>
    <definedName name="Base留用">[5]Define!$E$3:$E$5</definedName>
    <definedName name="BUG状态">[6]Data!$G$2:$G$19</definedName>
    <definedName name="BUG状態">'[1]03MY整体日程'!$G$2:$G$16</definedName>
    <definedName name="CMRight">[7]信息定义!$L$6:$L$10</definedName>
    <definedName name="Designer">[5]Define!$D$3:$D$22</definedName>
    <definedName name="e.total">[8]同行评审!$M$8</definedName>
    <definedName name="effort.ta">[9]引言!#REF!</definedName>
    <definedName name="IS">'[1]03MY整体日程'!$D$2:$D$4</definedName>
    <definedName name="Judgment">'[1]03MY整体日程'!$I$2:$I$4</definedName>
    <definedName name="KOUMOKUSUU">#REF!</definedName>
    <definedName name="List">[10]Data!$C$2:$C$6</definedName>
    <definedName name="MainReason">[11]分类数据!$G$2:$G$20</definedName>
    <definedName name="MilestoneName">[7]信息定义!$D$6:$D$15</definedName>
    <definedName name="MODEL">[6]Data!$C$2:$C$6</definedName>
    <definedName name="MODEL名">'[1]03MY整体日程'!$D$2:$D$4</definedName>
    <definedName name="MODULE">[6]Data!$F$2:$F$31</definedName>
    <definedName name="Module_num">#REF!</definedName>
    <definedName name="ModuleName">[7]信息定义!$E$6:$E$36</definedName>
    <definedName name="Ploy">'[1]03MY整体日程'!$C$2:$C$18</definedName>
    <definedName name="Price_CD">#REF!</definedName>
    <definedName name="Price_CD_12">#REF!</definedName>
    <definedName name="ProductKind">[7]信息定义!$G$6:$G$32</definedName>
    <definedName name="Project">[12]Total!#REF!</definedName>
    <definedName name="ReviewKind">[7]信息定义!$H$6:$H$8</definedName>
    <definedName name="size.ta">[9]引言!#REF!</definedName>
    <definedName name="SPEC_Version">[13]信息定义!$H$6:$H$26</definedName>
    <definedName name="StaffName">[7]信息定义!$F$6:$F$36</definedName>
    <definedName name="StatOKNG">[7]信息定义!$J$6:$J$11</definedName>
    <definedName name="StatOpenClose">[7]信息定义!$K$6:$K$10</definedName>
    <definedName name="StatYesNo">[7]信息定义!$I$6:$I$10</definedName>
    <definedName name="Swing1_Price3">#REF!</definedName>
    <definedName name="Swing1R">#REF!</definedName>
    <definedName name="t.all">[8]同行评审!#REF!</definedName>
    <definedName name="t.at">[8]同行评审!#REF!</definedName>
    <definedName name="t.dd">[8]同行评审!#REF!</definedName>
    <definedName name="t.it">[8]同行评审!#REF!</definedName>
    <definedName name="t.pd">[8]同行评审!#REF!</definedName>
    <definedName name="t.pr">[8]同行评审!#REF!</definedName>
    <definedName name="t.ra">[8]同行评审!#REF!</definedName>
    <definedName name="t.sd">[8]同行评审!#REF!</definedName>
    <definedName name="t.st1">[8]同行评审!#REF!</definedName>
    <definedName name="t.st2">[8]同行评审!#REF!</definedName>
    <definedName name="t.st3">[8]同行评审!#REF!</definedName>
    <definedName name="t.ut">[8]同行评审!#REF!</definedName>
    <definedName name="TESTER">'[1]03MY整体日程'!$B$2:$B$11</definedName>
    <definedName name="TestPhase">'[3]Data Definition'!#REF!</definedName>
    <definedName name="TEST内容">'[1]03MY整体日程'!$E$2:$E$15</definedName>
    <definedName name="Total.type">#REF!</definedName>
    <definedName name="tp.ra">[8]同行评审!#REF!</definedName>
    <definedName name="Version">'[1]03MY整体日程'!$D$2:$D$10</definedName>
    <definedName name="WORKDAYS">'[14]1.概述'!$H$4</definedName>
    <definedName name="World_MD">#REF!</definedName>
    <definedName name="World_MD_R">#REF!</definedName>
    <definedName name="World_Ver">[15]モデルデータ!$M$3</definedName>
    <definedName name="y">[16]Remark!$C$6:$C$14</definedName>
    <definedName name="イベント">'[1]03MY整体日程'!$A$2:$A$7</definedName>
    <definedName name="ファイル名">#REF!</definedName>
    <definedName name="モジュール">#REF!</definedName>
    <definedName name="ﾓｼﾞｭｰﾙｶﾃｺﾞﾘ">[17]ﾕｰｻﾞｰ登録!$C$8:$C$57</definedName>
    <definedName name="ﾓﾃﾞﾙ">[17]ﾕｰｻﾞｰ登録!$B$8:$B$27</definedName>
    <definedName name="不具合曲線_0319以降">[18]モデルデータ!$M$3</definedName>
    <definedName name="不具合曲線_全体">[18]モデルデータ!$M$3</definedName>
    <definedName name="不具合要因">#REF!</definedName>
    <definedName name="不具合主要原因">'[1]03MY整体日程'!$H$2:$H$20</definedName>
    <definedName name="测试机能">[19]分类数据!$I$2:$I$30</definedName>
    <definedName name="测试手法">[6]Data!$D$2:$D$16</definedName>
    <definedName name="担当">[20]分类数据!$D$3</definedName>
    <definedName name="担当者">[6]Data!$B$2:$B$13</definedName>
    <definedName name="発生部門">[17]不具合ﾘｽﾄ!$B$6:$B$26</definedName>
    <definedName name="発生要因">#REF!</definedName>
    <definedName name="工作产品">[20]分类数据!$E$3:$E$15</definedName>
    <definedName name="機能分類">[17]ﾕｰｻﾞｰ登録!$E$8:$E$57</definedName>
    <definedName name="阶段">[20]分类数据!$B$3:$B$14</definedName>
    <definedName name="結果">[17]不具合ﾘｽﾄ!$AQ$6:$AQ$9</definedName>
    <definedName name="开发担当者">[19]分类数据!$H$2:$H$18</definedName>
    <definedName name="开发阶段">[21]Remark!$C$6:$C$14</definedName>
    <definedName name="開発担当者">'[1]03MY整体日程'!$J$2:$J$105</definedName>
    <definedName name="客户Tester">[19]分类数据!$J$2:$J$7</definedName>
    <definedName name="模块">[20]分类数据!$C$3</definedName>
    <definedName name="模型">'[1]03MY整体日程'!$E$2:$E$6</definedName>
    <definedName name="评价Version">'[1]03MY整体日程'!$E$2:$E$16</definedName>
    <definedName name="评价担当者">[19]分类数据!$B$2:$B$18</definedName>
    <definedName name="评价阶段">[19]分类数据!$A$2:$A$8</definedName>
    <definedName name="评价人员">'[1]03MY整体日程'!$F$2:$F$12</definedName>
    <definedName name="评审类别">[20]分类数据!$F$3:$F$5</definedName>
    <definedName name="評価担当者">'[1]03MY整体日程'!$B$2:$B$4</definedName>
    <definedName name="缺陷类型">[19]分类数据!$G$2:$G$20</definedName>
    <definedName name="上">[16]Remark!$C$6:$C$14</definedName>
    <definedName name="所属">'[1]03MY整体日程'!$C$2:$C$6</definedName>
    <definedName name="王">[22]分类数据!$A$2:$A$9</definedName>
    <definedName name="問題発生工程">[17]不具合ﾘｽﾄ!$AA$6:$AA$17</definedName>
    <definedName name="現作業工程">[17]不具合ﾘｽﾄ!$Z$6:$Z$17</definedName>
    <definedName name="修正">[17]不具合ﾘｽﾄ!$T$6:$T$9</definedName>
    <definedName name="修正優先度">'[1]03MY整体日程'!$K$2:$K$5</definedName>
    <definedName name="要因TESTGr">[17]不具合ﾘｽﾄ!$R$6:$R$15</definedName>
    <definedName name="引入活动">[19]分类数据!$F$2:$F$16</definedName>
    <definedName name="直线1190">'[12]04MOBIS-OEM'!#REF!</definedName>
    <definedName name="重要度">[17]不具合ﾘｽﾄ!$S$6:$S$11</definedName>
    <definedName name="状态">[20]分类数据!$G$3:$G$4</definedName>
    <definedName name="_xlnm.Print_Titles" localSheetId="2">设计用RTM!$4:$5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Lvxn</author>
    <author>李春林</author>
  </authors>
  <commentList>
    <comment ref="D2" authorId="0">
      <text>
        <r>
          <rPr>
            <sz val="10"/>
            <rFont val="宋体"/>
            <charset val="134"/>
          </rPr>
          <t>Lvxn:
简单描述每次需求变更的内容，</t>
        </r>
      </text>
    </comment>
    <comment ref="E2" authorId="0">
      <text>
        <r>
          <rPr>
            <sz val="10"/>
            <rFont val="宋体"/>
            <charset val="134"/>
          </rPr>
          <t>Lvxn:
写出该变更在“RTM”Sheet中对应的“No.”</t>
        </r>
      </text>
    </comment>
    <comment ref="H2" authorId="1">
      <text>
        <r>
          <rPr>
            <sz val="10"/>
            <rFont val="宋体"/>
            <charset val="134"/>
          </rPr>
          <t>李春林:
初始需求个数。来自RTM。</t>
        </r>
      </text>
    </comment>
    <comment ref="I2" authorId="1">
      <text>
        <r>
          <rPr>
            <sz val="10"/>
            <rFont val="宋体"/>
            <charset val="134"/>
          </rPr>
          <t>李春林:
新增需求个数。</t>
        </r>
      </text>
    </comment>
    <comment ref="J2" authorId="1">
      <text>
        <r>
          <rPr>
            <sz val="10"/>
            <rFont val="宋体"/>
            <charset val="134"/>
          </rPr>
          <t>李春林:
删除需求个数。</t>
        </r>
      </text>
    </comment>
    <comment ref="K2" authorId="1">
      <text>
        <r>
          <rPr>
            <sz val="10"/>
            <rFont val="宋体"/>
            <charset val="134"/>
          </rPr>
          <t>李春林:
修改需求的个数。</t>
        </r>
      </text>
    </comment>
    <comment ref="L2" authorId="1">
      <text>
        <r>
          <rPr>
            <sz val="10"/>
            <rFont val="宋体"/>
            <charset val="134"/>
          </rPr>
          <t>李春林:
总的需求的个数。</t>
        </r>
      </text>
    </comment>
    <comment ref="M2" authorId="1">
      <text>
        <r>
          <rPr>
            <sz val="10"/>
            <rFont val="宋体"/>
            <charset val="134"/>
          </rPr>
          <t>李春林:
需求变更比率：变更需求的个数与初始需求总个数的比。</t>
        </r>
      </text>
    </comment>
    <comment ref="N2" authorId="1">
      <text>
        <r>
          <rPr>
            <sz val="10"/>
            <rFont val="宋体"/>
            <charset val="134"/>
          </rPr>
          <t>李春林:
填写本次需求变更对规模
的影响。需要填写受到影响的模块的总规模变更的具体值(KLOC).</t>
        </r>
      </text>
    </comment>
    <comment ref="O2" authorId="1">
      <text>
        <r>
          <rPr>
            <sz val="10"/>
            <rFont val="宋体"/>
            <charset val="134"/>
          </rPr>
          <t>李春林:
填写本次需求变更对工作量的影响。</t>
        </r>
      </text>
    </comment>
    <comment ref="P2" authorId="1">
      <text>
        <r>
          <rPr>
            <sz val="10"/>
            <rFont val="宋体"/>
            <charset val="134"/>
          </rPr>
          <t>李春林:
填写本次需求变更对进度的影响。</t>
        </r>
      </text>
    </comment>
  </commentList>
</comments>
</file>

<file path=xl/sharedStrings.xml><?xml version="1.0" encoding="utf-8"?>
<sst xmlns="http://schemas.openxmlformats.org/spreadsheetml/2006/main" count="552" uniqueCount="243">
  <si>
    <t>密级：</t>
  </si>
  <si>
    <t>机密</t>
  </si>
  <si>
    <t>第  1 版</t>
  </si>
  <si>
    <t>分册名称：无</t>
  </si>
  <si>
    <t>第 1 册/共 1 册</t>
  </si>
  <si>
    <t>项目名：数字人交互系统</t>
  </si>
  <si>
    <t>需求跟踪矩阵</t>
  </si>
  <si>
    <t>实习实训中心</t>
  </si>
  <si>
    <t>总页数</t>
  </si>
  <si>
    <r>
      <t>8</t>
    </r>
    <r>
      <rPr>
        <sz val="12"/>
        <rFont val="宋体"/>
        <charset val="134"/>
      </rPr>
      <t>页</t>
    </r>
  </si>
  <si>
    <t>正文</t>
  </si>
  <si>
    <t>1~3</t>
  </si>
  <si>
    <t>附录</t>
  </si>
  <si>
    <t>4~8</t>
  </si>
  <si>
    <t>生效日期</t>
  </si>
  <si>
    <t>编制：</t>
  </si>
  <si>
    <t>第31组</t>
  </si>
  <si>
    <t>审批：</t>
  </si>
  <si>
    <t>变更履历</t>
  </si>
  <si>
    <t>序号</t>
  </si>
  <si>
    <t>日期</t>
  </si>
  <si>
    <t>变更内容</t>
  </si>
  <si>
    <t>RTM No.</t>
  </si>
  <si>
    <t>需求版本</t>
  </si>
  <si>
    <t>变更人</t>
  </si>
  <si>
    <t>初始需求个数</t>
  </si>
  <si>
    <t>新增需求个数</t>
  </si>
  <si>
    <t>删除需求个数</t>
  </si>
  <si>
    <t>修改需求个数</t>
  </si>
  <si>
    <t>总需求个数</t>
  </si>
  <si>
    <t>需求变更比</t>
  </si>
  <si>
    <t>对规模的影响</t>
  </si>
  <si>
    <t>对工作量的影响</t>
  </si>
  <si>
    <t>对进度的影响</t>
  </si>
  <si>
    <t>2026-09-04</t>
  </si>
  <si>
    <t>初始需求基线建立</t>
  </si>
  <si>
    <t>1-17</t>
  </si>
  <si>
    <t>v1.0</t>
  </si>
  <si>
    <t>安家谊</t>
  </si>
  <si>
    <t>无</t>
  </si>
  <si>
    <t>建立初始需求基线，系统需求规模为17个</t>
  </si>
  <si>
    <t>产生17个需求完整开发工作量</t>
  </si>
  <si>
    <t>添加基础功能</t>
  </si>
  <si>
    <t>18-22</t>
  </si>
  <si>
    <t>v1.1</t>
  </si>
  <si>
    <t>需求规模增加5个，总规模扩大至22个</t>
  </si>
  <si>
    <t>新增5个需求对应的开发工作量</t>
  </si>
  <si>
    <t>2026-09-09</t>
  </si>
  <si>
    <t>完善.vrma动作表情驱动</t>
  </si>
  <si>
    <t>8</t>
  </si>
  <si>
    <t>v1.2</t>
  </si>
  <si>
    <t>需求条目无增删，完善动作表情驱动实现</t>
  </si>
  <si>
    <t>动作表情联调与单元测试</t>
  </si>
  <si>
    <t>根据项目当前实现整体更新需求跟踪矩阵</t>
  </si>
  <si>
    <t>1-3, 23-30</t>
  </si>
  <si>
    <t>v1.3</t>
  </si>
  <si>
    <t>需求规模由22个增至30个，新增8个功能点</t>
  </si>
  <si>
    <t>新增8个需求对应的开发工作量</t>
  </si>
  <si>
    <t>更改部分功能</t>
  </si>
  <si>
    <t>21</t>
  </si>
  <si>
    <t>v1.4</t>
  </si>
  <si>
    <t>减少1个冗余功能点</t>
  </si>
  <si>
    <t>取消1个需求与相关设计</t>
  </si>
  <si>
    <t>补齐数据库业务及新增能力追踪；修订过时描述（待评审）</t>
  </si>
  <si>
    <t>31-51</t>
  </si>
  <si>
    <t>v1.5</t>
  </si>
  <si>
    <t>需求规模由21个增至50个，总规模扩大</t>
  </si>
  <si>
    <t>新增29个需求对应的开发工作量</t>
  </si>
  <si>
    <t>SUM</t>
  </si>
  <si>
    <t>需求跟踪矩阵（RTM）</t>
  </si>
  <si>
    <t>项目名称：</t>
  </si>
  <si>
    <t>数字人交互系统（安心健康助手）</t>
  </si>
  <si>
    <r>
      <rPr>
        <b/>
        <sz val="11"/>
        <rFont val="Arial"/>
        <charset val="134"/>
      </rPr>
      <t>PM:</t>
    </r>
    <r>
      <rPr>
        <b/>
        <sz val="11"/>
        <rFont val="宋体"/>
        <charset val="134"/>
      </rPr>
      <t>组长</t>
    </r>
  </si>
  <si>
    <t>担当:具体参与设计的成员名单</t>
  </si>
  <si>
    <t>Ｎｏ.</t>
  </si>
  <si>
    <t>大分類</t>
  </si>
  <si>
    <t>中分類</t>
  </si>
  <si>
    <t>小分類</t>
  </si>
  <si>
    <t>详细说明</t>
  </si>
  <si>
    <t>担当者</t>
  </si>
  <si>
    <t>责任者</t>
  </si>
  <si>
    <t>（模块）</t>
  </si>
  <si>
    <t>（子模块）</t>
  </si>
  <si>
    <t>（功能点）</t>
  </si>
  <si>
    <t>PD</t>
  </si>
  <si>
    <t>COD</t>
  </si>
  <si>
    <t>UT</t>
  </si>
  <si>
    <t>顶栏</t>
  </si>
  <si>
    <t>品牌区</t>
  </si>
  <si>
    <t>品牌标识</t>
  </si>
  <si>
    <t>静态显示"安心 ANXIN"文字品牌标记，作为系统Logo</t>
  </si>
  <si>
    <t>○</t>
  </si>
  <si>
    <t>安家谊、赵燕凯、魏鑫鸿、路昆</t>
  </si>
  <si>
    <t>系统标题</t>
  </si>
  <si>
    <t>静态显示系统名称"安心健康助手"，作为主标题（页面标签与后端服务标题）</t>
  </si>
  <si>
    <t>系统副标题</t>
  </si>
  <si>
    <t>静态显示品牌描述"一直在您身边"，作为副标题</t>
  </si>
  <si>
    <t>系统状态</t>
  </si>
  <si>
    <t>服务状态指示</t>
  </si>
  <si>
    <t>通过/api/health检测后端服务运行状态；接口同时报告数据库启用、后端类型及可用性。模型和语音配置状态不等同于在线服务已验证，不返回数据库路径、账户、密码或模型密钥</t>
  </si>
  <si>
    <t>数字人舞台</t>
  </si>
  <si>
    <t>渲染区</t>
  </si>
  <si>
    <t>数字人模型渲染</t>
  </si>
  <si>
    <t>使用Three.js + three-vrm加载本地.vrm模型并在舞台渲染；动作：加载后模型居中展示，支持鼠标拖动旋转、滚轮缩放</t>
  </si>
  <si>
    <t>口型同步</t>
  </si>
  <si>
    <t>播报时优先使用Rhubarb口型时间轴并结合音频能量驱动嘴型；时间轴缺失时采用音量驱动的元音轮换；浏览器语音播报时使用近似口型，播报结束或失败后复位</t>
  </si>
  <si>
    <t>赵燕凯</t>
  </si>
  <si>
    <t>自动眨眼与头部微动</t>
  </si>
  <si>
    <t>动态表现：数字人按时长随机周期自动眨眼，静默时头部缓慢微动，说话时轻微点头</t>
  </si>
  <si>
    <t>赵燕凯、魏鑫鸿</t>
  </si>
  <si>
    <t>肢体动作</t>
  </si>
  <si>
    <t>根据回复动作名播放对应场景的.vrma动作，手动加载支持循环播放；同一场景存在多个动作版本时随机选择，并避免连续重复。动作缺失不影响文字对话，动作与口型、表情及待机协调。</t>
  </si>
  <si>
    <t>魏鑫鸿</t>
  </si>
  <si>
    <t>状态提示</t>
  </si>
  <si>
    <t>载入占位提示</t>
  </si>
  <si>
    <t>未加载模型时静态显示占位图标与"数字人形象正在准备中"及说明文字，模型加载后隐藏</t>
  </si>
  <si>
    <t>能力标签</t>
  </si>
  <si>
    <t>静态显示可体验能力标签"健康查询""预警确认""服务预约"</t>
  </si>
  <si>
    <t>路昆</t>
  </si>
  <si>
    <t>模型状态提示</t>
  </si>
  <si>
    <t>动态显示模型状态标题与详情（如"无需模型也可演示"及动作同步信息）</t>
  </si>
  <si>
    <t>对话区</t>
  </si>
  <si>
    <t>对话头</t>
  </si>
  <si>
    <t>对话标题</t>
  </si>
  <si>
    <t>静态显示标题"请说出您的需要"及副标题示例提示</t>
  </si>
  <si>
    <t>消息区</t>
  </si>
  <si>
    <t>消息气泡列表</t>
  </si>
  <si>
    <t>动态展示用户与数字人的对话消息；用户消息与数字人消息以不同样式区分</t>
  </si>
  <si>
    <t>快捷回复</t>
  </si>
  <si>
    <t>快捷回复按钮</t>
  </si>
  <si>
    <t>动态显示后端返回的快捷选项（如"健康查询""预约门诊"）；动作：点击后作为用户输入发送</t>
  </si>
  <si>
    <t>交互状态</t>
  </si>
  <si>
    <t>交互状态提示</t>
  </si>
  <si>
    <t>动态显示可输入、正在聆听、正在处理及正在播报等交互提示；语音入口采用点击开始方式，不要求按住按钮；语音不可用时提示使用文字输入</t>
  </si>
  <si>
    <t>输入区</t>
  </si>
  <si>
    <t>语音对话按钮</t>
  </si>
  <si>
    <t>显示“开始说话”语音入口，点击后调用浏览器语音识别，将识别结果作为对话输入；不要求持续按住。不支持识别或无法获取麦克风权限时给出提示，并保留文字输入能力</t>
  </si>
  <si>
    <t>安家谊、赵燕凯</t>
  </si>
  <si>
    <t>文本输入框</t>
  </si>
  <si>
    <t>占位提示"输入您的需求"；动作：用户输入需求文字（最长500字）</t>
  </si>
  <si>
    <t>发送按钮</t>
  </si>
  <si>
    <t>动作：将输入内容提交到对话接口，接收回复并展示</t>
  </si>
  <si>
    <t>语音播报</t>
  </si>
  <si>
    <t>语音合成播报</t>
  </si>
  <si>
    <t>网页先通过/api/chat取得并展示文字、动作与分句信息，再逐句请求/api/tts并按顺序播放；某句在线音频生成、解码或播放失败时尝试浏览器补播该句，避免跳句、重复或错序</t>
  </si>
  <si>
    <t>演示设置</t>
  </si>
  <si>
    <t>模型设置</t>
  </si>
  <si>
    <t>选择.vrm模型</t>
  </si>
  <si>
    <t>动作：点击弹出文件选择框，选择本地.vrm模型并加载渲染数字人</t>
  </si>
  <si>
    <t>动作设置</t>
  </si>
  <si>
    <t>测试挥手</t>
  </si>
  <si>
    <t>动作：点击触发数字人挥手动作</t>
  </si>
  <si>
    <t>N/A</t>
  </si>
  <si>
    <t>选择.vrma动作</t>
  </si>
  <si>
    <t>动作：点击选择本地.vrma动作文件并加载播放</t>
  </si>
  <si>
    <t>辅助操作</t>
  </si>
  <si>
    <t>减少动态按钮</t>
  </si>
  <si>
    <t>点击切换“减少动态”模式，暂停数字人待机、场景动作、视线微动及环境动效，再次点击恢复；按钮以aria-pressed标注状态。后台标签页暂停环境更新，减少不必要的动画开销</t>
  </si>
  <si>
    <t>放大文字按钮</t>
  </si>
  <si>
    <t>动作：点击切换大字号模式，放大界面文字与点击区域，再次点击恢复字号</t>
  </si>
  <si>
    <t>对话记录</t>
  </si>
  <si>
    <t>动作：点击弹出"对话记录"对话框，展示本次会话全部历史消息，可返回对话</t>
  </si>
  <si>
    <t>自然待机动作</t>
  </si>
  <si>
    <t>动态表现：模型加载后自动播放8秒自然待机动作，含头发/衣服摆动与手部小动作，与口型、眨眼、视线跟随协调</t>
  </si>
  <si>
    <t>视线跟随</t>
  </si>
  <si>
    <t>动态表现：鼠标/触摸移动时数字人视线平滑跟随，移出舞台后回归正视</t>
  </si>
  <si>
    <t>内置人物切换</t>
  </si>
  <si>
    <t>动作：在"演示人员设置"下拉选择内置多个模型并切换，切换后自动恢复全身视角并适配待机/口型/动作</t>
  </si>
  <si>
    <t>声音设置</t>
  </si>
  <si>
    <t>人物声音设置与试听</t>
  </si>
  <si>
    <t>动作：为不同人物设置男声/女声或跟随人物，支持试听；设置按人物保存在浏览器</t>
  </si>
  <si>
    <t>安家谊、魏鑫鸿</t>
  </si>
  <si>
    <t>快捷服务</t>
  </si>
  <si>
    <t>常用服务入口</t>
  </si>
  <si>
    <t>动作：点击底部"问问健康""查看提醒""预约服务"按钮，一键发起对应服务流程，无需打字</t>
  </si>
  <si>
    <t>数据服务</t>
  </si>
  <si>
    <t>数据库接入</t>
  </si>
  <si>
    <t>数据库开关与双后端适配</t>
  </si>
  <si>
    <t>支持通过服务端配置启用或关闭数据库，并选择SQLite或MySQL后端；默认关闭。关闭后使用原有规则流程，不访问数据库；MySQL需手工准备表结构和虚构数据，不自动初始化外部数据库</t>
  </si>
  <si>
    <t>演示数据维护</t>
  </si>
  <si>
    <t>种子库与运行副本隔离</t>
  </si>
  <si>
    <t>SQLite首次使用时将种子库复制到独立运行文件，默认位于output目录；预约和预警修改只写运行副本，不覆盖种子库。支持停服后删除运行副本，以重新初始化演示数据</t>
  </si>
  <si>
    <t>排班数据维护</t>
  </si>
  <si>
    <t>未来14天号源补充</t>
  </si>
  <si>
    <t>SQLite根据科室每周排班模板，按中国时区补充从当天起共14天的具体日期号源；已有排班不重复插入，历史日期不改写。MySQL只读取预先准备的schedule数据，不自动补号源</t>
  </si>
  <si>
    <t>魏鑫鸿、路昆</t>
  </si>
  <si>
    <t>演示数据边界</t>
  </si>
  <si>
    <t>固定演示用户范围</t>
  </si>
  <si>
    <t>个人健康记录、预警及预约仅面向固定虚构用户demo-001；服务端使用固定用户标识访问个人演示数据，不将前端传入标识作为真实身份认证依据。当前不提供注册、登录或真实患者档案</t>
  </si>
  <si>
    <t>健康服务</t>
  </si>
  <si>
    <t>科室咨询</t>
  </si>
  <si>
    <t>科室资料查询</t>
  </si>
  <si>
    <t>根据用户对科室名称、位置、服务范围或开放时间的询问，从department表读取已启用科室信息；返回对应资料或科室列表，支持继续进入预约流程，不将演示位置描述为真实医院导诊信息</t>
  </si>
  <si>
    <t>服务咨询</t>
  </si>
  <si>
    <t>服务说明查询</t>
  </si>
  <si>
    <t>根据“有哪些服务”等咨询，从service_info表读取服务标题和说明并生成回复；可提供预约、预警及健康记录快捷入口。没有服务资料时明确提示暂无信息，不编造已开通服务</t>
  </si>
  <si>
    <t>健康记录</t>
  </si>
  <si>
    <t>个人演示健康记录查询</t>
  </si>
  <si>
    <t>支持查询固定演示用户的健康记录、血压记录及血糖记录，按记录时间倒序展示近期记录和日期；无匹配数据时提示暂无记录。回复说明数据为虚构演示内容，不能用于诊断</t>
  </si>
  <si>
    <t>健康预警</t>
  </si>
  <si>
    <t>待处理演示预警查询</t>
  </si>
  <si>
    <t>读取固定演示用户的近期预警，展示其中一条待处理预警的内容与日期，并提供“我已确认”“联系家人”“稍后提醒”选项；没有待处理预警或没有数据时返回对应提示</t>
  </si>
  <si>
    <t>预警选择持久化</t>
  </si>
  <si>
    <t>将用户对待处理预警的选择保存为confirmed、family_requested或later，并记录处理时间；重复操作不覆盖已经处理的状态。“联系家人”和“稍后提醒”仅记录选择，不发送消息、不创建定时通知</t>
  </si>
  <si>
    <t>预约服务</t>
  </si>
  <si>
    <t>号源查询</t>
  </si>
  <si>
    <t>具体日期时段与余号展示</t>
  </si>
  <si>
    <t>按科室查询从当天起共14天的排班，展示具体日期、时段及余号；只提供开放且有剩余名额的号源，支持“更多时段”分页。日期或时段不明确时要求用户进一步选择。</t>
  </si>
  <si>
    <t>预约办理</t>
  </si>
  <si>
    <t>分步确认与预约落库</t>
  </si>
  <si>
    <t>按选择科室、选择具体时段、最终确认的步骤办理模拟预约，仅在最终确认成功后写入appointment并返回演示序号；确认前可重新选择或取消当前流程。取消当前流程不等同于撤销已落库预约</t>
  </si>
  <si>
    <t>提交控制</t>
  </si>
  <si>
    <t>预约重复提交防护</t>
  </si>
  <si>
    <t>使用booking_token唯一确认令牌识别重复提交；同一令牌重复确认时返回原预约结果，不新增记录、不重复占用名额。令牌格式不合法或预约信息失效时，引导重新选择</t>
  </si>
  <si>
    <t>一致性控制</t>
  </si>
  <si>
    <t>容量复核与并发事务</t>
  </si>
  <si>
    <t>最终确认时在事务中重新检查排班日期、开放状态及剩余容量；名额已满或排班失效时禁止写入并要求重选。SQLite使用写事务，MySQL锁定目标排班行，避免并发重复占用最后一个名额</t>
  </si>
  <si>
    <t>预约记录</t>
  </si>
  <si>
    <t>已确认演示预约查询</t>
  </si>
  <si>
    <t>支持通过“我的预约”等指令读取固定演示用户近期已确认预约，显示日期、科室、时段和演示序号；没有记录时明确提示。预约序号和前方人数仅表示模拟预约顺序，不代表现场叫号或候诊时长</t>
  </si>
  <si>
    <t>异常与安全</t>
  </si>
  <si>
    <t>数据库异常和缺失数据处理</t>
  </si>
  <si>
    <t>连接或执行失败时提示相关数据服务暂不可用，不返回预约成功或预警已处理，不泄露路径和连接凭据；保留未完成流程以便重试。查询无记录时说明暂无数据，不生成虚构结果</t>
  </si>
  <si>
    <t>场景与氛围</t>
  </si>
  <si>
    <t>三维医院场景切换</t>
  </si>
  <si>
    <t>支持门诊大厅、温馨候诊区和智慧导诊三类三维医院场景，人物与环境共享空间、光照及深度关系；切换时保留人物、对话和预约步骤。按需加载场景，防止旧加载结果覆盖新选择，失败时提供回退与重试</t>
  </si>
  <si>
    <t>安家谊、赵燕凯、魏鑫鸿</t>
  </si>
  <si>
    <t>原图与三维场景对照</t>
  </si>
  <si>
    <t>提供“查看原图场景／查看3D场景”切换，用于比较同一医院场景的原图与实时三维表现；三维模式限制旋转和缩放范围且不支持平移，避免破坏构图。不要求三维画面逐像素还原原图</t>
  </si>
  <si>
    <t>视角控制</t>
  </si>
  <si>
    <t>恢复全身视角</t>
  </si>
  <si>
    <t>提供“恢复全身”操作，根据当前人物尺寸重新适配正面全身视角；在旋转、缩放或更换人物后，可恢复默认观察位置，使人物完整进入舞台画面</t>
  </si>
  <si>
    <t>默认人物偏好与恢复</t>
  </si>
  <si>
    <t>支持在浏览器保存用户明确设置的默认人物偏好，并在再次访问时优先使用；提供“恢复系统默认”操作。当前系统默认人物为schoolBoy，恢复默认后刷新页面应使用校服男生</t>
  </si>
  <si>
    <t>对话服务</t>
  </si>
  <si>
    <t>可选模型接入</t>
  </si>
  <si>
    <t>外部模型与规则回退</t>
  </si>
  <si>
    <t>支持服务端配置OpenAI兼容Chat Completions或Anthropic Messages协议，用于普通单轮聊天；健康规则、预约和预警流程优先，模型不得更改流程状态或执行操作。配置缺失、超时或输出不合法时回退本地规则</t>
  </si>
  <si>
    <t>语音服务</t>
  </si>
  <si>
    <t>语音源配置</t>
  </si>
  <si>
    <t>可选TTS协议与逐级回退</t>
  </si>
  <si>
    <t>支持Edge TTS及OpenAI兼容语音服务，语音配置与聊天模型配置相互独立；外部配置不完整、超时或音频无效时回退Edge，仍失败时交由浏览器播报，均不可用时保留文字提示</t>
  </si>
  <si>
    <t>○：完成（通过评审或测试）   △：进行中   ×：未着手   N/A：不适用（没有此项活动）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</si>
</sst>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"/>
    <numFmt numFmtId="177" formatCode="_-* #,##0.00\ [$€-1]_-;\-* #,##0.00\ [$€-1]_-;_-* &quot;-&quot;??\ [$€-1]_-"/>
    <numFmt numFmtId="178" formatCode="_(* #,##0_);_(* \(#,##0\);_(* &quot;-&quot;??_);_(@_)"/>
    <numFmt numFmtId="179" formatCode="_(&quot;\&quot;* #,##0_);_(&quot;\&quot;* \(#,##0\);_(&quot;\&quot;* &quot;-&quot;??_);_(@_)"/>
    <numFmt numFmtId="180" formatCode="_(&quot;\&quot;* #,##0_);_(&quot;\&quot;* \(#,##0\);_(&quot;\&quot;* &quot;-&quot;_);_(@_)"/>
    <numFmt numFmtId="181" formatCode="yyyy/m/d;@"/>
    <numFmt numFmtId="182" formatCode="0.0%"/>
    <numFmt numFmtId="183" formatCode="[$-409]yyyy\-mm\-dd;@"/>
    <numFmt numFmtId="184" formatCode="yyyy\-mm\-dd"/>
  </numFmts>
  <fonts count="59">
    <font>
      <sz val="11"/>
      <name val="ＭＳ Ｐゴシック"/>
      <charset val="134"/>
    </font>
    <font>
      <sz val="11"/>
      <name val="宋体"/>
      <charset val="134"/>
    </font>
    <font>
      <b/>
      <sz val="10"/>
      <name val="Arial"/>
      <charset val="134"/>
    </font>
    <font>
      <sz val="10"/>
      <name val="Times New Roman"/>
      <charset val="134"/>
    </font>
    <font>
      <sz val="11"/>
      <name val="Times New Roman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黑体"/>
      <charset val="134"/>
    </font>
    <font>
      <sz val="10"/>
      <color indexed="10"/>
      <name val="宋体"/>
      <charset val="134"/>
    </font>
    <font>
      <sz val="10"/>
      <color indexed="12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name val="Arial"/>
      <charset val="134"/>
    </font>
    <font>
      <sz val="10"/>
      <name val="Arial"/>
      <charset val="134"/>
    </font>
    <font>
      <b/>
      <sz val="12"/>
      <name val="宋体"/>
      <charset val="134"/>
    </font>
    <font>
      <sz val="10"/>
      <color indexed="10"/>
      <name val="Arial"/>
      <charset val="134"/>
    </font>
    <font>
      <sz val="12"/>
      <name val="MS Song"/>
      <charset val="134"/>
    </font>
    <font>
      <sz val="18"/>
      <name val="幼圆"/>
      <charset val="134"/>
    </font>
    <font>
      <sz val="18"/>
      <name val="黑体"/>
      <charset val="134"/>
    </font>
    <font>
      <sz val="18"/>
      <name val="Times New Roman"/>
      <charset val="134"/>
    </font>
    <font>
      <sz val="12"/>
      <name val="Times New Roman"/>
      <charset val="134"/>
    </font>
    <font>
      <b/>
      <i/>
      <sz val="12"/>
      <color indexed="12"/>
      <name val="宋体"/>
      <charset val="134"/>
    </font>
    <font>
      <sz val="18"/>
      <name val="MS Song"/>
      <charset val="134"/>
    </font>
    <font>
      <sz val="36"/>
      <name val="楷体_GB2312"/>
      <charset val="134"/>
    </font>
    <font>
      <sz val="18"/>
      <name val="楷体_GB2312"/>
      <charset val="134"/>
    </font>
    <font>
      <sz val="12"/>
      <name val="幼圆"/>
      <charset val="134"/>
    </font>
    <font>
      <sz val="12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MS Sans Serif"/>
      <charset val="134"/>
    </font>
    <font>
      <b/>
      <sz val="12"/>
      <name val="Arial"/>
      <charset val="134"/>
    </font>
    <font>
      <sz val="8"/>
      <name val="Times New Roman"/>
      <charset val="134"/>
    </font>
    <font>
      <u/>
      <sz val="11"/>
      <color indexed="36"/>
      <name val="ＭＳ Ｐゴシック"/>
      <charset val="134"/>
    </font>
    <font>
      <sz val="10"/>
      <name val="Helv"/>
      <charset val="134"/>
    </font>
    <font>
      <sz val="12"/>
      <name val="黑体"/>
      <charset val="134"/>
    </font>
    <font>
      <b/>
      <sz val="12"/>
      <name val="楷体_GB2312"/>
      <charset val="134"/>
    </font>
    <font>
      <sz val="10"/>
      <name val="仿宋体"/>
      <charset val="134"/>
    </font>
    <font>
      <sz val="11"/>
      <name val="MS Mincho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73">
    <xf numFmtId="0" fontId="0" fillId="0" borderId="0"/>
    <xf numFmtId="43" fontId="29" fillId="0" borderId="0">
      <alignment vertical="center"/>
    </xf>
    <xf numFmtId="44" fontId="29" fillId="0" borderId="0">
      <alignment vertical="center"/>
    </xf>
    <xf numFmtId="9" fontId="29" fillId="0" borderId="0">
      <alignment vertical="center"/>
    </xf>
    <xf numFmtId="41" fontId="29" fillId="0" borderId="0">
      <alignment vertical="center"/>
    </xf>
    <xf numFmtId="42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9" fillId="6" borderId="38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39">
      <alignment vertical="center"/>
    </xf>
    <xf numFmtId="0" fontId="36" fillId="0" borderId="39">
      <alignment vertical="center"/>
    </xf>
    <xf numFmtId="0" fontId="37" fillId="0" borderId="40">
      <alignment vertical="center"/>
    </xf>
    <xf numFmtId="0" fontId="37" fillId="0" borderId="0">
      <alignment vertical="center"/>
    </xf>
    <xf numFmtId="0" fontId="38" fillId="7" borderId="41">
      <alignment vertical="center"/>
    </xf>
    <xf numFmtId="0" fontId="39" fillId="8" borderId="42">
      <alignment vertical="center"/>
    </xf>
    <xf numFmtId="0" fontId="40" fillId="8" borderId="41">
      <alignment vertical="center"/>
    </xf>
    <xf numFmtId="0" fontId="41" fillId="9" borderId="43">
      <alignment vertical="center"/>
    </xf>
    <xf numFmtId="0" fontId="42" fillId="0" borderId="44">
      <alignment vertical="center"/>
    </xf>
    <xf numFmtId="0" fontId="43" fillId="0" borderId="45">
      <alignment vertical="center"/>
    </xf>
    <xf numFmtId="0" fontId="44" fillId="10" borderId="0">
      <alignment vertical="center"/>
    </xf>
    <xf numFmtId="0" fontId="45" fillId="11" borderId="0">
      <alignment vertical="center"/>
    </xf>
    <xf numFmtId="0" fontId="46" fillId="12" borderId="0">
      <alignment vertical="center"/>
    </xf>
    <xf numFmtId="0" fontId="47" fillId="13" borderId="0">
      <alignment vertical="center"/>
    </xf>
    <xf numFmtId="0" fontId="48" fillId="14" borderId="0">
      <alignment vertical="center"/>
    </xf>
    <xf numFmtId="0" fontId="48" fillId="15" borderId="0">
      <alignment vertical="center"/>
    </xf>
    <xf numFmtId="0" fontId="47" fillId="16" borderId="0">
      <alignment vertical="center"/>
    </xf>
    <xf numFmtId="0" fontId="47" fillId="17" borderId="0">
      <alignment vertical="center"/>
    </xf>
    <xf numFmtId="0" fontId="48" fillId="18" borderId="0">
      <alignment vertical="center"/>
    </xf>
    <xf numFmtId="0" fontId="48" fillId="19" borderId="0">
      <alignment vertical="center"/>
    </xf>
    <xf numFmtId="0" fontId="47" fillId="20" borderId="0">
      <alignment vertical="center"/>
    </xf>
    <xf numFmtId="0" fontId="47" fillId="21" borderId="0">
      <alignment vertical="center"/>
    </xf>
    <xf numFmtId="0" fontId="48" fillId="22" borderId="0">
      <alignment vertical="center"/>
    </xf>
    <xf numFmtId="0" fontId="48" fillId="23" borderId="0">
      <alignment vertical="center"/>
    </xf>
    <xf numFmtId="0" fontId="47" fillId="24" borderId="0">
      <alignment vertical="center"/>
    </xf>
    <xf numFmtId="0" fontId="47" fillId="25" borderId="0">
      <alignment vertical="center"/>
    </xf>
    <xf numFmtId="0" fontId="48" fillId="26" borderId="0">
      <alignment vertical="center"/>
    </xf>
    <xf numFmtId="0" fontId="48" fillId="27" borderId="0">
      <alignment vertical="center"/>
    </xf>
    <xf numFmtId="0" fontId="47" fillId="28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8" fillId="31" borderId="0">
      <alignment vertical="center"/>
    </xf>
    <xf numFmtId="0" fontId="47" fillId="32" borderId="0">
      <alignment vertical="center"/>
    </xf>
    <xf numFmtId="0" fontId="47" fillId="33" borderId="0">
      <alignment vertical="center"/>
    </xf>
    <xf numFmtId="0" fontId="48" fillId="34" borderId="0">
      <alignment vertical="center"/>
    </xf>
    <xf numFmtId="0" fontId="48" fillId="35" borderId="0">
      <alignment vertical="center"/>
    </xf>
    <xf numFmtId="0" fontId="47" fillId="36" borderId="0">
      <alignment vertical="center"/>
    </xf>
    <xf numFmtId="176" fontId="28" fillId="0" borderId="0"/>
    <xf numFmtId="15" fontId="49" fillId="0" borderId="0"/>
    <xf numFmtId="177" fontId="15" fillId="0" borderId="0"/>
    <xf numFmtId="0" fontId="50" fillId="0" borderId="46">
      <alignment horizontal="left" vertical="center"/>
    </xf>
    <xf numFmtId="0" fontId="50" fillId="0" borderId="36">
      <alignment horizontal="left" vertical="center"/>
    </xf>
    <xf numFmtId="0" fontId="3" fillId="0" borderId="0"/>
    <xf numFmtId="0" fontId="51" fillId="0" borderId="0"/>
    <xf numFmtId="0" fontId="0" fillId="0" borderId="0"/>
    <xf numFmtId="0" fontId="52" fillId="0" borderId="0">
      <alignment vertical="top"/>
      <protection locked="0"/>
    </xf>
    <xf numFmtId="0" fontId="53" fillId="0" borderId="0"/>
    <xf numFmtId="0" fontId="0" fillId="0" borderId="0"/>
    <xf numFmtId="0" fontId="0" fillId="0" borderId="0"/>
    <xf numFmtId="0" fontId="28" fillId="0" borderId="0"/>
    <xf numFmtId="0" fontId="54" fillId="0" borderId="0">
      <alignment vertical="top"/>
    </xf>
    <xf numFmtId="0" fontId="55" fillId="0" borderId="0"/>
    <xf numFmtId="178" fontId="0" fillId="0" borderId="0"/>
    <xf numFmtId="41" fontId="0" fillId="0" borderId="0"/>
    <xf numFmtId="0" fontId="56" fillId="0" borderId="0"/>
    <xf numFmtId="0" fontId="28" fillId="0" borderId="0"/>
    <xf numFmtId="0" fontId="28" fillId="0" borderId="0"/>
    <xf numFmtId="179" fontId="0" fillId="0" borderId="0"/>
    <xf numFmtId="180" fontId="0" fillId="0" borderId="0"/>
    <xf numFmtId="0" fontId="53" fillId="0" borderId="0"/>
    <xf numFmtId="0" fontId="57" fillId="0" borderId="0"/>
  </cellStyleXfs>
  <cellXfs count="184">
    <xf numFmtId="0" fontId="0" fillId="0" borderId="0" xfId="0"/>
    <xf numFmtId="0" fontId="1" fillId="0" borderId="0" xfId="0"/>
    <xf numFmtId="0" fontId="1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Fill="1"/>
    <xf numFmtId="0" fontId="4" fillId="0" borderId="0" xfId="0" applyAlignment="1">
      <alignment vertical="top"/>
    </xf>
    <xf numFmtId="0" fontId="4" fillId="0" borderId="0" xfId="0" applyAlignment="1">
      <alignment horizontal="center" vertical="top"/>
    </xf>
    <xf numFmtId="0" fontId="4" fillId="0" borderId="0" xfId="0"/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0" borderId="0" xfId="59" applyFont="1" applyAlignment="1">
      <alignment horizontal="centerContinuous" vertical="center"/>
    </xf>
    <xf numFmtId="0" fontId="1" fillId="0" borderId="0" xfId="0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1" fillId="2" borderId="5" xfId="59" applyFont="1" applyFill="1" applyBorder="1" applyAlignment="1">
      <alignment horizontal="center" vertical="center"/>
    </xf>
    <xf numFmtId="0" fontId="11" fillId="2" borderId="6" xfId="59" applyFont="1" applyFill="1" applyBorder="1" applyAlignment="1">
      <alignment horizontal="center" vertical="center"/>
    </xf>
    <xf numFmtId="0" fontId="11" fillId="2" borderId="7" xfId="59" applyFont="1" applyFill="1" applyBorder="1" applyAlignment="1">
      <alignment horizontal="center" vertical="center"/>
    </xf>
    <xf numFmtId="0" fontId="11" fillId="2" borderId="7" xfId="60" applyFont="1" applyFill="1" applyBorder="1" applyAlignment="1">
      <alignment horizontal="centerContinuous" vertical="center"/>
    </xf>
    <xf numFmtId="0" fontId="11" fillId="2" borderId="8" xfId="59" applyFont="1" applyFill="1" applyBorder="1" applyAlignment="1">
      <alignment horizontal="center" vertical="center"/>
    </xf>
    <xf numFmtId="0" fontId="2" fillId="2" borderId="9" xfId="59" applyFont="1" applyFill="1" applyBorder="1" applyAlignment="1">
      <alignment horizontal="center" vertical="center"/>
    </xf>
    <xf numFmtId="0" fontId="11" fillId="2" borderId="10" xfId="59" applyFont="1" applyFill="1" applyBorder="1" applyAlignment="1">
      <alignment horizontal="center" vertical="center"/>
    </xf>
    <xf numFmtId="0" fontId="0" fillId="0" borderId="10" xfId="0" applyBorder="1"/>
    <xf numFmtId="0" fontId="11" fillId="2" borderId="11" xfId="60" applyFont="1" applyFill="1" applyBorder="1" applyAlignment="1">
      <alignment horizontal="center" vertical="center"/>
    </xf>
    <xf numFmtId="0" fontId="0" fillId="0" borderId="12" xfId="0" applyBorder="1"/>
    <xf numFmtId="0" fontId="3" fillId="0" borderId="13" xfId="0" applyFont="1" applyBorder="1" applyAlignment="1">
      <alignment horizontal="center" vertical="center"/>
    </xf>
    <xf numFmtId="0" fontId="1" fillId="0" borderId="14" xfId="0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left" vertical="center" wrapText="1"/>
    </xf>
    <xf numFmtId="0" fontId="13" fillId="0" borderId="14" xfId="60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" fillId="0" borderId="17" xfId="0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1" fillId="0" borderId="19" xfId="0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center" vertical="center"/>
    </xf>
    <xf numFmtId="0" fontId="1" fillId="0" borderId="21" xfId="0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1" fillId="0" borderId="23" xfId="0" applyBorder="1" applyAlignment="1">
      <alignment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center" vertical="center" wrapText="1"/>
    </xf>
    <xf numFmtId="0" fontId="1" fillId="0" borderId="1" xfId="0" applyBorder="1"/>
    <xf numFmtId="0" fontId="1" fillId="0" borderId="2" xfId="0" applyBorder="1"/>
    <xf numFmtId="0" fontId="0" fillId="0" borderId="23" xfId="0" applyBorder="1" applyAlignment="1">
      <alignment vertical="center" wrapText="1"/>
    </xf>
    <xf numFmtId="0" fontId="13" fillId="0" borderId="23" xfId="6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3" fillId="0" borderId="17" xfId="60" applyFont="1" applyBorder="1" applyAlignment="1">
      <alignment horizontal="center" vertical="center"/>
    </xf>
    <xf numFmtId="0" fontId="13" fillId="3" borderId="17" xfId="6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3" xfId="0" applyBorder="1"/>
    <xf numFmtId="0" fontId="1" fillId="0" borderId="4" xfId="0" applyBorder="1"/>
    <xf numFmtId="0" fontId="1" fillId="0" borderId="0" xfId="0" applyFill="1"/>
    <xf numFmtId="0" fontId="3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3" fillId="0" borderId="0" xfId="60" applyFont="1" applyAlignment="1">
      <alignment horizontal="centerContinuous" vertical="center"/>
    </xf>
    <xf numFmtId="0" fontId="14" fillId="4" borderId="0" xfId="0" applyFill="1" applyAlignment="1">
      <alignment vertical="center" wrapText="1"/>
    </xf>
    <xf numFmtId="0" fontId="14" fillId="0" borderId="0" xfId="58" applyFont="1" applyAlignment="1">
      <alignment horizontal="center" vertical="center" wrapText="1"/>
    </xf>
    <xf numFmtId="0" fontId="15" fillId="4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5" fillId="4" borderId="0" xfId="0" applyFont="1" applyFill="1" applyAlignment="1">
      <alignment vertical="center" wrapText="1"/>
    </xf>
    <xf numFmtId="0" fontId="14" fillId="4" borderId="0" xfId="0" applyFill="1" applyAlignment="1">
      <alignment wrapText="1"/>
    </xf>
    <xf numFmtId="0" fontId="14" fillId="4" borderId="0" xfId="0" applyFill="1"/>
    <xf numFmtId="0" fontId="14" fillId="4" borderId="0" xfId="0" applyFill="1" applyAlignment="1">
      <alignment horizontal="left"/>
    </xf>
    <xf numFmtId="0" fontId="16" fillId="4" borderId="0" xfId="0" applyFont="1" applyFill="1" applyAlignment="1">
      <alignment horizontal="centerContinuous" vertical="center"/>
    </xf>
    <xf numFmtId="0" fontId="7" fillId="4" borderId="0" xfId="0" applyFont="1" applyFill="1" applyAlignment="1">
      <alignment horizontal="centerContinuous" vertical="center"/>
    </xf>
    <xf numFmtId="0" fontId="2" fillId="4" borderId="0" xfId="0" applyFont="1" applyFill="1" applyAlignment="1">
      <alignment horizontal="centerContinuous" vertical="center"/>
    </xf>
    <xf numFmtId="0" fontId="12" fillId="2" borderId="26" xfId="58" applyFill="1" applyBorder="1" applyAlignment="1">
      <alignment horizontal="center" vertical="center" wrapText="1"/>
    </xf>
    <xf numFmtId="0" fontId="12" fillId="2" borderId="27" xfId="58" applyFill="1" applyBorder="1" applyAlignment="1">
      <alignment horizontal="center" vertical="center" wrapText="1"/>
    </xf>
    <xf numFmtId="0" fontId="12" fillId="2" borderId="6" xfId="58" applyFill="1" applyBorder="1" applyAlignment="1">
      <alignment horizontal="center" vertical="center" wrapText="1"/>
    </xf>
    <xf numFmtId="0" fontId="12" fillId="2" borderId="28" xfId="58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wrapText="1"/>
    </xf>
    <xf numFmtId="181" fontId="15" fillId="0" borderId="10" xfId="0" applyNumberFormat="1" applyFont="1" applyBorder="1" applyAlignment="1">
      <alignment horizontal="left" vertical="top"/>
    </xf>
    <xf numFmtId="0" fontId="12" fillId="0" borderId="10" xfId="0" applyFont="1" applyBorder="1" applyAlignment="1">
      <alignment wrapText="1"/>
    </xf>
    <xf numFmtId="49" fontId="15" fillId="0" borderId="10" xfId="0" applyNumberFormat="1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5" fillId="0" borderId="10" xfId="0" applyFont="1" applyBorder="1" applyAlignment="1">
      <alignment wrapText="1"/>
    </xf>
    <xf numFmtId="182" fontId="12" fillId="0" borderId="10" xfId="0" applyNumberFormat="1" applyFont="1" applyBorder="1" applyAlignment="1">
      <alignment horizontal="center" wrapText="1"/>
    </xf>
    <xf numFmtId="0" fontId="1" fillId="0" borderId="29" xfId="0" applyBorder="1"/>
    <xf numFmtId="9" fontId="12" fillId="0" borderId="30" xfId="0" applyNumberFormat="1" applyFont="1" applyBorder="1" applyAlignment="1">
      <alignment horizontal="center" wrapText="1"/>
    </xf>
    <xf numFmtId="0" fontId="15" fillId="4" borderId="31" xfId="0" applyFont="1" applyFill="1" applyBorder="1" applyAlignment="1">
      <alignment horizontal="center" wrapText="1"/>
    </xf>
    <xf numFmtId="183" fontId="15" fillId="0" borderId="10" xfId="0" applyNumberFormat="1" applyFont="1" applyBorder="1" applyAlignment="1">
      <alignment horizontal="left" vertical="top"/>
    </xf>
    <xf numFmtId="0" fontId="12" fillId="4" borderId="10" xfId="0" applyFont="1" applyFill="1" applyBorder="1" applyAlignment="1">
      <alignment wrapText="1"/>
    </xf>
    <xf numFmtId="49" fontId="15" fillId="4" borderId="29" xfId="0" applyNumberFormat="1" applyFont="1" applyFill="1" applyBorder="1" applyAlignment="1">
      <alignment horizontal="center" wrapText="1"/>
    </xf>
    <xf numFmtId="0" fontId="12" fillId="4" borderId="10" xfId="0" applyFont="1" applyFill="1" applyBorder="1" applyAlignment="1">
      <alignment horizontal="center" wrapText="1"/>
    </xf>
    <xf numFmtId="0" fontId="15" fillId="4" borderId="10" xfId="0" applyFont="1" applyFill="1" applyBorder="1" applyAlignment="1">
      <alignment horizontal="center" wrapText="1"/>
    </xf>
    <xf numFmtId="0" fontId="15" fillId="4" borderId="29" xfId="0" applyFont="1" applyFill="1" applyBorder="1" applyAlignment="1">
      <alignment horizontal="center" wrapText="1"/>
    </xf>
    <xf numFmtId="182" fontId="15" fillId="0" borderId="10" xfId="0" applyNumberFormat="1" applyFont="1" applyBorder="1" applyAlignment="1">
      <alignment horizontal="center" wrapText="1"/>
    </xf>
    <xf numFmtId="9" fontId="12" fillId="4" borderId="12" xfId="0" applyNumberFormat="1" applyFont="1" applyFill="1" applyBorder="1" applyAlignment="1">
      <alignment horizontal="center" wrapText="1"/>
    </xf>
    <xf numFmtId="181" fontId="15" fillId="4" borderId="10" xfId="0" applyNumberFormat="1" applyFont="1" applyFill="1" applyBorder="1" applyAlignment="1">
      <alignment horizontal="left" vertical="top"/>
    </xf>
    <xf numFmtId="0" fontId="15" fillId="4" borderId="31" xfId="0" applyFont="1" applyFill="1" applyBorder="1" applyAlignment="1">
      <alignment horizontal="center" vertical="center" wrapText="1"/>
    </xf>
    <xf numFmtId="183" fontId="15" fillId="4" borderId="10" xfId="0" applyNumberFormat="1" applyFont="1" applyFill="1" applyBorder="1" applyAlignment="1">
      <alignment horizontal="left" vertical="center"/>
    </xf>
    <xf numFmtId="0" fontId="12" fillId="4" borderId="10" xfId="0" applyFont="1" applyFill="1" applyBorder="1" applyAlignment="1">
      <alignment vertical="center" wrapText="1"/>
    </xf>
    <xf numFmtId="49" fontId="15" fillId="4" borderId="29" xfId="0" applyNumberFormat="1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vertical="center" wrapText="1"/>
    </xf>
    <xf numFmtId="182" fontId="15" fillId="0" borderId="10" xfId="0" applyNumberFormat="1" applyFont="1" applyBorder="1" applyAlignment="1">
      <alignment horizontal="center" vertical="center" wrapText="1"/>
    </xf>
    <xf numFmtId="9" fontId="12" fillId="4" borderId="12" xfId="0" applyNumberFormat="1" applyFont="1" applyFill="1" applyBorder="1" applyAlignment="1">
      <alignment horizontal="center" vertical="center" wrapText="1"/>
    </xf>
    <xf numFmtId="184" fontId="15" fillId="0" borderId="10" xfId="0" applyNumberFormat="1" applyFont="1" applyFill="1" applyBorder="1" applyAlignment="1">
      <alignment horizontal="left" vertical="top" wrapText="1"/>
    </xf>
    <xf numFmtId="0" fontId="12" fillId="0" borderId="10" xfId="0" applyNumberFormat="1" applyFont="1" applyFill="1" applyBorder="1" applyAlignment="1">
      <alignment wrapText="1"/>
    </xf>
    <xf numFmtId="49" fontId="15" fillId="0" borderId="29" xfId="0" applyNumberFormat="1" applyFont="1" applyFill="1" applyBorder="1" applyAlignment="1">
      <alignment horizontal="center" wrapText="1"/>
    </xf>
    <xf numFmtId="0" fontId="15" fillId="0" borderId="29" xfId="0" applyNumberFormat="1" applyFont="1" applyFill="1" applyBorder="1" applyAlignment="1">
      <alignment horizontal="center" wrapText="1"/>
    </xf>
    <xf numFmtId="0" fontId="12" fillId="0" borderId="10" xfId="0" applyNumberFormat="1" applyFont="1" applyFill="1" applyBorder="1" applyAlignment="1">
      <alignment horizontal="center" wrapText="1"/>
    </xf>
    <xf numFmtId="0" fontId="15" fillId="0" borderId="10" xfId="0" applyNumberFormat="1" applyFont="1" applyFill="1" applyBorder="1" applyAlignment="1">
      <alignment horizontal="center" wrapText="1"/>
    </xf>
    <xf numFmtId="0" fontId="15" fillId="0" borderId="10" xfId="0" applyNumberFormat="1" applyFont="1" applyFill="1" applyBorder="1" applyAlignment="1">
      <alignment wrapText="1"/>
    </xf>
    <xf numFmtId="10" fontId="15" fillId="0" borderId="10" xfId="0" applyNumberFormat="1" applyFont="1" applyFill="1" applyBorder="1" applyAlignment="1">
      <alignment horizontal="center" wrapText="1"/>
    </xf>
    <xf numFmtId="0" fontId="1" fillId="0" borderId="29" xfId="0" applyFont="1" applyBorder="1"/>
    <xf numFmtId="9" fontId="12" fillId="0" borderId="12" xfId="0" applyNumberFormat="1" applyFont="1" applyFill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183" fontId="15" fillId="0" borderId="10" xfId="0" applyNumberFormat="1" applyFont="1" applyBorder="1" applyAlignment="1">
      <alignment horizontal="left"/>
    </xf>
    <xf numFmtId="49" fontId="15" fillId="0" borderId="29" xfId="0" applyNumberFormat="1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181" fontId="15" fillId="4" borderId="10" xfId="0" applyNumberFormat="1" applyFont="1" applyFill="1" applyBorder="1" applyAlignment="1">
      <alignment horizontal="left"/>
    </xf>
    <xf numFmtId="0" fontId="12" fillId="4" borderId="29" xfId="0" applyFont="1" applyFill="1" applyBorder="1" applyAlignment="1">
      <alignment horizontal="center" wrapText="1"/>
    </xf>
    <xf numFmtId="181" fontId="17" fillId="4" borderId="10" xfId="0" applyNumberFormat="1" applyFont="1" applyFill="1" applyBorder="1" applyAlignment="1">
      <alignment horizontal="left" vertical="top"/>
    </xf>
    <xf numFmtId="0" fontId="9" fillId="4" borderId="10" xfId="0" applyFont="1" applyFill="1" applyBorder="1" applyAlignment="1">
      <alignment wrapText="1"/>
    </xf>
    <xf numFmtId="49" fontId="17" fillId="4" borderId="29" xfId="0" applyNumberFormat="1" applyFont="1" applyFill="1" applyBorder="1" applyAlignment="1">
      <alignment horizontal="center" wrapText="1"/>
    </xf>
    <xf numFmtId="0" fontId="17" fillId="4" borderId="29" xfId="0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center" wrapText="1"/>
    </xf>
    <xf numFmtId="0" fontId="17" fillId="4" borderId="10" xfId="0" applyFont="1" applyFill="1" applyBorder="1" applyAlignment="1">
      <alignment horizontal="center" wrapText="1"/>
    </xf>
    <xf numFmtId="0" fontId="17" fillId="0" borderId="10" xfId="0" applyFont="1" applyBorder="1" applyAlignment="1">
      <alignment wrapText="1"/>
    </xf>
    <xf numFmtId="182" fontId="17" fillId="0" borderId="10" xfId="0" applyNumberFormat="1" applyFont="1" applyBorder="1" applyAlignment="1">
      <alignment horizontal="center" wrapText="1"/>
    </xf>
    <xf numFmtId="0" fontId="9" fillId="0" borderId="29" xfId="0" applyFont="1" applyBorder="1" applyAlignment="1">
      <alignment horizontal="center" wrapText="1"/>
    </xf>
    <xf numFmtId="0" fontId="9" fillId="4" borderId="29" xfId="0" applyFont="1" applyFill="1" applyBorder="1" applyAlignment="1">
      <alignment horizontal="center" wrapText="1"/>
    </xf>
    <xf numFmtId="0" fontId="9" fillId="4" borderId="32" xfId="0" applyFont="1" applyFill="1" applyBorder="1" applyAlignment="1">
      <alignment horizontal="center" wrapText="1"/>
    </xf>
    <xf numFmtId="0" fontId="12" fillId="4" borderId="29" xfId="0" applyFont="1" applyFill="1" applyBorder="1" applyAlignment="1">
      <alignment wrapText="1"/>
    </xf>
    <xf numFmtId="0" fontId="15" fillId="4" borderId="32" xfId="0" applyFont="1" applyFill="1" applyBorder="1" applyAlignment="1">
      <alignment wrapText="1"/>
    </xf>
    <xf numFmtId="0" fontId="15" fillId="4" borderId="29" xfId="0" applyFont="1" applyFill="1" applyBorder="1" applyAlignment="1">
      <alignment wrapText="1"/>
    </xf>
    <xf numFmtId="0" fontId="2" fillId="4" borderId="33" xfId="0" applyFont="1" applyFill="1" applyBorder="1" applyAlignment="1">
      <alignment horizontal="centerContinuous" vertical="center" wrapText="1"/>
    </xf>
    <xf numFmtId="0" fontId="15" fillId="4" borderId="34" xfId="0" applyFont="1" applyFill="1" applyBorder="1" applyAlignment="1">
      <alignment horizontal="centerContinuous" vertical="center" wrapText="1"/>
    </xf>
    <xf numFmtId="0" fontId="15" fillId="4" borderId="34" xfId="0" applyFont="1" applyFill="1" applyBorder="1" applyAlignment="1">
      <alignment vertical="center" wrapText="1"/>
    </xf>
    <xf numFmtId="182" fontId="15" fillId="4" borderId="34" xfId="0" applyNumberFormat="1" applyFont="1" applyFill="1" applyBorder="1" applyAlignment="1">
      <alignment horizontal="center" vertical="center" wrapText="1"/>
    </xf>
    <xf numFmtId="0" fontId="15" fillId="4" borderId="35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9" fillId="0" borderId="0" xfId="0" applyFont="1" applyAlignment="1">
      <alignment horizontal="left" vertical="top" wrapText="1"/>
    </xf>
    <xf numFmtId="0" fontId="19" fillId="5" borderId="0" xfId="0" applyFont="1" applyFill="1" applyAlignment="1">
      <alignment horizontal="right" wrapText="1"/>
    </xf>
    <xf numFmtId="0" fontId="19" fillId="0" borderId="0" xfId="0" applyFont="1" applyAlignment="1">
      <alignment horizontal="right" wrapText="1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25" fillId="5" borderId="0" xfId="0" applyFont="1" applyFill="1" applyAlignment="1">
      <alignment horizontal="center" vertical="top" wrapText="1"/>
    </xf>
    <xf numFmtId="0" fontId="22" fillId="0" borderId="0" xfId="0" applyFont="1" applyAlignment="1">
      <alignment vertical="top" wrapText="1"/>
    </xf>
    <xf numFmtId="0" fontId="25" fillId="0" borderId="0" xfId="61" applyFont="1" applyAlignment="1">
      <alignment horizontal="center" wrapText="1"/>
    </xf>
    <xf numFmtId="0" fontId="20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wrapText="1"/>
    </xf>
    <xf numFmtId="0" fontId="27" fillId="0" borderId="29" xfId="0" applyFont="1" applyBorder="1" applyAlignment="1">
      <alignment horizontal="distributed" vertical="center" wrapText="1"/>
    </xf>
    <xf numFmtId="0" fontId="22" fillId="5" borderId="29" xfId="0" applyFont="1" applyFill="1" applyBorder="1" applyAlignment="1">
      <alignment horizontal="center" vertical="center" wrapText="1"/>
    </xf>
    <xf numFmtId="58" fontId="22" fillId="5" borderId="29" xfId="0" applyNumberFormat="1" applyFont="1" applyFill="1" applyBorder="1" applyAlignment="1">
      <alignment horizontal="center" vertical="center" wrapText="1"/>
    </xf>
    <xf numFmtId="14" fontId="22" fillId="5" borderId="29" xfId="0" applyNumberFormat="1" applyFont="1" applyFill="1" applyBorder="1" applyAlignment="1">
      <alignment horizontal="center" vertical="center" wrapText="1"/>
    </xf>
    <xf numFmtId="0" fontId="27" fillId="0" borderId="29" xfId="0" applyFont="1" applyBorder="1" applyAlignment="1">
      <alignment horizontal="left" vertical="center" wrapText="1"/>
    </xf>
    <xf numFmtId="0" fontId="28" fillId="5" borderId="29" xfId="0" applyFont="1" applyFill="1" applyBorder="1" applyAlignment="1">
      <alignment horizontal="left" vertical="center" wrapText="1"/>
    </xf>
    <xf numFmtId="0" fontId="0" fillId="0" borderId="36" xfId="0" applyBorder="1"/>
    <xf numFmtId="0" fontId="0" fillId="0" borderId="37" xfId="0" applyBorder="1"/>
    <xf numFmtId="0" fontId="28" fillId="0" borderId="29" xfId="0" applyFont="1" applyBorder="1" applyAlignment="1">
      <alignment horizontal="left" vertical="center" wrapText="1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alc Currency (0)" xfId="49"/>
    <cellStyle name="Date" xfId="50"/>
    <cellStyle name="Euro" xfId="51"/>
    <cellStyle name="Header1" xfId="52"/>
    <cellStyle name="Header2" xfId="53"/>
    <cellStyle name="New Times Roman" xfId="54"/>
    <cellStyle name="Normal_#10-Headcount" xfId="55"/>
    <cellStyle name="標準_(D)日程計画" xfId="56"/>
    <cellStyle name="表示済みのハイパーリンク_02_1st_2ndOTP対応機能一覧_一応完成版" xfId="57"/>
    <cellStyle name="常规_GM09MR_RTM_DisplayAPP_Sub_C" xfId="58"/>
    <cellStyle name="常规_Sheet4" xfId="59"/>
    <cellStyle name="常规_需求跟踪矩阵" xfId="60"/>
    <cellStyle name="常规_需求跟踪矩阵模板" xfId="61"/>
    <cellStyle name="段落标题1" xfId="62"/>
    <cellStyle name="段落标题2" xfId="63"/>
    <cellStyle name="桁区切り [0.00]_(D)日程計画" xfId="64"/>
    <cellStyle name="桁区切り_(D)日程計画" xfId="65"/>
    <cellStyle name="普通_laroux" xfId="66"/>
    <cellStyle name="千位[0]_laroux" xfId="67"/>
    <cellStyle name="千位_laroux" xfId="68"/>
    <cellStyle name="通貨 [0.00]_(D)日程計画" xfId="69"/>
    <cellStyle name="通貨_(D)日程計画" xfId="70"/>
    <cellStyle name="样式 1" xfId="71"/>
    <cellStyle name="표준_Book1" xfId="72"/>
  </cellStyles>
  <dxfs count="2">
    <dxf>
      <fill>
        <patternFill patternType="solid">
          <bgColor indexed="22"/>
        </patternFill>
      </fill>
    </dxf>
    <dxf>
      <fill>
        <patternFill patternType="solid">
          <bgColor indexed="2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19.xml"/><Relationship Id="rId26" Type="http://schemas.openxmlformats.org/officeDocument/2006/relationships/externalLink" Target="externalLinks/externalLink18.xml"/><Relationship Id="rId25" Type="http://schemas.openxmlformats.org/officeDocument/2006/relationships/externalLink" Target="externalLinks/externalLink17.xml"/><Relationship Id="rId24" Type="http://schemas.openxmlformats.org/officeDocument/2006/relationships/externalLink" Target="externalLinks/externalLink16.xml"/><Relationship Id="rId23" Type="http://schemas.openxmlformats.org/officeDocument/2006/relationships/externalLink" Target="externalLinks/externalLink15.xml"/><Relationship Id="rId22" Type="http://schemas.openxmlformats.org/officeDocument/2006/relationships/externalLink" Target="externalLinks/externalLink14.xml"/><Relationship Id="rId21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9.xml"/><Relationship Id="rId16" Type="http://schemas.openxmlformats.org/officeDocument/2006/relationships/externalLink" Target="externalLinks/externalLink8.xml"/><Relationship Id="rId15" Type="http://schemas.openxmlformats.org/officeDocument/2006/relationships/externalLink" Target="externalLinks/externalLink7.xml"/><Relationship Id="rId14" Type="http://schemas.openxmlformats.org/officeDocument/2006/relationships/externalLink" Target="externalLinks/externalLink6.xml"/><Relationship Id="rId13" Type="http://schemas.openxmlformats.org/officeDocument/2006/relationships/externalLink" Target="externalLinks/externalLink5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158750</xdr:colOff>
      <xdr:row>26</xdr:row>
      <xdr:rowOff>142875</xdr:rowOff>
    </xdr:from>
    <xdr:to>
      <xdr:col>17</xdr:col>
      <xdr:colOff>556895</xdr:colOff>
      <xdr:row>60</xdr:row>
      <xdr:rowOff>132715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50340" y="4352925"/>
          <a:ext cx="10085070" cy="5495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169545</xdr:colOff>
      <xdr:row>5</xdr:row>
      <xdr:rowOff>157480</xdr:rowOff>
    </xdr:from>
    <xdr:to>
      <xdr:col>14</xdr:col>
      <xdr:colOff>444500</xdr:colOff>
      <xdr:row>34</xdr:row>
      <xdr:rowOff>27940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6930" y="967105"/>
          <a:ext cx="7378700" cy="4566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469265</xdr:colOff>
      <xdr:row>7</xdr:row>
      <xdr:rowOff>55245</xdr:rowOff>
    </xdr:from>
    <xdr:to>
      <xdr:col>13</xdr:col>
      <xdr:colOff>60960</xdr:colOff>
      <xdr:row>34</xdr:row>
      <xdr:rowOff>91440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06650" y="1188720"/>
          <a:ext cx="6049645" cy="44081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450850</xdr:colOff>
      <xdr:row>10</xdr:row>
      <xdr:rowOff>133985</xdr:rowOff>
    </xdr:from>
    <xdr:to>
      <xdr:col>22</xdr:col>
      <xdr:colOff>334645</xdr:colOff>
      <xdr:row>33</xdr:row>
      <xdr:rowOff>90805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b="42088"/>
        <a:stretch>
          <a:fillRect/>
        </a:stretch>
      </xdr:blipFill>
      <xdr:spPr>
        <a:xfrm>
          <a:off x="6908800" y="1753235"/>
          <a:ext cx="7633335" cy="36810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511810</xdr:colOff>
      <xdr:row>11</xdr:row>
      <xdr:rowOff>82550</xdr:rowOff>
    </xdr:from>
    <xdr:to>
      <xdr:col>6</xdr:col>
      <xdr:colOff>436245</xdr:colOff>
      <xdr:row>30</xdr:row>
      <xdr:rowOff>55245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7605" y="1863725"/>
          <a:ext cx="3153410" cy="3049270"/>
        </a:xfrm>
        <a:prstGeom prst="rect">
          <a:avLst/>
        </a:prstGeom>
      </xdr:spPr>
    </xdr:pic>
    <xdr:clientData/>
  </xdr:twoCellAnchor>
  <xdr:twoCellAnchor>
    <xdr:from>
      <xdr:col>7</xdr:col>
      <xdr:colOff>117475</xdr:colOff>
      <xdr:row>11</xdr:row>
      <xdr:rowOff>92075</xdr:rowOff>
    </xdr:from>
    <xdr:to>
      <xdr:col>12</xdr:col>
      <xdr:colOff>260985</xdr:colOff>
      <xdr:row>30</xdr:row>
      <xdr:rowOff>60960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38040" y="1873250"/>
          <a:ext cx="3372485" cy="3045460"/>
        </a:xfrm>
        <a:prstGeom prst="rect">
          <a:avLst/>
        </a:prstGeom>
      </xdr:spPr>
    </xdr:pic>
    <xdr:clientData/>
  </xdr:twoCellAnchor>
  <xdr:twoCellAnchor>
    <xdr:from>
      <xdr:col>12</xdr:col>
      <xdr:colOff>479425</xdr:colOff>
      <xdr:row>11</xdr:row>
      <xdr:rowOff>111760</xdr:rowOff>
    </xdr:from>
    <xdr:to>
      <xdr:col>17</xdr:col>
      <xdr:colOff>135890</xdr:colOff>
      <xdr:row>30</xdr:row>
      <xdr:rowOff>42545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rcRect l="7879" b="7774"/>
        <a:stretch>
          <a:fillRect/>
        </a:stretch>
      </xdr:blipFill>
      <xdr:spPr>
        <a:xfrm>
          <a:off x="8228965" y="1892935"/>
          <a:ext cx="2885440" cy="3007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My%20Documents\03MY\MiddlePlan\MTG-6-5\CHINESE\O3%20MY&#25972;&#20307;&#35745;&#2101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IPPR-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\06FLAT\ManagementDocLibrary\02_ProjectManagement(PM)\1_IPPR\06FLAT_IPP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My%20Documents\03MY\MiddlePlan\MTG-6-5\CHINESE\O3%20MY&#25972;&#20307;&#35745;&#2101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05%20DVD%20IS\MANAGEMENTDOCLIBRARY\01.ProjectPlanning(PP)\1.ProjectPlanning\Other_Plan\D310_Startup_Documen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mp\BFS_A_BugLeft\BFS_A_Bug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F#1AP\03F#1AP_&#39033;&#30446;&#24635;&#32467;&#25253;&#2157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9033;&#30446;&#24635;&#32467;&#25253;&#21578;-IV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%20FILE\VSS_LIB\VSS_TEMP\tmp\BFS_A_BugLeft\BFS_A_BugL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NEWSERVER\03F#1_DVD_Bug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~1\ADMINI~1\LOCALS~1\Temp\2002YearTestGrpWorkloa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liuying\Local%20Settings\Temporary%20Internet%20Files\Content.IE5\PRFP75ZG\06W200_CHRTrackManageToo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CA%20Quality%20Syetem\NADL&#36136;&#37327;&#20307;&#31995;&#25991;&#20214;\OSSP-V\6.&#27169;&#26495;\&#37324;&#31243;&#30865;&#24635;&#32467;&#25253;&#21578;-IV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TMP\&#31712;&#21407;_&#19981;&#20855;&#21512;&#12522;&#12473;&#12488;1105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Administrator\My%20Documents\D300_DEV_STATUS_zz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is%20user\Local%20Settings\Temporary%20Internet%20Files\Content.IE5\GTEFWLUB\DVD%20IS\&#26163;&#24153;&#23063;&#26847;&#21450;&#33139;%201003AE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&#19981;&#20855;&#21512;&#31649;&#29702;\1003R\TMP\&#31712;&#21407;_&#19981;&#20855;&#21512;&#12522;&#12473;&#12488;1105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Documents%20and%20Settings\zhangx\Local%20Settings\Temporary%20Internet%20Files\Content.IE5\JA07RHGD\temp\MOBIS_6MP3_Buglis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4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vssTEMP\D300_DEV_STATU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ERFOLDER\sst107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PDB-DEV"/>
      <sheetName val="分类数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ble"/>
      <sheetName val="Data Definition"/>
      <sheetName val="Project Status"/>
      <sheetName val="Issues Tracking"/>
      <sheetName val="Requirements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3MY整体日程"/>
      <sheetName val="WDin"/>
      <sheetName val="Swing"/>
      <sheetName val="Data"/>
      <sheetName val="分类数据"/>
      <sheetName val="RefData"/>
      <sheetName val="各類ﾃﾞｰﾀ"/>
      <sheetName val="O3 MY整体计划"/>
      <sheetName val="DVD IS HU"/>
      <sheetName val="OEM Mobis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变更履历"/>
      <sheetName val="Struct"/>
      <sheetName val="Number"/>
      <sheetName val="Define"/>
      <sheetName val="Module"/>
      <sheetName val="Project_Schedule"/>
      <sheetName val="Mail_list"/>
      <sheetName val="Page_allocate"/>
      <sheetName val="不具合预测及收速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目录"/>
      <sheetName val="信息定义"/>
      <sheetName val="基本信息"/>
      <sheetName val="目标及策略"/>
      <sheetName val="缺陷与缺陷预防"/>
      <sheetName val="工作量"/>
      <sheetName val="进度"/>
      <sheetName val="过程性能"/>
      <sheetName val="需求管理"/>
      <sheetName val="风险管理"/>
      <sheetName val="App&amp;M56366&amp;Evol QCBug "/>
      <sheetName val="总体总结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目录"/>
      <sheetName val="基本信息"/>
      <sheetName val="项目目标"/>
      <sheetName val="质量"/>
      <sheetName val="同行评审"/>
      <sheetName val="测试过程"/>
      <sheetName val="工作量"/>
      <sheetName val="进度"/>
      <sheetName val="需求管理"/>
      <sheetName val="风险管理"/>
      <sheetName val="优秀实践"/>
      <sheetName val="优秀产品"/>
      <sheetName val="附录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引言"/>
      <sheetName val="生产率"/>
      <sheetName val="质量"/>
      <sheetName val="工作量"/>
      <sheetName val="进度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ace"/>
      <sheetName val="Manual"/>
      <sheetName val="NAS_Bug"/>
      <sheetName val="NAS-Status"/>
      <sheetName val="AGK_Bug"/>
      <sheetName val="AGK-Statu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原因统计"/>
      <sheetName val="bug状态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3MY BFS_J"/>
      <sheetName val="03POWER BASIC"/>
      <sheetName val="03WDIN&amp;Swing_L_A"/>
      <sheetName val="03SLAVE"/>
      <sheetName val="04MOBIS-OEM"/>
      <sheetName val="02DVD IS HU"/>
      <sheetName val="03MUSIC B"/>
      <sheetName val="Total"/>
      <sheetName val="Person&amp;Device"/>
      <sheetName val="Sheet1"/>
      <sheetName val="Risk(C)"/>
      <sheetName val="Risk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变更跟踪表"/>
      <sheetName val="信息定义"/>
    </sheetNames>
    <sheetDataSet>
      <sheetData sheetId="0"/>
      <sheetData sheetId="1"/>
      <sheetData sheetId="2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封面"/>
      <sheetName val="1.概述"/>
      <sheetName val="2.质量"/>
      <sheetName val="3.工作量"/>
      <sheetName val="4.进度"/>
      <sheetName val="3.成本"/>
      <sheetName val="4.工期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記入方法"/>
      <sheetName val="ﾕｰｻﾞｰ登録"/>
      <sheetName val="不具合ﾘｽﾄ"/>
      <sheetName val="不具合対策状況"/>
      <sheetName val="工程別不具合件数"/>
      <sheetName val="不具合発生要因"/>
      <sheetName val="ﾓｼﾞｭｰﾙ・機能別不具合件数"/>
      <sheetName val="ﾌｧｲﾙ別不具合件数"/>
      <sheetName val="不具合曲線"/>
      <sheetName val="不具合曲線 (2)"/>
      <sheetName val="不具合曲線 (3)"/>
      <sheetName val="問題点集計用紙"/>
      <sheetName val="更新履歴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rice不具合指摘"/>
      <sheetName val="Swing不具合指摘"/>
      <sheetName val="World不具合指摘"/>
      <sheetName val="モデル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BIS_6MP3_ buglist(NAS)"/>
      <sheetName val="bug原因统计"/>
      <sheetName val="MOBIS_buglist(NAS-MOBIS)"/>
      <sheetName val="数据汇总"/>
      <sheetName val="Ver0.75_buglist(MOBIS)"/>
      <sheetName val="bug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发行控制"/>
      <sheetName val="填写及缩略语说明"/>
      <sheetName val="Cover"/>
      <sheetName val="Project Status"/>
      <sheetName val="Requirements Tracking"/>
      <sheetName val="Size Tracking"/>
      <sheetName val="Effort Tracking"/>
      <sheetName val="Schedule Tracking"/>
      <sheetName val="Quality Tracking"/>
      <sheetName val="Review Tracking"/>
      <sheetName val="Test Tracking"/>
      <sheetName val="Critical Resource Tracking"/>
      <sheetName val="Risk Tracking"/>
      <sheetName val="TP Tracking"/>
      <sheetName val="IC Tracking"/>
      <sheetName val="PDB-DEV"/>
      <sheetName val="分类数据"/>
      <sheetName val="PDB-MA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evSts"/>
      <sheetName val="Remark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使用指南"/>
      <sheetName val="buglist(NAS)"/>
      <sheetName val="buglist(AGK)"/>
      <sheetName val="bug统计"/>
      <sheetName val="bug状态统计"/>
      <sheetName val="bug原因统计"/>
      <sheetName val="分类数据"/>
      <sheetName val="附录.缺陷类型定义及举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tabSelected="1" topLeftCell="A17" workbookViewId="0">
      <selection activeCell="I35" sqref="I35"/>
    </sheetView>
  </sheetViews>
  <sheetFormatPr defaultColWidth="8.75221238938053" defaultRowHeight="15" outlineLevelCol="7"/>
  <cols>
    <col min="1" max="1" width="9.87610619469027" style="158" customWidth="1"/>
    <col min="2" max="2" width="10.3716814159292" style="158" customWidth="1"/>
    <col min="3" max="3" width="9.87610619469027" style="158" customWidth="1"/>
    <col min="4" max="4" width="8.75221238938053" style="158" customWidth="1"/>
    <col min="5" max="5" width="10" style="158" customWidth="1"/>
    <col min="6" max="6" width="9.75221238938053" style="158" customWidth="1"/>
    <col min="7" max="7" width="9.50442477876106" style="158" customWidth="1"/>
    <col min="8" max="8" width="16.7522123893805" style="158" customWidth="1"/>
    <col min="9" max="16384" width="8.75221238938053" style="158" customWidth="1"/>
  </cols>
  <sheetData>
    <row r="1" ht="24.75" customHeight="1" spans="1:8">
      <c r="A1" s="159"/>
    </row>
    <row r="2" spans="1:8">
      <c r="A2" s="159"/>
    </row>
    <row r="3" s="157" customFormat="1" ht="24" customHeight="1" spans="1:8">
      <c r="A3" s="160" t="s">
        <v>0</v>
      </c>
      <c r="B3" s="161" t="s">
        <v>1</v>
      </c>
      <c r="C3" s="162"/>
      <c r="D3" s="162"/>
      <c r="E3" s="162"/>
      <c r="F3" s="162"/>
      <c r="G3" s="162"/>
      <c r="H3" s="163"/>
    </row>
    <row r="4" s="157" customFormat="1" ht="23.25" customHeight="1" spans="1:8">
      <c r="A4" s="164"/>
      <c r="H4" s="165" t="s">
        <v>2</v>
      </c>
    </row>
    <row r="5" s="157" customFormat="1" ht="23.25" customHeight="1" spans="1:8">
      <c r="A5" s="164" t="s">
        <v>3</v>
      </c>
      <c r="F5" s="162"/>
      <c r="G5" s="166" t="s">
        <v>4</v>
      </c>
    </row>
    <row r="6" ht="22.5" customHeight="1" spans="1:8">
      <c r="A6" s="167"/>
      <c r="B6" s="168"/>
      <c r="C6" s="168"/>
      <c r="D6" s="168"/>
      <c r="E6" s="168"/>
    </row>
    <row r="7" s="157" customFormat="1" ht="15.75" customHeight="1" spans="1:8">
      <c r="A7" s="169"/>
      <c r="B7" s="163"/>
      <c r="C7" s="163"/>
      <c r="D7" s="163"/>
      <c r="E7" s="163"/>
      <c r="F7" s="163"/>
      <c r="G7" s="163"/>
      <c r="H7" s="163"/>
    </row>
    <row r="8" s="157" customFormat="1" ht="15.75" customHeight="1" spans="1:8">
      <c r="A8" s="169"/>
      <c r="B8" s="163"/>
      <c r="C8" s="163"/>
      <c r="D8" s="163"/>
      <c r="E8" s="163"/>
      <c r="F8" s="163"/>
      <c r="G8" s="163"/>
      <c r="H8" s="163"/>
    </row>
    <row r="9" s="157" customFormat="1" ht="15.75" customHeight="1" spans="1:8">
      <c r="A9" s="169"/>
      <c r="B9" s="163"/>
      <c r="C9" s="163"/>
      <c r="D9" s="163"/>
      <c r="E9" s="163"/>
      <c r="F9" s="163"/>
      <c r="G9" s="163"/>
      <c r="H9" s="163"/>
    </row>
    <row r="10" s="157" customFormat="1" ht="15.75" customHeight="1" spans="1:8">
      <c r="A10" s="169"/>
      <c r="B10" s="163"/>
      <c r="C10" s="163"/>
      <c r="D10" s="163"/>
      <c r="E10" s="163"/>
      <c r="F10" s="163"/>
      <c r="G10" s="163"/>
      <c r="H10" s="163"/>
    </row>
    <row r="11" s="157" customFormat="1" ht="15.75" customHeight="1" spans="1:8">
      <c r="A11" s="169"/>
      <c r="B11" s="163"/>
      <c r="C11" s="163"/>
      <c r="D11" s="163"/>
      <c r="E11" s="163"/>
      <c r="F11" s="163"/>
      <c r="G11" s="163"/>
      <c r="H11" s="163"/>
    </row>
    <row r="12" s="157" customFormat="1" ht="15.75" customHeight="1" spans="1:8">
      <c r="A12" s="169"/>
      <c r="B12" s="163"/>
      <c r="C12" s="163"/>
      <c r="D12" s="163"/>
      <c r="E12" s="163"/>
      <c r="F12" s="163"/>
      <c r="G12" s="163"/>
      <c r="H12" s="163"/>
    </row>
    <row r="13" s="157" customFormat="1" ht="46.5" customHeight="1" spans="1:8">
      <c r="A13" s="170" t="s">
        <v>5</v>
      </c>
    </row>
    <row r="14" s="157" customFormat="1" ht="15.75" customHeight="1" spans="1:8">
      <c r="A14" s="169"/>
      <c r="B14" s="171"/>
      <c r="C14" s="163"/>
      <c r="D14" s="163"/>
      <c r="E14" s="163"/>
      <c r="F14" s="163"/>
      <c r="G14" s="163"/>
      <c r="H14" s="163"/>
    </row>
    <row r="15" s="157" customFormat="1" ht="46.5" customHeight="1" spans="1:8">
      <c r="A15" s="172" t="s">
        <v>6</v>
      </c>
    </row>
    <row r="16" s="157" customFormat="1" ht="15.75" customHeight="1" spans="1:8">
      <c r="A16" s="169"/>
      <c r="B16" s="163"/>
      <c r="C16" s="163"/>
      <c r="D16" s="163"/>
      <c r="E16" s="163"/>
      <c r="F16" s="163"/>
      <c r="G16" s="163"/>
      <c r="H16" s="163"/>
    </row>
    <row r="17" s="157" customFormat="1" ht="15.75" customHeight="1" spans="1:8">
      <c r="A17" s="169"/>
      <c r="B17" s="163"/>
      <c r="C17" s="163"/>
      <c r="D17" s="163"/>
      <c r="E17" s="163"/>
      <c r="F17" s="163"/>
      <c r="G17" s="163"/>
      <c r="H17" s="163"/>
    </row>
    <row r="18" s="157" customFormat="1" ht="15.75" customHeight="1" spans="1:8">
      <c r="A18" s="169"/>
      <c r="B18" s="163"/>
      <c r="C18" s="163"/>
      <c r="D18" s="163"/>
      <c r="E18" s="163"/>
      <c r="F18" s="163"/>
      <c r="G18" s="163"/>
      <c r="H18" s="163"/>
    </row>
    <row r="19" s="157" customFormat="1" ht="15.75" customHeight="1" spans="1:8">
      <c r="A19" s="169"/>
      <c r="B19" s="163"/>
      <c r="C19" s="163"/>
      <c r="D19" s="163"/>
      <c r="E19" s="163"/>
      <c r="F19" s="163"/>
      <c r="G19" s="163"/>
      <c r="H19" s="163"/>
    </row>
    <row r="20" s="157" customFormat="1" ht="22.5" customHeight="1" spans="1:8">
      <c r="A20" s="173" t="s">
        <v>7</v>
      </c>
    </row>
    <row r="21" s="157" customFormat="1" ht="15.75" customHeight="1" spans="1:8">
      <c r="A21" s="169"/>
      <c r="B21" s="163"/>
      <c r="C21" s="163"/>
      <c r="D21" s="163"/>
      <c r="E21" s="163"/>
      <c r="F21" s="163"/>
      <c r="G21" s="163"/>
      <c r="H21" s="163"/>
    </row>
    <row r="22" s="157" customFormat="1" ht="15.75" customHeight="1" spans="1:8">
      <c r="A22" s="169"/>
      <c r="B22" s="163"/>
      <c r="C22" s="163"/>
      <c r="D22" s="163"/>
      <c r="E22" s="163"/>
      <c r="F22" s="163"/>
      <c r="G22" s="163"/>
      <c r="H22" s="163"/>
    </row>
    <row r="23" s="157" customFormat="1" ht="15.75" customHeight="1" spans="1:8">
      <c r="A23" s="169"/>
      <c r="B23" s="163"/>
      <c r="C23" s="163"/>
      <c r="D23" s="163"/>
      <c r="E23" s="163"/>
      <c r="F23" s="163"/>
      <c r="G23" s="163"/>
      <c r="H23" s="163"/>
    </row>
    <row r="24" s="157" customFormat="1" ht="15.75" customHeight="1" spans="1:8">
      <c r="A24" s="169"/>
      <c r="B24" s="163"/>
      <c r="C24" s="163"/>
      <c r="D24" s="163"/>
      <c r="E24" s="163"/>
      <c r="F24" s="163"/>
      <c r="G24" s="163"/>
      <c r="H24" s="163"/>
    </row>
    <row r="25" s="157" customFormat="1" ht="15.75" customHeight="1" spans="1:8">
      <c r="A25" s="169"/>
      <c r="B25" s="163"/>
      <c r="C25" s="163"/>
      <c r="D25" s="163"/>
      <c r="E25" s="163"/>
      <c r="F25" s="163"/>
      <c r="G25" s="163"/>
      <c r="H25" s="163"/>
    </row>
    <row r="26" s="157" customFormat="1" ht="15.75" customHeight="1" spans="1:8">
      <c r="A26" s="169"/>
      <c r="B26" s="163"/>
      <c r="C26" s="163"/>
      <c r="D26" s="163"/>
      <c r="E26" s="163"/>
      <c r="F26" s="163"/>
      <c r="G26" s="163"/>
      <c r="H26" s="163"/>
    </row>
    <row r="27" s="157" customFormat="1" ht="15.75" customHeight="1" spans="1:8">
      <c r="A27" s="169"/>
      <c r="B27" s="163"/>
      <c r="C27" s="163"/>
      <c r="D27" s="163"/>
      <c r="E27" s="163"/>
      <c r="F27" s="163"/>
      <c r="G27" s="163"/>
      <c r="H27" s="163"/>
    </row>
    <row r="28" s="157" customFormat="1" ht="15.75" customHeight="1" spans="1:8">
      <c r="A28" s="169"/>
      <c r="B28" s="163"/>
      <c r="C28" s="163"/>
      <c r="D28" s="163"/>
      <c r="E28" s="163"/>
      <c r="F28" s="163"/>
      <c r="G28" s="163"/>
      <c r="H28" s="163"/>
    </row>
    <row r="29" s="157" customFormat="1" ht="15.75" customHeight="1" spans="1:8">
      <c r="A29" s="169"/>
      <c r="B29" s="163"/>
      <c r="C29" s="163"/>
      <c r="D29" s="163"/>
      <c r="E29" s="163"/>
      <c r="F29" s="163"/>
      <c r="G29" s="163"/>
      <c r="H29" s="163"/>
    </row>
    <row r="30" s="157" customFormat="1" ht="15.75" customHeight="1" spans="1:8">
      <c r="A30" s="169"/>
      <c r="B30" s="163"/>
      <c r="C30" s="163"/>
      <c r="D30" s="163"/>
      <c r="E30" s="163"/>
      <c r="F30" s="163"/>
      <c r="G30" s="163"/>
      <c r="H30" s="163"/>
    </row>
    <row r="31" s="157" customFormat="1" ht="15.75" customHeight="1" spans="1:8">
      <c r="A31" s="169"/>
      <c r="B31" s="163"/>
      <c r="C31" s="163"/>
      <c r="D31" s="163"/>
      <c r="E31" s="163"/>
      <c r="F31" s="163"/>
      <c r="G31" s="163"/>
      <c r="H31" s="163"/>
    </row>
    <row r="32" s="157" customFormat="1" ht="22.5" customHeight="1" spans="1:8">
      <c r="A32" s="174"/>
    </row>
    <row r="33" s="157" customFormat="1" ht="15.75" customHeight="1" spans="1:8">
      <c r="A33" s="169"/>
      <c r="B33" s="163"/>
      <c r="C33" s="163"/>
      <c r="D33" s="163"/>
      <c r="E33" s="163"/>
      <c r="F33" s="163"/>
      <c r="G33" s="163"/>
      <c r="H33" s="163"/>
    </row>
    <row r="34" s="157" customFormat="1" ht="15.75" customHeight="1" spans="1:8">
      <c r="A34" s="169"/>
      <c r="B34" s="163"/>
      <c r="C34" s="163"/>
      <c r="D34" s="163"/>
      <c r="E34" s="163"/>
      <c r="F34" s="163"/>
      <c r="G34" s="163"/>
      <c r="H34" s="163"/>
    </row>
    <row r="35" s="157" customFormat="1" ht="15.75" customHeight="1" spans="1:8">
      <c r="A35" s="169"/>
      <c r="B35" s="163"/>
      <c r="C35" s="163"/>
      <c r="D35" s="163"/>
      <c r="E35" s="163"/>
      <c r="F35" s="163"/>
      <c r="G35" s="163"/>
      <c r="H35" s="163"/>
    </row>
    <row r="36" s="157" customFormat="1" ht="15.75" customHeight="1" spans="1:8">
      <c r="A36" s="175" t="s">
        <v>8</v>
      </c>
      <c r="B36" s="176" t="s">
        <v>9</v>
      </c>
      <c r="C36" s="175" t="s">
        <v>10</v>
      </c>
      <c r="D36" s="177" t="s">
        <v>11</v>
      </c>
      <c r="E36" s="175" t="s">
        <v>12</v>
      </c>
      <c r="F36" s="177" t="s">
        <v>13</v>
      </c>
      <c r="G36" s="175" t="s">
        <v>14</v>
      </c>
      <c r="H36" s="178">
        <v>46319</v>
      </c>
    </row>
    <row r="37" s="157" customFormat="1" ht="15.75" customHeight="1" spans="1:8">
      <c r="A37" s="179" t="s">
        <v>15</v>
      </c>
      <c r="B37" s="180" t="s">
        <v>16</v>
      </c>
      <c r="C37" s="181"/>
      <c r="D37" s="182"/>
      <c r="E37" s="179" t="s">
        <v>17</v>
      </c>
      <c r="F37" s="183"/>
      <c r="G37" s="181"/>
      <c r="H37" s="182"/>
    </row>
    <row r="38" spans="1:8">
      <c r="A38" s="159"/>
    </row>
  </sheetData>
  <mergeCells count="9">
    <mergeCell ref="A4:G4"/>
    <mergeCell ref="A5:E5"/>
    <mergeCell ref="G5:H5"/>
    <mergeCell ref="A13:H13"/>
    <mergeCell ref="A15:H15"/>
    <mergeCell ref="A20:H20"/>
    <mergeCell ref="A32:H32"/>
    <mergeCell ref="B37:D37"/>
    <mergeCell ref="F37:H37"/>
  </mergeCells>
  <pageMargins left="0.984251968503937" right="0.590551181102362" top="0.78740157480315" bottom="0.78740157480315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0"/>
  <sheetViews>
    <sheetView workbookViewId="0">
      <selection activeCell="O31" sqref="O31"/>
    </sheetView>
  </sheetViews>
  <sheetFormatPr defaultColWidth="9" defaultRowHeight="13.5"/>
  <cols>
    <col min="1" max="1" width="0.876106194690266" style="81" customWidth="1"/>
    <col min="2" max="2" width="3.3716814159292" style="81" customWidth="1"/>
    <col min="3" max="3" width="10.7522123893805" style="82" customWidth="1"/>
    <col min="4" max="4" width="23.3716814159292" style="81" customWidth="1"/>
    <col min="5" max="5" width="9.55752212389381" style="81" customWidth="1"/>
    <col min="6" max="6" width="12.7522123893805" style="81" customWidth="1"/>
    <col min="7" max="7" width="9.3716814159292" style="81" customWidth="1"/>
    <col min="8" max="8" width="6.87610619469027" style="81" customWidth="1"/>
    <col min="9" max="10" width="6.87610619469027" style="80" customWidth="1"/>
    <col min="11" max="13" width="6.87610619469027" style="81" customWidth="1"/>
    <col min="14" max="14" width="36.1150442477876" style="81" customWidth="1"/>
    <col min="15" max="15" width="27.4159292035398" style="81" customWidth="1"/>
    <col min="16" max="16" width="12" style="81" customWidth="1"/>
    <col min="17" max="16384" width="9" style="81" customWidth="1"/>
  </cols>
  <sheetData>
    <row r="1" s="75" customFormat="1" ht="29.25" customHeight="1" spans="2:16">
      <c r="B1" s="83" t="s">
        <v>18</v>
      </c>
      <c r="C1" s="84"/>
      <c r="D1" s="84"/>
      <c r="E1" s="84"/>
      <c r="F1" s="84"/>
      <c r="G1" s="84"/>
      <c r="H1" s="84"/>
      <c r="I1" s="85"/>
      <c r="J1" s="85"/>
      <c r="K1" s="84"/>
      <c r="L1" s="85"/>
      <c r="M1" s="84"/>
      <c r="N1" s="84"/>
      <c r="O1" s="84"/>
      <c r="P1" s="84"/>
    </row>
    <row r="2" s="76" customFormat="1" ht="24.75" customHeight="1" spans="2:16">
      <c r="B2" s="86" t="s">
        <v>19</v>
      </c>
      <c r="C2" s="87" t="s">
        <v>20</v>
      </c>
      <c r="D2" s="87" t="s">
        <v>21</v>
      </c>
      <c r="E2" s="87" t="s">
        <v>22</v>
      </c>
      <c r="F2" s="87" t="s">
        <v>23</v>
      </c>
      <c r="G2" s="87" t="s">
        <v>24</v>
      </c>
      <c r="H2" s="87" t="s">
        <v>25</v>
      </c>
      <c r="I2" s="87" t="s">
        <v>26</v>
      </c>
      <c r="J2" s="87" t="s">
        <v>27</v>
      </c>
      <c r="K2" s="87" t="s">
        <v>28</v>
      </c>
      <c r="L2" s="87" t="s">
        <v>29</v>
      </c>
      <c r="M2" s="87" t="s">
        <v>30</v>
      </c>
      <c r="N2" s="88" t="s">
        <v>31</v>
      </c>
      <c r="O2" s="88" t="s">
        <v>32</v>
      </c>
      <c r="P2" s="89" t="s">
        <v>33</v>
      </c>
    </row>
    <row r="3" s="77" customFormat="1" ht="14.25" customHeight="1" spans="2:16">
      <c r="B3" s="90">
        <v>1</v>
      </c>
      <c r="C3" s="91" t="s">
        <v>34</v>
      </c>
      <c r="D3" s="92" t="s">
        <v>35</v>
      </c>
      <c r="E3" s="93" t="s">
        <v>36</v>
      </c>
      <c r="F3" s="94" t="s">
        <v>37</v>
      </c>
      <c r="G3" s="95" t="s">
        <v>38</v>
      </c>
      <c r="H3" s="94">
        <v>0</v>
      </c>
      <c r="I3" s="94">
        <v>17</v>
      </c>
      <c r="J3" s="94">
        <v>0</v>
      </c>
      <c r="K3" s="94">
        <v>0</v>
      </c>
      <c r="L3" s="96">
        <v>17</v>
      </c>
      <c r="M3" s="97" t="s">
        <v>39</v>
      </c>
      <c r="N3" s="98" t="s">
        <v>40</v>
      </c>
      <c r="O3" s="98" t="s">
        <v>41</v>
      </c>
      <c r="P3" s="99">
        <v>0.2</v>
      </c>
    </row>
    <row r="4" s="77" customFormat="1" ht="12.75" customHeight="1" spans="2:16">
      <c r="B4" s="100">
        <v>2</v>
      </c>
      <c r="C4" s="101">
        <v>46272</v>
      </c>
      <c r="D4" s="102" t="s">
        <v>42</v>
      </c>
      <c r="E4" s="103" t="s">
        <v>43</v>
      </c>
      <c r="F4" s="94" t="s">
        <v>44</v>
      </c>
      <c r="G4" s="104" t="s">
        <v>38</v>
      </c>
      <c r="H4" s="105">
        <v>17</v>
      </c>
      <c r="I4" s="106">
        <v>22</v>
      </c>
      <c r="J4" s="106">
        <v>0</v>
      </c>
      <c r="K4" s="106">
        <v>0</v>
      </c>
      <c r="L4" s="96">
        <v>22</v>
      </c>
      <c r="M4" s="107">
        <v>0.2941</v>
      </c>
      <c r="N4" s="98" t="s">
        <v>45</v>
      </c>
      <c r="O4" s="98" t="s">
        <v>46</v>
      </c>
      <c r="P4" s="108">
        <v>0.15</v>
      </c>
    </row>
    <row r="5" s="77" customFormat="1" ht="12.75" customHeight="1" spans="2:16">
      <c r="B5" s="100">
        <v>3</v>
      </c>
      <c r="C5" s="109" t="s">
        <v>47</v>
      </c>
      <c r="D5" s="102" t="s">
        <v>48</v>
      </c>
      <c r="E5" s="103" t="s">
        <v>49</v>
      </c>
      <c r="F5" s="106" t="s">
        <v>50</v>
      </c>
      <c r="G5" s="104" t="s">
        <v>38</v>
      </c>
      <c r="H5" s="105">
        <v>22</v>
      </c>
      <c r="I5" s="106">
        <v>0</v>
      </c>
      <c r="J5" s="106">
        <v>0</v>
      </c>
      <c r="K5" s="106">
        <v>1</v>
      </c>
      <c r="L5" s="96">
        <v>22</v>
      </c>
      <c r="M5" s="107">
        <v>0.045</v>
      </c>
      <c r="N5" s="104" t="s">
        <v>51</v>
      </c>
      <c r="O5" s="104" t="s">
        <v>52</v>
      </c>
      <c r="P5" s="108">
        <v>0.1</v>
      </c>
    </row>
    <row r="6" s="77" customFormat="1" ht="13" customHeight="1" spans="2:16">
      <c r="B6" s="110">
        <v>4</v>
      </c>
      <c r="C6" s="111">
        <v>46283</v>
      </c>
      <c r="D6" s="112" t="s">
        <v>53</v>
      </c>
      <c r="E6" s="113" t="s">
        <v>54</v>
      </c>
      <c r="F6" s="114" t="s">
        <v>55</v>
      </c>
      <c r="G6" s="115" t="s">
        <v>38</v>
      </c>
      <c r="H6" s="116">
        <v>22</v>
      </c>
      <c r="I6" s="114">
        <v>8</v>
      </c>
      <c r="J6" s="114">
        <v>0</v>
      </c>
      <c r="K6" s="114">
        <v>3</v>
      </c>
      <c r="L6" s="117">
        <v>30</v>
      </c>
      <c r="M6" s="118">
        <v>0.5</v>
      </c>
      <c r="N6" s="115" t="s">
        <v>56</v>
      </c>
      <c r="O6" s="115" t="s">
        <v>57</v>
      </c>
      <c r="P6" s="119">
        <v>0.15</v>
      </c>
    </row>
    <row r="7" s="77" customFormat="1" ht="12.75" customHeight="1" spans="2:16">
      <c r="B7" s="100">
        <v>5</v>
      </c>
      <c r="C7" s="111">
        <v>46303</v>
      </c>
      <c r="D7" s="102" t="s">
        <v>58</v>
      </c>
      <c r="E7" s="103" t="s">
        <v>59</v>
      </c>
      <c r="F7" s="106" t="s">
        <v>60</v>
      </c>
      <c r="G7" s="104" t="s">
        <v>38</v>
      </c>
      <c r="H7" s="105">
        <v>30</v>
      </c>
      <c r="I7" s="106">
        <v>0</v>
      </c>
      <c r="J7" s="106">
        <v>1</v>
      </c>
      <c r="K7" s="106">
        <v>0</v>
      </c>
      <c r="L7" s="96">
        <v>29</v>
      </c>
      <c r="M7" s="107">
        <v>0.033</v>
      </c>
      <c r="N7" s="115" t="s">
        <v>61</v>
      </c>
      <c r="O7" s="104" t="s">
        <v>62</v>
      </c>
      <c r="P7" s="108">
        <v>0.05</v>
      </c>
    </row>
    <row r="8" s="77" customFormat="1" ht="12.75" customHeight="1" spans="2:16">
      <c r="B8" s="100">
        <v>6</v>
      </c>
      <c r="C8" s="120">
        <v>46318</v>
      </c>
      <c r="D8" s="121" t="s">
        <v>63</v>
      </c>
      <c r="E8" s="122" t="s">
        <v>64</v>
      </c>
      <c r="F8" s="123" t="s">
        <v>65</v>
      </c>
      <c r="G8" s="124" t="s">
        <v>38</v>
      </c>
      <c r="H8" s="125">
        <f>L7</f>
        <v>29</v>
      </c>
      <c r="I8" s="123">
        <v>21</v>
      </c>
      <c r="J8" s="123">
        <v>0</v>
      </c>
      <c r="K8" s="123">
        <v>7</v>
      </c>
      <c r="L8" s="126">
        <f>H8+I8-J8</f>
        <v>50</v>
      </c>
      <c r="M8" s="127">
        <f>(I8+J8+K8)/H8</f>
        <v>0.96551724137931</v>
      </c>
      <c r="N8" s="115" t="s">
        <v>66</v>
      </c>
      <c r="O8" s="128" t="s">
        <v>67</v>
      </c>
      <c r="P8" s="129">
        <v>0.35</v>
      </c>
    </row>
    <row r="9" s="78" customFormat="1" ht="12" customHeight="1" spans="2:16">
      <c r="B9" s="130">
        <v>7</v>
      </c>
      <c r="C9" s="131"/>
      <c r="D9" s="92"/>
      <c r="E9" s="132"/>
      <c r="F9" s="133"/>
      <c r="G9" s="95"/>
      <c r="H9" s="94"/>
      <c r="I9" s="133"/>
      <c r="J9" s="133"/>
      <c r="K9" s="133"/>
      <c r="L9" s="96"/>
      <c r="M9" s="107"/>
      <c r="N9" s="134"/>
      <c r="O9" s="134"/>
      <c r="P9" s="135"/>
    </row>
    <row r="10" s="77" customFormat="1" ht="12.75" customHeight="1" spans="2:16">
      <c r="B10" s="100">
        <v>8</v>
      </c>
      <c r="C10" s="136"/>
      <c r="D10" s="102"/>
      <c r="E10" s="103"/>
      <c r="F10" s="106"/>
      <c r="G10" s="104"/>
      <c r="H10" s="94"/>
      <c r="I10" s="106"/>
      <c r="J10" s="106"/>
      <c r="K10" s="106"/>
      <c r="L10" s="96"/>
      <c r="M10" s="107"/>
      <c r="N10" s="134"/>
      <c r="O10" s="137"/>
      <c r="P10" s="135"/>
    </row>
    <row r="11" s="77" customFormat="1" ht="12.75" customHeight="1" spans="2:16">
      <c r="B11" s="100">
        <v>9</v>
      </c>
      <c r="C11" s="136"/>
      <c r="D11" s="102"/>
      <c r="E11" s="103"/>
      <c r="F11" s="106"/>
      <c r="G11" s="104"/>
      <c r="H11" s="105"/>
      <c r="I11" s="106"/>
      <c r="J11" s="106"/>
      <c r="K11" s="106"/>
      <c r="L11" s="96"/>
      <c r="M11" s="107"/>
      <c r="N11" s="134"/>
      <c r="O11" s="137"/>
      <c r="P11" s="135"/>
    </row>
    <row r="12" s="77" customFormat="1" ht="12.75" customHeight="1" spans="2:16">
      <c r="B12" s="100">
        <v>10</v>
      </c>
      <c r="C12" s="136"/>
      <c r="D12" s="102"/>
      <c r="E12" s="103"/>
      <c r="F12" s="106"/>
      <c r="G12" s="104"/>
      <c r="H12" s="105"/>
      <c r="I12" s="106"/>
      <c r="J12" s="106"/>
      <c r="K12" s="106"/>
      <c r="L12" s="96"/>
      <c r="M12" s="107"/>
      <c r="N12" s="134"/>
      <c r="O12" s="137"/>
      <c r="P12" s="135"/>
    </row>
    <row r="13" s="77" customFormat="1" ht="12.75" customHeight="1" spans="2:16">
      <c r="B13" s="100">
        <v>11</v>
      </c>
      <c r="C13" s="138"/>
      <c r="D13" s="139"/>
      <c r="E13" s="140"/>
      <c r="F13" s="141"/>
      <c r="G13" s="142"/>
      <c r="H13" s="143"/>
      <c r="I13" s="141"/>
      <c r="J13" s="141"/>
      <c r="K13" s="141"/>
      <c r="L13" s="144"/>
      <c r="M13" s="145"/>
      <c r="N13" s="146"/>
      <c r="O13" s="147"/>
      <c r="P13" s="148"/>
    </row>
    <row r="14" s="77" customFormat="1" ht="12.75" customHeight="1" spans="2:16">
      <c r="B14" s="100">
        <v>12</v>
      </c>
      <c r="C14" s="138"/>
      <c r="D14" s="139"/>
      <c r="E14" s="140"/>
      <c r="F14" s="141"/>
      <c r="G14" s="142"/>
      <c r="H14" s="143"/>
      <c r="I14" s="141"/>
      <c r="J14" s="141"/>
      <c r="K14" s="141"/>
      <c r="L14" s="144"/>
      <c r="M14" s="145"/>
      <c r="N14" s="147"/>
      <c r="O14" s="147"/>
      <c r="P14" s="148"/>
    </row>
    <row r="15" s="77" customFormat="1" ht="12.75" customHeight="1" spans="2:16">
      <c r="B15" s="100">
        <v>13</v>
      </c>
      <c r="C15" s="109"/>
      <c r="D15" s="102"/>
      <c r="E15" s="103"/>
      <c r="F15" s="106"/>
      <c r="G15" s="104"/>
      <c r="H15" s="105"/>
      <c r="I15" s="106"/>
      <c r="J15" s="106"/>
      <c r="K15" s="106"/>
      <c r="L15" s="96"/>
      <c r="M15" s="107"/>
      <c r="N15" s="149"/>
      <c r="O15" s="149"/>
      <c r="P15" s="150"/>
    </row>
    <row r="16" s="77" customFormat="1" ht="12.75" customHeight="1" spans="2:16">
      <c r="B16" s="100">
        <v>14</v>
      </c>
      <c r="C16" s="109"/>
      <c r="D16" s="102"/>
      <c r="E16" s="103"/>
      <c r="F16" s="106"/>
      <c r="G16" s="104"/>
      <c r="H16" s="105"/>
      <c r="I16" s="106"/>
      <c r="J16" s="106"/>
      <c r="K16" s="106"/>
      <c r="L16" s="96"/>
      <c r="M16" s="107"/>
      <c r="N16" s="149"/>
      <c r="O16" s="149"/>
      <c r="P16" s="150"/>
    </row>
    <row r="17" s="77" customFormat="1" ht="12.75" customHeight="1" spans="2:16">
      <c r="B17" s="100">
        <v>15</v>
      </c>
      <c r="C17" s="109"/>
      <c r="D17" s="102"/>
      <c r="E17" s="103"/>
      <c r="F17" s="106"/>
      <c r="G17" s="104"/>
      <c r="H17" s="105"/>
      <c r="I17" s="106"/>
      <c r="J17" s="106"/>
      <c r="K17" s="106"/>
      <c r="L17" s="96"/>
      <c r="M17" s="107"/>
      <c r="N17" s="151"/>
      <c r="O17" s="151"/>
      <c r="P17" s="150"/>
    </row>
    <row r="18" s="77" customFormat="1" ht="12.75" customHeight="1" spans="2:16">
      <c r="B18" s="100">
        <v>16</v>
      </c>
      <c r="C18" s="109"/>
      <c r="D18" s="102"/>
      <c r="E18" s="103"/>
      <c r="F18" s="106"/>
      <c r="G18" s="104"/>
      <c r="H18" s="105"/>
      <c r="I18" s="106"/>
      <c r="J18" s="106"/>
      <c r="K18" s="106"/>
      <c r="L18" s="96"/>
      <c r="M18" s="107"/>
      <c r="N18" s="151"/>
      <c r="O18" s="151"/>
      <c r="P18" s="150"/>
    </row>
    <row r="19" s="77" customFormat="1" ht="12.75" customHeight="1" spans="2:16">
      <c r="B19" s="100">
        <v>17</v>
      </c>
      <c r="C19" s="109"/>
      <c r="D19" s="102"/>
      <c r="E19" s="103"/>
      <c r="F19" s="106"/>
      <c r="G19" s="104"/>
      <c r="H19" s="105"/>
      <c r="I19" s="106"/>
      <c r="J19" s="106"/>
      <c r="K19" s="106"/>
      <c r="L19" s="96"/>
      <c r="M19" s="107"/>
      <c r="N19" s="151"/>
      <c r="O19" s="151"/>
      <c r="P19" s="150"/>
    </row>
    <row r="20" s="77" customFormat="1" ht="12.75" customHeight="1" spans="2:16">
      <c r="B20" s="100">
        <v>18</v>
      </c>
      <c r="C20" s="109"/>
      <c r="D20" s="102"/>
      <c r="E20" s="103"/>
      <c r="F20" s="106"/>
      <c r="G20" s="104"/>
      <c r="H20" s="105"/>
      <c r="I20" s="106"/>
      <c r="J20" s="106"/>
      <c r="K20" s="106"/>
      <c r="L20" s="96"/>
      <c r="M20" s="107"/>
      <c r="N20" s="151"/>
      <c r="O20" s="151"/>
      <c r="P20" s="150"/>
    </row>
    <row r="21" s="77" customFormat="1" ht="12.75" customHeight="1" spans="2:16">
      <c r="B21" s="100">
        <v>19</v>
      </c>
      <c r="C21" s="109"/>
      <c r="D21" s="102"/>
      <c r="E21" s="103"/>
      <c r="F21" s="106"/>
      <c r="G21" s="104"/>
      <c r="H21" s="105"/>
      <c r="I21" s="106"/>
      <c r="J21" s="106"/>
      <c r="K21" s="106"/>
      <c r="L21" s="96"/>
      <c r="M21" s="107"/>
      <c r="N21" s="151"/>
      <c r="O21" s="151"/>
      <c r="P21" s="150"/>
    </row>
    <row r="22" s="77" customFormat="1" ht="12.75" customHeight="1" spans="2:16">
      <c r="B22" s="100">
        <v>20</v>
      </c>
      <c r="C22" s="109"/>
      <c r="D22" s="102"/>
      <c r="E22" s="103"/>
      <c r="F22" s="106"/>
      <c r="G22" s="104"/>
      <c r="H22" s="105"/>
      <c r="I22" s="106"/>
      <c r="J22" s="106"/>
      <c r="K22" s="106"/>
      <c r="L22" s="96"/>
      <c r="M22" s="107"/>
      <c r="N22" s="151"/>
      <c r="O22" s="151"/>
      <c r="P22" s="150"/>
    </row>
    <row r="23" s="79" customFormat="1" ht="13.9" customHeight="1" spans="2:16">
      <c r="B23" s="152" t="s">
        <v>68</v>
      </c>
      <c r="C23" s="153"/>
      <c r="D23" s="153"/>
      <c r="E23" s="153"/>
      <c r="F23" s="153"/>
      <c r="G23" s="153"/>
      <c r="H23" s="154"/>
      <c r="I23" s="154"/>
      <c r="J23" s="154"/>
      <c r="K23" s="154"/>
      <c r="L23" s="154"/>
      <c r="M23" s="155"/>
      <c r="N23" s="154"/>
      <c r="O23" s="154"/>
      <c r="P23" s="156"/>
    </row>
    <row r="24" s="80" customFormat="1"/>
    <row r="25" s="80" customFormat="1"/>
    <row r="26" s="80" customFormat="1"/>
    <row r="27" s="80" customFormat="1"/>
    <row r="28" s="80" customFormat="1"/>
    <row r="29" s="80" customFormat="1"/>
    <row r="30" s="80" customFormat="1"/>
  </sheetData>
  <pageMargins left="0.75" right="0.75" top="1" bottom="1" header="0.5" footer="0.5"/>
  <pageSetup paperSize="9" scale="99" fitToHeight="0" orientation="landscape"/>
  <headerFooter alignWithMargins="0">
    <oddHeader>&amp;L&amp;"幼圆,常规"&amp;8 &amp;U需求跟踪矩阵&amp;R&amp;"幼圆,常规"&amp;9 &amp;U版本：1.1.0-1.2.0 第&amp;P页</oddHeader>
    <oddFooter>&amp;C&amp;"幼圆,常规"&amp;8 沈阳东软软件股份有限公司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59"/>
  <sheetViews>
    <sheetView showGridLines="0" zoomScale="115" zoomScaleNormal="115" zoomScaleSheetLayoutView="75" workbookViewId="0">
      <pane ySplit="5" topLeftCell="A56" activePane="bottomLeft" state="frozen"/>
      <selection/>
      <selection pane="bottomLeft" activeCell="F26" sqref="F26"/>
    </sheetView>
  </sheetViews>
  <sheetFormatPr defaultColWidth="9" defaultRowHeight="13.85"/>
  <cols>
    <col min="1" max="1" width="0.876106194690266" style="1" customWidth="1"/>
    <col min="2" max="2" width="9.50442477876106" style="10" customWidth="1"/>
    <col min="3" max="3" width="15.1238938053097" style="10" customWidth="1"/>
    <col min="4" max="4" width="23" style="10" customWidth="1"/>
    <col min="5" max="5" width="24.1238938053097" style="10" customWidth="1"/>
    <col min="6" max="6" width="32.3716814159292" style="10" customWidth="1"/>
    <col min="7" max="7" width="3.50442477876106" style="10" customWidth="1"/>
    <col min="8" max="8" width="4.50442477876106" style="10" customWidth="1"/>
    <col min="9" max="9" width="3.50442477876106" style="10" customWidth="1"/>
    <col min="10" max="10" width="23" style="11" customWidth="1"/>
    <col min="11" max="11" width="6.75221238938053" style="11" customWidth="1"/>
    <col min="12" max="16384" width="9" style="12" customWidth="1"/>
  </cols>
  <sheetData>
    <row r="1" s="1" customFormat="1" ht="20.25" customHeight="1" spans="1:11">
      <c r="B1" s="13" t="s">
        <v>69</v>
      </c>
    </row>
    <row r="2" s="2" customFormat="1" ht="13.9" customHeight="1" spans="1:11">
      <c r="A2" s="1"/>
      <c r="B2" s="14" t="s">
        <v>70</v>
      </c>
      <c r="C2" s="14" t="s">
        <v>71</v>
      </c>
      <c r="D2" s="15"/>
      <c r="E2" s="16" t="s">
        <v>72</v>
      </c>
      <c r="F2" s="17" t="s">
        <v>73</v>
      </c>
      <c r="G2" s="17"/>
      <c r="H2" s="17"/>
      <c r="I2" s="17"/>
      <c r="J2" s="18"/>
      <c r="K2" s="19"/>
    </row>
    <row r="3" s="1" customFormat="1" ht="14.25" customHeight="1" spans="1:11">
      <c r="K3" s="20"/>
    </row>
    <row r="4" s="3" customFormat="1" ht="13.5" customHeight="1" spans="1:11">
      <c r="A4" s="1"/>
      <c r="B4" s="21" t="s">
        <v>74</v>
      </c>
      <c r="C4" s="22" t="s">
        <v>75</v>
      </c>
      <c r="D4" s="22" t="s">
        <v>76</v>
      </c>
      <c r="E4" s="22" t="s">
        <v>77</v>
      </c>
      <c r="F4" s="23" t="s">
        <v>78</v>
      </c>
      <c r="G4" s="24"/>
      <c r="H4" s="24"/>
      <c r="I4" s="24"/>
      <c r="J4" s="23" t="s">
        <v>79</v>
      </c>
      <c r="K4" s="25" t="s">
        <v>80</v>
      </c>
    </row>
    <row r="5" s="3" customFormat="1" ht="13.5" customHeight="1" spans="1:11">
      <c r="A5" s="1"/>
      <c r="B5" s="26"/>
      <c r="C5" s="27" t="s">
        <v>81</v>
      </c>
      <c r="D5" s="27" t="s">
        <v>82</v>
      </c>
      <c r="E5" s="27" t="s">
        <v>83</v>
      </c>
      <c r="F5" s="28"/>
      <c r="G5" s="29" t="s">
        <v>84</v>
      </c>
      <c r="H5" s="29" t="s">
        <v>85</v>
      </c>
      <c r="I5" s="29" t="s">
        <v>86</v>
      </c>
      <c r="J5" s="28"/>
      <c r="K5" s="30"/>
    </row>
    <row r="6" s="4" customFormat="1" ht="25.5" spans="1:11">
      <c r="A6" s="1"/>
      <c r="B6" s="31">
        <v>1</v>
      </c>
      <c r="C6" s="32" t="s">
        <v>87</v>
      </c>
      <c r="D6" s="33" t="s">
        <v>88</v>
      </c>
      <c r="E6" s="34" t="s">
        <v>89</v>
      </c>
      <c r="F6" s="33" t="s">
        <v>90</v>
      </c>
      <c r="G6" s="35" t="s">
        <v>91</v>
      </c>
      <c r="H6" s="35" t="s">
        <v>91</v>
      </c>
      <c r="I6" s="35" t="s">
        <v>91</v>
      </c>
      <c r="J6" s="36" t="s">
        <v>92</v>
      </c>
      <c r="K6" s="37" t="s">
        <v>38</v>
      </c>
    </row>
    <row r="7" s="4" customFormat="1" ht="25.5" spans="1:11">
      <c r="A7" s="1"/>
      <c r="B7" s="38">
        <v>2</v>
      </c>
      <c r="C7" s="39" t="s">
        <v>87</v>
      </c>
      <c r="D7" s="40" t="s">
        <v>88</v>
      </c>
      <c r="E7" s="41" t="s">
        <v>93</v>
      </c>
      <c r="F7" s="40" t="s">
        <v>94</v>
      </c>
      <c r="G7" s="35" t="s">
        <v>91</v>
      </c>
      <c r="H7" s="35" t="s">
        <v>91</v>
      </c>
      <c r="I7" s="35" t="s">
        <v>91</v>
      </c>
      <c r="J7" s="36" t="s">
        <v>92</v>
      </c>
      <c r="K7" s="37" t="s">
        <v>38</v>
      </c>
    </row>
    <row r="8" s="4" customFormat="1" ht="25.5" spans="1:11">
      <c r="A8" s="1"/>
      <c r="B8" s="38">
        <v>3</v>
      </c>
      <c r="C8" s="39" t="s">
        <v>87</v>
      </c>
      <c r="D8" s="40" t="s">
        <v>88</v>
      </c>
      <c r="E8" s="41" t="s">
        <v>95</v>
      </c>
      <c r="F8" s="40" t="s">
        <v>96</v>
      </c>
      <c r="G8" s="35" t="s">
        <v>91</v>
      </c>
      <c r="H8" s="35" t="s">
        <v>91</v>
      </c>
      <c r="I8" s="35" t="s">
        <v>91</v>
      </c>
      <c r="J8" s="36" t="s">
        <v>92</v>
      </c>
      <c r="K8" s="37" t="s">
        <v>38</v>
      </c>
    </row>
    <row r="9" s="4" customFormat="1" ht="63.75" spans="1:11">
      <c r="A9" s="1"/>
      <c r="B9" s="38">
        <v>4</v>
      </c>
      <c r="C9" s="39" t="s">
        <v>87</v>
      </c>
      <c r="D9" s="40" t="s">
        <v>97</v>
      </c>
      <c r="E9" s="41" t="s">
        <v>98</v>
      </c>
      <c r="F9" s="40" t="s">
        <v>99</v>
      </c>
      <c r="G9" s="35" t="s">
        <v>91</v>
      </c>
      <c r="H9" s="35" t="s">
        <v>91</v>
      </c>
      <c r="I9" s="35" t="s">
        <v>91</v>
      </c>
      <c r="J9" s="36" t="s">
        <v>92</v>
      </c>
      <c r="K9" s="37" t="s">
        <v>38</v>
      </c>
    </row>
    <row r="10" s="4" customFormat="1" ht="51" spans="1:11">
      <c r="A10" s="1"/>
      <c r="B10" s="42">
        <v>5</v>
      </c>
      <c r="C10" s="43" t="s">
        <v>100</v>
      </c>
      <c r="D10" s="44" t="s">
        <v>101</v>
      </c>
      <c r="E10" s="45" t="s">
        <v>102</v>
      </c>
      <c r="F10" s="44" t="s">
        <v>103</v>
      </c>
      <c r="G10" s="35" t="s">
        <v>91</v>
      </c>
      <c r="H10" s="35" t="s">
        <v>91</v>
      </c>
      <c r="I10" s="35" t="s">
        <v>91</v>
      </c>
      <c r="J10" s="36" t="s">
        <v>92</v>
      </c>
      <c r="K10" s="37" t="s">
        <v>38</v>
      </c>
    </row>
    <row r="11" s="4" customFormat="1" ht="63.75" spans="1:11">
      <c r="A11" s="1"/>
      <c r="B11" s="31">
        <v>6</v>
      </c>
      <c r="C11" s="32" t="s">
        <v>100</v>
      </c>
      <c r="D11" s="33" t="s">
        <v>101</v>
      </c>
      <c r="E11" s="34" t="s">
        <v>104</v>
      </c>
      <c r="F11" s="33" t="s">
        <v>105</v>
      </c>
      <c r="G11" s="35" t="s">
        <v>91</v>
      </c>
      <c r="H11" s="35" t="s">
        <v>91</v>
      </c>
      <c r="I11" s="35" t="s">
        <v>91</v>
      </c>
      <c r="J11" s="36" t="s">
        <v>106</v>
      </c>
      <c r="K11" s="37" t="s">
        <v>38</v>
      </c>
    </row>
    <row r="12" s="4" customFormat="1" ht="38.25" spans="1:11">
      <c r="A12" s="1"/>
      <c r="B12" s="38">
        <v>7</v>
      </c>
      <c r="C12" s="39" t="s">
        <v>100</v>
      </c>
      <c r="D12" s="40" t="s">
        <v>101</v>
      </c>
      <c r="E12" s="41" t="s">
        <v>107</v>
      </c>
      <c r="F12" s="40" t="s">
        <v>108</v>
      </c>
      <c r="G12" s="35" t="s">
        <v>91</v>
      </c>
      <c r="H12" s="35" t="s">
        <v>91</v>
      </c>
      <c r="I12" s="35" t="s">
        <v>91</v>
      </c>
      <c r="J12" s="36" t="s">
        <v>109</v>
      </c>
      <c r="K12" s="37" t="s">
        <v>38</v>
      </c>
    </row>
    <row r="13" s="4" customFormat="1" ht="63.75" spans="1:11">
      <c r="A13" s="1"/>
      <c r="B13" s="38">
        <v>8</v>
      </c>
      <c r="C13" s="39" t="s">
        <v>100</v>
      </c>
      <c r="D13" s="40" t="s">
        <v>101</v>
      </c>
      <c r="E13" s="41" t="s">
        <v>110</v>
      </c>
      <c r="F13" s="40" t="s">
        <v>111</v>
      </c>
      <c r="G13" s="35" t="s">
        <v>91</v>
      </c>
      <c r="H13" s="35" t="s">
        <v>91</v>
      </c>
      <c r="I13" s="35" t="s">
        <v>91</v>
      </c>
      <c r="J13" s="36" t="s">
        <v>112</v>
      </c>
      <c r="K13" s="37" t="s">
        <v>38</v>
      </c>
    </row>
    <row r="14" s="4" customFormat="1" ht="38.25" spans="1:11">
      <c r="A14" s="1"/>
      <c r="B14" s="38">
        <v>9</v>
      </c>
      <c r="C14" s="39" t="s">
        <v>100</v>
      </c>
      <c r="D14" s="40" t="s">
        <v>113</v>
      </c>
      <c r="E14" s="41" t="s">
        <v>114</v>
      </c>
      <c r="F14" s="40" t="s">
        <v>115</v>
      </c>
      <c r="G14" s="35" t="s">
        <v>91</v>
      </c>
      <c r="H14" s="35" t="s">
        <v>91</v>
      </c>
      <c r="I14" s="35" t="s">
        <v>91</v>
      </c>
      <c r="J14" s="36" t="s">
        <v>106</v>
      </c>
      <c r="K14" s="37" t="s">
        <v>38</v>
      </c>
    </row>
    <row r="15" s="4" customFormat="1" ht="25.5" spans="1:11">
      <c r="A15" s="1"/>
      <c r="B15" s="38">
        <v>10</v>
      </c>
      <c r="C15" s="39" t="s">
        <v>100</v>
      </c>
      <c r="D15" s="40" t="s">
        <v>113</v>
      </c>
      <c r="E15" s="41" t="s">
        <v>116</v>
      </c>
      <c r="F15" s="40" t="s">
        <v>117</v>
      </c>
      <c r="G15" s="35" t="s">
        <v>91</v>
      </c>
      <c r="H15" s="35" t="s">
        <v>91</v>
      </c>
      <c r="I15" s="35" t="s">
        <v>91</v>
      </c>
      <c r="J15" s="36" t="s">
        <v>118</v>
      </c>
      <c r="K15" s="37" t="s">
        <v>38</v>
      </c>
    </row>
    <row r="16" s="4" customFormat="1" ht="25.5" spans="1:11">
      <c r="A16" s="1"/>
      <c r="B16" s="38">
        <v>11</v>
      </c>
      <c r="C16" s="39" t="s">
        <v>100</v>
      </c>
      <c r="D16" s="40" t="s">
        <v>113</v>
      </c>
      <c r="E16" s="41" t="s">
        <v>119</v>
      </c>
      <c r="F16" s="40" t="s">
        <v>120</v>
      </c>
      <c r="G16" s="35" t="s">
        <v>91</v>
      </c>
      <c r="H16" s="35" t="s">
        <v>91</v>
      </c>
      <c r="I16" s="35" t="s">
        <v>91</v>
      </c>
      <c r="J16" s="36" t="s">
        <v>118</v>
      </c>
      <c r="K16" s="37" t="s">
        <v>38</v>
      </c>
    </row>
    <row r="17" s="4" customFormat="1" ht="25.5" spans="1:11">
      <c r="A17" s="1"/>
      <c r="B17" s="46">
        <v>12</v>
      </c>
      <c r="C17" s="47" t="s">
        <v>121</v>
      </c>
      <c r="D17" s="48" t="s">
        <v>122</v>
      </c>
      <c r="E17" s="49" t="s">
        <v>123</v>
      </c>
      <c r="F17" s="48" t="s">
        <v>124</v>
      </c>
      <c r="G17" s="35" t="s">
        <v>91</v>
      </c>
      <c r="H17" s="35" t="s">
        <v>91</v>
      </c>
      <c r="I17" s="35" t="s">
        <v>91</v>
      </c>
      <c r="J17" s="36" t="s">
        <v>38</v>
      </c>
      <c r="K17" s="37" t="s">
        <v>38</v>
      </c>
    </row>
    <row r="18" s="4" customFormat="1" ht="25.5" spans="1:11">
      <c r="A18" s="1"/>
      <c r="B18" s="31">
        <v>13</v>
      </c>
      <c r="C18" s="32" t="s">
        <v>121</v>
      </c>
      <c r="D18" s="33" t="s">
        <v>125</v>
      </c>
      <c r="E18" s="34" t="s">
        <v>126</v>
      </c>
      <c r="F18" s="33" t="s">
        <v>127</v>
      </c>
      <c r="G18" s="35" t="s">
        <v>91</v>
      </c>
      <c r="H18" s="35" t="s">
        <v>91</v>
      </c>
      <c r="I18" s="35" t="s">
        <v>91</v>
      </c>
      <c r="J18" s="36" t="s">
        <v>38</v>
      </c>
      <c r="K18" s="37" t="s">
        <v>38</v>
      </c>
    </row>
    <row r="19" s="4" customFormat="1" ht="38.25" spans="1:11">
      <c r="A19" s="1"/>
      <c r="B19" s="50">
        <v>14</v>
      </c>
      <c r="C19" s="51" t="s">
        <v>121</v>
      </c>
      <c r="D19" s="52" t="s">
        <v>128</v>
      </c>
      <c r="E19" s="53" t="s">
        <v>129</v>
      </c>
      <c r="F19" s="52" t="s">
        <v>130</v>
      </c>
      <c r="G19" s="35" t="s">
        <v>91</v>
      </c>
      <c r="H19" s="35" t="s">
        <v>91</v>
      </c>
      <c r="I19" s="35" t="s">
        <v>91</v>
      </c>
      <c r="J19" s="36" t="s">
        <v>106</v>
      </c>
      <c r="K19" s="37" t="s">
        <v>38</v>
      </c>
    </row>
    <row r="20" s="4" customFormat="1" ht="51" spans="1:11">
      <c r="A20" s="1"/>
      <c r="B20" s="38">
        <v>15</v>
      </c>
      <c r="C20" s="39" t="s">
        <v>121</v>
      </c>
      <c r="D20" s="40" t="s">
        <v>131</v>
      </c>
      <c r="E20" s="41" t="s">
        <v>132</v>
      </c>
      <c r="F20" s="52" t="s">
        <v>133</v>
      </c>
      <c r="G20" s="35" t="s">
        <v>91</v>
      </c>
      <c r="H20" s="35" t="s">
        <v>91</v>
      </c>
      <c r="I20" s="35" t="s">
        <v>91</v>
      </c>
      <c r="J20" s="36" t="s">
        <v>38</v>
      </c>
      <c r="K20" s="37" t="s">
        <v>38</v>
      </c>
    </row>
    <row r="21" s="4" customFormat="1" ht="63.75" spans="1:11">
      <c r="A21" s="1"/>
      <c r="B21" s="42">
        <v>16</v>
      </c>
      <c r="C21" s="39" t="s">
        <v>121</v>
      </c>
      <c r="D21" s="40" t="s">
        <v>134</v>
      </c>
      <c r="E21" s="41" t="s">
        <v>135</v>
      </c>
      <c r="F21" s="52" t="s">
        <v>136</v>
      </c>
      <c r="G21" s="35" t="s">
        <v>91</v>
      </c>
      <c r="H21" s="35" t="s">
        <v>91</v>
      </c>
      <c r="I21" s="35" t="s">
        <v>91</v>
      </c>
      <c r="J21" s="36" t="s">
        <v>137</v>
      </c>
      <c r="K21" s="37" t="s">
        <v>38</v>
      </c>
    </row>
    <row r="22" s="4" customFormat="1" ht="25.5" spans="1:11">
      <c r="A22" s="1"/>
      <c r="B22" s="38">
        <v>17</v>
      </c>
      <c r="C22" s="39" t="s">
        <v>121</v>
      </c>
      <c r="D22" s="40" t="s">
        <v>134</v>
      </c>
      <c r="E22" s="41" t="s">
        <v>138</v>
      </c>
      <c r="F22" s="52" t="s">
        <v>139</v>
      </c>
      <c r="G22" s="35" t="s">
        <v>91</v>
      </c>
      <c r="H22" s="35" t="s">
        <v>91</v>
      </c>
      <c r="I22" s="35" t="s">
        <v>91</v>
      </c>
      <c r="J22" s="36" t="s">
        <v>38</v>
      </c>
      <c r="K22" s="37" t="s">
        <v>38</v>
      </c>
    </row>
    <row r="23" s="4" customFormat="1" ht="25.5" spans="1:11">
      <c r="A23" s="1"/>
      <c r="B23" s="50">
        <v>18</v>
      </c>
      <c r="C23" s="39" t="s">
        <v>121</v>
      </c>
      <c r="D23" s="40" t="s">
        <v>134</v>
      </c>
      <c r="E23" s="41" t="s">
        <v>140</v>
      </c>
      <c r="F23" s="52" t="s">
        <v>141</v>
      </c>
      <c r="G23" s="35" t="s">
        <v>91</v>
      </c>
      <c r="H23" s="35" t="s">
        <v>91</v>
      </c>
      <c r="I23" s="35" t="s">
        <v>91</v>
      </c>
      <c r="J23" s="36" t="s">
        <v>112</v>
      </c>
      <c r="K23" s="37" t="s">
        <v>38</v>
      </c>
    </row>
    <row r="24" s="4" customFormat="1" ht="63.75" spans="1:11">
      <c r="A24" s="1"/>
      <c r="B24" s="38">
        <v>19</v>
      </c>
      <c r="C24" s="39" t="s">
        <v>121</v>
      </c>
      <c r="D24" s="40" t="s">
        <v>142</v>
      </c>
      <c r="E24" s="41" t="s">
        <v>143</v>
      </c>
      <c r="F24" s="52" t="s">
        <v>144</v>
      </c>
      <c r="G24" s="35" t="s">
        <v>91</v>
      </c>
      <c r="H24" s="35" t="s">
        <v>91</v>
      </c>
      <c r="I24" s="35" t="s">
        <v>91</v>
      </c>
      <c r="J24" s="36" t="s">
        <v>106</v>
      </c>
      <c r="K24" s="37" t="s">
        <v>38</v>
      </c>
    </row>
    <row r="25" s="4" customFormat="1" ht="25.5" spans="1:11">
      <c r="A25" s="1"/>
      <c r="B25" s="42">
        <v>20</v>
      </c>
      <c r="C25" s="39" t="s">
        <v>145</v>
      </c>
      <c r="D25" s="40" t="s">
        <v>146</v>
      </c>
      <c r="E25" s="41" t="s">
        <v>147</v>
      </c>
      <c r="F25" s="52" t="s">
        <v>148</v>
      </c>
      <c r="G25" s="35" t="s">
        <v>91</v>
      </c>
      <c r="H25" s="35" t="s">
        <v>91</v>
      </c>
      <c r="I25" s="35" t="s">
        <v>91</v>
      </c>
      <c r="J25" s="36" t="s">
        <v>112</v>
      </c>
      <c r="K25" s="37" t="s">
        <v>38</v>
      </c>
    </row>
    <row r="26" s="4" customFormat="1" ht="13.5" spans="1:11">
      <c r="A26" s="1"/>
      <c r="B26" s="46">
        <v>21</v>
      </c>
      <c r="C26" s="39" t="s">
        <v>145</v>
      </c>
      <c r="D26" s="44" t="s">
        <v>149</v>
      </c>
      <c r="E26" s="45" t="s">
        <v>150</v>
      </c>
      <c r="F26" s="54" t="s">
        <v>151</v>
      </c>
      <c r="G26" s="35" t="s">
        <v>91</v>
      </c>
      <c r="H26" s="35" t="s">
        <v>152</v>
      </c>
      <c r="I26" s="35" t="s">
        <v>152</v>
      </c>
      <c r="J26" s="36" t="s">
        <v>112</v>
      </c>
      <c r="K26" s="37" t="s">
        <v>38</v>
      </c>
    </row>
    <row r="27" s="5" customFormat="1" ht="25.5" spans="1:11">
      <c r="A27" s="55"/>
      <c r="B27" s="31">
        <v>22</v>
      </c>
      <c r="C27" s="39" t="s">
        <v>145</v>
      </c>
      <c r="D27" s="33" t="s">
        <v>149</v>
      </c>
      <c r="E27" s="34" t="s">
        <v>153</v>
      </c>
      <c r="F27" s="33" t="s">
        <v>154</v>
      </c>
      <c r="G27" s="35" t="s">
        <v>91</v>
      </c>
      <c r="H27" s="35" t="s">
        <v>91</v>
      </c>
      <c r="I27" s="35" t="s">
        <v>91</v>
      </c>
      <c r="J27" s="36" t="s">
        <v>112</v>
      </c>
      <c r="K27" s="37" t="s">
        <v>38</v>
      </c>
    </row>
    <row r="28" s="6" customFormat="1" ht="63.75" spans="1:11">
      <c r="A28" s="56"/>
      <c r="B28" s="50">
        <v>23</v>
      </c>
      <c r="C28" s="57" t="s">
        <v>87</v>
      </c>
      <c r="D28" s="52" t="s">
        <v>155</v>
      </c>
      <c r="E28" s="53" t="s">
        <v>156</v>
      </c>
      <c r="F28" s="52" t="s">
        <v>157</v>
      </c>
      <c r="G28" s="58" t="s">
        <v>91</v>
      </c>
      <c r="H28" s="58" t="s">
        <v>91</v>
      </c>
      <c r="I28" s="58" t="s">
        <v>91</v>
      </c>
      <c r="J28" s="36" t="s">
        <v>112</v>
      </c>
      <c r="K28" s="37" t="s">
        <v>38</v>
      </c>
    </row>
    <row r="29" s="4" customFormat="1" ht="25.5" spans="1:11">
      <c r="A29" s="1"/>
      <c r="B29" s="50">
        <v>24</v>
      </c>
      <c r="C29" s="51" t="s">
        <v>87</v>
      </c>
      <c r="D29" s="52" t="s">
        <v>155</v>
      </c>
      <c r="E29" s="53" t="s">
        <v>158</v>
      </c>
      <c r="F29" s="52" t="s">
        <v>159</v>
      </c>
      <c r="G29" s="58" t="s">
        <v>91</v>
      </c>
      <c r="H29" s="58" t="s">
        <v>91</v>
      </c>
      <c r="I29" s="58" t="s">
        <v>91</v>
      </c>
      <c r="J29" s="36" t="s">
        <v>106</v>
      </c>
      <c r="K29" s="37" t="s">
        <v>38</v>
      </c>
    </row>
    <row r="30" s="4" customFormat="1" ht="25.5" spans="1:11">
      <c r="A30" s="1"/>
      <c r="B30" s="59">
        <v>25</v>
      </c>
      <c r="C30" s="51" t="s">
        <v>87</v>
      </c>
      <c r="D30" s="52" t="s">
        <v>155</v>
      </c>
      <c r="E30" s="53" t="s">
        <v>160</v>
      </c>
      <c r="F30" s="52" t="s">
        <v>161</v>
      </c>
      <c r="G30" s="58" t="s">
        <v>91</v>
      </c>
      <c r="H30" s="58" t="s">
        <v>91</v>
      </c>
      <c r="I30" s="58" t="s">
        <v>91</v>
      </c>
      <c r="J30" s="36" t="s">
        <v>38</v>
      </c>
      <c r="K30" s="37" t="s">
        <v>38</v>
      </c>
    </row>
    <row r="31" s="4" customFormat="1" ht="38.25" spans="1:11">
      <c r="A31" s="1"/>
      <c r="B31" s="38">
        <v>26</v>
      </c>
      <c r="C31" s="51" t="s">
        <v>100</v>
      </c>
      <c r="D31" s="52" t="s">
        <v>101</v>
      </c>
      <c r="E31" s="53" t="s">
        <v>162</v>
      </c>
      <c r="F31" s="52" t="s">
        <v>163</v>
      </c>
      <c r="G31" s="60" t="s">
        <v>91</v>
      </c>
      <c r="H31" s="60" t="s">
        <v>91</v>
      </c>
      <c r="I31" s="60" t="s">
        <v>91</v>
      </c>
      <c r="J31" s="36" t="s">
        <v>109</v>
      </c>
      <c r="K31" s="37" t="s">
        <v>38</v>
      </c>
    </row>
    <row r="32" s="4" customFormat="1" ht="25.5" spans="1:11">
      <c r="A32" s="1"/>
      <c r="B32" s="50">
        <v>27</v>
      </c>
      <c r="C32" s="39" t="s">
        <v>100</v>
      </c>
      <c r="D32" s="40" t="s">
        <v>101</v>
      </c>
      <c r="E32" s="41" t="s">
        <v>164</v>
      </c>
      <c r="F32" s="54" t="s">
        <v>165</v>
      </c>
      <c r="G32" s="60" t="s">
        <v>91</v>
      </c>
      <c r="H32" s="60" t="s">
        <v>91</v>
      </c>
      <c r="I32" s="60" t="s">
        <v>91</v>
      </c>
      <c r="J32" s="36" t="s">
        <v>38</v>
      </c>
      <c r="K32" s="37" t="s">
        <v>38</v>
      </c>
    </row>
    <row r="33" s="4" customFormat="1" ht="38.25" spans="1:11">
      <c r="A33" s="1"/>
      <c r="B33" s="38">
        <v>28</v>
      </c>
      <c r="C33" s="39" t="s">
        <v>145</v>
      </c>
      <c r="D33" s="40" t="s">
        <v>146</v>
      </c>
      <c r="E33" s="41" t="s">
        <v>166</v>
      </c>
      <c r="F33" s="40" t="s">
        <v>167</v>
      </c>
      <c r="G33" s="60" t="s">
        <v>91</v>
      </c>
      <c r="H33" s="60" t="s">
        <v>91</v>
      </c>
      <c r="I33" s="60" t="s">
        <v>91</v>
      </c>
      <c r="J33" s="36" t="s">
        <v>38</v>
      </c>
      <c r="K33" s="37" t="s">
        <v>38</v>
      </c>
    </row>
    <row r="34" s="4" customFormat="1" ht="38.25" spans="1:11">
      <c r="A34" s="1"/>
      <c r="B34" s="38">
        <v>29</v>
      </c>
      <c r="C34" s="39" t="s">
        <v>145</v>
      </c>
      <c r="D34" s="40" t="s">
        <v>168</v>
      </c>
      <c r="E34" s="41" t="s">
        <v>169</v>
      </c>
      <c r="F34" s="52" t="s">
        <v>170</v>
      </c>
      <c r="G34" s="60" t="s">
        <v>91</v>
      </c>
      <c r="H34" s="60" t="s">
        <v>91</v>
      </c>
      <c r="I34" s="60" t="s">
        <v>91</v>
      </c>
      <c r="J34" s="36" t="s">
        <v>171</v>
      </c>
      <c r="K34" s="37" t="s">
        <v>38</v>
      </c>
    </row>
    <row r="35" s="4" customFormat="1" ht="38.25" spans="1:11">
      <c r="A35" s="1"/>
      <c r="B35" s="31">
        <v>30</v>
      </c>
      <c r="C35" s="32" t="s">
        <v>121</v>
      </c>
      <c r="D35" s="33" t="s">
        <v>172</v>
      </c>
      <c r="E35" s="34" t="s">
        <v>173</v>
      </c>
      <c r="F35" s="33" t="s">
        <v>174</v>
      </c>
      <c r="G35" s="61" t="s">
        <v>91</v>
      </c>
      <c r="H35" s="61" t="s">
        <v>91</v>
      </c>
      <c r="I35" s="61" t="s">
        <v>91</v>
      </c>
      <c r="J35" s="36" t="s">
        <v>38</v>
      </c>
      <c r="K35" s="37" t="s">
        <v>38</v>
      </c>
    </row>
    <row r="36" s="4" customFormat="1" ht="63.75" spans="1:11">
      <c r="A36" s="1"/>
      <c r="B36" s="50">
        <v>31</v>
      </c>
      <c r="C36" s="62" t="s">
        <v>175</v>
      </c>
      <c r="D36" s="40" t="s">
        <v>176</v>
      </c>
      <c r="E36" s="41" t="s">
        <v>177</v>
      </c>
      <c r="F36" s="54" t="s">
        <v>178</v>
      </c>
      <c r="G36" s="61" t="s">
        <v>91</v>
      </c>
      <c r="H36" s="61" t="s">
        <v>91</v>
      </c>
      <c r="I36" s="61" t="s">
        <v>91</v>
      </c>
      <c r="J36" s="36" t="s">
        <v>112</v>
      </c>
      <c r="K36" s="37" t="s">
        <v>38</v>
      </c>
    </row>
    <row r="37" s="4" customFormat="1" ht="63.75" spans="1:11">
      <c r="A37" s="1"/>
      <c r="B37" s="38">
        <v>32</v>
      </c>
      <c r="C37" s="63" t="s">
        <v>175</v>
      </c>
      <c r="D37" s="40" t="s">
        <v>179</v>
      </c>
      <c r="E37" s="41" t="s">
        <v>180</v>
      </c>
      <c r="F37" s="40" t="s">
        <v>181</v>
      </c>
      <c r="G37" s="61" t="s">
        <v>91</v>
      </c>
      <c r="H37" s="61" t="s">
        <v>91</v>
      </c>
      <c r="I37" s="61" t="s">
        <v>91</v>
      </c>
      <c r="J37" s="36" t="s">
        <v>112</v>
      </c>
      <c r="K37" s="37" t="s">
        <v>38</v>
      </c>
    </row>
    <row r="38" s="6" customFormat="1" ht="63.75" spans="1:11">
      <c r="A38" s="56"/>
      <c r="B38" s="38">
        <v>33</v>
      </c>
      <c r="C38" s="62" t="s">
        <v>175</v>
      </c>
      <c r="D38" s="40" t="s">
        <v>182</v>
      </c>
      <c r="E38" s="41" t="s">
        <v>183</v>
      </c>
      <c r="F38" s="52" t="s">
        <v>184</v>
      </c>
      <c r="G38" s="61" t="s">
        <v>91</v>
      </c>
      <c r="H38" s="61" t="s">
        <v>91</v>
      </c>
      <c r="I38" s="61" t="s">
        <v>91</v>
      </c>
      <c r="J38" s="36" t="s">
        <v>185</v>
      </c>
      <c r="K38" s="37" t="s">
        <v>38</v>
      </c>
    </row>
    <row r="39" s="7" customFormat="1" ht="63.75" spans="1:11">
      <c r="A39" s="64"/>
      <c r="B39" s="31">
        <v>34</v>
      </c>
      <c r="C39" s="63" t="s">
        <v>175</v>
      </c>
      <c r="D39" s="33" t="s">
        <v>186</v>
      </c>
      <c r="E39" s="34" t="s">
        <v>187</v>
      </c>
      <c r="F39" s="33" t="s">
        <v>188</v>
      </c>
      <c r="G39" s="61" t="s">
        <v>91</v>
      </c>
      <c r="H39" s="61" t="s">
        <v>91</v>
      </c>
      <c r="I39" s="61" t="s">
        <v>91</v>
      </c>
      <c r="J39" s="36" t="s">
        <v>112</v>
      </c>
      <c r="K39" s="37" t="s">
        <v>38</v>
      </c>
    </row>
    <row r="40" s="4" customFormat="1" ht="63.75" spans="1:11">
      <c r="A40" s="1"/>
      <c r="B40" s="50">
        <v>35</v>
      </c>
      <c r="C40" s="62" t="s">
        <v>189</v>
      </c>
      <c r="D40" s="40" t="s">
        <v>190</v>
      </c>
      <c r="E40" s="41" t="s">
        <v>191</v>
      </c>
      <c r="F40" s="54" t="s">
        <v>192</v>
      </c>
      <c r="G40" s="61" t="s">
        <v>91</v>
      </c>
      <c r="H40" s="61" t="s">
        <v>91</v>
      </c>
      <c r="I40" s="61" t="s">
        <v>91</v>
      </c>
      <c r="J40" s="36" t="s">
        <v>112</v>
      </c>
      <c r="K40" s="37" t="s">
        <v>38</v>
      </c>
    </row>
    <row r="41" s="4" customFormat="1" ht="63.75" spans="1:11">
      <c r="A41" s="1"/>
      <c r="B41" s="38">
        <v>36</v>
      </c>
      <c r="C41" s="63" t="s">
        <v>189</v>
      </c>
      <c r="D41" s="40" t="s">
        <v>193</v>
      </c>
      <c r="E41" s="41" t="s">
        <v>194</v>
      </c>
      <c r="F41" s="40" t="s">
        <v>195</v>
      </c>
      <c r="G41" s="61" t="s">
        <v>91</v>
      </c>
      <c r="H41" s="61" t="s">
        <v>91</v>
      </c>
      <c r="I41" s="61" t="s">
        <v>91</v>
      </c>
      <c r="J41" s="36" t="s">
        <v>109</v>
      </c>
      <c r="K41" s="37" t="s">
        <v>38</v>
      </c>
    </row>
    <row r="42" s="4" customFormat="1" ht="63.75" spans="1:11">
      <c r="A42" s="1"/>
      <c r="B42" s="38">
        <v>37</v>
      </c>
      <c r="C42" s="62" t="s">
        <v>189</v>
      </c>
      <c r="D42" s="40" t="s">
        <v>196</v>
      </c>
      <c r="E42" s="41" t="s">
        <v>197</v>
      </c>
      <c r="F42" s="52" t="s">
        <v>198</v>
      </c>
      <c r="G42" s="61" t="s">
        <v>91</v>
      </c>
      <c r="H42" s="61" t="s">
        <v>91</v>
      </c>
      <c r="I42" s="61" t="s">
        <v>91</v>
      </c>
      <c r="J42" s="36" t="s">
        <v>109</v>
      </c>
      <c r="K42" s="37" t="s">
        <v>38</v>
      </c>
    </row>
    <row r="43" s="4" customFormat="1" ht="63.75" spans="1:11">
      <c r="A43" s="1"/>
      <c r="B43" s="31">
        <v>38</v>
      </c>
      <c r="C43" s="63" t="s">
        <v>189</v>
      </c>
      <c r="D43" s="33" t="s">
        <v>199</v>
      </c>
      <c r="E43" s="34" t="s">
        <v>200</v>
      </c>
      <c r="F43" s="33" t="s">
        <v>201</v>
      </c>
      <c r="G43" s="61" t="s">
        <v>91</v>
      </c>
      <c r="H43" s="61" t="s">
        <v>91</v>
      </c>
      <c r="I43" s="61" t="s">
        <v>91</v>
      </c>
      <c r="J43" s="36" t="s">
        <v>38</v>
      </c>
      <c r="K43" s="37" t="s">
        <v>38</v>
      </c>
    </row>
    <row r="44" s="4" customFormat="1" ht="76.5" spans="1:11">
      <c r="A44" s="1"/>
      <c r="B44" s="50">
        <v>39</v>
      </c>
      <c r="C44" s="62" t="s">
        <v>189</v>
      </c>
      <c r="D44" s="40" t="s">
        <v>199</v>
      </c>
      <c r="E44" s="41" t="s">
        <v>202</v>
      </c>
      <c r="F44" s="54" t="s">
        <v>203</v>
      </c>
      <c r="G44" s="61" t="s">
        <v>91</v>
      </c>
      <c r="H44" s="61" t="s">
        <v>91</v>
      </c>
      <c r="I44" s="61" t="s">
        <v>91</v>
      </c>
      <c r="J44" s="36" t="s">
        <v>137</v>
      </c>
      <c r="K44" s="37" t="s">
        <v>38</v>
      </c>
    </row>
    <row r="45" s="4" customFormat="1" ht="63.75" spans="1:11">
      <c r="A45" s="1"/>
      <c r="B45" s="38">
        <v>40</v>
      </c>
      <c r="C45" s="62" t="s">
        <v>204</v>
      </c>
      <c r="D45" s="40" t="s">
        <v>205</v>
      </c>
      <c r="E45" s="41" t="s">
        <v>206</v>
      </c>
      <c r="F45" s="40" t="s">
        <v>207</v>
      </c>
      <c r="G45" s="61" t="s">
        <v>91</v>
      </c>
      <c r="H45" s="61" t="s">
        <v>91</v>
      </c>
      <c r="I45" s="61" t="s">
        <v>91</v>
      </c>
      <c r="J45" s="36" t="s">
        <v>112</v>
      </c>
      <c r="K45" s="37" t="s">
        <v>38</v>
      </c>
    </row>
    <row r="46" s="4" customFormat="1" ht="63.75" spans="1:11">
      <c r="A46" s="1"/>
      <c r="B46" s="38">
        <v>41</v>
      </c>
      <c r="C46" s="62" t="s">
        <v>204</v>
      </c>
      <c r="D46" s="40" t="s">
        <v>208</v>
      </c>
      <c r="E46" s="41" t="s">
        <v>209</v>
      </c>
      <c r="F46" s="52" t="s">
        <v>210</v>
      </c>
      <c r="G46" s="61" t="s">
        <v>91</v>
      </c>
      <c r="H46" s="61" t="s">
        <v>91</v>
      </c>
      <c r="I46" s="61" t="s">
        <v>91</v>
      </c>
      <c r="J46" s="36" t="s">
        <v>112</v>
      </c>
      <c r="K46" s="37" t="s">
        <v>38</v>
      </c>
    </row>
    <row r="47" s="8" customFormat="1" ht="63.75" spans="1:11">
      <c r="A47" s="65"/>
      <c r="B47" s="38">
        <v>42</v>
      </c>
      <c r="C47" s="63" t="s">
        <v>204</v>
      </c>
      <c r="D47" s="33" t="s">
        <v>211</v>
      </c>
      <c r="E47" s="34" t="s">
        <v>212</v>
      </c>
      <c r="F47" s="33" t="s">
        <v>213</v>
      </c>
      <c r="G47" s="61" t="s">
        <v>91</v>
      </c>
      <c r="H47" s="61" t="s">
        <v>91</v>
      </c>
      <c r="I47" s="61" t="s">
        <v>91</v>
      </c>
      <c r="J47" s="36" t="s">
        <v>112</v>
      </c>
      <c r="K47" s="37" t="s">
        <v>38</v>
      </c>
    </row>
    <row r="48" s="9" customFormat="1" ht="63.75" spans="1:11">
      <c r="A48" s="66"/>
      <c r="B48" s="67">
        <v>43</v>
      </c>
      <c r="C48" s="68" t="s">
        <v>204</v>
      </c>
      <c r="D48" s="69" t="s">
        <v>214</v>
      </c>
      <c r="E48" s="70" t="s">
        <v>215</v>
      </c>
      <c r="F48" s="69" t="s">
        <v>216</v>
      </c>
      <c r="G48" s="61" t="s">
        <v>91</v>
      </c>
      <c r="H48" s="61" t="s">
        <v>91</v>
      </c>
      <c r="I48" s="61" t="s">
        <v>91</v>
      </c>
      <c r="J48" s="71" t="s">
        <v>112</v>
      </c>
      <c r="K48" s="72" t="s">
        <v>38</v>
      </c>
    </row>
    <row r="49" customFormat="1" ht="76.5" spans="1:11">
      <c r="A49" s="1"/>
      <c r="B49" s="38">
        <v>44</v>
      </c>
      <c r="C49" s="62" t="s">
        <v>204</v>
      </c>
      <c r="D49" s="40" t="s">
        <v>217</v>
      </c>
      <c r="E49" s="41" t="s">
        <v>218</v>
      </c>
      <c r="F49" s="52" t="s">
        <v>219</v>
      </c>
      <c r="G49" s="61" t="s">
        <v>91</v>
      </c>
      <c r="H49" s="61" t="s">
        <v>91</v>
      </c>
      <c r="I49" s="61" t="s">
        <v>91</v>
      </c>
      <c r="J49" s="36" t="s">
        <v>38</v>
      </c>
      <c r="K49" s="37" t="s">
        <v>38</v>
      </c>
    </row>
    <row r="50" customFormat="1" ht="63.75" spans="1:11">
      <c r="A50" s="1"/>
      <c r="B50" s="38">
        <v>45</v>
      </c>
      <c r="C50" s="63" t="s">
        <v>175</v>
      </c>
      <c r="D50" s="33" t="s">
        <v>220</v>
      </c>
      <c r="E50" s="34" t="s">
        <v>221</v>
      </c>
      <c r="F50" s="33" t="s">
        <v>222</v>
      </c>
      <c r="G50" s="61" t="s">
        <v>91</v>
      </c>
      <c r="H50" s="61" t="s">
        <v>91</v>
      </c>
      <c r="I50" s="61" t="s">
        <v>91</v>
      </c>
      <c r="J50" s="36" t="s">
        <v>106</v>
      </c>
      <c r="K50" s="37" t="s">
        <v>38</v>
      </c>
    </row>
    <row r="51" customFormat="1" ht="76.5" spans="1:11">
      <c r="A51" s="1"/>
      <c r="B51" s="38">
        <v>46</v>
      </c>
      <c r="C51" s="62" t="s">
        <v>100</v>
      </c>
      <c r="D51" s="40" t="s">
        <v>223</v>
      </c>
      <c r="E51" s="41" t="s">
        <v>224</v>
      </c>
      <c r="F51" s="40" t="s">
        <v>225</v>
      </c>
      <c r="G51" s="61" t="s">
        <v>91</v>
      </c>
      <c r="H51" s="61" t="s">
        <v>91</v>
      </c>
      <c r="I51" s="61" t="s">
        <v>91</v>
      </c>
      <c r="J51" s="36" t="s">
        <v>226</v>
      </c>
      <c r="K51" s="37" t="s">
        <v>38</v>
      </c>
    </row>
    <row r="52" customFormat="1" ht="63.75" spans="1:11">
      <c r="A52" s="1"/>
      <c r="B52" s="38">
        <v>47</v>
      </c>
      <c r="C52" s="62" t="s">
        <v>145</v>
      </c>
      <c r="D52" s="40" t="s">
        <v>223</v>
      </c>
      <c r="E52" s="41" t="s">
        <v>227</v>
      </c>
      <c r="F52" s="52" t="s">
        <v>228</v>
      </c>
      <c r="G52" s="61" t="s">
        <v>91</v>
      </c>
      <c r="H52" s="61" t="s">
        <v>91</v>
      </c>
      <c r="I52" s="61" t="s">
        <v>91</v>
      </c>
      <c r="J52" s="36" t="s">
        <v>226</v>
      </c>
      <c r="K52" s="37" t="s">
        <v>38</v>
      </c>
    </row>
    <row r="53" customFormat="1" ht="51" spans="1:11">
      <c r="A53" s="1"/>
      <c r="B53" s="38">
        <v>48</v>
      </c>
      <c r="C53" s="63" t="s">
        <v>100</v>
      </c>
      <c r="D53" s="33" t="s">
        <v>229</v>
      </c>
      <c r="E53" s="34" t="s">
        <v>230</v>
      </c>
      <c r="F53" s="33" t="s">
        <v>231</v>
      </c>
      <c r="G53" s="61" t="s">
        <v>91</v>
      </c>
      <c r="H53" s="61" t="s">
        <v>91</v>
      </c>
      <c r="I53" s="61" t="s">
        <v>91</v>
      </c>
      <c r="J53" s="36" t="s">
        <v>38</v>
      </c>
      <c r="K53" s="37" t="s">
        <v>38</v>
      </c>
    </row>
    <row r="54" customFormat="1" ht="63.75" spans="1:11">
      <c r="A54" s="1"/>
      <c r="B54" s="38">
        <v>49</v>
      </c>
      <c r="C54" s="62" t="s">
        <v>145</v>
      </c>
      <c r="D54" s="40" t="s">
        <v>146</v>
      </c>
      <c r="E54" s="41" t="s">
        <v>232</v>
      </c>
      <c r="F54" s="40" t="s">
        <v>233</v>
      </c>
      <c r="G54" s="61" t="s">
        <v>91</v>
      </c>
      <c r="H54" s="61" t="s">
        <v>91</v>
      </c>
      <c r="I54" s="61" t="s">
        <v>91</v>
      </c>
      <c r="J54" s="36" t="s">
        <v>109</v>
      </c>
      <c r="K54" s="37" t="s">
        <v>38</v>
      </c>
    </row>
    <row r="55" customFormat="1" ht="76.5" spans="1:11">
      <c r="A55" s="1"/>
      <c r="B55" s="38">
        <v>50</v>
      </c>
      <c r="C55" s="62" t="s">
        <v>234</v>
      </c>
      <c r="D55" s="40" t="s">
        <v>235</v>
      </c>
      <c r="E55" s="41" t="s">
        <v>236</v>
      </c>
      <c r="F55" s="52" t="s">
        <v>237</v>
      </c>
      <c r="G55" s="61" t="s">
        <v>91</v>
      </c>
      <c r="H55" s="61" t="s">
        <v>91</v>
      </c>
      <c r="I55" s="61" t="s">
        <v>91</v>
      </c>
      <c r="J55" s="36" t="s">
        <v>112</v>
      </c>
      <c r="K55" s="37" t="s">
        <v>38</v>
      </c>
    </row>
    <row r="56" customFormat="1" ht="63.75" spans="1:11">
      <c r="A56" s="1"/>
      <c r="B56" s="38">
        <v>51</v>
      </c>
      <c r="C56" s="63" t="s">
        <v>238</v>
      </c>
      <c r="D56" s="33" t="s">
        <v>239</v>
      </c>
      <c r="E56" s="34" t="s">
        <v>240</v>
      </c>
      <c r="F56" s="33" t="s">
        <v>241</v>
      </c>
      <c r="G56" s="61" t="s">
        <v>91</v>
      </c>
      <c r="H56" s="61" t="s">
        <v>91</v>
      </c>
      <c r="I56" s="61" t="s">
        <v>91</v>
      </c>
      <c r="J56" s="36" t="s">
        <v>112</v>
      </c>
      <c r="K56" s="37" t="s">
        <v>38</v>
      </c>
    </row>
    <row r="57" customFormat="1" spans="1:11">
      <c r="A57" s="1"/>
      <c r="B57" s="10"/>
      <c r="C57" s="10"/>
      <c r="D57" s="10"/>
      <c r="E57" s="10"/>
      <c r="F57" s="10"/>
      <c r="G57" s="10"/>
      <c r="H57" s="10"/>
      <c r="I57" s="10"/>
      <c r="J57" s="11"/>
      <c r="K57" s="11"/>
    </row>
    <row r="59" ht="12.75" spans="1:11">
      <c r="B59" s="73" t="s">
        <v>242</v>
      </c>
      <c r="C59" s="74"/>
      <c r="D59" s="74"/>
      <c r="E59" s="74"/>
      <c r="F59" s="74"/>
      <c r="G59" s="74"/>
    </row>
  </sheetData>
  <mergeCells count="4">
    <mergeCell ref="B1:K1"/>
    <mergeCell ref="F4:F5"/>
    <mergeCell ref="J4:J5"/>
    <mergeCell ref="K4:K5"/>
  </mergeCells>
  <conditionalFormatting sqref="G57:I57">
    <cfRule type="cellIs" dxfId="0" priority="21" stopIfTrue="1" operator="equal">
      <formula>"○"</formula>
    </cfRule>
    <cfRule type="cellIs" dxfId="1" priority="22" stopIfTrue="1" operator="equal">
      <formula>"N/A"</formula>
    </cfRule>
  </conditionalFormatting>
  <conditionalFormatting sqref="G6:I56">
    <cfRule type="cellIs" dxfId="0" priority="33" stopIfTrue="1" operator="equal">
      <formula>"○"</formula>
    </cfRule>
    <cfRule type="cellIs" dxfId="1" priority="34" stopIfTrue="1" operator="equal">
      <formula>"N/A"</formula>
    </cfRule>
  </conditionalFormatting>
  <dataValidations count="4">
    <dataValidation showInputMessage="1" showErrorMessage="1" prompt="概要设计" sqref="G5"/>
    <dataValidation showInputMessage="1" showErrorMessage="1" prompt="编码" sqref="H5"/>
    <dataValidation showInputMessage="1" showErrorMessage="1" prompt="单体测试" sqref="I5"/>
    <dataValidation type="list" showInputMessage="1" showErrorMessage="1" prompt="○ ：完成&#10;△ ：进行中&#10;× ：未着手&#10;N/A：不适用" sqref="G6:I56">
      <formula1>"○,△,×,N/A"</formula1>
    </dataValidation>
  </dataValidations>
  <pageMargins left="0.984251968503937" right="0.590551181102362" top="0.78740157480315" bottom="0.78740157480315" header="0.511811023622047" footer="0.511811023622047"/>
  <pageSetup paperSize="9" scale="47" fitToHeight="0" orientation="landscape"/>
  <headerFooter alignWithMargins="0">
    <oddHeader>&amp;L&amp;"幼圆,常规"&amp;9 &amp;U需求跟踪矩阵&amp;R&amp;"幼圆,常规"&amp;9 &amp;U版本：1.1.0-1.2.0 第&amp;P页</oddHeader>
    <oddFooter>&amp;C&amp;"幼圆,常规"&amp;9 沈阳东软软件股份有限公司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0" workbookViewId="0">
      <selection activeCell="T38" sqref="T38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16" sqref="S16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0" sqref="P20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H2" workbookViewId="0">
      <selection activeCell="Z12" sqref="Z12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36" sqref="P36"/>
    </sheetView>
  </sheetViews>
  <sheetFormatPr defaultColWidth="9" defaultRowHeight="12.7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需求跟踪矩阵封面</vt:lpstr>
      <vt:lpstr>变更履历</vt:lpstr>
      <vt:lpstr>设计用RTM</vt:lpstr>
      <vt:lpstr>图1</vt:lpstr>
      <vt:lpstr>图2</vt:lpstr>
      <vt:lpstr>图3</vt:lpstr>
      <vt:lpstr>图4</vt:lpstr>
      <vt:lpstr>图5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需求跟踪矩阵模版</dc:title>
  <dc:creator>吴剑光</dc:creator>
  <dc:description>Ver0。8</dc:description>
  <cp:lastModifiedBy>8号高天宇</cp:lastModifiedBy>
  <dcterms:created xsi:type="dcterms:W3CDTF">1998-09-22T04:53:00Z</dcterms:created>
  <cp:lastPrinted>2006-03-15T00:41:00Z</cp:lastPrinted>
  <dcterms:modified xsi:type="dcterms:W3CDTF">2026-10-23T03:08:10Z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64406EC14DDB4C68A3110CC9DC6AA1A1_12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