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filterPrivacy="1" codeName="ThisWorkbook"/>
  <xr:revisionPtr revIDLastSave="21" documentId="13_ncr:1_{B724CD1B-7ADD-4C53-8E23-7CD3C80EB0FE}" xr6:coauthVersionLast="47" xr6:coauthVersionMax="47" xr10:uidLastSave="{9BD04DCC-DAB0-45D5-B4F5-5409DD9578E6}"/>
  <bookViews>
    <workbookView xWindow="-120" yWindow="-120" windowWidth="29040" windowHeight="15840" xr2:uid="{00000000-000D-0000-FFFF-FFFF00000000}"/>
  </bookViews>
  <sheets>
    <sheet name="ProjectSchedule" sheetId="11" r:id="rId1"/>
    <sheet name="About" sheetId="12" r:id="rId2"/>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7" i="11" l="1"/>
  <c r="F16" i="11"/>
  <c r="F15" i="11"/>
  <c r="E17" i="11"/>
  <c r="E16" i="11"/>
  <c r="E15" i="11"/>
  <c r="E3" i="11"/>
  <c r="E9" i="11" s="1"/>
  <c r="F9" i="11" s="1"/>
  <c r="H7" i="11"/>
  <c r="H22" i="11" l="1"/>
  <c r="E10" i="11"/>
  <c r="I5" i="11"/>
  <c r="H32" i="11"/>
  <c r="H21" i="11"/>
  <c r="H20" i="11"/>
  <c r="H14" i="11"/>
  <c r="H8" i="11"/>
  <c r="E12" i="11" l="1"/>
  <c r="F12" i="11" s="1"/>
  <c r="E13" i="11"/>
  <c r="F13" i="11" s="1"/>
  <c r="E11" i="11"/>
  <c r="F11" i="11" s="1"/>
  <c r="F10" i="11"/>
  <c r="H9" i="11"/>
  <c r="E25" i="11"/>
  <c r="I6" i="11"/>
  <c r="H25" i="11" l="1"/>
  <c r="H10" i="11"/>
  <c r="H23" i="11"/>
  <c r="H15" i="11"/>
  <c r="H13" i="11"/>
  <c r="J5" i="11"/>
  <c r="K5" i="11" s="1"/>
  <c r="L5" i="11" s="1"/>
  <c r="M5" i="11" s="1"/>
  <c r="N5" i="11" s="1"/>
  <c r="O5" i="11" s="1"/>
  <c r="P5" i="11" s="1"/>
  <c r="I4" i="11"/>
  <c r="H24" i="11" l="1"/>
  <c r="H16" i="11"/>
  <c r="H11" i="11"/>
  <c r="H12" i="11"/>
  <c r="P4" i="11"/>
  <c r="Q5" i="11"/>
  <c r="R5" i="11" s="1"/>
  <c r="S5" i="11" s="1"/>
  <c r="T5" i="11" s="1"/>
  <c r="U5" i="11" s="1"/>
  <c r="V5" i="11" s="1"/>
  <c r="W5" i="11" s="1"/>
  <c r="J6" i="11"/>
  <c r="E18" i="11" l="1"/>
  <c r="E19" i="11" s="1"/>
  <c r="H19" i="11" s="1"/>
  <c r="H17" i="11"/>
  <c r="W4" i="11"/>
  <c r="X5" i="11"/>
  <c r="Y5" i="11" s="1"/>
  <c r="Z5" i="11" s="1"/>
  <c r="AA5" i="11" s="1"/>
  <c r="AB5" i="11" s="1"/>
  <c r="AC5" i="11" s="1"/>
  <c r="AD5" i="11" s="1"/>
  <c r="K6" i="11"/>
  <c r="H18" i="11" l="1"/>
  <c r="AE5" i="1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<sst xmlns="http://schemas.openxmlformats.org/spreadsheetml/2006/main" count="77" uniqueCount="59">
  <si>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</si>
  <si>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Enter Company Name in cell B2.</t>
  </si>
  <si>
    <t>Enter the name of the Project Lead in cell B3. Enter the Project Start date in cell E3. Pooject Start: label is in cell C3.</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</si>
  <si>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</si>
  <si>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</si>
  <si>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</si>
  <si>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 xml:space="preserve">Do not delete this row. This row is hidden to preserve a formula that is used to highlight the curren day within the project schedule. </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</si>
  <si>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</si>
  <si>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</si>
  <si>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</si>
  <si>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</si>
  <si>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Sample phase title block</t>
  </si>
  <si>
    <t>This is an empty row</t>
  </si>
  <si>
    <t>This row marks the end of the Project Schedule. DO NOT enter anything in this row. 
Insert new rows ABOVE this one to continue building out your Project Schedule.</t>
  </si>
  <si>
    <t>TASK</t>
  </si>
  <si>
    <t>Phase 1 Title</t>
  </si>
  <si>
    <t>Phase 2 Title</t>
  </si>
  <si>
    <t>Project Start:</t>
  </si>
  <si>
    <t>Display Week:</t>
  </si>
  <si>
    <t>ASSIGNED
TO</t>
  </si>
  <si>
    <t>PROGRESS</t>
  </si>
  <si>
    <t>START</t>
  </si>
  <si>
    <t>END</t>
  </si>
  <si>
    <t>DAYS</t>
  </si>
  <si>
    <t>SIMPLE GANTT CHART by Vertex42.com</t>
  </si>
  <si>
    <t>https://www.vertex42.com/ExcelTemplates/simple-gantt-chart.html</t>
  </si>
  <si>
    <t>About This Template</t>
  </si>
  <si>
    <t>This template provides a simple way to create a Gantt chart to help visualise and track your project. Simply enter your tasks and start and end dates - no formulae required. The bars in the Gantt chart represent the duration of the task and are displayed using conditional formatting. Insert new tasks by inserting new rows.</t>
  </si>
  <si>
    <t>Guide for Screen Readers</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</si>
  <si>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</si>
  <si>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Additional Help</t>
  </si>
  <si>
    <t>Click on the link below to visit vertex42.com and learn more about how to use this template, such as how to calculate days and work days, create task dependencies, change the colours of the bars, add a scroll bar to make it easier to change the display week, extend the date range displayed in the chart, etc.</t>
  </si>
  <si>
    <t>How to Use the Simple Gantt Chart</t>
  </si>
  <si>
    <t>More Project Management Templates</t>
  </si>
  <si>
    <t>Visit Vertex42.com to download other project management templates, including different types of project schedules, Gantt charts, tasks lists, etc.</t>
  </si>
  <si>
    <t>Project Management Templates</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</si>
  <si>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</si>
  <si>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amortisation.</t>
  </si>
  <si>
    <t>Businesses will find invoices, time sheets, inventory trackers, financial statements, and project planning templates. Teachers and students will find resources such as class schedules, grade books, and attendance sheets. Organise your family life with meal planners, checklists, and exercise logs. Each template is thoroughly researched, refined, and improved over time through feedback from thousands of users.</t>
  </si>
  <si>
    <t>Specifications Check</t>
  </si>
  <si>
    <t>Whole Team</t>
  </si>
  <si>
    <t>Introduction</t>
  </si>
  <si>
    <t>Functional requirments</t>
  </si>
  <si>
    <t>Data anaysis</t>
  </si>
  <si>
    <t>User interface description</t>
  </si>
  <si>
    <t>Risk assesments</t>
  </si>
  <si>
    <t>Database production</t>
  </si>
  <si>
    <t>connor + whole team</t>
  </si>
  <si>
    <t>Charlie,Edward</t>
  </si>
  <si>
    <t>WW1 Database System</t>
  </si>
  <si>
    <t>Group 3</t>
  </si>
  <si>
    <t>post production</t>
  </si>
  <si>
    <t>TBD</t>
  </si>
  <si>
    <t>upload/download</t>
  </si>
  <si>
    <t>James,Hope</t>
  </si>
  <si>
    <t>Charlie,Edward,Dan</t>
  </si>
  <si>
    <t>Hope,Mariam,Connor,Edward</t>
  </si>
  <si>
    <t>Edward</t>
  </si>
  <si>
    <t>Hope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</si>
</sst>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42" formatCode="_-&quot;£&quot;* #,##0_-;\-&quot;£&quot;* #,##0_-;_-&quot;£&quot;* &quot;-&quot;_-;_-@_-"/>
    <numFmt numFmtId="44" formatCode="_-&quot;£&quot;* #,##0.00_-;\-&quot;£&quot;* #,##0.00_-;_-&quot;£&quot;* &quot;-&quot;??_-;_-@_-"/>
    <numFmt numFmtId="164" formatCode="_(* #,##0_);_(* \(#,##0\);_(* &quot;-&quot;_);_(@_)"/>
    <numFmt numFmtId="165" formatCode="_(* #,##0.00_);_(* \(#,##0.00\);_(* &quot;-&quot;??_);_(@_)"/>
    <numFmt numFmtId="166" formatCode="ddd\,\ dd/mm/yyyy"/>
    <numFmt numFmtId="167" formatCode="d/m/yy;@"/>
    <numFmt numFmtId="168" formatCode="d"/>
    <numFmt numFmtId="169" formatCode="d\ mmm\ yyyy"/>
  </numFmts>
  <fonts count="35"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1"/>
      <name val="Calibri"/>
      <family val="2"/>
      <scheme val="minor"/>
    </font>
    <font>
      <sz val="10"/>
      <name val="Arial"/>
      <family val="2"/>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s>
  <fills count="42">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theme="0" tint="-0.14996795556505021"/>
      </top>
      <bottom/>
      <diagonal/>
    </border>
    <border>
      <left style="thin">
        <color theme="0" tint="-0.14993743705557422"/>
      </left>
      <right style="thin">
        <color theme="0" tint="-0.14993743705557422"/>
      </right>
      <top style="medium">
        <color theme="0" tint="-0.14996795556505021"/>
      </top>
      <bottom/>
      <diagonal/>
    </border>
  </borders>
  <cellStyleXfs count="54">
    <xf numFmtId="0" fontId="0" fillId="0" borderId="0"/>
    <xf numFmtId="0" fontId="3" fillId="0" borderId="0" applyNumberFormat="0" applyFill="0" applyBorder="0" applyAlignment="0" applyProtection="0">
      <alignment vertical="top"/>
      <protection locked="0"/>
    </xf>
    <xf numFmtId="9" fontId="7" fillId="0" borderId="0" applyFont="0" applyFill="0" applyBorder="0" applyAlignment="0" applyProtection="0"/>
    <xf numFmtId="0" fontId="20" fillId="0" borderId="0"/>
    <xf numFmtId="165" fontId="7" fillId="0" borderId="3" applyFont="0" applyFill="0" applyAlignment="0" applyProtection="0"/>
    <xf numFmtId="0" fontId="11" fillId="0" borderId="0" applyNumberFormat="0" applyFill="0" applyBorder="0" applyAlignment="0" applyProtection="0"/>
    <xf numFmtId="0" fontId="8" fillId="0" borderId="0" applyNumberFormat="0" applyFill="0" applyAlignment="0" applyProtection="0"/>
    <xf numFmtId="0" fontId="8" fillId="0" borderId="0" applyNumberFormat="0" applyFill="0" applyProtection="0">
      <alignment vertical="top"/>
    </xf>
    <xf numFmtId="0" fontId="7" fillId="0" borderId="0" applyNumberFormat="0" applyFill="0" applyProtection="0">
      <alignment horizontal="right" indent="1"/>
    </xf>
    <xf numFmtId="166" fontId="7" fillId="0" borderId="3">
      <alignment horizontal="center" vertical="center"/>
    </xf>
    <xf numFmtId="167" fontId="7" fillId="0" borderId="2" applyFill="0">
      <alignment horizontal="center" vertical="center"/>
    </xf>
    <xf numFmtId="0" fontId="7" fillId="0" borderId="2" applyFill="0">
      <alignment horizontal="center" vertical="center"/>
    </xf>
    <xf numFmtId="0" fontId="7" fillId="0" borderId="2" applyFill="0">
      <alignment horizontal="left" vertical="center" indent="2"/>
    </xf>
    <xf numFmtId="0" fontId="23" fillId="0" borderId="0" applyNumberFormat="0" applyFill="0" applyBorder="0" applyAlignment="0" applyProtection="0"/>
    <xf numFmtId="164" fontId="7" fillId="0" borderId="0" applyFont="0" applyFill="0" applyBorder="0" applyAlignment="0" applyProtection="0"/>
    <xf numFmtId="44" fontId="7" fillId="0" borderId="0" applyFont="0" applyFill="0" applyBorder="0" applyAlignment="0" applyProtection="0"/>
    <xf numFmtId="42" fontId="7" fillId="0" borderId="0" applyFont="0" applyFill="0" applyBorder="0" applyAlignment="0" applyProtection="0"/>
    <xf numFmtId="0" fontId="24" fillId="0" borderId="0" applyNumberFormat="0" applyFill="0" applyBorder="0" applyAlignment="0" applyProtection="0"/>
    <xf numFmtId="0" fontId="25" fillId="11" borderId="0" applyNumberFormat="0" applyBorder="0" applyAlignment="0" applyProtection="0"/>
    <xf numFmtId="0" fontId="26" fillId="12" borderId="0" applyNumberFormat="0" applyBorder="0" applyAlignment="0" applyProtection="0"/>
    <xf numFmtId="0" fontId="27" fillId="13" borderId="0" applyNumberFormat="0" applyBorder="0" applyAlignment="0" applyProtection="0"/>
    <xf numFmtId="0" fontId="28" fillId="14" borderId="11" applyNumberFormat="0" applyAlignment="0" applyProtection="0"/>
    <xf numFmtId="0" fontId="29" fillId="15" borderId="12" applyNumberFormat="0" applyAlignment="0" applyProtection="0"/>
    <xf numFmtId="0" fontId="30" fillId="15" borderId="11" applyNumberFormat="0" applyAlignment="0" applyProtection="0"/>
    <xf numFmtId="0" fontId="31" fillId="0" borderId="13" applyNumberFormat="0" applyFill="0" applyAlignment="0" applyProtection="0"/>
    <xf numFmtId="0" fontId="32" fillId="16" borderId="14" applyNumberFormat="0" applyAlignment="0" applyProtection="0"/>
    <xf numFmtId="0" fontId="33" fillId="0" borderId="0" applyNumberFormat="0" applyFill="0" applyBorder="0" applyAlignment="0" applyProtection="0"/>
    <xf numFmtId="0" fontId="7" fillId="17" borderId="15" applyNumberFormat="0" applyFont="0" applyAlignment="0" applyProtection="0"/>
    <xf numFmtId="0" fontId="34" fillId="0" borderId="0" applyNumberFormat="0" applyFill="0" applyBorder="0" applyAlignment="0" applyProtection="0"/>
    <xf numFmtId="0" fontId="5" fillId="0" borderId="16" applyNumberFormat="0" applyFill="0" applyAlignment="0" applyProtection="0"/>
    <xf numFmtId="0" fontId="20"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21" borderId="0" applyNumberFormat="0" applyBorder="0" applyAlignment="0" applyProtection="0"/>
    <xf numFmtId="0" fontId="20"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7" fillId="25" borderId="0" applyNumberFormat="0" applyBorder="0" applyAlignment="0" applyProtection="0"/>
    <xf numFmtId="0" fontId="20" fillId="26" borderId="0" applyNumberFormat="0" applyBorder="0" applyAlignment="0" applyProtection="0"/>
    <xf numFmtId="0" fontId="7" fillId="27" borderId="0" applyNumberFormat="0" applyBorder="0" applyAlignment="0" applyProtection="0"/>
    <xf numFmtId="0" fontId="7" fillId="28" borderId="0" applyNumberFormat="0" applyBorder="0" applyAlignment="0" applyProtection="0"/>
    <xf numFmtId="0" fontId="7" fillId="29" borderId="0" applyNumberFormat="0" applyBorder="0" applyAlignment="0" applyProtection="0"/>
    <xf numFmtId="0" fontId="20" fillId="30" borderId="0" applyNumberFormat="0" applyBorder="0" applyAlignment="0" applyProtection="0"/>
    <xf numFmtId="0" fontId="7" fillId="31" borderId="0" applyNumberFormat="0" applyBorder="0" applyAlignment="0" applyProtection="0"/>
    <xf numFmtId="0" fontId="7" fillId="32" borderId="0" applyNumberFormat="0" applyBorder="0" applyAlignment="0" applyProtection="0"/>
    <xf numFmtId="0" fontId="7" fillId="33" borderId="0" applyNumberFormat="0" applyBorder="0" applyAlignment="0" applyProtection="0"/>
    <xf numFmtId="0" fontId="20" fillId="34" borderId="0" applyNumberFormat="0" applyBorder="0" applyAlignment="0" applyProtection="0"/>
    <xf numFmtId="0" fontId="7" fillId="35" borderId="0" applyNumberFormat="0" applyBorder="0" applyAlignment="0" applyProtection="0"/>
    <xf numFmtId="0" fontId="7" fillId="36" borderId="0" applyNumberFormat="0" applyBorder="0" applyAlignment="0" applyProtection="0"/>
    <xf numFmtId="0" fontId="7" fillId="37" borderId="0" applyNumberFormat="0" applyBorder="0" applyAlignment="0" applyProtection="0"/>
    <xf numFmtId="0" fontId="20" fillId="38" borderId="0" applyNumberFormat="0" applyBorder="0" applyAlignment="0" applyProtection="0"/>
    <xf numFmtId="0" fontId="7" fillId="39"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cellStyleXfs>
  <cellXfs count="85">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6" fillId="10" borderId="1" xfId="0" applyFont="1" applyFill="1" applyBorder="1" applyAlignment="1">
      <alignment horizontal="left" vertical="center" indent="1"/>
    </xf>
    <xf numFmtId="0" fontId="6" fillId="10" borderId="1" xfId="0" applyFont="1" applyFill="1" applyBorder="1" applyAlignment="1">
      <alignment horizontal="center" vertical="center" wrapText="1"/>
    </xf>
    <xf numFmtId="0" fontId="10" fillId="9" borderId="8" xfId="0" applyFont="1" applyFill="1" applyBorder="1" applyAlignment="1">
      <alignment horizontal="center" vertical="center" shrinkToFit="1"/>
    </xf>
    <xf numFmtId="0" fontId="12" fillId="0" borderId="0" xfId="0" applyFont="1"/>
    <xf numFmtId="0" fontId="13" fillId="0" borderId="0" xfId="1" applyFont="1" applyAlignment="1" applyProtection="1"/>
    <xf numFmtId="0" fontId="4" fillId="0" borderId="2" xfId="0" applyFont="1" applyBorder="1" applyAlignment="1">
      <alignment horizontal="center" vertical="center"/>
    </xf>
    <xf numFmtId="0" fontId="5" fillId="6" borderId="2" xfId="0" applyFont="1" applyFill="1" applyBorder="1" applyAlignment="1">
      <alignment horizontal="left" vertical="center" indent="1"/>
    </xf>
    <xf numFmtId="9" fontId="4" fillId="6" borderId="2" xfId="2" applyFont="1" applyFill="1" applyBorder="1" applyAlignment="1">
      <alignment horizontal="center" vertical="center"/>
    </xf>
    <xf numFmtId="9" fontId="4" fillId="2" borderId="2" xfId="2" applyFont="1" applyFill="1" applyBorder="1" applyAlignment="1">
      <alignment horizontal="center" vertical="center"/>
    </xf>
    <xf numFmtId="0" fontId="5" fillId="7" borderId="2" xfId="0" applyFont="1" applyFill="1" applyBorder="1" applyAlignment="1">
      <alignment horizontal="left" vertical="center" indent="1"/>
    </xf>
    <xf numFmtId="9" fontId="4" fillId="7" borderId="2" xfId="2" applyFont="1" applyFill="1" applyBorder="1" applyAlignment="1">
      <alignment horizontal="center" vertical="center"/>
    </xf>
    <xf numFmtId="9" fontId="4" fillId="3" borderId="2" xfId="2" applyFont="1" applyFill="1" applyBorder="1" applyAlignment="1">
      <alignment horizontal="center" vertical="center"/>
    </xf>
    <xf numFmtId="0" fontId="5" fillId="4" borderId="2" xfId="0" applyFont="1" applyFill="1" applyBorder="1" applyAlignment="1">
      <alignment horizontal="left" vertical="center" indent="1"/>
    </xf>
    <xf numFmtId="9" fontId="4" fillId="4" borderId="2" xfId="2" applyFont="1" applyFill="1" applyBorder="1" applyAlignment="1">
      <alignment horizontal="center" vertical="center"/>
    </xf>
    <xf numFmtId="9" fontId="4" fillId="8" borderId="2" xfId="2"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2" fillId="0" borderId="0" xfId="0" applyFont="1" applyAlignment="1">
      <alignment horizontal="center" vertical="center"/>
    </xf>
    <xf numFmtId="0" fontId="2" fillId="0" borderId="0" xfId="0" applyFont="1" applyAlignment="1">
      <alignment vertical="top"/>
    </xf>
    <xf numFmtId="0" fontId="14" fillId="0" borderId="0" xfId="0" applyFont="1" applyAlignment="1">
      <alignment horizontal="left" vertical="center"/>
    </xf>
    <xf numFmtId="0" fontId="15" fillId="0" borderId="0" xfId="0" applyFont="1" applyAlignment="1">
      <alignment horizontal="left" vertical="center"/>
    </xf>
    <xf numFmtId="0" fontId="17" fillId="0" borderId="0" xfId="0" applyFont="1"/>
    <xf numFmtId="0" fontId="19" fillId="0" borderId="0" xfId="0" applyFont="1" applyAlignment="1">
      <alignment vertical="center"/>
    </xf>
    <xf numFmtId="0" fontId="18" fillId="0" borderId="0" xfId="0" applyFont="1" applyAlignment="1">
      <alignment horizontal="left" vertical="top" wrapText="1" indent="1"/>
    </xf>
    <xf numFmtId="0" fontId="2" fillId="0" borderId="0" xfId="0" applyFont="1" applyAlignment="1">
      <alignment horizontal="left" vertical="top"/>
    </xf>
    <xf numFmtId="0" fontId="16"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0" fillId="0" borderId="0" xfId="3"/>
    <xf numFmtId="0" fontId="20" fillId="0" borderId="0" xfId="3" applyAlignment="1">
      <alignment wrapText="1"/>
    </xf>
    <xf numFmtId="0" fontId="20" fillId="0" borderId="0" xfId="0" applyFont="1" applyAlignment="1">
      <alignment horizontal="center"/>
    </xf>
    <xf numFmtId="0" fontId="0" fillId="0" borderId="0" xfId="0" applyAlignment="1">
      <alignment wrapText="1"/>
    </xf>
    <xf numFmtId="0" fontId="11" fillId="0" borderId="0" xfId="5" applyAlignment="1">
      <alignment horizontal="left"/>
    </xf>
    <xf numFmtId="0" fontId="8" fillId="0" borderId="0" xfId="6"/>
    <xf numFmtId="0" fontId="8" fillId="0" borderId="0" xfId="7">
      <alignment vertical="top"/>
    </xf>
    <xf numFmtId="0" fontId="7" fillId="6" borderId="2" xfId="11" applyFill="1">
      <alignment horizontal="center" vertical="center"/>
    </xf>
    <xf numFmtId="0" fontId="7" fillId="2" borderId="2" xfId="11" applyFill="1">
      <alignment horizontal="center" vertical="center"/>
    </xf>
    <xf numFmtId="0" fontId="7" fillId="7" borderId="2" xfId="11" applyFill="1">
      <alignment horizontal="center" vertical="center"/>
    </xf>
    <xf numFmtId="0" fontId="7" fillId="3" borderId="2" xfId="11" applyFill="1">
      <alignment horizontal="center" vertical="center"/>
    </xf>
    <xf numFmtId="0" fontId="7" fillId="4" borderId="2" xfId="11" applyFill="1">
      <alignment horizontal="center" vertical="center"/>
    </xf>
    <xf numFmtId="0" fontId="7" fillId="8" borderId="2" xfId="11" applyFill="1">
      <alignment horizontal="center" vertical="center"/>
    </xf>
    <xf numFmtId="0" fontId="7" fillId="2" borderId="2" xfId="12" applyFill="1">
      <alignment horizontal="left" vertical="center" indent="2"/>
    </xf>
    <xf numFmtId="0" fontId="7" fillId="3" borderId="2" xfId="12" applyFill="1">
      <alignment horizontal="left" vertical="center" indent="2"/>
    </xf>
    <xf numFmtId="0" fontId="7" fillId="8" borderId="2" xfId="12" applyFill="1">
      <alignment horizontal="left" vertical="center" indent="2"/>
    </xf>
    <xf numFmtId="0" fontId="0" fillId="0" borderId="10" xfId="0" applyBorder="1"/>
    <xf numFmtId="0" fontId="21" fillId="0" borderId="0" xfId="0" applyFont="1"/>
    <xf numFmtId="0" fontId="22" fillId="0" borderId="0" xfId="1" applyFont="1" applyProtection="1">
      <alignment vertical="top"/>
    </xf>
    <xf numFmtId="0" fontId="4" fillId="0" borderId="0" xfId="0" applyFont="1" applyAlignment="1">
      <alignment vertical="top"/>
    </xf>
    <xf numFmtId="167" fontId="0" fillId="6" borderId="2" xfId="0" applyNumberFormat="1" applyFill="1" applyBorder="1" applyAlignment="1">
      <alignment horizontal="center" vertical="center"/>
    </xf>
    <xf numFmtId="167" fontId="4" fillId="6" borderId="2" xfId="0" applyNumberFormat="1" applyFont="1" applyFill="1" applyBorder="1" applyAlignment="1">
      <alignment horizontal="center" vertical="center"/>
    </xf>
    <xf numFmtId="167" fontId="7" fillId="2" borderId="2" xfId="10" applyFill="1">
      <alignment horizontal="center" vertical="center"/>
    </xf>
    <xf numFmtId="167" fontId="0" fillId="7" borderId="2" xfId="0" applyNumberFormat="1" applyFill="1" applyBorder="1" applyAlignment="1">
      <alignment horizontal="center" vertical="center"/>
    </xf>
    <xf numFmtId="167" fontId="4" fillId="7" borderId="2" xfId="0" applyNumberFormat="1" applyFont="1" applyFill="1" applyBorder="1" applyAlignment="1">
      <alignment horizontal="center" vertical="center"/>
    </xf>
    <xf numFmtId="167" fontId="7" fillId="3" borderId="2" xfId="10" applyFill="1">
      <alignment horizontal="center" vertical="center"/>
    </xf>
    <xf numFmtId="167" fontId="0" fillId="4" borderId="2" xfId="0" applyNumberFormat="1" applyFill="1" applyBorder="1" applyAlignment="1">
      <alignment horizontal="center" vertical="center"/>
    </xf>
    <xf numFmtId="167" fontId="4" fillId="4" borderId="2" xfId="0" applyNumberFormat="1" applyFont="1" applyFill="1" applyBorder="1" applyAlignment="1">
      <alignment horizontal="center" vertical="center"/>
    </xf>
    <xf numFmtId="167" fontId="7" fillId="8" borderId="2" xfId="10" applyFill="1">
      <alignment horizontal="center" vertical="center"/>
    </xf>
    <xf numFmtId="168" fontId="9" fillId="5" borderId="6" xfId="0" applyNumberFormat="1" applyFont="1" applyFill="1" applyBorder="1" applyAlignment="1">
      <alignment horizontal="center" vertical="center"/>
    </xf>
    <xf numFmtId="168" fontId="9" fillId="5" borderId="0" xfId="0" applyNumberFormat="1" applyFont="1" applyFill="1" applyAlignment="1">
      <alignment horizontal="center" vertical="center"/>
    </xf>
    <xf numFmtId="168" fontId="9" fillId="5" borderId="7" xfId="0" applyNumberFormat="1" applyFont="1" applyFill="1" applyBorder="1" applyAlignment="1">
      <alignment horizontal="center" vertical="center"/>
    </xf>
    <xf numFmtId="0" fontId="7" fillId="8" borderId="17" xfId="12" applyFill="1" applyBorder="1">
      <alignment horizontal="left" vertical="center" indent="2"/>
    </xf>
    <xf numFmtId="0" fontId="7" fillId="8" borderId="17" xfId="11" applyFill="1" applyBorder="1">
      <alignment horizontal="center" vertical="center"/>
    </xf>
    <xf numFmtId="9" fontId="4" fillId="8" borderId="17" xfId="2" applyFont="1" applyFill="1" applyBorder="1" applyAlignment="1">
      <alignment horizontal="center" vertical="center"/>
    </xf>
    <xf numFmtId="167" fontId="7" fillId="8" borderId="17" xfId="10" applyFill="1" applyBorder="1">
      <alignment horizontal="center" vertical="center"/>
    </xf>
    <xf numFmtId="0" fontId="4" fillId="0" borderId="17" xfId="0" applyFont="1" applyBorder="1" applyAlignment="1">
      <alignment horizontal="center" vertical="center"/>
    </xf>
    <xf numFmtId="0" fontId="0" fillId="0" borderId="18" xfId="0" applyBorder="1" applyAlignment="1">
      <alignment vertical="center"/>
    </xf>
    <xf numFmtId="0" fontId="7" fillId="0" borderId="0" xfId="12" applyBorder="1">
      <alignment horizontal="left" vertical="center" indent="2"/>
    </xf>
    <xf numFmtId="0" fontId="7" fillId="0" borderId="0" xfId="11" applyBorder="1">
      <alignment horizontal="center" vertical="center"/>
    </xf>
    <xf numFmtId="9" fontId="4" fillId="0" borderId="0" xfId="2" applyFont="1" applyBorder="1" applyAlignment="1">
      <alignment horizontal="center" vertical="center"/>
    </xf>
    <xf numFmtId="167" fontId="7" fillId="0" borderId="0" xfId="10" applyBorder="1">
      <alignment horizontal="center" vertical="center"/>
    </xf>
    <xf numFmtId="0" fontId="4" fillId="0" borderId="0" xfId="0" applyFont="1" applyAlignment="1">
      <alignment horizontal="center" vertical="center"/>
    </xf>
    <xf numFmtId="169" fontId="0" fillId="5" borderId="4" xfId="0" applyNumberFormat="1" applyFill="1" applyBorder="1" applyAlignment="1">
      <alignment horizontal="left" vertical="center" wrapText="1" indent="1"/>
    </xf>
    <xf numFmtId="169" fontId="0" fillId="5" borderId="1" xfId="0" applyNumberFormat="1" applyFill="1" applyBorder="1" applyAlignment="1">
      <alignment horizontal="left" vertical="center" wrapText="1" indent="1"/>
    </xf>
    <xf numFmtId="169" fontId="0" fillId="5" borderId="5" xfId="0" applyNumberFormat="1" applyFill="1" applyBorder="1" applyAlignment="1">
      <alignment horizontal="left" vertical="center" wrapText="1" indent="1"/>
    </xf>
    <xf numFmtId="166" fontId="7" fillId="0" borderId="3" xfId="9">
      <alignment horizontal="center" vertical="center"/>
    </xf>
    <xf numFmtId="0" fontId="7" fillId="0" borderId="0" xfId="8">
      <alignment horizontal="right" indent="1"/>
    </xf>
    <xf numFmtId="0" fontId="7" fillId="0" borderId="7" xfId="8" applyBorder="1">
      <alignment horizontal="right" indent="1"/>
    </xf>
  </cellXfs>
  <cellStyles count="54">
    <cellStyle name="20% - Accent1" xfId="31" builtinId="30" customBuiltin="1"/>
    <cellStyle name="20% - Accent2" xfId="35" builtinId="34" customBuiltin="1"/>
    <cellStyle name="20% - Accent3" xfId="39" builtinId="38" customBuiltin="1"/>
    <cellStyle name="20% - Accent4" xfId="43" builtinId="42" customBuiltin="1"/>
    <cellStyle name="20% - Accent5" xfId="47" builtinId="46" customBuiltin="1"/>
    <cellStyle name="20% - Accent6" xfId="51" builtinId="50" customBuiltin="1"/>
    <cellStyle name="40% - Accent1" xfId="32" builtinId="31" customBuiltin="1"/>
    <cellStyle name="40% - Accent2" xfId="36" builtinId="35" customBuiltin="1"/>
    <cellStyle name="40% - Accent3" xfId="40" builtinId="39" customBuiltin="1"/>
    <cellStyle name="40% - Accent4" xfId="44" builtinId="43" customBuiltin="1"/>
    <cellStyle name="40% - Accent5" xfId="48" builtinId="47" customBuiltin="1"/>
    <cellStyle name="40% - Accent6" xfId="52" builtinId="51" customBuiltin="1"/>
    <cellStyle name="60% - Accent1" xfId="33" builtinId="32" customBuiltin="1"/>
    <cellStyle name="60% - Accent2" xfId="37" builtinId="36" customBuiltin="1"/>
    <cellStyle name="60% - Accent3" xfId="41" builtinId="40" customBuiltin="1"/>
    <cellStyle name="60% - Accent4" xfId="45" builtinId="44" customBuiltin="1"/>
    <cellStyle name="60% - Accent5" xfId="49" builtinId="48" customBuiltin="1"/>
    <cellStyle name="60% - Accent6" xfId="53" builtinId="52" customBuiltin="1"/>
    <cellStyle name="Accent1" xfId="30" builtinId="29" customBuiltin="1"/>
    <cellStyle name="Accent2" xfId="34" builtinId="33" customBuiltin="1"/>
    <cellStyle name="Accent3" xfId="38" builtinId="37" customBuiltin="1"/>
    <cellStyle name="Accent4" xfId="42" builtinId="41" customBuiltin="1"/>
    <cellStyle name="Accent5" xfId="46" builtinId="45" customBuiltin="1"/>
    <cellStyle name="Accent6" xfId="50" builtinId="49" customBuiltin="1"/>
    <cellStyle name="Bad" xfId="19" builtinId="27" customBuiltin="1"/>
    <cellStyle name="Calculation" xfId="23" builtinId="22" customBuiltin="1"/>
    <cellStyle name="Check Cell" xfId="25" builtinId="23" customBuiltin="1"/>
    <cellStyle name="Comma" xfId="4" builtinId="3" customBuiltin="1"/>
    <cellStyle name="Comma [0]" xfId="14" builtinId="6" customBuiltin="1"/>
    <cellStyle name="Currency" xfId="15" builtinId="4" customBuiltin="1"/>
    <cellStyle name="Currency [0]" xfId="16" builtinId="7" customBuiltin="1"/>
    <cellStyle name="Date" xfId="10" xr:uid="{229918B6-DD13-4F5A-97B9-305F7E002AA3}"/>
    <cellStyle name="Explanatory Text" xfId="28" builtinId="53" customBuiltin="1"/>
    <cellStyle name="Followed Hyperlink" xfId="13" builtinId="9" customBuiltin="1"/>
    <cellStyle name="Good" xfId="18" builtinId="26" customBuiltin="1"/>
    <cellStyle name="Heading 1" xfId="6" builtinId="16" customBuiltin="1"/>
    <cellStyle name="Heading 2" xfId="7" builtinId="17" customBuiltin="1"/>
    <cellStyle name="Heading 3" xfId="8" builtinId="18" customBuiltin="1"/>
    <cellStyle name="Heading 4" xfId="17" builtinId="19" customBuiltin="1"/>
    <cellStyle name="Hyperlink" xfId="1" builtinId="8" customBuiltin="1"/>
    <cellStyle name="Input" xfId="21" builtinId="20" customBuiltin="1"/>
    <cellStyle name="Linked Cell" xfId="24" builtinId="24" customBuiltin="1"/>
    <cellStyle name="Name" xfId="11" xr:uid="{B2D3C1EE-6B41-4801-AAFC-C2274E49E503}"/>
    <cellStyle name="Neutral" xfId="20" builtinId="28" customBuiltin="1"/>
    <cellStyle name="Normal" xfId="0" builtinId="0" customBuiltin="1"/>
    <cellStyle name="Note" xfId="27" builtinId="10" customBuiltin="1"/>
    <cellStyle name="Output" xfId="22" builtinId="21" customBuiltin="1"/>
    <cellStyle name="Per cent" xfId="2" builtinId="5" customBuiltin="1"/>
    <cellStyle name="Project Start" xfId="9" xr:uid="{8EB8A09A-C31C-40A3-B2C1-9449520178B8}"/>
    <cellStyle name="Task" xfId="12" xr:uid="{6391D789-272B-4DD2-9BF3-2CDCF610FA41}"/>
    <cellStyle name="Title" xfId="5" builtinId="15" customBuiltin="1"/>
    <cellStyle name="Total" xfId="29" builtinId="25" customBuiltin="1"/>
    <cellStyle name="Warning Text" xfId="26" builtinId="11" customBuiltin="1"/>
    <cellStyle name="zHiddenText" xfId="3" xr:uid="{26E66EE6-E33F-4D77-BAE4-0FB4F5BBF673}"/>
  </cellStyles>
  <dxfs count="18">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7"/>
      <tableStyleElement type="headerRow" dxfId="16"/>
      <tableStyleElement type="totalRow" dxfId="15"/>
      <tableStyleElement type="firstColumn" dxfId="14"/>
      <tableStyleElement type="lastColumn" dxfId="13"/>
      <tableStyleElement type="firstRowStripe" dxfId="12"/>
      <tableStyleElement type="secondRowStripe" dxfId="11"/>
      <tableStyleElement type="firstColumnStripe" dxfId="10"/>
      <tableStyleElement type="secondColumnStripe" dxfId="9"/>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6"/>
  <sheetViews>
    <sheetView showGridLines="0" tabSelected="1" showRuler="0" zoomScaleNormal="100" zoomScalePageLayoutView="70" workbookViewId="0">
      <pane ySplit="6" topLeftCell="A8" activePane="bottomLeft" state="frozen"/>
      <selection pane="bottomLeft" activeCell="D18" sqref="D18"/>
    </sheetView>
  </sheetViews>
  <sheetFormatPr defaultRowHeight="30" customHeight="1" x14ac:dyDescent="0.25"/>
  <cols>
    <col min="1" max="1" width="2.7109375" style="36" customWidth="1"/>
    <col min="2" max="2" width="30.140625" customWidth="1"/>
    <col min="3" max="3" width="30.7109375" customWidth="1"/>
    <col min="4" max="4" width="10.7109375" customWidth="1"/>
    <col min="5" max="5" width="10.42578125" style="5" customWidth="1"/>
    <col min="6" max="6" width="10.42578125" customWidth="1"/>
    <col min="7" max="7" width="2.7109375" customWidth="1"/>
    <col min="8" max="8" width="6.140625" hidden="1" customWidth="1"/>
    <col min="9" max="64" width="2.5703125" customWidth="1"/>
    <col min="69" max="70" width="10.28515625"/>
  </cols>
  <sheetData>
    <row r="1" spans="1:64" ht="30" customHeight="1" x14ac:dyDescent="0.45">
      <c r="A1" s="37" t="s">
        <v>0</v>
      </c>
      <c r="B1" s="40" t="s">
        <v>49</v>
      </c>
      <c r="C1" s="1"/>
      <c r="D1" s="2"/>
      <c r="E1" s="4"/>
      <c r="F1" s="25"/>
      <c r="H1" s="2"/>
      <c r="I1" s="53"/>
    </row>
    <row r="2" spans="1:64" ht="30" customHeight="1" x14ac:dyDescent="0.3">
      <c r="A2" s="36" t="s">
        <v>1</v>
      </c>
      <c r="B2" s="41" t="s">
        <v>50</v>
      </c>
      <c r="I2" s="54"/>
    </row>
    <row r="3" spans="1:64" ht="30" customHeight="1" x14ac:dyDescent="0.25">
      <c r="A3" s="36" t="s">
        <v>2</v>
      </c>
      <c r="B3" s="42"/>
      <c r="C3" s="83" t="s">
        <v>17</v>
      </c>
      <c r="D3" s="84"/>
      <c r="E3" s="82">
        <f>DATE(2025,2,2)</f>
        <v>45690</v>
      </c>
      <c r="F3" s="82"/>
    </row>
    <row r="4" spans="1:64" ht="30" customHeight="1" x14ac:dyDescent="0.25">
      <c r="A4" s="37" t="s">
        <v>3</v>
      </c>
      <c r="C4" s="83" t="s">
        <v>18</v>
      </c>
      <c r="D4" s="84"/>
      <c r="E4" s="7">
        <v>1</v>
      </c>
      <c r="I4" s="79">
        <f>I5</f>
        <v>45691</v>
      </c>
      <c r="J4" s="80"/>
      <c r="K4" s="80"/>
      <c r="L4" s="80"/>
      <c r="M4" s="80"/>
      <c r="N4" s="80"/>
      <c r="O4" s="81"/>
      <c r="P4" s="79">
        <f>P5</f>
        <v>45698</v>
      </c>
      <c r="Q4" s="80"/>
      <c r="R4" s="80"/>
      <c r="S4" s="80"/>
      <c r="T4" s="80"/>
      <c r="U4" s="80"/>
      <c r="V4" s="81"/>
      <c r="W4" s="79">
        <f>W5</f>
        <v>45705</v>
      </c>
      <c r="X4" s="80"/>
      <c r="Y4" s="80"/>
      <c r="Z4" s="80"/>
      <c r="AA4" s="80"/>
      <c r="AB4" s="80"/>
      <c r="AC4" s="81"/>
      <c r="AD4" s="79">
        <f>AD5</f>
        <v>45712</v>
      </c>
      <c r="AE4" s="80"/>
      <c r="AF4" s="80"/>
      <c r="AG4" s="80"/>
      <c r="AH4" s="80"/>
      <c r="AI4" s="80"/>
      <c r="AJ4" s="81"/>
      <c r="AK4" s="79">
        <f>AK5</f>
        <v>45719</v>
      </c>
      <c r="AL4" s="80"/>
      <c r="AM4" s="80"/>
      <c r="AN4" s="80"/>
      <c r="AO4" s="80"/>
      <c r="AP4" s="80"/>
      <c r="AQ4" s="81"/>
      <c r="AR4" s="79">
        <f>AR5</f>
        <v>45726</v>
      </c>
      <c r="AS4" s="80"/>
      <c r="AT4" s="80"/>
      <c r="AU4" s="80"/>
      <c r="AV4" s="80"/>
      <c r="AW4" s="80"/>
      <c r="AX4" s="81"/>
      <c r="AY4" s="79">
        <f>AY5</f>
        <v>45733</v>
      </c>
      <c r="AZ4" s="80"/>
      <c r="BA4" s="80"/>
      <c r="BB4" s="80"/>
      <c r="BC4" s="80"/>
      <c r="BD4" s="80"/>
      <c r="BE4" s="81"/>
      <c r="BF4" s="79">
        <f>BF5</f>
        <v>45740</v>
      </c>
      <c r="BG4" s="80"/>
      <c r="BH4" s="80"/>
      <c r="BI4" s="80"/>
      <c r="BJ4" s="80"/>
      <c r="BK4" s="80"/>
      <c r="BL4" s="81"/>
    </row>
    <row r="5" spans="1:64" ht="15" customHeight="1" x14ac:dyDescent="0.25">
      <c r="A5" s="37" t="s">
        <v>4</v>
      </c>
      <c r="B5" s="52"/>
      <c r="C5" s="52"/>
      <c r="D5" s="52"/>
      <c r="E5" s="52"/>
      <c r="F5" s="52"/>
      <c r="G5" s="52"/>
      <c r="I5" s="65">
        <f>Project_Start-WEEKDAY(Project_Start,1)+2+7*(Display_Week-1)</f>
        <v>45691</v>
      </c>
      <c r="J5" s="66">
        <f>I5+1</f>
        <v>45692</v>
      </c>
      <c r="K5" s="66">
        <f t="shared" ref="K5:AX5" si="0">J5+1</f>
        <v>45693</v>
      </c>
      <c r="L5" s="66">
        <f t="shared" si="0"/>
        <v>45694</v>
      </c>
      <c r="M5" s="66">
        <f t="shared" si="0"/>
        <v>45695</v>
      </c>
      <c r="N5" s="66">
        <f t="shared" si="0"/>
        <v>45696</v>
      </c>
      <c r="O5" s="67">
        <f t="shared" si="0"/>
        <v>45697</v>
      </c>
      <c r="P5" s="65">
        <f>O5+1</f>
        <v>45698</v>
      </c>
      <c r="Q5" s="66">
        <f>P5+1</f>
        <v>45699</v>
      </c>
      <c r="R5" s="66">
        <f t="shared" si="0"/>
        <v>45700</v>
      </c>
      <c r="S5" s="66">
        <f t="shared" si="0"/>
        <v>45701</v>
      </c>
      <c r="T5" s="66">
        <f t="shared" si="0"/>
        <v>45702</v>
      </c>
      <c r="U5" s="66">
        <f t="shared" si="0"/>
        <v>45703</v>
      </c>
      <c r="V5" s="67">
        <f t="shared" si="0"/>
        <v>45704</v>
      </c>
      <c r="W5" s="65">
        <f>V5+1</f>
        <v>45705</v>
      </c>
      <c r="X5" s="66">
        <f>W5+1</f>
        <v>45706</v>
      </c>
      <c r="Y5" s="66">
        <f t="shared" si="0"/>
        <v>45707</v>
      </c>
      <c r="Z5" s="66">
        <f t="shared" si="0"/>
        <v>45708</v>
      </c>
      <c r="AA5" s="66">
        <f t="shared" si="0"/>
        <v>45709</v>
      </c>
      <c r="AB5" s="66">
        <f t="shared" si="0"/>
        <v>45710</v>
      </c>
      <c r="AC5" s="67">
        <f t="shared" si="0"/>
        <v>45711</v>
      </c>
      <c r="AD5" s="65">
        <f>AC5+1</f>
        <v>45712</v>
      </c>
      <c r="AE5" s="66">
        <f>AD5+1</f>
        <v>45713</v>
      </c>
      <c r="AF5" s="66">
        <f t="shared" si="0"/>
        <v>45714</v>
      </c>
      <c r="AG5" s="66">
        <f t="shared" si="0"/>
        <v>45715</v>
      </c>
      <c r="AH5" s="66">
        <f t="shared" si="0"/>
        <v>45716</v>
      </c>
      <c r="AI5" s="66">
        <f t="shared" si="0"/>
        <v>45717</v>
      </c>
      <c r="AJ5" s="67">
        <f t="shared" si="0"/>
        <v>45718</v>
      </c>
      <c r="AK5" s="65">
        <f>AJ5+1</f>
        <v>45719</v>
      </c>
      <c r="AL5" s="66">
        <f>AK5+1</f>
        <v>45720</v>
      </c>
      <c r="AM5" s="66">
        <f t="shared" si="0"/>
        <v>45721</v>
      </c>
      <c r="AN5" s="66">
        <f t="shared" si="0"/>
        <v>45722</v>
      </c>
      <c r="AO5" s="66">
        <f t="shared" si="0"/>
        <v>45723</v>
      </c>
      <c r="AP5" s="66">
        <f t="shared" si="0"/>
        <v>45724</v>
      </c>
      <c r="AQ5" s="67">
        <f t="shared" si="0"/>
        <v>45725</v>
      </c>
      <c r="AR5" s="65">
        <f>AQ5+1</f>
        <v>45726</v>
      </c>
      <c r="AS5" s="66">
        <f>AR5+1</f>
        <v>45727</v>
      </c>
      <c r="AT5" s="66">
        <f t="shared" si="0"/>
        <v>45728</v>
      </c>
      <c r="AU5" s="66">
        <f t="shared" si="0"/>
        <v>45729</v>
      </c>
      <c r="AV5" s="66">
        <f t="shared" si="0"/>
        <v>45730</v>
      </c>
      <c r="AW5" s="66">
        <f t="shared" si="0"/>
        <v>45731</v>
      </c>
      <c r="AX5" s="67">
        <f t="shared" si="0"/>
        <v>45732</v>
      </c>
      <c r="AY5" s="65">
        <f>AX5+1</f>
        <v>45733</v>
      </c>
      <c r="AZ5" s="66">
        <f>AY5+1</f>
        <v>45734</v>
      </c>
      <c r="BA5" s="66">
        <f t="shared" ref="BA5:BE5" si="1">AZ5+1</f>
        <v>45735</v>
      </c>
      <c r="BB5" s="66">
        <f t="shared" si="1"/>
        <v>45736</v>
      </c>
      <c r="BC5" s="66">
        <f t="shared" si="1"/>
        <v>45737</v>
      </c>
      <c r="BD5" s="66">
        <f t="shared" si="1"/>
        <v>45738</v>
      </c>
      <c r="BE5" s="67">
        <f t="shared" si="1"/>
        <v>45739</v>
      </c>
      <c r="BF5" s="65">
        <f>BE5+1</f>
        <v>45740</v>
      </c>
      <c r="BG5" s="66">
        <f>BF5+1</f>
        <v>45741</v>
      </c>
      <c r="BH5" s="66">
        <f t="shared" ref="BH5:BL5" si="2">BG5+1</f>
        <v>45742</v>
      </c>
      <c r="BI5" s="66">
        <f t="shared" si="2"/>
        <v>45743</v>
      </c>
      <c r="BJ5" s="66">
        <f t="shared" si="2"/>
        <v>45744</v>
      </c>
      <c r="BK5" s="66">
        <f t="shared" si="2"/>
        <v>45745</v>
      </c>
      <c r="BL5" s="67">
        <f t="shared" si="2"/>
        <v>45746</v>
      </c>
    </row>
    <row r="6" spans="1:64" ht="30" customHeight="1" thickBot="1" x14ac:dyDescent="0.3">
      <c r="A6" s="37" t="s">
        <v>5</v>
      </c>
      <c r="B6" s="8" t="s">
        <v>14</v>
      </c>
      <c r="C6" s="9" t="s">
        <v>19</v>
      </c>
      <c r="D6" s="9" t="s">
        <v>20</v>
      </c>
      <c r="E6" s="9" t="s">
        <v>21</v>
      </c>
      <c r="F6" s="9" t="s">
        <v>22</v>
      </c>
      <c r="G6" s="9"/>
      <c r="H6" s="9" t="s">
        <v>23</v>
      </c>
      <c r="I6" s="10" t="str">
        <f t="shared" ref="I6" si="3">LEFT(TEXT(I5,"ddd"),1)</f>
        <v>M</v>
      </c>
      <c r="J6" s="10" t="str">
        <f t="shared" ref="J6:AR6" si="4">LEFT(TEXT(J5,"ddd"),1)</f>
        <v>T</v>
      </c>
      <c r="K6" s="10" t="str">
        <f t="shared" si="4"/>
        <v>W</v>
      </c>
      <c r="L6" s="10" t="str">
        <f t="shared" si="4"/>
        <v>T</v>
      </c>
      <c r="M6" s="10" t="str">
        <f t="shared" si="4"/>
        <v>F</v>
      </c>
      <c r="N6" s="10" t="str">
        <f t="shared" si="4"/>
        <v>S</v>
      </c>
      <c r="O6" s="10" t="str">
        <f t="shared" si="4"/>
        <v>S</v>
      </c>
      <c r="P6" s="10" t="str">
        <f t="shared" si="4"/>
        <v>M</v>
      </c>
      <c r="Q6" s="10" t="str">
        <f t="shared" si="4"/>
        <v>T</v>
      </c>
      <c r="R6" s="10" t="str">
        <f t="shared" si="4"/>
        <v>W</v>
      </c>
      <c r="S6" s="10" t="str">
        <f t="shared" si="4"/>
        <v>T</v>
      </c>
      <c r="T6" s="10" t="str">
        <f t="shared" si="4"/>
        <v>F</v>
      </c>
      <c r="U6" s="10" t="str">
        <f t="shared" si="4"/>
        <v>S</v>
      </c>
      <c r="V6" s="10" t="str">
        <f t="shared" si="4"/>
        <v>S</v>
      </c>
      <c r="W6" s="10" t="str">
        <f t="shared" si="4"/>
        <v>M</v>
      </c>
      <c r="X6" s="10" t="str">
        <f t="shared" si="4"/>
        <v>T</v>
      </c>
      <c r="Y6" s="10" t="str">
        <f t="shared" si="4"/>
        <v>W</v>
      </c>
      <c r="Z6" s="10" t="str">
        <f t="shared" si="4"/>
        <v>T</v>
      </c>
      <c r="AA6" s="10" t="str">
        <f t="shared" si="4"/>
        <v>F</v>
      </c>
      <c r="AB6" s="10" t="str">
        <f t="shared" si="4"/>
        <v>S</v>
      </c>
      <c r="AC6" s="10" t="str">
        <f t="shared" si="4"/>
        <v>S</v>
      </c>
      <c r="AD6" s="10" t="str">
        <f t="shared" si="4"/>
        <v>M</v>
      </c>
      <c r="AE6" s="10" t="str">
        <f t="shared" si="4"/>
        <v>T</v>
      </c>
      <c r="AF6" s="10" t="str">
        <f t="shared" si="4"/>
        <v>W</v>
      </c>
      <c r="AG6" s="10" t="str">
        <f t="shared" si="4"/>
        <v>T</v>
      </c>
      <c r="AH6" s="10" t="str">
        <f t="shared" si="4"/>
        <v>F</v>
      </c>
      <c r="AI6" s="10" t="str">
        <f t="shared" si="4"/>
        <v>S</v>
      </c>
      <c r="AJ6" s="10" t="str">
        <f t="shared" si="4"/>
        <v>S</v>
      </c>
      <c r="AK6" s="10" t="str">
        <f t="shared" si="4"/>
        <v>M</v>
      </c>
      <c r="AL6" s="10" t="str">
        <f t="shared" si="4"/>
        <v>T</v>
      </c>
      <c r="AM6" s="10" t="str">
        <f t="shared" si="4"/>
        <v>W</v>
      </c>
      <c r="AN6" s="10" t="str">
        <f t="shared" si="4"/>
        <v>T</v>
      </c>
      <c r="AO6" s="10" t="str">
        <f t="shared" si="4"/>
        <v>F</v>
      </c>
      <c r="AP6" s="10" t="str">
        <f t="shared" si="4"/>
        <v>S</v>
      </c>
      <c r="AQ6" s="10" t="str">
        <f t="shared" si="4"/>
        <v>S</v>
      </c>
      <c r="AR6" s="10" t="str">
        <f t="shared" si="4"/>
        <v>M</v>
      </c>
      <c r="AS6" s="10" t="str">
        <f t="shared" ref="AS6:BL6" si="5">LEFT(TEXT(AS5,"ddd"),1)</f>
        <v>T</v>
      </c>
      <c r="AT6" s="10" t="str">
        <f t="shared" si="5"/>
        <v>W</v>
      </c>
      <c r="AU6" s="10" t="str">
        <f t="shared" si="5"/>
        <v>T</v>
      </c>
      <c r="AV6" s="10" t="str">
        <f t="shared" si="5"/>
        <v>F</v>
      </c>
      <c r="AW6" s="10" t="str">
        <f t="shared" si="5"/>
        <v>S</v>
      </c>
      <c r="AX6" s="10" t="str">
        <f t="shared" si="5"/>
        <v>S</v>
      </c>
      <c r="AY6" s="10" t="str">
        <f t="shared" si="5"/>
        <v>M</v>
      </c>
      <c r="AZ6" s="10" t="str">
        <f t="shared" si="5"/>
        <v>T</v>
      </c>
      <c r="BA6" s="10" t="str">
        <f t="shared" si="5"/>
        <v>W</v>
      </c>
      <c r="BB6" s="10" t="str">
        <f t="shared" si="5"/>
        <v>T</v>
      </c>
      <c r="BC6" s="10" t="str">
        <f t="shared" si="5"/>
        <v>F</v>
      </c>
      <c r="BD6" s="10" t="str">
        <f t="shared" si="5"/>
        <v>S</v>
      </c>
      <c r="BE6" s="10" t="str">
        <f t="shared" si="5"/>
        <v>S</v>
      </c>
      <c r="BF6" s="10" t="str">
        <f t="shared" si="5"/>
        <v>M</v>
      </c>
      <c r="BG6" s="10" t="str">
        <f t="shared" si="5"/>
        <v>T</v>
      </c>
      <c r="BH6" s="10" t="str">
        <f t="shared" si="5"/>
        <v>W</v>
      </c>
      <c r="BI6" s="10" t="str">
        <f t="shared" si="5"/>
        <v>T</v>
      </c>
      <c r="BJ6" s="10" t="str">
        <f t="shared" si="5"/>
        <v>F</v>
      </c>
      <c r="BK6" s="10" t="str">
        <f t="shared" si="5"/>
        <v>S</v>
      </c>
      <c r="BL6" s="10" t="str">
        <f t="shared" si="5"/>
        <v>S</v>
      </c>
    </row>
    <row r="7" spans="1:64" ht="30" hidden="1" customHeight="1" thickBot="1" x14ac:dyDescent="0.3">
      <c r="A7" s="36" t="s">
        <v>6</v>
      </c>
      <c r="C7" s="39"/>
      <c r="E7"/>
      <c r="H7" t="str">
        <f>IF(OR(ISBLANK(task_start),ISBLANK(task_end)),"",task_end-task_start+1)</f>
        <v/>
      </c>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3"/>
      <c r="AN7" s="23"/>
      <c r="AO7" s="23"/>
      <c r="AP7" s="23"/>
      <c r="AQ7" s="23"/>
      <c r="AR7" s="23"/>
      <c r="AS7" s="23"/>
      <c r="AT7" s="23"/>
      <c r="AU7" s="23"/>
      <c r="AV7" s="23"/>
      <c r="AW7" s="23"/>
      <c r="AX7" s="23"/>
      <c r="AY7" s="23"/>
      <c r="AZ7" s="23"/>
      <c r="BA7" s="23"/>
      <c r="BB7" s="23"/>
      <c r="BC7" s="23"/>
      <c r="BD7" s="23"/>
      <c r="BE7" s="23"/>
      <c r="BF7" s="23"/>
      <c r="BG7" s="23"/>
      <c r="BH7" s="23"/>
      <c r="BI7" s="23"/>
      <c r="BJ7" s="23"/>
      <c r="BK7" s="23"/>
      <c r="BL7" s="23"/>
    </row>
    <row r="8" spans="1:64" s="3" customFormat="1" ht="30" customHeight="1" thickBot="1" x14ac:dyDescent="0.3">
      <c r="A8" s="37" t="s">
        <v>7</v>
      </c>
      <c r="B8" s="14" t="s">
        <v>15</v>
      </c>
      <c r="C8" s="43"/>
      <c r="D8" s="15"/>
      <c r="E8" s="56"/>
      <c r="F8" s="57"/>
      <c r="G8" s="13"/>
      <c r="H8" s="13" t="str">
        <f t="shared" ref="H8:H32" si="6">IF(OR(ISBLANK(task_start),ISBLANK(task_end)),"",task_end-task_start+1)</f>
        <v/>
      </c>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3"/>
      <c r="AN8" s="23"/>
      <c r="AO8" s="23"/>
      <c r="AP8" s="23"/>
      <c r="AQ8" s="23"/>
      <c r="AR8" s="23"/>
      <c r="AS8" s="23"/>
      <c r="AT8" s="23"/>
      <c r="AU8" s="23"/>
      <c r="AV8" s="23"/>
      <c r="AW8" s="23"/>
      <c r="AX8" s="23"/>
      <c r="AY8" s="23"/>
      <c r="AZ8" s="23"/>
      <c r="BA8" s="23"/>
      <c r="BB8" s="23"/>
      <c r="BC8" s="23"/>
      <c r="BD8" s="23"/>
      <c r="BE8" s="23"/>
      <c r="BF8" s="23"/>
      <c r="BG8" s="23"/>
      <c r="BH8" s="23"/>
      <c r="BI8" s="23"/>
      <c r="BJ8" s="23"/>
      <c r="BK8" s="23"/>
      <c r="BL8" s="23"/>
    </row>
    <row r="9" spans="1:64" s="3" customFormat="1" ht="30" customHeight="1" thickBot="1" x14ac:dyDescent="0.3">
      <c r="A9" s="37" t="s">
        <v>8</v>
      </c>
      <c r="B9" s="49" t="s">
        <v>39</v>
      </c>
      <c r="C9" s="44" t="s">
        <v>40</v>
      </c>
      <c r="D9" s="16">
        <v>1</v>
      </c>
      <c r="E9" s="58">
        <f>Project_Start+4</f>
        <v>45694</v>
      </c>
      <c r="F9" s="58">
        <f>E9+6</f>
        <v>45700</v>
      </c>
      <c r="G9" s="13"/>
      <c r="H9" s="13">
        <f t="shared" si="6"/>
        <v>7</v>
      </c>
      <c r="I9" s="23"/>
      <c r="J9" s="23"/>
      <c r="K9" s="23"/>
      <c r="L9" s="23"/>
      <c r="M9" s="23"/>
      <c r="N9" s="23"/>
      <c r="O9" s="23"/>
      <c r="P9" s="23"/>
      <c r="Q9" s="23"/>
      <c r="R9" s="23"/>
      <c r="S9" s="23"/>
      <c r="T9" s="23"/>
      <c r="U9" s="23"/>
      <c r="V9" s="23"/>
      <c r="W9" s="23"/>
      <c r="X9" s="23"/>
      <c r="Y9" s="23"/>
      <c r="Z9" s="23"/>
      <c r="AA9" s="23"/>
      <c r="AB9" s="23"/>
      <c r="AC9" s="23"/>
      <c r="AD9" s="23"/>
      <c r="AE9" s="23"/>
      <c r="AF9" s="23"/>
      <c r="AG9" s="23"/>
      <c r="AH9" s="23"/>
      <c r="AI9" s="23"/>
      <c r="AJ9" s="23"/>
      <c r="AK9" s="23"/>
      <c r="AL9" s="23"/>
      <c r="AM9" s="23"/>
      <c r="AN9" s="23"/>
      <c r="AO9" s="23"/>
      <c r="AP9" s="23"/>
      <c r="AQ9" s="23"/>
      <c r="AR9" s="23"/>
      <c r="AS9" s="23"/>
      <c r="AT9" s="23"/>
      <c r="AU9" s="23"/>
      <c r="AV9" s="23"/>
      <c r="AW9" s="23"/>
      <c r="AX9" s="23"/>
      <c r="AY9" s="23"/>
      <c r="AZ9" s="23"/>
      <c r="BA9" s="23"/>
      <c r="BB9" s="23"/>
      <c r="BC9" s="23"/>
      <c r="BD9" s="23"/>
      <c r="BE9" s="23"/>
      <c r="BF9" s="23"/>
      <c r="BG9" s="23"/>
      <c r="BH9" s="23"/>
      <c r="BI9" s="23"/>
      <c r="BJ9" s="23"/>
      <c r="BK9" s="23"/>
      <c r="BL9" s="23"/>
    </row>
    <row r="10" spans="1:64" s="3" customFormat="1" ht="30" customHeight="1" thickBot="1" x14ac:dyDescent="0.3">
      <c r="A10" s="37" t="s">
        <v>9</v>
      </c>
      <c r="B10" s="49" t="s">
        <v>41</v>
      </c>
      <c r="C10" s="44" t="s">
        <v>47</v>
      </c>
      <c r="D10" s="16">
        <v>1</v>
      </c>
      <c r="E10" s="58">
        <f>F9</f>
        <v>45700</v>
      </c>
      <c r="F10" s="58">
        <f>E10+10</f>
        <v>45710</v>
      </c>
      <c r="G10" s="13"/>
      <c r="H10" s="13">
        <f t="shared" si="6"/>
        <v>11</v>
      </c>
      <c r="I10" s="23"/>
      <c r="J10" s="23"/>
      <c r="K10" s="23"/>
      <c r="L10" s="23"/>
      <c r="M10" s="23"/>
      <c r="N10" s="23"/>
      <c r="O10" s="23"/>
      <c r="P10" s="23"/>
      <c r="Q10" s="23"/>
      <c r="R10" s="23"/>
      <c r="S10" s="23"/>
      <c r="T10" s="23"/>
      <c r="U10" s="24"/>
      <c r="V10" s="24"/>
      <c r="W10" s="23"/>
      <c r="X10" s="23"/>
      <c r="Y10" s="23"/>
      <c r="Z10" s="23"/>
      <c r="AA10" s="23"/>
      <c r="AB10" s="23"/>
      <c r="AC10" s="23"/>
      <c r="AD10" s="23"/>
      <c r="AE10" s="23"/>
      <c r="AF10" s="23"/>
      <c r="AG10" s="23"/>
      <c r="AH10" s="23"/>
      <c r="AI10" s="23"/>
      <c r="AJ10" s="23"/>
      <c r="AK10" s="23"/>
      <c r="AL10" s="23"/>
      <c r="AM10" s="23"/>
      <c r="AN10" s="23"/>
      <c r="AO10" s="23"/>
      <c r="AP10" s="23"/>
      <c r="AQ10" s="23"/>
      <c r="AR10" s="23"/>
      <c r="AS10" s="23"/>
      <c r="AT10" s="23"/>
      <c r="AU10" s="23"/>
      <c r="AV10" s="23"/>
      <c r="AW10" s="23"/>
      <c r="AX10" s="23"/>
      <c r="AY10" s="23"/>
      <c r="AZ10" s="23"/>
      <c r="BA10" s="23"/>
      <c r="BB10" s="23"/>
      <c r="BC10" s="23"/>
      <c r="BD10" s="23"/>
      <c r="BE10" s="23"/>
      <c r="BF10" s="23"/>
      <c r="BG10" s="23"/>
      <c r="BH10" s="23"/>
      <c r="BI10" s="23"/>
      <c r="BJ10" s="23"/>
      <c r="BK10" s="23"/>
      <c r="BL10" s="23"/>
    </row>
    <row r="11" spans="1:64" s="3" customFormat="1" ht="30" customHeight="1" thickBot="1" x14ac:dyDescent="0.3">
      <c r="A11" s="36"/>
      <c r="B11" s="49" t="s">
        <v>42</v>
      </c>
      <c r="C11" s="44" t="s">
        <v>56</v>
      </c>
      <c r="D11" s="16">
        <v>1</v>
      </c>
      <c r="E11" s="58">
        <f>E10+2</f>
        <v>45702</v>
      </c>
      <c r="F11" s="58">
        <f>E11+14</f>
        <v>45716</v>
      </c>
      <c r="G11" s="13"/>
      <c r="H11" s="13">
        <f t="shared" si="6"/>
        <v>15</v>
      </c>
      <c r="I11" s="23"/>
      <c r="J11" s="23"/>
      <c r="K11" s="23"/>
      <c r="L11" s="23"/>
      <c r="M11" s="23"/>
      <c r="N11" s="23"/>
      <c r="O11" s="23"/>
      <c r="P11" s="23"/>
      <c r="Q11" s="23"/>
      <c r="R11" s="23"/>
      <c r="S11" s="23"/>
      <c r="T11" s="23"/>
      <c r="U11" s="23"/>
      <c r="V11" s="23"/>
      <c r="W11" s="23"/>
      <c r="X11" s="23"/>
      <c r="Y11" s="23"/>
      <c r="Z11" s="23"/>
      <c r="AA11" s="23"/>
      <c r="AB11" s="23"/>
      <c r="AC11" s="23"/>
      <c r="AD11" s="23"/>
      <c r="AE11" s="23"/>
      <c r="AF11" s="23"/>
      <c r="AG11" s="23"/>
      <c r="AH11" s="23"/>
      <c r="AI11" s="23"/>
      <c r="AJ11" s="23"/>
      <c r="AK11" s="23"/>
      <c r="AL11" s="23"/>
      <c r="AM11" s="23"/>
      <c r="AN11" s="23"/>
      <c r="AO11" s="23"/>
      <c r="AP11" s="23"/>
      <c r="AQ11" s="23"/>
      <c r="AR11" s="23"/>
      <c r="AS11" s="23"/>
      <c r="AT11" s="23"/>
      <c r="AU11" s="23"/>
      <c r="AV11" s="23"/>
      <c r="AW11" s="23"/>
      <c r="AX11" s="23"/>
      <c r="AY11" s="23"/>
      <c r="AZ11" s="23"/>
      <c r="BA11" s="23"/>
      <c r="BB11" s="23"/>
      <c r="BC11" s="23"/>
      <c r="BD11" s="23"/>
      <c r="BE11" s="23"/>
      <c r="BF11" s="23"/>
      <c r="BG11" s="23"/>
      <c r="BH11" s="23"/>
      <c r="BI11" s="23"/>
      <c r="BJ11" s="23"/>
      <c r="BK11" s="23"/>
      <c r="BL11" s="23"/>
    </row>
    <row r="12" spans="1:64" s="3" customFormat="1" ht="30" customHeight="1" thickBot="1" x14ac:dyDescent="0.3">
      <c r="A12" s="36"/>
      <c r="B12" s="49" t="s">
        <v>43</v>
      </c>
      <c r="C12" s="44" t="s">
        <v>55</v>
      </c>
      <c r="D12" s="16">
        <v>1</v>
      </c>
      <c r="E12" s="58">
        <f>E10+2</f>
        <v>45702</v>
      </c>
      <c r="F12" s="58">
        <f>E12+14</f>
        <v>45716</v>
      </c>
      <c r="G12" s="13"/>
      <c r="H12" s="13">
        <f t="shared" si="6"/>
        <v>15</v>
      </c>
      <c r="I12" s="23"/>
      <c r="J12" s="23"/>
      <c r="K12" s="23"/>
      <c r="L12" s="23"/>
      <c r="M12" s="23"/>
      <c r="N12" s="23"/>
      <c r="O12" s="23"/>
      <c r="P12" s="23"/>
      <c r="Q12" s="23"/>
      <c r="R12" s="23"/>
      <c r="S12" s="23"/>
      <c r="T12" s="23"/>
      <c r="U12" s="23"/>
      <c r="V12" s="23"/>
      <c r="W12" s="23"/>
      <c r="X12" s="23"/>
      <c r="Y12" s="24"/>
      <c r="Z12" s="23"/>
      <c r="AA12" s="23"/>
      <c r="AB12" s="23"/>
      <c r="AC12" s="23"/>
      <c r="AD12" s="23"/>
      <c r="AE12" s="23"/>
      <c r="AF12" s="23"/>
      <c r="AG12" s="23"/>
      <c r="AH12" s="23"/>
      <c r="AI12" s="23"/>
      <c r="AJ12" s="23"/>
      <c r="AK12" s="23"/>
      <c r="AL12" s="23"/>
      <c r="AM12" s="23"/>
      <c r="AN12" s="23"/>
      <c r="AO12" s="23"/>
      <c r="AP12" s="23"/>
      <c r="AQ12" s="23"/>
      <c r="AR12" s="23"/>
      <c r="AS12" s="23"/>
      <c r="AT12" s="23"/>
      <c r="AU12" s="23"/>
      <c r="AV12" s="23"/>
      <c r="AW12" s="23"/>
      <c r="AX12" s="23"/>
      <c r="AY12" s="23"/>
      <c r="AZ12" s="23"/>
      <c r="BA12" s="23"/>
      <c r="BB12" s="23"/>
      <c r="BC12" s="23"/>
      <c r="BD12" s="23"/>
      <c r="BE12" s="23"/>
      <c r="BF12" s="23"/>
      <c r="BG12" s="23"/>
      <c r="BH12" s="23"/>
      <c r="BI12" s="23"/>
      <c r="BJ12" s="23"/>
      <c r="BK12" s="23"/>
      <c r="BL12" s="23"/>
    </row>
    <row r="13" spans="1:64" s="3" customFormat="1" ht="30" customHeight="1" thickBot="1" x14ac:dyDescent="0.3">
      <c r="A13" s="36"/>
      <c r="B13" s="49" t="s">
        <v>44</v>
      </c>
      <c r="C13" s="44" t="s">
        <v>54</v>
      </c>
      <c r="D13" s="16">
        <v>1</v>
      </c>
      <c r="E13" s="58">
        <f>E10+2</f>
        <v>45702</v>
      </c>
      <c r="F13" s="58">
        <f>E13+14</f>
        <v>45716</v>
      </c>
      <c r="G13" s="13"/>
      <c r="H13" s="13">
        <f t="shared" si="6"/>
        <v>15</v>
      </c>
      <c r="I13" s="23"/>
      <c r="J13" s="23"/>
      <c r="K13" s="23"/>
      <c r="L13" s="23"/>
      <c r="M13" s="23"/>
      <c r="N13" s="23"/>
      <c r="O13" s="23"/>
      <c r="P13" s="23"/>
      <c r="Q13" s="23"/>
      <c r="R13" s="23"/>
      <c r="S13" s="23"/>
      <c r="T13" s="23"/>
      <c r="U13" s="23"/>
      <c r="V13" s="23"/>
      <c r="W13" s="23"/>
      <c r="X13" s="23"/>
      <c r="Y13" s="23"/>
      <c r="Z13" s="23"/>
      <c r="AA13" s="23"/>
      <c r="AB13" s="23"/>
      <c r="AC13" s="23"/>
      <c r="AD13" s="23"/>
      <c r="AE13" s="23"/>
      <c r="AF13" s="23"/>
      <c r="AG13" s="23"/>
      <c r="AH13" s="23"/>
      <c r="AI13" s="23"/>
      <c r="AJ13" s="23"/>
      <c r="AK13" s="23"/>
      <c r="AL13" s="23"/>
      <c r="AM13" s="23"/>
      <c r="AN13" s="23"/>
      <c r="AO13" s="23"/>
      <c r="AP13" s="23"/>
      <c r="AQ13" s="23"/>
      <c r="AR13" s="23"/>
      <c r="AS13" s="23"/>
      <c r="AT13" s="23"/>
      <c r="AU13" s="23"/>
      <c r="AV13" s="23"/>
      <c r="AW13" s="23"/>
      <c r="AX13" s="23"/>
      <c r="AY13" s="23"/>
      <c r="AZ13" s="23"/>
      <c r="BA13" s="23"/>
      <c r="BB13" s="23"/>
      <c r="BC13" s="23"/>
      <c r="BD13" s="23"/>
      <c r="BE13" s="23"/>
      <c r="BF13" s="23"/>
      <c r="BG13" s="23"/>
      <c r="BH13" s="23"/>
      <c r="BI13" s="23"/>
      <c r="BJ13" s="23"/>
      <c r="BK13" s="23"/>
      <c r="BL13" s="23"/>
    </row>
    <row r="14" spans="1:64" s="3" customFormat="1" ht="30" customHeight="1" thickBot="1" x14ac:dyDescent="0.3">
      <c r="A14" s="37" t="s">
        <v>10</v>
      </c>
      <c r="B14" s="17" t="s">
        <v>16</v>
      </c>
      <c r="C14" s="45"/>
      <c r="D14" s="18"/>
      <c r="E14" s="59"/>
      <c r="F14" s="60"/>
      <c r="G14" s="13"/>
      <c r="H14" s="13" t="str">
        <f t="shared" si="6"/>
        <v/>
      </c>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23"/>
      <c r="AN14" s="23"/>
      <c r="AO14" s="23"/>
      <c r="AP14" s="23"/>
      <c r="AQ14" s="23"/>
      <c r="AR14" s="23"/>
      <c r="AS14" s="23"/>
      <c r="AT14" s="23"/>
      <c r="AU14" s="23"/>
      <c r="AV14" s="23"/>
      <c r="AW14" s="23"/>
      <c r="AX14" s="23"/>
      <c r="AY14" s="23"/>
      <c r="AZ14" s="23"/>
      <c r="BA14" s="23"/>
      <c r="BB14" s="23"/>
      <c r="BC14" s="23"/>
      <c r="BD14" s="23"/>
      <c r="BE14" s="23"/>
      <c r="BF14" s="23"/>
      <c r="BG14" s="23"/>
      <c r="BH14" s="23"/>
      <c r="BI14" s="23"/>
      <c r="BJ14" s="23"/>
      <c r="BK14" s="23"/>
      <c r="BL14" s="23"/>
    </row>
    <row r="15" spans="1:64" s="3" customFormat="1" ht="30" customHeight="1" thickBot="1" x14ac:dyDescent="0.3">
      <c r="A15" s="37"/>
      <c r="B15" s="50" t="s">
        <v>45</v>
      </c>
      <c r="C15" s="46" t="s">
        <v>57</v>
      </c>
      <c r="D15" s="19">
        <v>0</v>
      </c>
      <c r="E15" s="61">
        <f>F13</f>
        <v>45716</v>
      </c>
      <c r="F15" s="61">
        <f>E15+6</f>
        <v>45722</v>
      </c>
      <c r="G15" s="13"/>
      <c r="H15" s="13">
        <f t="shared" si="6"/>
        <v>7</v>
      </c>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23"/>
      <c r="AN15" s="23"/>
      <c r="AO15" s="23"/>
      <c r="AP15" s="23"/>
      <c r="AQ15" s="23"/>
      <c r="AR15" s="23"/>
      <c r="AS15" s="23"/>
      <c r="AT15" s="23"/>
      <c r="AU15" s="23"/>
      <c r="AV15" s="23"/>
      <c r="AW15" s="23"/>
      <c r="AX15" s="23"/>
      <c r="AY15" s="23"/>
      <c r="AZ15" s="23"/>
      <c r="BA15" s="23"/>
      <c r="BB15" s="23"/>
      <c r="BC15" s="23"/>
      <c r="BD15" s="23"/>
      <c r="BE15" s="23"/>
      <c r="BF15" s="23"/>
      <c r="BG15" s="23"/>
      <c r="BH15" s="23"/>
      <c r="BI15" s="23"/>
      <c r="BJ15" s="23"/>
      <c r="BK15" s="23"/>
      <c r="BL15" s="23"/>
    </row>
    <row r="16" spans="1:64" s="3" customFormat="1" ht="30" customHeight="1" thickBot="1" x14ac:dyDescent="0.3">
      <c r="A16" s="36"/>
      <c r="B16" s="50" t="s">
        <v>46</v>
      </c>
      <c r="C16" s="46" t="s">
        <v>58</v>
      </c>
      <c r="D16" s="19">
        <v>1</v>
      </c>
      <c r="E16" s="61">
        <f>E15</f>
        <v>45716</v>
      </c>
      <c r="F16" s="61">
        <f>E16+10</f>
        <v>45726</v>
      </c>
      <c r="G16" s="13"/>
      <c r="H16" s="13">
        <f t="shared" si="6"/>
        <v>11</v>
      </c>
      <c r="I16" s="23"/>
      <c r="J16" s="23"/>
      <c r="K16" s="23"/>
      <c r="L16" s="23"/>
      <c r="M16" s="23"/>
      <c r="N16" s="23"/>
      <c r="O16" s="23"/>
      <c r="P16" s="23"/>
      <c r="Q16" s="23"/>
      <c r="R16" s="23"/>
      <c r="S16" s="23"/>
      <c r="T16" s="23"/>
      <c r="U16" s="24"/>
      <c r="V16" s="24"/>
      <c r="W16" s="23"/>
      <c r="X16" s="23"/>
      <c r="Y16" s="23"/>
      <c r="Z16" s="23"/>
      <c r="AA16" s="23"/>
      <c r="AB16" s="23"/>
      <c r="AC16" s="23"/>
      <c r="AD16" s="23"/>
      <c r="AE16" s="23"/>
      <c r="AF16" s="23"/>
      <c r="AG16" s="23"/>
      <c r="AH16" s="23"/>
      <c r="AI16" s="23"/>
      <c r="AJ16" s="23"/>
      <c r="AK16" s="23"/>
      <c r="AL16" s="23"/>
      <c r="AM16" s="23"/>
      <c r="AN16" s="23"/>
      <c r="AO16" s="23"/>
      <c r="AP16" s="23"/>
      <c r="AQ16" s="23"/>
      <c r="AR16" s="23"/>
      <c r="AS16" s="23"/>
      <c r="AT16" s="23"/>
      <c r="AU16" s="23"/>
      <c r="AV16" s="23"/>
      <c r="AW16" s="23"/>
      <c r="AX16" s="23"/>
      <c r="AY16" s="23"/>
      <c r="AZ16" s="23"/>
      <c r="BA16" s="23"/>
      <c r="BB16" s="23"/>
      <c r="BC16" s="23"/>
      <c r="BD16" s="23"/>
      <c r="BE16" s="23"/>
      <c r="BF16" s="23"/>
      <c r="BG16" s="23"/>
      <c r="BH16" s="23"/>
      <c r="BI16" s="23"/>
      <c r="BJ16" s="23"/>
      <c r="BK16" s="23"/>
      <c r="BL16" s="23"/>
    </row>
    <row r="17" spans="1:64" s="3" customFormat="1" ht="30" customHeight="1" thickBot="1" x14ac:dyDescent="0.3">
      <c r="A17" s="36"/>
      <c r="B17" s="50" t="s">
        <v>53</v>
      </c>
      <c r="C17" s="46" t="s">
        <v>48</v>
      </c>
      <c r="D17" s="19">
        <v>0.9</v>
      </c>
      <c r="E17" s="61">
        <f>E16</f>
        <v>45716</v>
      </c>
      <c r="F17" s="61">
        <f>F16</f>
        <v>45726</v>
      </c>
      <c r="G17" s="13"/>
      <c r="H17" s="13">
        <f t="shared" si="6"/>
        <v>11</v>
      </c>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23"/>
      <c r="AN17" s="23"/>
      <c r="AO17" s="23"/>
      <c r="AP17" s="23"/>
      <c r="AQ17" s="23"/>
      <c r="AR17" s="23"/>
      <c r="AS17" s="23"/>
      <c r="AT17" s="23"/>
      <c r="AU17" s="23"/>
      <c r="AV17" s="23"/>
      <c r="AW17" s="23"/>
      <c r="AX17" s="23"/>
      <c r="AY17" s="23"/>
      <c r="AZ17" s="23"/>
      <c r="BA17" s="23"/>
      <c r="BB17" s="23"/>
      <c r="BC17" s="23"/>
      <c r="BD17" s="23"/>
      <c r="BE17" s="23"/>
      <c r="BF17" s="23"/>
      <c r="BG17" s="23"/>
      <c r="BH17" s="23"/>
      <c r="BI17" s="23"/>
      <c r="BJ17" s="23"/>
      <c r="BK17" s="23"/>
      <c r="BL17" s="23"/>
    </row>
    <row r="18" spans="1:64" s="3" customFormat="1" ht="30" customHeight="1" thickBot="1" x14ac:dyDescent="0.3">
      <c r="A18" s="36"/>
      <c r="B18" s="50" t="s">
        <v>52</v>
      </c>
      <c r="C18" s="46"/>
      <c r="D18" s="19"/>
      <c r="E18" s="61">
        <f>E17</f>
        <v>45716</v>
      </c>
      <c r="F18" s="61" t="s">
        <v>52</v>
      </c>
      <c r="G18" s="13"/>
      <c r="H18" s="13" t="e">
        <f t="shared" si="6"/>
        <v>#VALUE!</v>
      </c>
      <c r="I18" s="23"/>
      <c r="J18" s="23"/>
      <c r="K18" s="23"/>
      <c r="L18" s="23"/>
      <c r="M18" s="23"/>
      <c r="N18" s="23"/>
      <c r="O18" s="23"/>
      <c r="P18" s="23"/>
      <c r="Q18" s="23"/>
      <c r="R18" s="23"/>
      <c r="S18" s="23"/>
      <c r="T18" s="23"/>
      <c r="U18" s="23"/>
      <c r="V18" s="23"/>
      <c r="W18" s="23"/>
      <c r="X18" s="23"/>
      <c r="Y18" s="24"/>
      <c r="Z18" s="23"/>
      <c r="AA18" s="23"/>
      <c r="AB18" s="23"/>
      <c r="AC18" s="23"/>
      <c r="AD18" s="23"/>
      <c r="AE18" s="23"/>
      <c r="AF18" s="23"/>
      <c r="AG18" s="23"/>
      <c r="AH18" s="23"/>
      <c r="AI18" s="23"/>
      <c r="AJ18" s="23"/>
      <c r="AK18" s="23"/>
      <c r="AL18" s="23"/>
      <c r="AM18" s="23"/>
      <c r="AN18" s="23"/>
      <c r="AO18" s="23"/>
      <c r="AP18" s="23"/>
      <c r="AQ18" s="23"/>
      <c r="AR18" s="23"/>
      <c r="AS18" s="23"/>
      <c r="AT18" s="23"/>
      <c r="AU18" s="23"/>
      <c r="AV18" s="23"/>
      <c r="AW18" s="23"/>
      <c r="AX18" s="23"/>
      <c r="AY18" s="23"/>
      <c r="AZ18" s="23"/>
      <c r="BA18" s="23"/>
      <c r="BB18" s="23"/>
      <c r="BC18" s="23"/>
      <c r="BD18" s="23"/>
      <c r="BE18" s="23"/>
      <c r="BF18" s="23"/>
      <c r="BG18" s="23"/>
      <c r="BH18" s="23"/>
      <c r="BI18" s="23"/>
      <c r="BJ18" s="23"/>
      <c r="BK18" s="23"/>
      <c r="BL18" s="23"/>
    </row>
    <row r="19" spans="1:64" s="3" customFormat="1" ht="30" customHeight="1" thickBot="1" x14ac:dyDescent="0.3">
      <c r="A19" s="36"/>
      <c r="B19" s="50" t="s">
        <v>52</v>
      </c>
      <c r="C19" s="46"/>
      <c r="D19" s="19"/>
      <c r="E19" s="61">
        <f>E18</f>
        <v>45716</v>
      </c>
      <c r="F19" s="61" t="s">
        <v>52</v>
      </c>
      <c r="G19" s="13"/>
      <c r="H19" s="13" t="e">
        <f t="shared" si="6"/>
        <v>#VALUE!</v>
      </c>
      <c r="I19" s="23"/>
      <c r="J19" s="23"/>
      <c r="K19" s="23"/>
      <c r="L19" s="23"/>
      <c r="M19" s="23"/>
      <c r="N19" s="23"/>
      <c r="O19" s="23"/>
      <c r="P19" s="23"/>
      <c r="Q19" s="23"/>
      <c r="R19" s="23"/>
      <c r="S19" s="23"/>
      <c r="T19" s="23"/>
      <c r="U19" s="23"/>
      <c r="V19" s="23"/>
      <c r="W19" s="23"/>
      <c r="X19" s="23"/>
      <c r="Y19" s="23"/>
      <c r="Z19" s="23"/>
      <c r="AA19" s="23"/>
      <c r="AB19" s="23"/>
      <c r="AC19" s="23"/>
      <c r="AD19" s="23"/>
      <c r="AE19" s="23"/>
      <c r="AF19" s="23"/>
      <c r="AG19" s="23"/>
      <c r="AH19" s="23"/>
      <c r="AI19" s="23"/>
      <c r="AJ19" s="23"/>
      <c r="AK19" s="23"/>
      <c r="AL19" s="23"/>
      <c r="AM19" s="23"/>
      <c r="AN19" s="23"/>
      <c r="AO19" s="23"/>
      <c r="AP19" s="23"/>
      <c r="AQ19" s="23"/>
      <c r="AR19" s="23"/>
      <c r="AS19" s="23"/>
      <c r="AT19" s="23"/>
      <c r="AU19" s="23"/>
      <c r="AV19" s="23"/>
      <c r="AW19" s="23"/>
      <c r="AX19" s="23"/>
      <c r="AY19" s="23"/>
      <c r="AZ19" s="23"/>
      <c r="BA19" s="23"/>
      <c r="BB19" s="23"/>
      <c r="BC19" s="23"/>
      <c r="BD19" s="23"/>
      <c r="BE19" s="23"/>
      <c r="BF19" s="23"/>
      <c r="BG19" s="23"/>
      <c r="BH19" s="23"/>
      <c r="BI19" s="23"/>
      <c r="BJ19" s="23"/>
      <c r="BK19" s="23"/>
      <c r="BL19" s="23"/>
    </row>
    <row r="20" spans="1:64" s="3" customFormat="1" ht="30" customHeight="1" thickBot="1" x14ac:dyDescent="0.3">
      <c r="A20" s="36" t="s">
        <v>11</v>
      </c>
      <c r="B20" s="20" t="s">
        <v>51</v>
      </c>
      <c r="C20" s="47"/>
      <c r="D20" s="21"/>
      <c r="E20" s="62"/>
      <c r="F20" s="63"/>
      <c r="G20" s="13"/>
      <c r="H20" s="13" t="str">
        <f t="shared" si="6"/>
        <v/>
      </c>
      <c r="I20" s="23"/>
      <c r="J20" s="23"/>
      <c r="K20" s="23"/>
      <c r="L20" s="23"/>
      <c r="M20" s="23"/>
      <c r="N20" s="23"/>
      <c r="O20" s="23"/>
      <c r="P20" s="23"/>
      <c r="Q20" s="23"/>
      <c r="R20" s="23"/>
      <c r="S20" s="23"/>
      <c r="T20" s="23"/>
      <c r="U20" s="23"/>
      <c r="V20" s="23"/>
      <c r="W20" s="23"/>
      <c r="X20" s="23"/>
      <c r="Y20" s="23"/>
      <c r="Z20" s="23"/>
      <c r="AA20" s="23"/>
      <c r="AB20" s="23"/>
      <c r="AC20" s="23"/>
      <c r="AD20" s="23"/>
      <c r="AE20" s="23"/>
      <c r="AF20" s="23"/>
      <c r="AG20" s="23"/>
      <c r="AH20" s="23"/>
      <c r="AI20" s="23"/>
      <c r="AJ20" s="23"/>
      <c r="AK20" s="23"/>
      <c r="AL20" s="23"/>
      <c r="AM20" s="23"/>
      <c r="AN20" s="23"/>
      <c r="AO20" s="23"/>
      <c r="AP20" s="23"/>
      <c r="AQ20" s="23"/>
      <c r="AR20" s="23"/>
      <c r="AS20" s="23"/>
      <c r="AT20" s="23"/>
      <c r="AU20" s="23"/>
      <c r="AV20" s="23"/>
      <c r="AW20" s="23"/>
      <c r="AX20" s="23"/>
      <c r="AY20" s="23"/>
      <c r="AZ20" s="23"/>
      <c r="BA20" s="23"/>
      <c r="BB20" s="23"/>
      <c r="BC20" s="23"/>
      <c r="BD20" s="23"/>
      <c r="BE20" s="23"/>
      <c r="BF20" s="23"/>
      <c r="BG20" s="23"/>
      <c r="BH20" s="23"/>
      <c r="BI20" s="23"/>
      <c r="BJ20" s="23"/>
      <c r="BK20" s="23"/>
      <c r="BL20" s="23"/>
    </row>
    <row r="21" spans="1:64" s="3" customFormat="1" ht="30" customHeight="1" thickBot="1" x14ac:dyDescent="0.3">
      <c r="A21" s="36"/>
      <c r="B21" s="51" t="s">
        <v>52</v>
      </c>
      <c r="C21" s="48"/>
      <c r="D21" s="22"/>
      <c r="E21" s="64" t="s">
        <v>52</v>
      </c>
      <c r="F21" s="64" t="s">
        <v>52</v>
      </c>
      <c r="G21" s="13"/>
      <c r="H21" s="13" t="e">
        <f t="shared" si="6"/>
        <v>#VALUE!</v>
      </c>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23"/>
      <c r="AN21" s="23"/>
      <c r="AO21" s="23"/>
      <c r="AP21" s="23"/>
      <c r="AQ21" s="23"/>
      <c r="AR21" s="23"/>
      <c r="AS21" s="23"/>
      <c r="AT21" s="23"/>
      <c r="AU21" s="23"/>
      <c r="AV21" s="23"/>
      <c r="AW21" s="23"/>
      <c r="AX21" s="23"/>
      <c r="AY21" s="23"/>
      <c r="AZ21" s="23"/>
      <c r="BA21" s="23"/>
      <c r="BB21" s="23"/>
      <c r="BC21" s="23"/>
      <c r="BD21" s="23"/>
      <c r="BE21" s="23"/>
      <c r="BF21" s="23"/>
      <c r="BG21" s="23"/>
      <c r="BH21" s="23"/>
      <c r="BI21" s="23"/>
      <c r="BJ21" s="23"/>
      <c r="BK21" s="23"/>
      <c r="BL21" s="23"/>
    </row>
    <row r="22" spans="1:64" s="3" customFormat="1" ht="30" customHeight="1" thickBot="1" x14ac:dyDescent="0.3">
      <c r="A22" s="36"/>
      <c r="B22" s="51" t="s">
        <v>52</v>
      </c>
      <c r="C22" s="48"/>
      <c r="D22" s="22"/>
      <c r="E22" s="64" t="s">
        <v>52</v>
      </c>
      <c r="F22" s="64" t="s">
        <v>52</v>
      </c>
      <c r="G22" s="13"/>
      <c r="H22" s="13" t="e">
        <f t="shared" si="6"/>
        <v>#VALUE!</v>
      </c>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23"/>
      <c r="AN22" s="23"/>
      <c r="AO22" s="23"/>
      <c r="AP22" s="23"/>
      <c r="AQ22" s="23"/>
      <c r="AR22" s="23"/>
      <c r="AS22" s="23"/>
      <c r="AT22" s="23"/>
      <c r="AU22" s="23"/>
      <c r="AV22" s="23"/>
      <c r="AW22" s="23"/>
      <c r="AX22" s="23"/>
      <c r="AY22" s="23"/>
      <c r="AZ22" s="23"/>
      <c r="BA22" s="23"/>
      <c r="BB22" s="23"/>
      <c r="BC22" s="23"/>
      <c r="BD22" s="23"/>
      <c r="BE22" s="23"/>
      <c r="BF22" s="23"/>
      <c r="BG22" s="23"/>
      <c r="BH22" s="23"/>
      <c r="BI22" s="23"/>
      <c r="BJ22" s="23"/>
      <c r="BK22" s="23"/>
      <c r="BL22" s="23"/>
    </row>
    <row r="23" spans="1:64" s="3" customFormat="1" ht="30" customHeight="1" thickBot="1" x14ac:dyDescent="0.3">
      <c r="A23" s="36"/>
      <c r="B23" s="51" t="s">
        <v>52</v>
      </c>
      <c r="C23" s="48"/>
      <c r="D23" s="22"/>
      <c r="E23" s="64" t="s">
        <v>52</v>
      </c>
      <c r="F23" s="64" t="s">
        <v>52</v>
      </c>
      <c r="G23" s="13"/>
      <c r="H23" s="13" t="e">
        <f t="shared" si="6"/>
        <v>#VALUE!</v>
      </c>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23"/>
      <c r="AN23" s="23"/>
      <c r="AO23" s="23"/>
      <c r="AP23" s="23"/>
      <c r="AQ23" s="23"/>
      <c r="AR23" s="23"/>
      <c r="AS23" s="23"/>
      <c r="AT23" s="23"/>
      <c r="AU23" s="23"/>
      <c r="AV23" s="23"/>
      <c r="AW23" s="23"/>
      <c r="AX23" s="23"/>
      <c r="AY23" s="23"/>
      <c r="AZ23" s="23"/>
      <c r="BA23" s="23"/>
      <c r="BB23" s="23"/>
      <c r="BC23" s="23"/>
      <c r="BD23" s="23"/>
      <c r="BE23" s="23"/>
      <c r="BF23" s="23"/>
      <c r="BG23" s="23"/>
      <c r="BH23" s="23"/>
      <c r="BI23" s="23"/>
      <c r="BJ23" s="23"/>
      <c r="BK23" s="23"/>
      <c r="BL23" s="23"/>
    </row>
    <row r="24" spans="1:64" s="3" customFormat="1" ht="30" customHeight="1" thickBot="1" x14ac:dyDescent="0.3">
      <c r="A24" s="36"/>
      <c r="B24" s="51" t="s">
        <v>52</v>
      </c>
      <c r="C24" s="48"/>
      <c r="D24" s="22"/>
      <c r="E24" s="64" t="s">
        <v>52</v>
      </c>
      <c r="F24" s="64" t="s">
        <v>52</v>
      </c>
      <c r="G24" s="13"/>
      <c r="H24" s="13" t="e">
        <f t="shared" si="6"/>
        <v>#VALUE!</v>
      </c>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23"/>
      <c r="AN24" s="23"/>
      <c r="AO24" s="23"/>
      <c r="AP24" s="23"/>
      <c r="AQ24" s="23"/>
      <c r="AR24" s="23"/>
      <c r="AS24" s="23"/>
      <c r="AT24" s="23"/>
      <c r="AU24" s="23"/>
      <c r="AV24" s="23"/>
      <c r="AW24" s="23"/>
      <c r="AX24" s="23"/>
      <c r="AY24" s="23"/>
      <c r="AZ24" s="23"/>
      <c r="BA24" s="23"/>
      <c r="BB24" s="23"/>
      <c r="BC24" s="23"/>
      <c r="BD24" s="23"/>
      <c r="BE24" s="23"/>
      <c r="BF24" s="23"/>
      <c r="BG24" s="23"/>
      <c r="BH24" s="23"/>
      <c r="BI24" s="23"/>
      <c r="BJ24" s="23"/>
      <c r="BK24" s="23"/>
      <c r="BL24" s="23"/>
    </row>
    <row r="25" spans="1:64" s="3" customFormat="1" ht="30" customHeight="1" x14ac:dyDescent="0.25">
      <c r="A25" s="36"/>
      <c r="B25" s="68" t="s">
        <v>52</v>
      </c>
      <c r="C25" s="69"/>
      <c r="D25" s="70"/>
      <c r="E25" s="71" t="str">
        <f>E23</f>
        <v>TBD</v>
      </c>
      <c r="F25" s="71" t="s">
        <v>52</v>
      </c>
      <c r="G25" s="72"/>
      <c r="H25" s="72" t="e">
        <f t="shared" si="6"/>
        <v>#VALUE!</v>
      </c>
      <c r="I25" s="73"/>
      <c r="J25" s="73"/>
      <c r="K25" s="73"/>
      <c r="L25" s="73"/>
      <c r="M25" s="73"/>
      <c r="N25" s="73"/>
      <c r="O25" s="73"/>
      <c r="P25" s="73"/>
      <c r="Q25" s="73"/>
      <c r="R25" s="73"/>
      <c r="S25" s="73"/>
      <c r="T25" s="73"/>
      <c r="U25" s="73"/>
      <c r="V25" s="73"/>
      <c r="W25" s="73"/>
      <c r="X25" s="73"/>
      <c r="Y25" s="73"/>
      <c r="Z25" s="73"/>
      <c r="AA25" s="73"/>
      <c r="AB25" s="73"/>
      <c r="AC25" s="73"/>
      <c r="AD25" s="73"/>
      <c r="AE25" s="73"/>
      <c r="AF25" s="73"/>
      <c r="AG25" s="73"/>
      <c r="AH25" s="73"/>
      <c r="AI25" s="73"/>
      <c r="AJ25" s="73"/>
      <c r="AK25" s="73"/>
      <c r="AL25" s="73"/>
      <c r="AM25" s="73"/>
      <c r="AN25" s="73"/>
      <c r="AO25" s="73"/>
      <c r="AP25" s="73"/>
      <c r="AQ25" s="73"/>
      <c r="AR25" s="73"/>
      <c r="AS25" s="73"/>
      <c r="AT25" s="73"/>
      <c r="AU25" s="73"/>
      <c r="AV25" s="73"/>
      <c r="AW25" s="73"/>
      <c r="AX25" s="73"/>
      <c r="AY25" s="73"/>
      <c r="AZ25" s="73"/>
      <c r="BA25" s="73"/>
      <c r="BB25" s="73"/>
      <c r="BC25" s="73"/>
      <c r="BD25" s="73"/>
      <c r="BE25" s="73"/>
      <c r="BF25" s="73"/>
      <c r="BG25" s="73"/>
      <c r="BH25" s="73"/>
      <c r="BI25" s="73"/>
      <c r="BJ25" s="73"/>
      <c r="BK25" s="73"/>
      <c r="BL25" s="73"/>
    </row>
    <row r="26" spans="1:64" s="3" customFormat="1" ht="30" customHeight="1" x14ac:dyDescent="0.25">
      <c r="A26" s="36" t="s">
        <v>11</v>
      </c>
    </row>
    <row r="27" spans="1:64" s="3" customFormat="1" ht="30" customHeight="1" x14ac:dyDescent="0.25">
      <c r="A27" s="36"/>
    </row>
    <row r="28" spans="1:64" s="3" customFormat="1" ht="30" customHeight="1" x14ac:dyDescent="0.25">
      <c r="A28" s="36"/>
    </row>
    <row r="29" spans="1:64" s="3" customFormat="1" ht="30" customHeight="1" x14ac:dyDescent="0.25">
      <c r="A29" s="36"/>
    </row>
    <row r="30" spans="1:64" s="3" customFormat="1" ht="30" customHeight="1" x14ac:dyDescent="0.25">
      <c r="A30" s="36"/>
    </row>
    <row r="31" spans="1:64" s="3" customFormat="1" ht="30" customHeight="1" x14ac:dyDescent="0.25">
      <c r="A31" s="36"/>
    </row>
    <row r="32" spans="1:64" s="3" customFormat="1" ht="30" customHeight="1" x14ac:dyDescent="0.25">
      <c r="A32" s="36" t="s">
        <v>12</v>
      </c>
      <c r="B32" s="74"/>
      <c r="C32" s="75"/>
      <c r="D32" s="76"/>
      <c r="E32" s="77"/>
      <c r="F32" s="77"/>
      <c r="G32" s="78"/>
      <c r="H32" s="78" t="str">
        <f t="shared" si="6"/>
        <v/>
      </c>
    </row>
    <row r="33" spans="1:7" s="3" customFormat="1" ht="30" customHeight="1" x14ac:dyDescent="0.25">
      <c r="A33" s="37" t="s">
        <v>13</v>
      </c>
    </row>
    <row r="34" spans="1:7" ht="30" customHeight="1" x14ac:dyDescent="0.25">
      <c r="G34" s="6"/>
    </row>
    <row r="35" spans="1:7" ht="30" customHeight="1" x14ac:dyDescent="0.25">
      <c r="C35" s="11"/>
      <c r="F35" s="38"/>
    </row>
    <row r="36" spans="1:7" ht="30" customHeight="1" x14ac:dyDescent="0.25">
      <c r="C36" s="12"/>
    </row>
  </sheetData>
  <mergeCells count="11">
    <mergeCell ref="C3:D3"/>
    <mergeCell ref="C4:D4"/>
    <mergeCell ref="AK4:AQ4"/>
    <mergeCell ref="AR4:AX4"/>
    <mergeCell ref="AY4:BE4"/>
    <mergeCell ref="BF4:BL4"/>
    <mergeCell ref="E3:F3"/>
    <mergeCell ref="I4:O4"/>
    <mergeCell ref="P4:V4"/>
    <mergeCell ref="W4:AC4"/>
    <mergeCell ref="AD4:AJ4"/>
  </mergeCells>
  <conditionalFormatting sqref="B26:C31">
    <cfRule type="expression" dxfId="8" priority="35">
      <formula>AND(TODAY()&gt;=BK$5,TODAY()&lt;BL$5)</formula>
    </cfRule>
    <cfRule type="expression" dxfId="7" priority="38">
      <formula>AND(task_start&lt;=BK$5,ROUNDDOWN((task_end-task_start+1)*task_progress,0)+task_start-1&gt;=BK$5)</formula>
    </cfRule>
    <cfRule type="expression" dxfId="6" priority="39" stopIfTrue="1">
      <formula>AND(task_end&gt;=BK$5,task_start&lt;BL$5)</formula>
    </cfRule>
  </conditionalFormatting>
  <conditionalFormatting sqref="D7:D32">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25 I32:AD32">
    <cfRule type="expression" dxfId="5" priority="33">
      <formula>AND(TODAY()&gt;=I$5,TODAY()&lt;J$5)</formula>
    </cfRule>
  </conditionalFormatting>
  <conditionalFormatting sqref="I7:BL25 I32:AD32">
    <cfRule type="expression" dxfId="4" priority="27">
      <formula>AND(task_start&lt;=I$5,ROUNDDOWN((task_end-task_start+1)*task_progress,0)+task_start-1&gt;=I$5)</formula>
    </cfRule>
    <cfRule type="expression" dxfId="3" priority="28" stopIfTrue="1">
      <formula>AND(task_end&gt;=I$5,task_start&lt;J$5)</formula>
    </cfRule>
  </conditionalFormatting>
  <conditionalFormatting sqref="AE32:BK32">
    <cfRule type="expression" dxfId="2" priority="41">
      <formula>AND(TODAY()&gt;=AF$5,TODAY()&lt;AG$5)</formula>
    </cfRule>
    <cfRule type="expression" dxfId="1" priority="44">
      <formula>AND(task_start&lt;=AF$5,ROUNDDOWN((task_end-task_start+1)*task_progress,0)+task_start-1&gt;=AF$5)</formula>
    </cfRule>
    <cfRule type="expression" dxfId="0" priority="45" stopIfTrue="1">
      <formula>AND(task_end&gt;=AF$5,task_start&lt;AG$5)</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printOptions horizontalCentered="1"/>
  <pageMargins left="0.35" right="0.35" top="0.35" bottom="0.5" header="0.3" footer="0.3"/>
  <pageSetup paperSize="9" scale="60"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D7:D32</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defaultColWidth="9.140625" defaultRowHeight="12.75" x14ac:dyDescent="0.2"/>
  <cols>
    <col min="1" max="1" width="87.140625" style="26" customWidth="1"/>
    <col min="2" max="16384" width="9.140625" style="2"/>
  </cols>
  <sheetData>
    <row r="1" spans="1:2" ht="46.5" customHeight="1" x14ac:dyDescent="0.2"/>
    <row r="2" spans="1:2" s="28" customFormat="1" ht="15.75" x14ac:dyDescent="0.25">
      <c r="A2" s="27" t="s">
        <v>24</v>
      </c>
      <c r="B2" s="27"/>
    </row>
    <row r="3" spans="1:2" s="32" customFormat="1" ht="27" customHeight="1" x14ac:dyDescent="0.25">
      <c r="A3" s="55" t="s">
        <v>25</v>
      </c>
      <c r="B3" s="33"/>
    </row>
    <row r="4" spans="1:2" s="29" customFormat="1" ht="26.25" x14ac:dyDescent="0.4">
      <c r="A4" s="30" t="s">
        <v>26</v>
      </c>
    </row>
    <row r="5" spans="1:2" ht="74.099999999999994" customHeight="1" x14ac:dyDescent="0.2">
      <c r="A5" s="31" t="s">
        <v>27</v>
      </c>
    </row>
    <row r="6" spans="1:2" ht="26.25" customHeight="1" x14ac:dyDescent="0.2">
      <c r="A6" s="30" t="s">
        <v>28</v>
      </c>
    </row>
    <row r="7" spans="1:2" s="26" customFormat="1" ht="204.95" customHeight="1" x14ac:dyDescent="0.25">
      <c r="A7" s="35" t="s">
        <v>29</v>
      </c>
    </row>
    <row r="8" spans="1:2" s="29" customFormat="1" ht="26.25" x14ac:dyDescent="0.4">
      <c r="A8" s="30" t="s">
        <v>30</v>
      </c>
    </row>
    <row r="9" spans="1:2" ht="60" x14ac:dyDescent="0.2">
      <c r="A9" s="31" t="s">
        <v>31</v>
      </c>
    </row>
    <row r="10" spans="1:2" s="26" customFormat="1" ht="27.95" customHeight="1" x14ac:dyDescent="0.25">
      <c r="A10" s="34" t="s">
        <v>32</v>
      </c>
    </row>
    <row r="11" spans="1:2" s="29" customFormat="1" ht="26.25" x14ac:dyDescent="0.4">
      <c r="A11" s="30" t="s">
        <v>33</v>
      </c>
    </row>
    <row r="12" spans="1:2" ht="30" x14ac:dyDescent="0.2">
      <c r="A12" s="31" t="s">
        <v>34</v>
      </c>
    </row>
    <row r="13" spans="1:2" s="26" customFormat="1" ht="27.95" customHeight="1" x14ac:dyDescent="0.25">
      <c r="A13" s="34" t="s">
        <v>35</v>
      </c>
    </row>
    <row r="14" spans="1:2" s="29" customFormat="1" ht="26.25" x14ac:dyDescent="0.4">
      <c r="A14" s="30" t="s">
        <v>36</v>
      </c>
    </row>
    <row r="15" spans="1:2" ht="75" customHeight="1" x14ac:dyDescent="0.2">
      <c r="A15" s="31" t="s">
        <v>37</v>
      </c>
    </row>
    <row r="16" spans="1:2" ht="75" x14ac:dyDescent="0.2">
      <c r="A16" s="31" t="s">
        <v>38</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paperSize="9" orientation="portrait"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4" ma:contentTypeDescription="Create a new document." ma:contentTypeScope="" ma:versionID="2d714a3296df14eba7a100bb665443ca">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49549bf45bfbbfb6cffed527380e77e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Props1.xml><?xml version="1.0" encoding="utf-8"?>
<ds:datastoreItem xmlns:ds="http://schemas.openxmlformats.org/officeDocument/2006/customXml" ds:itemID="{E4A34E49-7289-4AEA-9593-4F55E04ADB10}">
  <ds:schemaRefs>
    <ds:schemaRef ds:uri="http://schemas.microsoft.com/sharepoint/v3/contenttype/forms"/>
  </ds:schemaRefs>
</ds:datastoreItem>
</file>

<file path=customXml/itemProps2.xml><?xml version="1.0" encoding="utf-8"?>
<ds:datastoreItem xmlns:ds="http://schemas.openxmlformats.org/officeDocument/2006/customXml" ds:itemID="{5F80F839-78EF-4FF4-A673-3CC84279C2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C3AD2E1-977A-4D4F-8EE8-D64B5FFADF75}">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2021-12-14T20:18:50Z</dcterms:created>
  <dcterms:modified xsi:type="dcterms:W3CDTF">2025-03-04T13:26:30Z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