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80F2A31A-2265-4EC7-9F78-CB72D8B17721}" xr6:coauthVersionLast="45" xr6:coauthVersionMax="45" xr10:uidLastSave="{00000000-0000-0000-0000-000000000000}"/>
  <bookViews>
    <workbookView xWindow="7900" yWindow="4700" windowWidth="30500" windowHeight="15660" tabRatio="51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8" l="1"/>
  <c r="B46" i="8"/>
  <c r="B47" i="8"/>
  <c r="B48" i="8"/>
  <c r="AI48" i="8"/>
  <c r="AH48" i="8"/>
  <c r="AG48" i="8"/>
  <c r="AF48" i="8"/>
  <c r="AE48" i="8"/>
  <c r="AD48" i="8"/>
  <c r="AC48" i="8"/>
  <c r="AB48" i="8"/>
  <c r="AA48" i="8"/>
  <c r="Z48" i="8"/>
  <c r="Y48" i="8"/>
  <c r="AS48" i="8" s="1"/>
  <c r="X48" i="8"/>
  <c r="AR48" i="8" s="1"/>
  <c r="W48" i="8"/>
  <c r="AQ48" i="8" s="1"/>
  <c r="V48" i="8"/>
  <c r="AP48" i="8" s="1"/>
  <c r="U48" i="8"/>
  <c r="AO48" i="8" s="1"/>
  <c r="T48" i="8"/>
  <c r="AN48" i="8" s="1"/>
  <c r="S48" i="8"/>
  <c r="AM48" i="8" s="1"/>
  <c r="R48" i="8"/>
  <c r="AL48" i="8" s="1"/>
  <c r="Q48" i="8"/>
  <c r="AK48" i="8" s="1"/>
  <c r="P48" i="8"/>
  <c r="AJ48" i="8" s="1"/>
  <c r="F48" i="8" a="1"/>
  <c r="F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J60" i="9" l="1"/>
  <c r="F60" i="9"/>
  <c r="C60" i="9"/>
  <c r="C48" i="8"/>
  <c r="E48" i="8"/>
  <c r="E46" i="8" l="1"/>
  <c r="E47" i="8"/>
  <c r="C3" i="8" l="1"/>
  <c r="C4" i="8"/>
  <c r="C5" i="8"/>
  <c r="C6" i="8"/>
  <c r="C7" i="8"/>
  <c r="C8" i="8"/>
  <c r="C9" i="8"/>
  <c r="C47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Q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E44" i="8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C23" i="8" s="1"/>
  <c r="G23" i="5"/>
  <c r="B22" i="8"/>
  <c r="C22" i="8" s="1"/>
  <c r="G25" i="5" l="1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4" i="8"/>
  <c r="G45" i="5"/>
  <c r="G44" i="5"/>
  <c r="B43" i="8"/>
  <c r="G43" i="5"/>
  <c r="B42" i="8"/>
  <c r="C42" i="8" s="1"/>
  <c r="C44" i="8" l="1"/>
  <c r="C43" i="8"/>
  <c r="C47" i="5"/>
  <c r="G46" i="5"/>
  <c r="C45" i="8" l="1"/>
  <c r="C46" i="8"/>
  <c r="C48" i="5"/>
  <c r="G47" i="5"/>
  <c r="G48" i="5" l="1"/>
  <c r="C49" i="5"/>
  <c r="G4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<sst xmlns="http://schemas.openxmlformats.org/spreadsheetml/2006/main" count="1745" uniqueCount="320">
  <si>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</si>
  <si>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</si>
  <si>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</si>
  <si>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</si>
  <si>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</si>
  <si>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</si>
  <si>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</si>
  <si>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</si>
  <si>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</si>
  <si>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</si>
  <si>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</si>
  <si>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</si>
  <si>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</si>
  <si>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</si>
  <si>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</si>
  <si>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</si>
  <si>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</si>
  <si>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</si>
  <si>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</si>
  <si>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</si>
  <si>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</si>
  <si>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</si>
  <si>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</si>
  <si>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</si>
  <si>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</si>
  <si>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</si>
  <si>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</si>
  <si>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</si>
  <si>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</si>
  <si>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</si>
  <si>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</si>
  <si>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</si>
  <si>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</si>
  <si>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</si>
  <si>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</si>
  <si>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</si>
  <si>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</si>
  <si>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</si>
  <si>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</si>
  <si>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</si>
  <si>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</si>
  <si>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</si>
  <si>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</si>
  <si>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</si>
  <si>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</si>
  <si>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</si>
  <si>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</si>
  <si>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</si>
  <si>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</si>
  <si>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</si>
  <si>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</si>
  <si>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</si>
  <si>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</si>
  <si>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</si>
  <si>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</si>
  <si>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</si>
  <si>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</si>
  <si>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</si>
  <si>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</si>
  <si>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</si>
  <si>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</si>
  <si>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</si>
  <si>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</si>
  <si>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</si>
  <si>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</si>
  <si>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</si>
  <si>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</si>
  <si>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</si>
  <si>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</si>
  <si>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</si>
  <si>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</si>
  <si>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</si>
  <si>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</si>
  <si>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</si>
  <si>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</si>
  <si>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</si>
  <si>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</si>
  <si>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</si>
  <si>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</si>
  <si>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</si>
  <si>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</si>
  <si>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</si>
  <si>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</si>
  <si>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</si>
  <si>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</si>
  <si>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</si>
  <si>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</si>
  <si>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</si>
  <si>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</si>
  <si>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</si>
  <si>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</si>
  <si>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</si>
  <si>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</si>
  <si>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</si>
  <si>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</si>
  <si>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</si>
  <si>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</si>
  <si>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</si>
  <si>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</si>
  <si>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</si>
  <si>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</si>
  <si>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</si>
  <si>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</si>
  <si>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</si>
  <si>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</si>
  <si>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</si>
  <si>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</si>
  <si>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</si>
  <si>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</si>
  <si>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</si>
  <si>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</si>
  <si>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</si>
  <si>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</si>
  <si>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</si>
  <si>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</si>
  <si>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</si>
  <si>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</si>
  <si>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</si>
  <si>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</si>
  <si>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</si>
  <si>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</si>
  <si>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</si>
  <si>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</si>
  <si>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</si>
  <si>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</si>
  <si>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</si>
  <si>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</si>
  <si>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</si>
  <si>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</si>
  <si>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</si>
  <si>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</si>
  <si>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</si>
  <si>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</si>
  <si>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</si>
  <si>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</si>
  <si>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</si>
  <si>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</si>
  <si>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</si>
  <si>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</si>
  <si>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</si>
  <si>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</si>
  <si>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</si>
  <si>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</si>
  <si>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</si>
  <si>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</si>
  <si>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</si>
  <si>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</si>
  <si>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</si>
  <si>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</si>
  <si>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</si>
  <si>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</si>
  <si>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</si>
  <si>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</si>
  <si>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</si>
  <si>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</si>
  <si>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</si>
  <si>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</si>
  <si>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</si>
  <si>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</si>
  <si>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</si>
  <si>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</si>
  <si>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</si>
  <si>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</si>
  <si>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</si>
  <si>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</si>
  <si>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</si>
  <si>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</si>
  <si>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</si>
  <si>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</si>
  <si>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</si>
  <si>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</si>
  <si>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</si>
  <si>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</si>
  <si>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</si>
  <si>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</si>
  <si>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</si>
  <si>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</si>
  <si>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</si>
  <si>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</si>
  <si>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</si>
  <si>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</si>
  <si>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</si>
  <si>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</si>
  <si>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</si>
  <si>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</si>
  <si>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</si>
  <si>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</si>
  <si>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</si>
  <si>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</si>
  <si>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</si>
  <si>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</si>
  <si>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</si>
  <si>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</si>
  <si>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</si>
  <si>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</si>
  <si>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</si>
  <si>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</si>
  <si>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</si>
  <si>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</si>
  <si>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</si>
  <si>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</si>
  <si>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</si>
  <si>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</si>
  <si>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</si>
  <si>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</si>
  <si>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</si>
  <si>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</si>
  <si>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</si>
  <si>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</si>
  <si>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</si>
  <si>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</si>
  <si>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</si>
  <si>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</si>
  <si>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</si>
  <si>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</si>
  <si>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</si>
  <si>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</si>
  <si>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</si>
  <si>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</si>
  <si>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</si>
  <si>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</si>
  <si>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</si>
  <si>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</si>
  <si>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</si>
  <si>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</si>
  <si>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</si>
  <si>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</si>
  <si>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</si>
  <si>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</si>
  <si>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</si>
  <si>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</si>
  <si>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</si>
  <si>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</si>
  <si>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</si>
  <si>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</si>
  <si>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</si>
  <si>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</si>
  <si>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</si>
  <si>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</si>
  <si>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</si>
  <si>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</si>
  <si>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</si>
  <si>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</si>
  <si>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</si>
  <si>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</si>
  <si>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</si>
  <si>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</si>
  <si>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</si>
  <si>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</si>
  <si>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</si>
  <si>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</si>
  <si>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</si>
  <si>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</si>
  <si>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</si>
  <si>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</si>
  <si>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</si>
  <si>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</si>
  <si>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</si>
  <si>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</si>
  <si>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</si>
  <si>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</si>
  <si>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</si>
  <si>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</si>
  <si>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</si>
  <si>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</si>
  <si>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</si>
  <si>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</si>
  <si>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</si>
  <si>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</si>
  <si>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</si>
  <si>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</si>
  <si>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</si>
  <si>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</si>
  <si>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</si>
  <si>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</si>
  <si>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</si>
  <si>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</si>
  <si>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</si>
  <si>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</si>
  <si>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</si>
  <si>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</si>
  <si>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</si>
  <si>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</si>
  <si>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</si>
  <si>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</si>
  <si>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</si>
  <si>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</si>
  <si>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</si>
  <si>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26AVRIL, 18h30</t>
  </si>
  <si>
    <t>27AVRIL, 18h30</t>
  </si>
  <si>
    <t>28 AVRIL, 18h30</t>
  </si>
  <si>
    <t>29 AVRIL, 18h30</t>
  </si>
  <si>
    <t>30 AVRIL, 18h30</t>
  </si>
  <si>
    <t>n.p.</t>
  </si>
  <si>
    <t>&lt; 5</t>
  </si>
  <si>
    <t>676,7</t>
  </si>
  <si>
    <t>1 245</t>
  </si>
  <si>
    <t>60,3</t>
  </si>
  <si>
    <t>111,1</t>
  </si>
  <si>
    <t>3,1</t>
  </si>
  <si>
    <t>219,2</t>
  </si>
  <si>
    <t>11,2</t>
  </si>
  <si>
    <t>482,1</t>
  </si>
  <si>
    <t>12,7</t>
  </si>
  <si>
    <t>539,7</t>
  </si>
  <si>
    <t>14,7</t>
  </si>
  <si>
    <t>734,7</t>
  </si>
  <si>
    <t>* 3,6</t>
  </si>
  <si>
    <t>12,9</t>
  </si>
  <si>
    <t>699,7</t>
  </si>
  <si>
    <t>* 9,0</t>
  </si>
  <si>
    <t>8,9</t>
  </si>
  <si>
    <t>573,0</t>
  </si>
  <si>
    <t>40,2</t>
  </si>
  <si>
    <t>9,3</t>
  </si>
  <si>
    <t>898,4</t>
  </si>
  <si>
    <t>140,3</t>
  </si>
  <si>
    <t>25,3</t>
  </si>
  <si>
    <t>3 479,8</t>
  </si>
  <si>
    <t>908,5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</si>
</sst>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H35"/>
  <sheetViews>
    <sheetView tabSelected="1" topLeftCell="R1" zoomScale="77" zoomScaleNormal="77" workbookViewId="0">
      <selection activeCell="AH35" sqref="AH2:AH35"/>
    </sheetView>
  </sheetViews>
  <sheetFormatPr defaultRowHeight="14.5" x14ac:dyDescent="0.35"/>
  <cols>
    <col min="1" max="1" width="42.453125" customWidth="1"/>
    <col min="2" max="17" width="10.08984375" bestFit="1" customWidth="1"/>
    <col min="18" max="34" width="10.7265625" bestFit="1" customWidth="1"/>
  </cols>
  <sheetData>
    <row r="1" spans="1:3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</row>
    <row r="2" spans="1:34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102</v>
      </c>
      <c r="AG2" t="s">
        <v>102</v>
      </c>
      <c r="AH2">
        <v>1185</v>
      </c>
    </row>
    <row r="3" spans="1:34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102</v>
      </c>
      <c r="AG3" t="s">
        <v>102</v>
      </c>
      <c r="AH3">
        <v>324</v>
      </c>
    </row>
    <row r="4" spans="1:34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102</v>
      </c>
      <c r="AG4" t="s">
        <v>102</v>
      </c>
      <c r="AH4">
        <v>6</v>
      </c>
    </row>
    <row r="5" spans="1:34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102</v>
      </c>
      <c r="AG5" t="s">
        <v>102</v>
      </c>
      <c r="AH5">
        <v>27</v>
      </c>
    </row>
    <row r="6" spans="1:34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102</v>
      </c>
      <c r="AG6" t="s">
        <v>102</v>
      </c>
      <c r="AH6">
        <v>1225</v>
      </c>
    </row>
    <row r="7" spans="1:34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102</v>
      </c>
      <c r="AG7" t="s">
        <v>102</v>
      </c>
      <c r="AH7">
        <v>354</v>
      </c>
    </row>
    <row r="8" spans="1:34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102</v>
      </c>
      <c r="AG8" t="s">
        <v>102</v>
      </c>
      <c r="AH8">
        <v>184</v>
      </c>
    </row>
    <row r="9" spans="1:34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102</v>
      </c>
      <c r="AG9" t="s">
        <v>102</v>
      </c>
      <c r="AH9">
        <v>95</v>
      </c>
    </row>
    <row r="10" spans="1:34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102</v>
      </c>
      <c r="AG10" t="s">
        <v>102</v>
      </c>
      <c r="AH10">
        <v>38</v>
      </c>
    </row>
    <row r="11" spans="1:34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102</v>
      </c>
      <c r="AG11" t="s">
        <v>102</v>
      </c>
      <c r="AH11">
        <v>52</v>
      </c>
    </row>
    <row r="12" spans="1:34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102</v>
      </c>
      <c r="AG12" t="s">
        <v>102</v>
      </c>
      <c r="AH12">
        <v>186</v>
      </c>
    </row>
    <row r="13" spans="1:34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102</v>
      </c>
      <c r="AG13" t="s">
        <v>102</v>
      </c>
      <c r="AH13">
        <v>561</v>
      </c>
    </row>
    <row r="14" spans="1:34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102</v>
      </c>
      <c r="AG14" t="s">
        <v>102</v>
      </c>
      <c r="AH14">
        <v>76</v>
      </c>
    </row>
    <row r="15" spans="1:34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102</v>
      </c>
      <c r="AG15" t="s">
        <v>102</v>
      </c>
      <c r="AH15">
        <v>1014</v>
      </c>
    </row>
    <row r="16" spans="1:34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102</v>
      </c>
      <c r="AG16" t="s">
        <v>102</v>
      </c>
      <c r="AH16">
        <v>18</v>
      </c>
    </row>
    <row r="17" spans="1:34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102</v>
      </c>
      <c r="AG17" t="s">
        <v>102</v>
      </c>
      <c r="AH17">
        <v>1316</v>
      </c>
    </row>
    <row r="18" spans="1:34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102</v>
      </c>
      <c r="AG18" t="s">
        <v>102</v>
      </c>
      <c r="AH18">
        <v>11</v>
      </c>
    </row>
    <row r="19" spans="1:34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102</v>
      </c>
      <c r="AG19" t="s">
        <v>102</v>
      </c>
      <c r="AH19">
        <v>125</v>
      </c>
    </row>
    <row r="20" spans="1:34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102</v>
      </c>
      <c r="AG20" t="s">
        <v>102</v>
      </c>
      <c r="AH20">
        <v>194</v>
      </c>
    </row>
    <row r="21" spans="1:34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102</v>
      </c>
      <c r="AG21" t="s">
        <v>102</v>
      </c>
      <c r="AH21">
        <v>192</v>
      </c>
    </row>
    <row r="22" spans="1:34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102</v>
      </c>
      <c r="AG22" t="s">
        <v>102</v>
      </c>
      <c r="AH22">
        <v>566</v>
      </c>
    </row>
    <row r="23" spans="1:34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102</v>
      </c>
      <c r="AG23" t="s">
        <v>102</v>
      </c>
      <c r="AH23">
        <v>83</v>
      </c>
    </row>
    <row r="24" spans="1:34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102</v>
      </c>
      <c r="AG24" t="s">
        <v>102</v>
      </c>
      <c r="AH24">
        <v>1029</v>
      </c>
    </row>
    <row r="25" spans="1:34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102</v>
      </c>
      <c r="AG25" t="s">
        <v>102</v>
      </c>
      <c r="AH25">
        <v>777</v>
      </c>
    </row>
    <row r="26" spans="1:34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102</v>
      </c>
      <c r="AG26" t="s">
        <v>102</v>
      </c>
      <c r="AH26">
        <v>10</v>
      </c>
    </row>
    <row r="27" spans="1:34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102</v>
      </c>
      <c r="AG27" t="s">
        <v>102</v>
      </c>
      <c r="AH27">
        <v>518</v>
      </c>
    </row>
    <row r="28" spans="1:34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102</v>
      </c>
      <c r="AG28" t="s">
        <v>102</v>
      </c>
      <c r="AH28">
        <v>582</v>
      </c>
    </row>
    <row r="29" spans="1:34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102</v>
      </c>
      <c r="AG29" t="s">
        <v>102</v>
      </c>
      <c r="AH29">
        <v>2</v>
      </c>
    </row>
    <row r="30" spans="1:34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102</v>
      </c>
      <c r="AG30" t="s">
        <v>102</v>
      </c>
      <c r="AH30">
        <v>563</v>
      </c>
    </row>
    <row r="31" spans="1:34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102</v>
      </c>
      <c r="AG31" t="s">
        <v>102</v>
      </c>
      <c r="AH31">
        <v>620</v>
      </c>
    </row>
    <row r="32" spans="1:34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102</v>
      </c>
      <c r="AG32" t="s">
        <v>102</v>
      </c>
      <c r="AH32">
        <v>353</v>
      </c>
    </row>
    <row r="33" spans="1:34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102</v>
      </c>
      <c r="AG33" t="s">
        <v>102</v>
      </c>
      <c r="AH33">
        <v>998</v>
      </c>
    </row>
    <row r="34" spans="1:34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102</v>
      </c>
      <c r="AG34" t="s">
        <v>102</v>
      </c>
      <c r="AH34">
        <v>113</v>
      </c>
    </row>
    <row r="35" spans="1:34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102</v>
      </c>
      <c r="AG35" t="s">
        <v>102</v>
      </c>
      <c r="AH35">
        <v>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H34"/>
  <sheetViews>
    <sheetView zoomScale="90" zoomScaleNormal="90" workbookViewId="0">
      <pane xSplit="1" topLeftCell="R1" activePane="topRight" state="frozen"/>
      <selection pane="topRight" activeCell="AJ9" sqref="AJ9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4" width="10.1796875" bestFit="1" customWidth="1"/>
  </cols>
  <sheetData>
    <row r="1" spans="1:3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</row>
    <row r="2" spans="1:3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102</v>
      </c>
      <c r="AG2" s="3" t="s">
        <v>102</v>
      </c>
      <c r="AH2" s="3">
        <f>cases!AH2/(population_2016!$B2/1000)</f>
        <v>8.8271444001638795</v>
      </c>
    </row>
    <row r="3" spans="1:3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102</v>
      </c>
      <c r="AG3" s="3" t="s">
        <v>102</v>
      </c>
      <c r="AH3" s="3">
        <f>cases!AH3/(population_2016!$B3/1000)</f>
        <v>7.5708010094401343</v>
      </c>
    </row>
    <row r="4" spans="1:34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102</v>
      </c>
      <c r="AG4" s="3" t="s">
        <v>102</v>
      </c>
      <c r="AH4" s="3">
        <f>cases!AH4/(population_2016!$B4/1000)</f>
        <v>1.5694480774261053</v>
      </c>
    </row>
    <row r="5" spans="1:34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102</v>
      </c>
      <c r="AG5" s="3" t="s">
        <v>102</v>
      </c>
      <c r="AH5" s="3">
        <f>cases!AH5/(population_2016!$B5/1000)</f>
        <v>1.3972262471537982</v>
      </c>
    </row>
    <row r="6" spans="1:3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102</v>
      </c>
      <c r="AG6" s="3" t="s">
        <v>102</v>
      </c>
      <c r="AH6" s="3">
        <f>cases!AH6/(population_2016!$B6/1000)</f>
        <v>7.3564736968532305</v>
      </c>
    </row>
    <row r="7" spans="1:34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102</v>
      </c>
      <c r="AG7" s="3" t="s">
        <v>102</v>
      </c>
      <c r="AH7" s="3">
        <f>cases!AH7/(population_2016!$B7/1000)</f>
        <v>10.909763313609467</v>
      </c>
    </row>
    <row r="8" spans="1:34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102</v>
      </c>
      <c r="AG8" s="3" t="s">
        <v>102</v>
      </c>
      <c r="AH8" s="3">
        <f>cases!AH8/(population_2016!$B8/1000)</f>
        <v>3.7628581361582034</v>
      </c>
    </row>
    <row r="9" spans="1:34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102</v>
      </c>
      <c r="AG9" s="3" t="s">
        <v>102</v>
      </c>
      <c r="AH9" s="3">
        <f>cases!AH9/(population_2016!$B9/1000)</f>
        <v>5.0052687038988406</v>
      </c>
    </row>
    <row r="10" spans="1:34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102</v>
      </c>
      <c r="AG10" s="3" t="s">
        <v>102</v>
      </c>
      <c r="AH10" s="3">
        <f>cases!AH10/(population_2016!$B10/1000)</f>
        <v>5.4495912806539515</v>
      </c>
    </row>
    <row r="11" spans="1:34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102</v>
      </c>
      <c r="AG11" s="3" t="s">
        <v>102</v>
      </c>
      <c r="AH11" s="3">
        <f>cases!AH11/(population_2016!$B11/1000)</f>
        <v>2.5805170959257606</v>
      </c>
    </row>
    <row r="12" spans="1:3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102</v>
      </c>
      <c r="AG12" s="3" t="s">
        <v>102</v>
      </c>
      <c r="AH12" s="3">
        <f>cases!AH12/(population_2016!$B12/1000)</f>
        <v>4.1808087392389135</v>
      </c>
    </row>
    <row r="13" spans="1:3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102</v>
      </c>
      <c r="AG13" s="3" t="s">
        <v>102</v>
      </c>
      <c r="AH13" s="3">
        <f>cases!AH13/(population_2016!$B13/1000)</f>
        <v>7.2996499811328128</v>
      </c>
    </row>
    <row r="14" spans="1:3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102</v>
      </c>
      <c r="AG14" s="3" t="s">
        <v>102</v>
      </c>
      <c r="AH14" s="3">
        <f>cases!AH14/(population_2016!$B14/1000)</f>
        <v>4.1275186009884317</v>
      </c>
    </row>
    <row r="15" spans="1:3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102</v>
      </c>
      <c r="AG15" s="3" t="s">
        <v>102</v>
      </c>
      <c r="AH15" s="3">
        <f>cases!AH15/(population_2016!$B15/1000)</f>
        <v>7.45456684114568</v>
      </c>
    </row>
    <row r="16" spans="1:34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102</v>
      </c>
      <c r="AG16" s="3" t="s">
        <v>102</v>
      </c>
      <c r="AH16" s="3">
        <f>cases!AH16/(population_2016!$B16/1000)</f>
        <v>4.6753246753246751</v>
      </c>
    </row>
    <row r="17" spans="1:3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102</v>
      </c>
      <c r="AG17" s="3" t="s">
        <v>102</v>
      </c>
      <c r="AH17" s="3">
        <f>cases!AH17/(population_2016!$B17/1000)</f>
        <v>15.623145048317783</v>
      </c>
    </row>
    <row r="18" spans="1:34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102</v>
      </c>
      <c r="AG18" s="3" t="s">
        <v>102</v>
      </c>
      <c r="AH18" s="3">
        <f>cases!AH18/(population_2016!$B18/1000)</f>
        <v>2.1782178217821784</v>
      </c>
    </row>
    <row r="19" spans="1:34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102</v>
      </c>
      <c r="AG19" s="3" t="s">
        <v>102</v>
      </c>
      <c r="AH19" s="3">
        <f>cases!AH19/(population_2016!$B19/1000)</f>
        <v>6.1649240481357266</v>
      </c>
    </row>
    <row r="20" spans="1:3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102</v>
      </c>
      <c r="AG20" s="3" t="s">
        <v>102</v>
      </c>
      <c r="AH20" s="3">
        <f>cases!AH20/(population_2016!$B20/1000)</f>
        <v>8.0988561409367961</v>
      </c>
    </row>
    <row r="21" spans="1:3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102</v>
      </c>
      <c r="AG21" s="3" t="s">
        <v>102</v>
      </c>
      <c r="AH21" s="3">
        <f>cases!AH21/(population_2016!$B21/1000)</f>
        <v>2.7706827135373828</v>
      </c>
    </row>
    <row r="22" spans="1:3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102</v>
      </c>
      <c r="AG22" s="3" t="s">
        <v>102</v>
      </c>
      <c r="AH22" s="3">
        <f>cases!AH22/(population_2016!$B22/1000)</f>
        <v>5.4423076923076925</v>
      </c>
    </row>
    <row r="23" spans="1:34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102</v>
      </c>
      <c r="AG23" s="3" t="s">
        <v>102</v>
      </c>
      <c r="AH23" s="3">
        <f>cases!AH23/(population_2016!$B23/1000)</f>
        <v>2.6449968132568515</v>
      </c>
    </row>
    <row r="24" spans="1:3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102</v>
      </c>
      <c r="AG24" s="3" t="s">
        <v>102</v>
      </c>
      <c r="AH24" s="3">
        <f>cases!AH24/(population_2016!$B24/1000)</f>
        <v>9.6399763918945514</v>
      </c>
    </row>
    <row r="25" spans="1:3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102</v>
      </c>
      <c r="AG25" s="3" t="s">
        <v>102</v>
      </c>
      <c r="AH25" s="3">
        <f>cases!AH25/(population_2016!$B25/1000)</f>
        <v>5.566301310982162</v>
      </c>
    </row>
    <row r="26" spans="1:34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102</v>
      </c>
      <c r="AG26" s="3" t="s">
        <v>102</v>
      </c>
      <c r="AH26" s="3">
        <f>cases!AH26/(population_2016!$B26/1000)</f>
        <v>2.0169423154497781</v>
      </c>
    </row>
    <row r="27" spans="1:3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102</v>
      </c>
      <c r="AG27" s="3" t="s">
        <v>102</v>
      </c>
      <c r="AH27" s="3">
        <f>cases!AH27/(population_2016!$B27/1000)</f>
        <v>5.2414295543773015</v>
      </c>
    </row>
    <row r="28" spans="1:3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102</v>
      </c>
      <c r="AG28" s="3" t="s">
        <v>102</v>
      </c>
      <c r="AH28" s="3">
        <f>cases!AH28/(population_2016!$B28/1000)</f>
        <v>7.4324755762722683</v>
      </c>
    </row>
    <row r="29" spans="1:34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102</v>
      </c>
      <c r="AG29" s="3" t="s">
        <v>102</v>
      </c>
      <c r="AH29" s="3">
        <f>cases!AH29/(population_2016!$B29/1000)</f>
        <v>2.1715526601520088</v>
      </c>
    </row>
    <row r="30" spans="1:3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102</v>
      </c>
      <c r="AG30" s="3" t="s">
        <v>102</v>
      </c>
      <c r="AH30" s="3">
        <f>cases!AH30/(population_2016!$B30/1000)</f>
        <v>7.2040025079653498</v>
      </c>
    </row>
    <row r="31" spans="1:3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102</v>
      </c>
      <c r="AG31" s="3" t="s">
        <v>102</v>
      </c>
      <c r="AH31" s="3">
        <f>cases!AH31/(population_2016!$B31/1000)</f>
        <v>8.955784425601987</v>
      </c>
    </row>
    <row r="32" spans="1:3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102</v>
      </c>
      <c r="AG32" s="3" t="s">
        <v>102</v>
      </c>
      <c r="AH32" s="3">
        <f>cases!AH32/(population_2016!$B32/1000)</f>
        <v>3.9587305147471121</v>
      </c>
    </row>
    <row r="33" spans="1:3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102</v>
      </c>
      <c r="AG33" s="3" t="s">
        <v>102</v>
      </c>
      <c r="AH33" s="3">
        <f>cases!AH33/(population_2016!$B33/1000)</f>
        <v>6.9376377274022785</v>
      </c>
    </row>
    <row r="34" spans="1:34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102</v>
      </c>
      <c r="AG34" s="3" t="s">
        <v>102</v>
      </c>
      <c r="AH34" s="3">
        <f>cases!AH34/(population_2016!$B34/1000)</f>
        <v>5.5632138637258759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8"/>
  <sheetViews>
    <sheetView zoomScale="75" zoomScaleNormal="75" workbookViewId="0">
      <pane xSplit="1" topLeftCell="B1" activePane="topRight" state="frozen"/>
      <selection pane="topRight" activeCell="E50" sqref="E5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282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2561</v>
      </c>
      <c r="C19" s="17">
        <f t="shared" si="0"/>
        <v>315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2952</v>
      </c>
      <c r="C20" s="17">
        <f t="shared" si="0"/>
        <v>391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3298</v>
      </c>
      <c r="C21" s="17">
        <f t="shared" si="0"/>
        <v>346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3639</v>
      </c>
      <c r="C22" s="17">
        <f t="shared" si="0"/>
        <v>341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3890</v>
      </c>
      <c r="C23" s="17">
        <f t="shared" si="0"/>
        <v>251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4329</v>
      </c>
      <c r="C24" s="17">
        <f t="shared" si="0"/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4732</v>
      </c>
      <c r="C25" s="17">
        <f t="shared" si="0"/>
        <v>403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5080</v>
      </c>
      <c r="C26" s="17">
        <f t="shared" si="0"/>
        <v>348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5402</v>
      </c>
      <c r="C27" s="17">
        <f t="shared" si="0"/>
        <v>322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5680</v>
      </c>
      <c r="C28" s="17">
        <f t="shared" si="0"/>
        <v>278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5896</v>
      </c>
      <c r="C29" s="17">
        <f t="shared" si="0"/>
        <v>216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6193</v>
      </c>
      <c r="C30" s="17">
        <f t="shared" si="0"/>
        <v>297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6615</v>
      </c>
      <c r="C31" s="17">
        <f t="shared" si="0"/>
        <v>422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7010</v>
      </c>
      <c r="C32" s="17">
        <f t="shared" si="0"/>
        <v>395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7605</v>
      </c>
      <c r="C33" s="17">
        <f t="shared" si="0"/>
        <v>595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7991</v>
      </c>
      <c r="C34" s="17">
        <f t="shared" si="0"/>
        <v>386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8526</v>
      </c>
      <c r="C35" s="17">
        <f t="shared" si="0"/>
        <v>535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8830</v>
      </c>
      <c r="C36" s="17">
        <f t="shared" si="0"/>
        <v>304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9208</v>
      </c>
      <c r="C37" s="17">
        <f t="shared" si="0"/>
        <v>378</v>
      </c>
      <c r="D37">
        <v>525</v>
      </c>
      <c r="E37">
        <f t="shared" si="81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9672</v>
      </c>
      <c r="C38" s="17">
        <f t="shared" si="0"/>
        <v>464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10083</v>
      </c>
      <c r="C39" s="17">
        <f t="shared" si="0"/>
        <v>411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10592</v>
      </c>
      <c r="C40" s="17">
        <f t="shared" si="0"/>
        <v>509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11076</v>
      </c>
      <c r="C41" s="17">
        <f t="shared" si="0"/>
        <v>484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11552</v>
      </c>
      <c r="C42" s="17">
        <f t="shared" si="0"/>
        <v>476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11856</v>
      </c>
      <c r="C43" s="17">
        <f t="shared" si="0"/>
        <v>304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12147</v>
      </c>
      <c r="C44" s="17">
        <f>B44-B43</f>
        <v>291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12573</v>
      </c>
      <c r="C45" s="17">
        <f>B45-B44</f>
        <v>426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13072</v>
      </c>
      <c r="C46" s="17">
        <f t="shared" ref="C46:C47" si="438">B46-B45</f>
        <v>499</v>
      </c>
      <c r="D46">
        <v>1078</v>
      </c>
      <c r="E46">
        <f t="shared" si="417"/>
        <v>39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</row>
    <row r="47" spans="1:45" x14ac:dyDescent="0.35">
      <c r="A47" s="19">
        <v>43950</v>
      </c>
      <c r="B47" s="17">
        <f>mtl_newcases!C48</f>
        <v>13575</v>
      </c>
      <c r="C47" s="17">
        <f t="shared" si="438"/>
        <v>503</v>
      </c>
      <c r="D47">
        <v>1146</v>
      </c>
      <c r="E47">
        <f t="shared" si="417"/>
        <v>68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</row>
    <row r="48" spans="1:45" x14ac:dyDescent="0.35">
      <c r="A48" s="19">
        <v>43951</v>
      </c>
      <c r="B48" s="17">
        <f>mtl_newcases!C49</f>
        <v>13979</v>
      </c>
      <c r="C48" s="17">
        <f t="shared" ref="C48" si="439">B48-B47</f>
        <v>404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0"/>
  <sheetViews>
    <sheetView workbookViewId="0">
      <pane ySplit="1" topLeftCell="A29" activePane="bottomLeft" state="frozen"/>
      <selection pane="bottomLeft" activeCell="J63" sqref="J6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280</v>
      </c>
      <c r="D1" t="s">
        <v>284</v>
      </c>
      <c r="E1" t="s">
        <v>164</v>
      </c>
      <c r="F1" t="s">
        <v>281</v>
      </c>
      <c r="G1" t="s">
        <v>166</v>
      </c>
      <c r="H1" t="s">
        <v>167</v>
      </c>
      <c r="I1" t="s">
        <v>168</v>
      </c>
      <c r="J1" t="s">
        <v>285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0" si="1">E4-E3</f>
        <v>0</v>
      </c>
      <c r="G4">
        <v>0</v>
      </c>
      <c r="H4">
        <v>0</v>
      </c>
      <c r="I4">
        <v>260</v>
      </c>
      <c r="J4">
        <f t="shared" ref="J4:J60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>B60-B59</f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9"/>
  <sheetViews>
    <sheetView workbookViewId="0">
      <pane ySplit="1" topLeftCell="A12" activePane="bottomLeft" state="frozen"/>
      <selection pane="bottomLeft" activeCell="C49" sqref="C49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315</v>
      </c>
      <c r="C20">
        <f t="shared" si="0"/>
        <v>2561</v>
      </c>
      <c r="E20" s="19">
        <v>43922</v>
      </c>
      <c r="F20">
        <v>2642</v>
      </c>
      <c r="G20">
        <f t="shared" si="1"/>
        <v>-81</v>
      </c>
    </row>
    <row r="21" spans="1:7" x14ac:dyDescent="0.35">
      <c r="A21" s="19">
        <v>43923</v>
      </c>
      <c r="B21">
        <v>391</v>
      </c>
      <c r="C21">
        <f t="shared" si="0"/>
        <v>2952</v>
      </c>
      <c r="E21" s="19">
        <v>43923</v>
      </c>
      <c r="F21">
        <v>2837</v>
      </c>
      <c r="G21">
        <f t="shared" ref="G21:G26" si="2">C21-F21</f>
        <v>115</v>
      </c>
    </row>
    <row r="22" spans="1:7" x14ac:dyDescent="0.35">
      <c r="A22" s="19">
        <v>43924</v>
      </c>
      <c r="B22">
        <v>346</v>
      </c>
      <c r="C22">
        <f t="shared" si="0"/>
        <v>3298</v>
      </c>
      <c r="E22" s="19">
        <v>43924</v>
      </c>
      <c r="F22">
        <v>3261</v>
      </c>
      <c r="G22">
        <f t="shared" si="2"/>
        <v>37</v>
      </c>
    </row>
    <row r="23" spans="1:7" x14ac:dyDescent="0.35">
      <c r="A23" s="19">
        <v>43925</v>
      </c>
      <c r="B23">
        <v>341</v>
      </c>
      <c r="C23">
        <f t="shared" si="0"/>
        <v>3639</v>
      </c>
      <c r="E23" s="19">
        <v>43925</v>
      </c>
      <c r="F23">
        <v>3713</v>
      </c>
      <c r="G23">
        <f t="shared" si="2"/>
        <v>-74</v>
      </c>
    </row>
    <row r="24" spans="1:7" x14ac:dyDescent="0.35">
      <c r="A24" s="19">
        <v>43926</v>
      </c>
      <c r="B24">
        <v>251</v>
      </c>
      <c r="C24">
        <f t="shared" si="0"/>
        <v>3890</v>
      </c>
      <c r="E24" s="19">
        <v>43926</v>
      </c>
      <c r="F24">
        <v>3977</v>
      </c>
      <c r="G24">
        <f t="shared" si="2"/>
        <v>-87</v>
      </c>
    </row>
    <row r="25" spans="1:7" x14ac:dyDescent="0.35">
      <c r="A25" s="19">
        <v>43927</v>
      </c>
      <c r="B25">
        <v>439</v>
      </c>
      <c r="C25">
        <f t="shared" si="0"/>
        <v>4329</v>
      </c>
      <c r="E25" s="19">
        <v>43927</v>
      </c>
      <c r="F25">
        <v>4407</v>
      </c>
      <c r="G25">
        <f t="shared" si="2"/>
        <v>-78</v>
      </c>
    </row>
    <row r="26" spans="1:7" x14ac:dyDescent="0.35">
      <c r="A26" s="19">
        <v>43928</v>
      </c>
      <c r="B26">
        <v>403</v>
      </c>
      <c r="C26">
        <f t="shared" si="0"/>
        <v>4732</v>
      </c>
      <c r="E26" s="19">
        <v>43928</v>
      </c>
      <c r="F26">
        <v>4775</v>
      </c>
      <c r="G26">
        <f t="shared" si="2"/>
        <v>-43</v>
      </c>
    </row>
    <row r="27" spans="1:7" x14ac:dyDescent="0.35">
      <c r="A27" s="19">
        <v>43929</v>
      </c>
      <c r="B27">
        <v>348</v>
      </c>
      <c r="C27">
        <f t="shared" si="0"/>
        <v>5080</v>
      </c>
      <c r="E27" s="19">
        <v>43929</v>
      </c>
      <c r="F27">
        <v>5262</v>
      </c>
      <c r="G27">
        <f t="shared" ref="G27" si="3">C27-F27</f>
        <v>-182</v>
      </c>
    </row>
    <row r="28" spans="1:7" x14ac:dyDescent="0.35">
      <c r="A28" s="19">
        <v>43930</v>
      </c>
      <c r="B28">
        <v>322</v>
      </c>
      <c r="C28">
        <f t="shared" ref="C28:C37" si="4">C27+B28</f>
        <v>5402</v>
      </c>
      <c r="E28" s="19">
        <v>43930</v>
      </c>
      <c r="F28">
        <v>5617</v>
      </c>
      <c r="G28">
        <f t="shared" ref="G28:G33" si="5">C28-F28</f>
        <v>-215</v>
      </c>
    </row>
    <row r="29" spans="1:7" x14ac:dyDescent="0.35">
      <c r="A29" s="19">
        <v>43931</v>
      </c>
      <c r="B29">
        <v>278</v>
      </c>
      <c r="C29">
        <f t="shared" si="4"/>
        <v>5680</v>
      </c>
      <c r="E29" s="19">
        <v>43931</v>
      </c>
      <c r="F29">
        <v>5861</v>
      </c>
      <c r="G29">
        <f t="shared" si="5"/>
        <v>-181</v>
      </c>
    </row>
    <row r="30" spans="1:7" x14ac:dyDescent="0.35">
      <c r="A30" s="19">
        <v>43932</v>
      </c>
      <c r="B30">
        <v>216</v>
      </c>
      <c r="C30">
        <f t="shared" si="4"/>
        <v>5896</v>
      </c>
      <c r="E30" s="19">
        <v>43932</v>
      </c>
      <c r="F30">
        <v>6088</v>
      </c>
      <c r="G30">
        <f t="shared" si="5"/>
        <v>-192</v>
      </c>
    </row>
    <row r="31" spans="1:7" x14ac:dyDescent="0.35">
      <c r="A31" s="19">
        <v>43933</v>
      </c>
      <c r="B31">
        <v>297</v>
      </c>
      <c r="C31">
        <f t="shared" si="4"/>
        <v>6193</v>
      </c>
      <c r="E31" s="19">
        <v>43933</v>
      </c>
      <c r="F31">
        <v>6393</v>
      </c>
      <c r="G31">
        <f t="shared" si="5"/>
        <v>-200</v>
      </c>
    </row>
    <row r="32" spans="1:7" x14ac:dyDescent="0.35">
      <c r="A32" s="19">
        <v>43934</v>
      </c>
      <c r="B32">
        <v>422</v>
      </c>
      <c r="C32">
        <f t="shared" si="4"/>
        <v>6615</v>
      </c>
      <c r="E32" s="19">
        <v>43934</v>
      </c>
      <c r="F32">
        <v>6628</v>
      </c>
      <c r="G32">
        <f t="shared" si="5"/>
        <v>-13</v>
      </c>
    </row>
    <row r="33" spans="1:7" x14ac:dyDescent="0.35">
      <c r="A33" s="19">
        <v>43935</v>
      </c>
      <c r="B33">
        <v>395</v>
      </c>
      <c r="C33">
        <f t="shared" si="4"/>
        <v>7010</v>
      </c>
      <c r="E33" s="19">
        <v>43935</v>
      </c>
      <c r="F33">
        <v>6830</v>
      </c>
      <c r="G33">
        <f t="shared" si="5"/>
        <v>180</v>
      </c>
    </row>
    <row r="34" spans="1:7" x14ac:dyDescent="0.35">
      <c r="A34" s="19">
        <v>43936</v>
      </c>
      <c r="B34">
        <v>595</v>
      </c>
      <c r="C34">
        <f t="shared" si="4"/>
        <v>7605</v>
      </c>
      <c r="E34" s="19">
        <v>43936</v>
      </c>
      <c r="F34">
        <v>7281</v>
      </c>
      <c r="G34">
        <f t="shared" ref="G34:G36" si="6">C34-F34</f>
        <v>324</v>
      </c>
    </row>
    <row r="35" spans="1:7" x14ac:dyDescent="0.35">
      <c r="A35" s="19">
        <v>43937</v>
      </c>
      <c r="B35">
        <v>386</v>
      </c>
      <c r="C35">
        <f t="shared" si="4"/>
        <v>7991</v>
      </c>
      <c r="E35" s="19">
        <v>43937</v>
      </c>
      <c r="F35">
        <v>7760</v>
      </c>
      <c r="G35">
        <f t="shared" si="6"/>
        <v>231</v>
      </c>
    </row>
    <row r="36" spans="1:7" x14ac:dyDescent="0.35">
      <c r="A36" s="19">
        <v>43938</v>
      </c>
      <c r="B36">
        <v>535</v>
      </c>
      <c r="C36">
        <f t="shared" si="4"/>
        <v>8526</v>
      </c>
      <c r="E36" s="19">
        <v>43938</v>
      </c>
      <c r="F36">
        <v>8052</v>
      </c>
      <c r="G36">
        <f t="shared" si="6"/>
        <v>474</v>
      </c>
    </row>
    <row r="37" spans="1:7" x14ac:dyDescent="0.35">
      <c r="A37" s="19">
        <v>43939</v>
      </c>
      <c r="B37" s="23">
        <v>304</v>
      </c>
      <c r="C37">
        <f t="shared" si="4"/>
        <v>8830</v>
      </c>
      <c r="E37" s="19">
        <v>43939</v>
      </c>
      <c r="F37">
        <v>8457</v>
      </c>
      <c r="G37">
        <f t="shared" ref="G37" si="7">C37-F37</f>
        <v>373</v>
      </c>
    </row>
    <row r="38" spans="1:7" x14ac:dyDescent="0.35">
      <c r="A38" s="19">
        <v>43940</v>
      </c>
      <c r="B38" s="23">
        <v>378</v>
      </c>
      <c r="C38">
        <f t="shared" ref="C38:C39" si="8">C37+B38</f>
        <v>9208</v>
      </c>
      <c r="E38" s="19">
        <v>43940</v>
      </c>
      <c r="F38">
        <v>8964</v>
      </c>
      <c r="G38">
        <f t="shared" ref="G38" si="9">C38-F38</f>
        <v>244</v>
      </c>
    </row>
    <row r="39" spans="1:7" x14ac:dyDescent="0.35">
      <c r="A39" s="19">
        <v>43941</v>
      </c>
      <c r="B39">
        <v>464</v>
      </c>
      <c r="C39">
        <f t="shared" si="8"/>
        <v>9672</v>
      </c>
      <c r="E39" s="19">
        <v>43941</v>
      </c>
      <c r="F39">
        <v>9348</v>
      </c>
      <c r="G39">
        <f t="shared" ref="G39" si="10">C39-F39</f>
        <v>324</v>
      </c>
    </row>
    <row r="40" spans="1:7" x14ac:dyDescent="0.35">
      <c r="A40" s="19">
        <v>43942</v>
      </c>
      <c r="B40">
        <v>411</v>
      </c>
      <c r="C40">
        <f t="shared" ref="C40" si="11">C39+B40</f>
        <v>10083</v>
      </c>
      <c r="E40" s="19">
        <v>43942</v>
      </c>
      <c r="F40">
        <v>9856</v>
      </c>
      <c r="G40">
        <f t="shared" ref="G40" si="12">C40-F40</f>
        <v>227</v>
      </c>
    </row>
    <row r="41" spans="1:7" x14ac:dyDescent="0.35">
      <c r="A41" s="19">
        <v>43943</v>
      </c>
      <c r="B41">
        <v>509</v>
      </c>
      <c r="C41">
        <f t="shared" ref="C41:C49" si="13">C40+B41</f>
        <v>10592</v>
      </c>
      <c r="E41" s="19">
        <v>43943</v>
      </c>
      <c r="F41">
        <v>10375</v>
      </c>
      <c r="G41">
        <f t="shared" ref="G41" si="14">C41-F41</f>
        <v>217</v>
      </c>
    </row>
    <row r="42" spans="1:7" x14ac:dyDescent="0.35">
      <c r="A42" s="19">
        <v>43944</v>
      </c>
      <c r="B42" s="23">
        <v>484</v>
      </c>
      <c r="C42">
        <f t="shared" si="13"/>
        <v>11076</v>
      </c>
      <c r="E42" s="19">
        <v>43944</v>
      </c>
      <c r="F42">
        <v>10897</v>
      </c>
      <c r="G42">
        <f t="shared" ref="G42:G44" si="15">C42-F42</f>
        <v>179</v>
      </c>
    </row>
    <row r="43" spans="1:7" x14ac:dyDescent="0.35">
      <c r="A43" s="19">
        <v>43945</v>
      </c>
      <c r="B43" s="23">
        <v>476</v>
      </c>
      <c r="C43">
        <f t="shared" si="13"/>
        <v>11552</v>
      </c>
      <c r="E43" s="19">
        <v>43945</v>
      </c>
      <c r="F43">
        <v>11161</v>
      </c>
      <c r="G43">
        <f t="shared" si="15"/>
        <v>391</v>
      </c>
    </row>
    <row r="44" spans="1:7" x14ac:dyDescent="0.35">
      <c r="A44" s="19">
        <v>43946</v>
      </c>
      <c r="B44" s="23">
        <v>304</v>
      </c>
      <c r="C44">
        <f t="shared" si="13"/>
        <v>11856</v>
      </c>
      <c r="E44" s="19">
        <v>43946</v>
      </c>
      <c r="F44">
        <v>11621</v>
      </c>
      <c r="G44">
        <f t="shared" si="15"/>
        <v>235</v>
      </c>
    </row>
    <row r="45" spans="1:7" x14ac:dyDescent="0.35">
      <c r="A45" s="19">
        <v>43947</v>
      </c>
      <c r="B45" s="23">
        <v>291</v>
      </c>
      <c r="C45">
        <f t="shared" si="13"/>
        <v>12147</v>
      </c>
      <c r="E45" s="19">
        <v>43947</v>
      </c>
      <c r="F45">
        <v>12034</v>
      </c>
      <c r="G45">
        <f>C45-F45</f>
        <v>113</v>
      </c>
    </row>
    <row r="46" spans="1:7" x14ac:dyDescent="0.35">
      <c r="A46" s="19">
        <v>43948</v>
      </c>
      <c r="B46" s="23">
        <v>426</v>
      </c>
      <c r="C46">
        <f t="shared" si="13"/>
        <v>12573</v>
      </c>
      <c r="E46" s="19">
        <v>43948</v>
      </c>
      <c r="F46">
        <v>12487</v>
      </c>
      <c r="G46">
        <f>C46-F46</f>
        <v>86</v>
      </c>
    </row>
    <row r="47" spans="1:7" x14ac:dyDescent="0.35">
      <c r="A47" s="19">
        <v>43949</v>
      </c>
      <c r="B47" s="23">
        <v>499</v>
      </c>
      <c r="C47">
        <f t="shared" si="13"/>
        <v>13072</v>
      </c>
      <c r="E47" s="19">
        <v>43949</v>
      </c>
      <c r="F47">
        <v>12811</v>
      </c>
      <c r="G47">
        <f t="shared" ref="G47:G49" si="16">C47-F47</f>
        <v>261</v>
      </c>
    </row>
    <row r="48" spans="1:7" x14ac:dyDescent="0.35">
      <c r="A48" s="19">
        <v>43950</v>
      </c>
      <c r="B48" s="23">
        <v>503</v>
      </c>
      <c r="C48">
        <f t="shared" si="13"/>
        <v>13575</v>
      </c>
      <c r="E48" s="19">
        <v>43950</v>
      </c>
      <c r="F48">
        <v>13324</v>
      </c>
      <c r="G48">
        <f t="shared" si="16"/>
        <v>251</v>
      </c>
    </row>
    <row r="49" spans="1:7" x14ac:dyDescent="0.35">
      <c r="A49" s="19">
        <v>43951</v>
      </c>
      <c r="B49" s="23">
        <v>404</v>
      </c>
      <c r="C49">
        <f t="shared" si="13"/>
        <v>13979</v>
      </c>
      <c r="E49" s="19">
        <v>43951</v>
      </c>
      <c r="F49">
        <v>13979</v>
      </c>
      <c r="G49">
        <f t="shared" si="16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13" workbookViewId="0">
      <pane xSplit="1" topLeftCell="O1" activePane="topRight" state="frozen"/>
      <selection pane="topRight" activeCell="AG1" sqref="AG1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283</v>
      </c>
      <c r="AC1" s="5" t="s">
        <v>288</v>
      </c>
      <c r="AD1" s="5" t="s">
        <v>289</v>
      </c>
      <c r="AE1" s="5" t="s">
        <v>290</v>
      </c>
      <c r="AF1" s="5" t="s">
        <v>291</v>
      </c>
      <c r="AG1" s="5" t="s">
        <v>292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102</v>
      </c>
      <c r="AF2" s="7" t="s">
        <v>102</v>
      </c>
      <c r="AG2" s="7">
        <v>1185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102</v>
      </c>
      <c r="AF3" s="9" t="s">
        <v>102</v>
      </c>
      <c r="AG3" s="9">
        <v>324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102</v>
      </c>
      <c r="AF4" s="7" t="s">
        <v>102</v>
      </c>
      <c r="AG4" s="7">
        <v>6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102</v>
      </c>
      <c r="AF5" s="9" t="s">
        <v>102</v>
      </c>
      <c r="AG5" s="9">
        <v>27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102</v>
      </c>
      <c r="AF6" s="7" t="s">
        <v>102</v>
      </c>
      <c r="AG6" s="7">
        <v>1225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102</v>
      </c>
      <c r="AF7" s="9" t="s">
        <v>102</v>
      </c>
      <c r="AG7" s="9">
        <v>354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102</v>
      </c>
      <c r="AF8" s="7" t="s">
        <v>102</v>
      </c>
      <c r="AG8" s="7">
        <v>184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102</v>
      </c>
      <c r="AF9" s="9" t="s">
        <v>102</v>
      </c>
      <c r="AG9" s="9">
        <v>95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102</v>
      </c>
      <c r="AF10" s="7" t="s">
        <v>102</v>
      </c>
      <c r="AG10" s="7">
        <v>38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102</v>
      </c>
      <c r="AF11" s="9" t="s">
        <v>102</v>
      </c>
      <c r="AG11" s="9">
        <v>52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102</v>
      </c>
      <c r="AF12" s="7" t="s">
        <v>102</v>
      </c>
      <c r="AG12" s="7">
        <v>186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102</v>
      </c>
      <c r="AF13" s="9" t="s">
        <v>102</v>
      </c>
      <c r="AG13" s="9">
        <v>561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102</v>
      </c>
      <c r="AF14" s="7" t="s">
        <v>102</v>
      </c>
      <c r="AG14" s="7">
        <v>76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102</v>
      </c>
      <c r="AF15" s="9" t="s">
        <v>102</v>
      </c>
      <c r="AG15" s="9">
        <v>1014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102</v>
      </c>
      <c r="AF16" s="7" t="s">
        <v>102</v>
      </c>
      <c r="AG16" s="7">
        <v>18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102</v>
      </c>
      <c r="AF17" s="9" t="s">
        <v>102</v>
      </c>
      <c r="AG17" s="9">
        <v>1316</v>
      </c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102</v>
      </c>
      <c r="AF18" s="7" t="s">
        <v>102</v>
      </c>
      <c r="AG18" s="7">
        <v>11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102</v>
      </c>
      <c r="AF19" s="9" t="s">
        <v>102</v>
      </c>
      <c r="AG19" s="9">
        <v>125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102</v>
      </c>
      <c r="AF20" s="7" t="s">
        <v>102</v>
      </c>
      <c r="AG20" s="7">
        <v>194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102</v>
      </c>
      <c r="AF21" s="9" t="s">
        <v>102</v>
      </c>
      <c r="AG21" s="9">
        <v>192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102</v>
      </c>
      <c r="AF22" s="7" t="s">
        <v>102</v>
      </c>
      <c r="AG22" s="7">
        <v>566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102</v>
      </c>
      <c r="AF23" s="9" t="s">
        <v>102</v>
      </c>
      <c r="AG23" s="9">
        <v>83</v>
      </c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102</v>
      </c>
      <c r="AF24" s="7" t="s">
        <v>102</v>
      </c>
      <c r="AG24" s="7">
        <v>1029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102</v>
      </c>
      <c r="AF25" s="9" t="s">
        <v>102</v>
      </c>
      <c r="AG25" s="9">
        <v>777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102</v>
      </c>
      <c r="AF26" s="7" t="s">
        <v>102</v>
      </c>
      <c r="AG26" s="7">
        <v>10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102</v>
      </c>
      <c r="AF27" s="9" t="s">
        <v>102</v>
      </c>
      <c r="AG27" s="9">
        <v>518</v>
      </c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102</v>
      </c>
      <c r="AF28" s="7" t="s">
        <v>102</v>
      </c>
      <c r="AG28" s="7">
        <v>582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102</v>
      </c>
      <c r="AF29" s="9" t="s">
        <v>102</v>
      </c>
      <c r="AG29" s="20">
        <v>2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102</v>
      </c>
      <c r="AF30" s="7" t="s">
        <v>102</v>
      </c>
      <c r="AG30" s="7">
        <v>563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102</v>
      </c>
      <c r="AF31" s="9" t="s">
        <v>102</v>
      </c>
      <c r="AG31" s="9">
        <v>620</v>
      </c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102</v>
      </c>
      <c r="AF32" s="7" t="s">
        <v>102</v>
      </c>
      <c r="AG32" s="7">
        <v>353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102</v>
      </c>
      <c r="AF33" s="9" t="s">
        <v>102</v>
      </c>
      <c r="AG33" s="9">
        <v>998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102</v>
      </c>
      <c r="AF34" s="7" t="s">
        <v>102</v>
      </c>
      <c r="AG34" s="7">
        <v>113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102</v>
      </c>
      <c r="AF35" s="9" t="s">
        <v>102</v>
      </c>
      <c r="AG35" s="9">
        <v>583</v>
      </c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102</v>
      </c>
      <c r="AF36" s="11" t="s">
        <v>102</v>
      </c>
      <c r="AG36" s="11">
        <v>13979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283</v>
      </c>
      <c r="AC56" s="5" t="s">
        <v>288</v>
      </c>
      <c r="AD56" s="5" t="s">
        <v>289</v>
      </c>
      <c r="AE56" s="5" t="s">
        <v>290</v>
      </c>
      <c r="AF56" s="5" t="s">
        <v>291</v>
      </c>
      <c r="AG56" s="5" t="s">
        <v>292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102</v>
      </c>
      <c r="AF57" s="7" t="s">
        <v>102</v>
      </c>
      <c r="AG57" s="7">
        <v>132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102</v>
      </c>
      <c r="AF58" s="9" t="s">
        <v>102</v>
      </c>
      <c r="AG58" s="9">
        <v>120</v>
      </c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102</v>
      </c>
      <c r="AF59" s="7" t="s">
        <v>102</v>
      </c>
      <c r="AG59" s="7">
        <v>436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102</v>
      </c>
      <c r="AF60" s="9" t="s">
        <v>102</v>
      </c>
      <c r="AG60" s="9">
        <v>1553</v>
      </c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102</v>
      </c>
      <c r="AF61" s="7" t="s">
        <v>102</v>
      </c>
      <c r="AG61" s="7">
        <v>1773</v>
      </c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102</v>
      </c>
      <c r="AF62" s="9" t="s">
        <v>102</v>
      </c>
      <c r="AG62" s="9">
        <v>2045</v>
      </c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102</v>
      </c>
      <c r="AF63" s="7" t="s">
        <v>102</v>
      </c>
      <c r="AG63" s="7">
        <v>1796</v>
      </c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102</v>
      </c>
      <c r="AF64" s="9" t="s">
        <v>102</v>
      </c>
      <c r="AG64" s="9">
        <v>1241</v>
      </c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102</v>
      </c>
      <c r="AF65" s="7" t="s">
        <v>102</v>
      </c>
      <c r="AG65" s="7">
        <v>1300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102</v>
      </c>
      <c r="AF66" s="9" t="s">
        <v>102</v>
      </c>
      <c r="AG66" s="9">
        <v>3516</v>
      </c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102</v>
      </c>
      <c r="AF67" s="7" t="s">
        <v>102</v>
      </c>
      <c r="AG67" s="7">
        <v>67</v>
      </c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102</v>
      </c>
      <c r="AF68" s="15" t="s">
        <v>102</v>
      </c>
      <c r="AG68" s="15">
        <v>13979</v>
      </c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102</v>
      </c>
      <c r="AF70" t="s">
        <v>102</v>
      </c>
      <c r="AG70">
        <v>1245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topLeftCell="A2" workbookViewId="0">
      <selection activeCell="B2" sqref="B2:B13"/>
    </sheetView>
  </sheetViews>
  <sheetFormatPr defaultRowHeight="14.5" x14ac:dyDescent="0.35"/>
  <sheetData>
    <row r="1" spans="1:6" ht="21" customHeight="1" x14ac:dyDescent="0.35"/>
    <row r="2" spans="1:6" x14ac:dyDescent="0.35">
      <c r="A2" t="s">
        <v>87</v>
      </c>
      <c r="B2">
        <v>132</v>
      </c>
      <c r="C2" t="s">
        <v>286</v>
      </c>
      <c r="D2" t="s">
        <v>188</v>
      </c>
      <c r="E2">
        <v>0</v>
      </c>
    </row>
    <row r="3" spans="1:6" x14ac:dyDescent="0.35">
      <c r="A3" t="s">
        <v>88</v>
      </c>
      <c r="B3">
        <v>120</v>
      </c>
      <c r="C3" t="s">
        <v>287</v>
      </c>
      <c r="D3" t="s">
        <v>298</v>
      </c>
      <c r="E3">
        <v>0</v>
      </c>
    </row>
    <row r="4" spans="1:6" x14ac:dyDescent="0.35">
      <c r="A4" t="s">
        <v>89</v>
      </c>
      <c r="B4">
        <v>436</v>
      </c>
      <c r="C4" t="s">
        <v>299</v>
      </c>
      <c r="D4" t="s">
        <v>300</v>
      </c>
      <c r="E4">
        <v>0</v>
      </c>
    </row>
    <row r="5" spans="1:6" x14ac:dyDescent="0.35">
      <c r="A5" t="s">
        <v>90</v>
      </c>
      <c r="B5">
        <v>1553</v>
      </c>
      <c r="C5" t="s">
        <v>301</v>
      </c>
      <c r="D5" t="s">
        <v>302</v>
      </c>
      <c r="E5">
        <v>0</v>
      </c>
    </row>
    <row r="6" spans="1:6" x14ac:dyDescent="0.35">
      <c r="A6" t="s">
        <v>91</v>
      </c>
      <c r="B6">
        <v>1773</v>
      </c>
      <c r="C6" t="s">
        <v>303</v>
      </c>
      <c r="D6" t="s">
        <v>304</v>
      </c>
      <c r="E6" t="s">
        <v>294</v>
      </c>
      <c r="F6" t="s">
        <v>293</v>
      </c>
    </row>
    <row r="7" spans="1:6" x14ac:dyDescent="0.35">
      <c r="A7" t="s">
        <v>92</v>
      </c>
      <c r="B7">
        <v>2045</v>
      </c>
      <c r="C7" t="s">
        <v>305</v>
      </c>
      <c r="D7" t="s">
        <v>306</v>
      </c>
      <c r="E7">
        <v>10</v>
      </c>
      <c r="F7" t="s">
        <v>307</v>
      </c>
    </row>
    <row r="8" spans="1:6" x14ac:dyDescent="0.35">
      <c r="A8" t="s">
        <v>93</v>
      </c>
      <c r="B8">
        <v>1796</v>
      </c>
      <c r="C8" t="s">
        <v>308</v>
      </c>
      <c r="D8" t="s">
        <v>309</v>
      </c>
      <c r="E8">
        <v>23</v>
      </c>
      <c r="F8" t="s">
        <v>310</v>
      </c>
    </row>
    <row r="9" spans="1:6" x14ac:dyDescent="0.35">
      <c r="A9" t="s">
        <v>94</v>
      </c>
      <c r="B9" s="2">
        <v>1241</v>
      </c>
      <c r="C9" t="s">
        <v>311</v>
      </c>
      <c r="D9" t="s">
        <v>312</v>
      </c>
      <c r="E9">
        <v>87</v>
      </c>
      <c r="F9" t="s">
        <v>313</v>
      </c>
    </row>
    <row r="10" spans="1:6" x14ac:dyDescent="0.35">
      <c r="A10" t="s">
        <v>95</v>
      </c>
      <c r="B10">
        <v>1300</v>
      </c>
      <c r="C10" t="s">
        <v>314</v>
      </c>
      <c r="D10" t="s">
        <v>315</v>
      </c>
      <c r="E10">
        <v>203</v>
      </c>
      <c r="F10" t="s">
        <v>316</v>
      </c>
    </row>
    <row r="11" spans="1:6" x14ac:dyDescent="0.35">
      <c r="A11" t="s">
        <v>96</v>
      </c>
      <c r="B11">
        <v>3516</v>
      </c>
      <c r="C11" t="s">
        <v>317</v>
      </c>
      <c r="D11" t="s">
        <v>318</v>
      </c>
      <c r="E11">
        <v>918</v>
      </c>
      <c r="F11" t="s">
        <v>319</v>
      </c>
    </row>
    <row r="12" spans="1:6" x14ac:dyDescent="0.35">
      <c r="A12" t="s">
        <v>97</v>
      </c>
      <c r="B12">
        <v>67</v>
      </c>
      <c r="C12" t="s">
        <v>230</v>
      </c>
      <c r="D12" t="s">
        <v>230</v>
      </c>
      <c r="E12">
        <v>1</v>
      </c>
    </row>
    <row r="13" spans="1:6" x14ac:dyDescent="0.35">
      <c r="A13" t="s">
        <v>98</v>
      </c>
      <c r="B13">
        <v>13979</v>
      </c>
      <c r="C13" t="s">
        <v>230</v>
      </c>
      <c r="D13" t="s">
        <v>295</v>
      </c>
      <c r="E13" t="s">
        <v>296</v>
      </c>
      <c r="F13" t="s">
        <v>297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2020-05-02T01:04:52Z</dcterms:modified>
</cp:coreProperties>
</file>