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3764BBB7-9EA3-4F3C-9490-6575AD866462}" xr6:coauthVersionLast="45" xr6:coauthVersionMax="45" xr10:uidLastSave="{00000000-0000-0000-0000-000000000000}"/>
  <bookViews>
    <workbookView xWindow="21240" yWindow="7380" windowWidth="26390" windowHeight="13370" tabRatio="512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9" l="1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P43" i="8"/>
  <c r="Q43" i="8"/>
  <c r="R43" i="8"/>
  <c r="S43" i="8"/>
  <c r="AJ43" i="8" s="1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K43" i="8"/>
  <c r="AM43" i="8"/>
  <c r="AO43" i="8"/>
  <c r="AQ43" i="8"/>
  <c r="AS43" i="8"/>
  <c r="F43" i="8" a="1"/>
  <c r="F43" i="8" s="1"/>
  <c r="B43" i="8"/>
  <c r="C43" i="8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3" i="8" l="1"/>
  <c r="AL43" i="8"/>
  <c r="AR43" i="8"/>
  <c r="AN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R42" i="8"/>
  <c r="V42" i="8"/>
  <c r="Z42" i="8"/>
  <c r="AD42" i="8"/>
  <c r="AH42" i="8"/>
  <c r="F42" i="8" a="1"/>
  <c r="F42" i="8" s="1"/>
  <c r="P42" i="8" s="1"/>
  <c r="C42" i="8"/>
  <c r="AG42" i="8" l="1"/>
  <c r="AC42" i="8"/>
  <c r="Y42" i="8"/>
  <c r="AS42" i="8" s="1"/>
  <c r="U42" i="8"/>
  <c r="Q42" i="8"/>
  <c r="AJ42" i="8" s="1"/>
  <c r="AF42" i="8"/>
  <c r="AB42" i="8"/>
  <c r="X42" i="8"/>
  <c r="T42" i="8"/>
  <c r="AI42" i="8"/>
  <c r="AE42" i="8"/>
  <c r="AA42" i="8"/>
  <c r="W42" i="8"/>
  <c r="S42" i="8"/>
  <c r="AP42" i="8"/>
  <c r="P40" i="8"/>
  <c r="S40" i="8"/>
  <c r="T40" i="8"/>
  <c r="W40" i="8"/>
  <c r="X40" i="8"/>
  <c r="AA40" i="8"/>
  <c r="AB40" i="8"/>
  <c r="AE40" i="8"/>
  <c r="AF40" i="8"/>
  <c r="AI40" i="8"/>
  <c r="P41" i="8"/>
  <c r="Q41" i="8"/>
  <c r="R41" i="8"/>
  <c r="T41" i="8"/>
  <c r="U41" i="8"/>
  <c r="V41" i="8"/>
  <c r="X41" i="8"/>
  <c r="Y41" i="8"/>
  <c r="Z41" i="8"/>
  <c r="AB41" i="8"/>
  <c r="AC41" i="8"/>
  <c r="AD41" i="8"/>
  <c r="AF41" i="8"/>
  <c r="AG41" i="8"/>
  <c r="AH41" i="8"/>
  <c r="F41" i="8" a="1"/>
  <c r="F41" i="8" s="1"/>
  <c r="F40" i="8" a="1"/>
  <c r="F40" i="8" s="1"/>
  <c r="Z40" i="8" s="1"/>
  <c r="C41" i="8"/>
  <c r="C40" i="8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O42" i="8" l="1"/>
  <c r="AK42" i="8"/>
  <c r="AM42" i="8"/>
  <c r="AH40" i="8"/>
  <c r="AD40" i="8"/>
  <c r="V40" i="8"/>
  <c r="AP40" i="8" s="1"/>
  <c r="R40" i="8"/>
  <c r="AQ42" i="8"/>
  <c r="AN42" i="8"/>
  <c r="AI41" i="8"/>
  <c r="AE41" i="8"/>
  <c r="AA41" i="8"/>
  <c r="W41" i="8"/>
  <c r="S41" i="8"/>
  <c r="AS41" i="8" s="1"/>
  <c r="AG40" i="8"/>
  <c r="AC40" i="8"/>
  <c r="Y40" i="8"/>
  <c r="AS40" i="8" s="1"/>
  <c r="U40" i="8"/>
  <c r="AN40" i="8" s="1"/>
  <c r="Q40" i="8"/>
  <c r="AL42" i="8"/>
  <c r="AR42" i="8"/>
  <c r="AR41" i="8"/>
  <c r="AM41" i="8"/>
  <c r="AR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K41" i="8" l="1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C39" i="8"/>
  <c r="AG39" i="8" l="1"/>
  <c r="AC39" i="8"/>
  <c r="Y39" i="8"/>
  <c r="U39" i="8"/>
  <c r="Q39" i="8"/>
  <c r="AF39" i="8"/>
  <c r="AB39" i="8"/>
  <c r="X39" i="8"/>
  <c r="AR39" i="8" s="1"/>
  <c r="T39" i="8"/>
  <c r="P39" i="8"/>
  <c r="AI39" i="8"/>
  <c r="AE39" i="8"/>
  <c r="AA39" i="8"/>
  <c r="W39" i="8"/>
  <c r="S39" i="8"/>
  <c r="AH39" i="8"/>
  <c r="AD39" i="8"/>
  <c r="V39" i="8"/>
  <c r="R39" i="8"/>
  <c r="AL39" i="8" s="1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P38" i="8"/>
  <c r="S38" i="8"/>
  <c r="T38" i="8"/>
  <c r="W38" i="8"/>
  <c r="X38" i="8"/>
  <c r="AA38" i="8"/>
  <c r="AB38" i="8"/>
  <c r="AE38" i="8"/>
  <c r="AF38" i="8"/>
  <c r="AI38" i="8"/>
  <c r="F38" i="8" a="1"/>
  <c r="F38" i="8" s="1"/>
  <c r="Z38" i="8" s="1"/>
  <c r="C38" i="8"/>
  <c r="AO39" i="8" l="1"/>
  <c r="AN39" i="8"/>
  <c r="AM39" i="8"/>
  <c r="AS39" i="8"/>
  <c r="AH38" i="8"/>
  <c r="AD38" i="8"/>
  <c r="V38" i="8"/>
  <c r="R38" i="8"/>
  <c r="AL38" i="8" s="1"/>
  <c r="AQ39" i="8"/>
  <c r="AG38" i="8"/>
  <c r="AC38" i="8"/>
  <c r="Y38" i="8"/>
  <c r="AS38" i="8" s="1"/>
  <c r="U38" i="8"/>
  <c r="AO38" i="8" s="1"/>
  <c r="Q38" i="8"/>
  <c r="AJ39" i="8"/>
  <c r="AK39" i="8"/>
  <c r="AP38" i="8"/>
  <c r="AR38" i="8"/>
  <c r="C37" i="8"/>
  <c r="AJ38" i="8" l="1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P36" i="8"/>
  <c r="S36" i="8"/>
  <c r="T36" i="8"/>
  <c r="W36" i="8"/>
  <c r="X36" i="8"/>
  <c r="AA36" i="8"/>
  <c r="AB36" i="8"/>
  <c r="AE36" i="8"/>
  <c r="AF36" i="8"/>
  <c r="AI36" i="8"/>
  <c r="F36" i="8" a="1"/>
  <c r="F36" i="8" s="1"/>
  <c r="Z36" i="8" s="1"/>
  <c r="C36" i="8"/>
  <c r="AH36" i="8" l="1"/>
  <c r="AD36" i="8"/>
  <c r="V36" i="8"/>
  <c r="R36" i="8"/>
  <c r="AL36" i="8" s="1"/>
  <c r="AG36" i="8"/>
  <c r="AC36" i="8"/>
  <c r="Y36" i="8"/>
  <c r="U36" i="8"/>
  <c r="Q36" i="8"/>
  <c r="AM36" i="8" s="1"/>
  <c r="AP36" i="8"/>
  <c r="AO36" i="8"/>
  <c r="AK36" i="8"/>
  <c r="Q35" i="8"/>
  <c r="U35" i="8"/>
  <c r="Y35" i="8"/>
  <c r="AC35" i="8"/>
  <c r="AG35" i="8"/>
  <c r="F35" i="8" a="1"/>
  <c r="F35" i="8" s="1"/>
  <c r="Z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F35" i="8" l="1"/>
  <c r="AB35" i="8"/>
  <c r="X35" i="8"/>
  <c r="T35" i="8"/>
  <c r="AS35" i="8" s="1"/>
  <c r="P35" i="8"/>
  <c r="AI35" i="8"/>
  <c r="AE35" i="8"/>
  <c r="AA35" i="8"/>
  <c r="W35" i="8"/>
  <c r="S35" i="8"/>
  <c r="AM35" i="8" s="1"/>
  <c r="AN36" i="8"/>
  <c r="AS36" i="8"/>
  <c r="AJ36" i="8"/>
  <c r="AH35" i="8"/>
  <c r="AD35" i="8"/>
  <c r="V35" i="8"/>
  <c r="AP35" i="8" s="1"/>
  <c r="R35" i="8"/>
  <c r="AR36" i="8"/>
  <c r="AQ36" i="8"/>
  <c r="AQ35" i="8"/>
  <c r="AK35" i="8"/>
  <c r="AN35" i="8"/>
  <c r="R34" i="8"/>
  <c r="S34" i="8"/>
  <c r="V34" i="8"/>
  <c r="W34" i="8"/>
  <c r="Z34" i="8"/>
  <c r="AA34" i="8"/>
  <c r="AD34" i="8"/>
  <c r="AE34" i="8"/>
  <c r="AH34" i="8"/>
  <c r="AI34" i="8"/>
  <c r="F34" i="8" a="1"/>
  <c r="F34" i="8" s="1"/>
  <c r="P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R35" i="8" l="1"/>
  <c r="AO35" i="8"/>
  <c r="AG34" i="8"/>
  <c r="AC34" i="8"/>
  <c r="Y34" i="8"/>
  <c r="AS34" i="8" s="1"/>
  <c r="U34" i="8"/>
  <c r="Q34" i="8"/>
  <c r="AL35" i="8"/>
  <c r="AF34" i="8"/>
  <c r="AB34" i="8"/>
  <c r="X34" i="8"/>
  <c r="T34" i="8"/>
  <c r="AL34" i="8" s="1"/>
  <c r="AJ35" i="8"/>
  <c r="AN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P33" i="8"/>
  <c r="Q33" i="8"/>
  <c r="S33" i="8"/>
  <c r="T33" i="8"/>
  <c r="U33" i="8"/>
  <c r="W33" i="8"/>
  <c r="X33" i="8"/>
  <c r="Y33" i="8"/>
  <c r="AA33" i="8"/>
  <c r="AB33" i="8"/>
  <c r="AC33" i="8"/>
  <c r="AE33" i="8"/>
  <c r="AF33" i="8"/>
  <c r="AG33" i="8"/>
  <c r="AI33" i="8"/>
  <c r="F33" i="8" a="1"/>
  <c r="F33" i="8" s="1"/>
  <c r="Z33" i="8" s="1"/>
  <c r="C33" i="8"/>
  <c r="AR34" i="8" l="1"/>
  <c r="AK34" i="8"/>
  <c r="AJ34" i="8"/>
  <c r="AH33" i="8"/>
  <c r="AD33" i="8"/>
  <c r="V33" i="8"/>
  <c r="AK33" i="8" s="1"/>
  <c r="R33" i="8"/>
  <c r="AP34" i="8"/>
  <c r="AO34" i="8"/>
  <c r="AM34" i="8"/>
  <c r="AQ34" i="8"/>
  <c r="AO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C32" i="8"/>
  <c r="C18" i="8"/>
  <c r="C20" i="8"/>
  <c r="C22" i="8"/>
  <c r="C25" i="8"/>
  <c r="C26" i="8"/>
  <c r="C28" i="8"/>
  <c r="C30" i="8"/>
  <c r="C31" i="8"/>
  <c r="AH32" i="8" l="1"/>
  <c r="AD32" i="8"/>
  <c r="Z32" i="8"/>
  <c r="V32" i="8"/>
  <c r="R32" i="8"/>
  <c r="AG32" i="8"/>
  <c r="AC32" i="8"/>
  <c r="Y32" i="8"/>
  <c r="AS32" i="8" s="1"/>
  <c r="U32" i="8"/>
  <c r="Q32" i="8"/>
  <c r="AN32" i="8" s="1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AP32" i="8"/>
  <c r="AR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P31" i="8"/>
  <c r="R31" i="8"/>
  <c r="S31" i="8"/>
  <c r="T31" i="8"/>
  <c r="V31" i="8"/>
  <c r="W31" i="8"/>
  <c r="X31" i="8"/>
  <c r="Z31" i="8"/>
  <c r="AA31" i="8"/>
  <c r="AB31" i="8"/>
  <c r="AD31" i="8"/>
  <c r="AE31" i="8"/>
  <c r="AF31" i="8"/>
  <c r="AH31" i="8"/>
  <c r="AI31" i="8"/>
  <c r="F31" i="8" a="1"/>
  <c r="F31" i="8" s="1"/>
  <c r="AL32" i="8" l="1"/>
  <c r="AM32" i="8"/>
  <c r="AK32" i="8"/>
  <c r="AQ32" i="8"/>
  <c r="AO32" i="8"/>
  <c r="AG31" i="8"/>
  <c r="AC31" i="8"/>
  <c r="Y31" i="8"/>
  <c r="U31" i="8"/>
  <c r="Q31" i="8"/>
  <c r="AJ32" i="8"/>
  <c r="AR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T30" i="8"/>
  <c r="X30" i="8"/>
  <c r="AJ31" i="8" l="1"/>
  <c r="AK31" i="8"/>
  <c r="W30" i="8"/>
  <c r="S30" i="8"/>
  <c r="AL31" i="8"/>
  <c r="AO31" i="8"/>
  <c r="V30" i="8"/>
  <c r="R30" i="8"/>
  <c r="AL30" i="8" s="1"/>
  <c r="AP31" i="8"/>
  <c r="AS31" i="8"/>
  <c r="AM31" i="8"/>
  <c r="Y30" i="8"/>
  <c r="AS30" i="8" s="1"/>
  <c r="U30" i="8"/>
  <c r="Q30" i="8"/>
  <c r="AN31" i="8"/>
  <c r="AQ31" i="8"/>
  <c r="P30" i="8"/>
  <c r="AJ30" i="8" s="1"/>
  <c r="AB30" i="8"/>
  <c r="AF30" i="8"/>
  <c r="AC30" i="8"/>
  <c r="AG30" i="8"/>
  <c r="Z30" i="8"/>
  <c r="AD30" i="8"/>
  <c r="AH30" i="8"/>
  <c r="AA30" i="8"/>
  <c r="AE30" i="8"/>
  <c r="AI30" i="8"/>
  <c r="AP30" i="8"/>
  <c r="AK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Q29" i="8"/>
  <c r="U29" i="8"/>
  <c r="Y29" i="8"/>
  <c r="AC29" i="8"/>
  <c r="AG29" i="8"/>
  <c r="F29" i="8" a="1"/>
  <c r="F29" i="8" s="1"/>
  <c r="Z29" i="8" s="1"/>
  <c r="C29" i="8"/>
  <c r="AF29" i="8" l="1"/>
  <c r="AB29" i="8"/>
  <c r="X29" i="8"/>
  <c r="T29" i="8"/>
  <c r="AN29" i="8" s="1"/>
  <c r="P29" i="8"/>
  <c r="AO30" i="8"/>
  <c r="AI29" i="8"/>
  <c r="AE29" i="8"/>
  <c r="AA29" i="8"/>
  <c r="W29" i="8"/>
  <c r="S29" i="8"/>
  <c r="AH29" i="8"/>
  <c r="AD29" i="8"/>
  <c r="V29" i="8"/>
  <c r="R29" i="8"/>
  <c r="AS29" i="8" s="1"/>
  <c r="AJ29" i="8"/>
  <c r="AR30" i="8"/>
  <c r="AM30" i="8"/>
  <c r="AN30" i="8"/>
  <c r="AQ30" i="8"/>
  <c r="AP29" i="8"/>
  <c r="AR29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G28" i="8" l="1"/>
  <c r="AC28" i="8"/>
  <c r="Y28" i="8"/>
  <c r="AS28" i="8" s="1"/>
  <c r="U28" i="8"/>
  <c r="Q28" i="8"/>
  <c r="AF28" i="8"/>
  <c r="T28" i="8"/>
  <c r="AN28" i="8" s="1"/>
  <c r="AK29" i="8"/>
  <c r="AI28" i="8"/>
  <c r="AE28" i="8"/>
  <c r="AA28" i="8"/>
  <c r="W28" i="8"/>
  <c r="AQ28" i="8" s="1"/>
  <c r="S28" i="8"/>
  <c r="P28" i="8"/>
  <c r="AO29" i="8"/>
  <c r="AQ29" i="8"/>
  <c r="AB28" i="8"/>
  <c r="X28" i="8"/>
  <c r="AR28" i="8" s="1"/>
  <c r="AM29" i="8"/>
  <c r="AH28" i="8"/>
  <c r="AD28" i="8"/>
  <c r="V28" i="8"/>
  <c r="AP28" i="8" s="1"/>
  <c r="R28" i="8"/>
  <c r="AL28" i="8" s="1"/>
  <c r="AL29" i="8"/>
  <c r="AO28" i="8"/>
  <c r="AM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J28" i="8" l="1"/>
  <c r="AK28" i="8"/>
  <c r="F27" i="8" a="1"/>
  <c r="C27" i="8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AP25" i="8" s="1"/>
  <c r="R25" i="8"/>
  <c r="AN26" i="8"/>
  <c r="AO27" i="8"/>
  <c r="AR27" i="8"/>
  <c r="AL26" i="8"/>
  <c r="AJ26" i="8"/>
  <c r="AG25" i="8"/>
  <c r="AC25" i="8"/>
  <c r="Y25" i="8"/>
  <c r="U25" i="8"/>
  <c r="Q25" i="8"/>
  <c r="AO25" i="8" s="1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M25" i="8" l="1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C23" i="8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D19" i="8"/>
  <c r="AA19" i="8"/>
  <c r="AE19" i="8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A20" i="8" l="1"/>
  <c r="P20" i="8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AO20" i="8"/>
  <c r="AJ20" i="8"/>
  <c r="Z20" i="8"/>
  <c r="AS20" i="8"/>
  <c r="AR20" i="8"/>
  <c r="AG20" i="8"/>
  <c r="AH20" i="8"/>
  <c r="P18" i="8"/>
  <c r="AJ18" i="8" s="1"/>
  <c r="Z18" i="8"/>
  <c r="AR21" i="8"/>
  <c r="AJ19" i="8"/>
  <c r="Z19" i="8"/>
  <c r="AM20" i="8"/>
  <c r="AL20" i="8"/>
  <c r="AQ20" i="8"/>
  <c r="AQ18" i="8"/>
  <c r="AL21" i="8"/>
  <c r="AC20" i="8"/>
  <c r="AF20" i="8"/>
  <c r="AB18" i="8"/>
  <c r="AI18" i="8"/>
  <c r="AK21" i="8"/>
  <c r="AM21" i="8"/>
  <c r="AI19" i="8"/>
  <c r="AB19" i="8"/>
  <c r="AS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M18" i="8" l="1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B37" i="8"/>
  <c r="G40" i="5" l="1"/>
  <c r="C41" i="5"/>
  <c r="B39" i="8"/>
  <c r="G39" i="5"/>
  <c r="B38" i="8"/>
  <c r="G41" i="5" l="1"/>
  <c r="B40" i="8"/>
  <c r="C42" i="5"/>
  <c r="G42" i="5" l="1"/>
  <c r="C43" i="5"/>
  <c r="C44" i="5" s="1"/>
  <c r="G44" i="5" s="1"/>
  <c r="B41" i="8"/>
  <c r="G43" i="5" l="1"/>
  <c r="B4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<sst xmlns="http://schemas.openxmlformats.org/spreadsheetml/2006/main" count="1422" uniqueCount="310">
  <si>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</si>
  <si>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</si>
  <si>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</si>
  <si>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</si>
  <si>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</si>
  <si>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</si>
  <si>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</si>
  <si>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</si>
  <si>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</si>
  <si>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</si>
  <si>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</si>
  <si>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</si>
  <si>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</si>
  <si>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</si>
  <si>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</si>
  <si>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</si>
  <si>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</si>
  <si>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</si>
  <si>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</si>
  <si>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</si>
  <si>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</si>
  <si>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</si>
  <si>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</si>
  <si>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</si>
  <si>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</si>
  <si>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</si>
  <si>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</si>
  <si>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</si>
  <si>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</si>
  <si>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</si>
  <si>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</si>
  <si>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</si>
  <si>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</si>
  <si>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</si>
  <si>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</si>
  <si>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</si>
  <si>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</si>
  <si>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</si>
  <si>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</si>
  <si>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</si>
  <si>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</si>
  <si>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</si>
  <si>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</si>
  <si>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</si>
  <si>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</si>
  <si>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</si>
  <si>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</si>
  <si>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</si>
  <si>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</si>
  <si>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</si>
  <si>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</si>
  <si>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</si>
  <si>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</si>
  <si>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</si>
  <si>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</si>
  <si>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</si>
  <si>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</si>
  <si>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</si>
  <si>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</si>
  <si>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</si>
  <si>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</si>
  <si>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</si>
  <si>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</si>
  <si>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</si>
  <si>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</si>
  <si>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</si>
  <si>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</si>
  <si>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</si>
  <si>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</si>
  <si>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</si>
  <si>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</si>
  <si>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</si>
  <si>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</si>
  <si>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</si>
  <si>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</si>
  <si>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</si>
  <si>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</si>
  <si>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</si>
  <si>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</si>
  <si>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</si>
  <si>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</si>
  <si>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</si>
  <si>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</si>
  <si>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</si>
  <si>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</si>
  <si>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</si>
  <si>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</si>
  <si>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</si>
  <si>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</si>
  <si>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</si>
  <si>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</si>
  <si>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</si>
  <si>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</si>
  <si>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</si>
  <si>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</si>
  <si>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</si>
  <si>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</si>
  <si>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</si>
  <si>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</si>
  <si>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</si>
  <si>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</si>
  <si>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</si>
  <si>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</si>
  <si>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</si>
  <si>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</si>
  <si>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</si>
  <si>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</si>
  <si>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</si>
  <si>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</si>
  <si>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</si>
  <si>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</si>
  <si>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</si>
  <si>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</si>
  <si>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</si>
  <si>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</si>
  <si>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</si>
  <si>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</si>
  <si>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</si>
  <si>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</si>
  <si>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</si>
  <si>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</si>
  <si>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</si>
  <si>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</si>
  <si>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</si>
  <si>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</si>
  <si>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</si>
  <si>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</si>
  <si>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</si>
  <si>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</si>
  <si>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</si>
  <si>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</si>
  <si>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</si>
  <si>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</si>
  <si>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</si>
  <si>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</si>
  <si>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</si>
  <si>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</si>
  <si>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</si>
  <si>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</si>
  <si>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</si>
  <si>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</si>
  <si>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</si>
  <si>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</si>
  <si>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</si>
  <si>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</si>
  <si>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</si>
  <si>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</si>
  <si>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</si>
  <si>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</si>
  <si>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</si>
  <si>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</si>
  <si>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</si>
  <si>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</si>
  <si>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</si>
  <si>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</si>
  <si>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</si>
  <si>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</si>
  <si>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</si>
  <si>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</si>
  <si>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</si>
  <si>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</si>
  <si>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</si>
  <si>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</si>
  <si>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</si>
  <si>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</si>
  <si>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</si>
  <si>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</si>
  <si>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</si>
  <si>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</si>
  <si>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</si>
  <si>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</si>
  <si>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</si>
  <si>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</si>
  <si>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</si>
  <si>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</si>
  <si>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</si>
  <si>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</si>
  <si>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</si>
  <si>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</si>
  <si>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</si>
  <si>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</si>
  <si>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</si>
  <si>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</si>
  <si>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</si>
  <si>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</si>
  <si>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</si>
  <si>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</si>
  <si>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</si>
  <si>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</si>
  <si>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</si>
  <si>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</si>
  <si>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</si>
  <si>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</si>
  <si>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</si>
  <si>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</si>
  <si>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</si>
  <si>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</si>
  <si>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</si>
  <si>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</si>
  <si>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</si>
  <si>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</si>
  <si>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</si>
  <si>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</si>
  <si>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</si>
  <si>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</si>
  <si>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</si>
  <si>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</si>
  <si>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</si>
  <si>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</si>
  <si>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</si>
  <si>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</si>
  <si>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</si>
  <si>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</si>
  <si>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</si>
  <si>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</si>
  <si>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</si>
  <si>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</si>
  <si>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</si>
  <si>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</si>
  <si>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</si>
  <si>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</si>
  <si>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</si>
  <si>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</si>
  <si>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</si>
  <si>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</si>
  <si>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</si>
  <si>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</si>
  <si>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</si>
  <si>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</si>
  <si>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</si>
  <si>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</si>
  <si>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</si>
  <si>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</si>
  <si>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</si>
  <si>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</si>
  <si>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</si>
  <si>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</si>
  <si>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</si>
  <si>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</si>
  <si>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</si>
  <si>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</si>
  <si>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</si>
  <si>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</si>
  <si>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</si>
  <si>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</si>
  <si>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</si>
  <si>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</si>
  <si>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</si>
  <si>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</si>
  <si>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</si>
  <si>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</si>
  <si>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</si>
  <si>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</si>
  <si>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</si>
  <si>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</si>
  <si>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</si>
  <si>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</si>
  <si>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</si>
  <si>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</si>
  <si>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</si>
  <si>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</si>
  <si>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</si>
  <si>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</si>
  <si>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</si>
  <si>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</si>
  <si>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</si>
  <si>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</si>
  <si>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</si>
  <si>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</si>
  <si>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</si>
  <si>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</si>
  <si>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</si>
  <si>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</si>
  <si>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</si>
  <si>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</si>
  <si>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</si>
  <si>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</si>
  <si>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</si>
  <si>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</si>
  <si>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</si>
  <si>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 0,8</t>
  </si>
  <si>
    <t>13,3</t>
  </si>
  <si>
    <t>15,3</t>
  </si>
  <si>
    <t>9,1</t>
  </si>
  <si>
    <t>new_cases_qc</t>
  </si>
  <si>
    <t>new_deaths_qc</t>
  </si>
  <si>
    <t>new_deaths_mtl</t>
  </si>
  <si>
    <t>25AVRIL, 18h05</t>
  </si>
  <si>
    <t>0,8</t>
  </si>
  <si>
    <t>562,6</t>
  </si>
  <si>
    <t>TOTAL DE CAS CONFIRMÉS¹</t>
  </si>
  <si>
    <t>RÉPARTITION DES CAS (%)</t>
  </si>
  <si>
    <t>TAUX POUR</t>
  </si>
  <si>
    <t>100 000</t>
  </si>
  <si>
    <t>PERSONNES</t>
  </si>
  <si>
    <t>88,49</t>
  </si>
  <si>
    <t>3,1</t>
  </si>
  <si>
    <t>179,0</t>
  </si>
  <si>
    <t>11,4</t>
  </si>
  <si>
    <t>410,7</t>
  </si>
  <si>
    <t>13,2</t>
  </si>
  <si>
    <t>464,5</t>
  </si>
  <si>
    <t>634,8</t>
  </si>
  <si>
    <t>598,4</t>
  </si>
  <si>
    <t>483,9</t>
  </si>
  <si>
    <t>730,5</t>
  </si>
  <si>
    <t>23,8</t>
  </si>
  <si>
    <t>2 727,6</t>
  </si>
  <si>
    <t>active_cases_qc</t>
  </si>
  <si>
    <t>new_negative_tests_qc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</si>
</sst>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C35"/>
  <sheetViews>
    <sheetView zoomScale="77" zoomScaleNormal="77" workbookViewId="0">
      <selection activeCell="AC2" sqref="AC2:AC35"/>
    </sheetView>
  </sheetViews>
  <sheetFormatPr defaultRowHeight="14.5" x14ac:dyDescent="0.35"/>
  <cols>
    <col min="1" max="1" width="42.453125" customWidth="1"/>
    <col min="2" max="17" width="10.08984375" bestFit="1" customWidth="1"/>
    <col min="18" max="29" width="10.7265625" bestFit="1" customWidth="1"/>
  </cols>
  <sheetData>
    <row r="1" spans="1:29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</row>
    <row r="2" spans="1:29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</row>
    <row r="3" spans="1:29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</row>
    <row r="4" spans="1:29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</row>
    <row r="5" spans="1:29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</row>
    <row r="6" spans="1:29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</row>
    <row r="7" spans="1:29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</row>
    <row r="8" spans="1:29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</row>
    <row r="9" spans="1:29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</row>
    <row r="10" spans="1:29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</row>
    <row r="11" spans="1:29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</row>
    <row r="12" spans="1:29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</row>
    <row r="13" spans="1:29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</row>
    <row r="14" spans="1:29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</row>
    <row r="15" spans="1:29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</row>
    <row r="16" spans="1:29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</row>
    <row r="17" spans="1:29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</row>
    <row r="18" spans="1:29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</row>
    <row r="19" spans="1:29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</row>
    <row r="20" spans="1:29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</row>
    <row r="21" spans="1:29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</row>
    <row r="22" spans="1:29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</row>
    <row r="23" spans="1:29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</row>
    <row r="24" spans="1:29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</row>
    <row r="25" spans="1:29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</row>
    <row r="26" spans="1:29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</row>
    <row r="27" spans="1:29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</row>
    <row r="28" spans="1:29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</row>
    <row r="29" spans="1:29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</row>
    <row r="30" spans="1:29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</row>
    <row r="31" spans="1:29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</row>
    <row r="32" spans="1:29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</row>
    <row r="33" spans="1:29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</row>
    <row r="34" spans="1:29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</row>
    <row r="35" spans="1:29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C34"/>
  <sheetViews>
    <sheetView zoomScale="90" zoomScaleNormal="90" workbookViewId="0">
      <pane xSplit="1" topLeftCell="P1" activePane="topRight" state="frozen"/>
      <selection pane="topRight" activeCell="AE39" sqref="AE39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29" width="10.1796875" bestFit="1" customWidth="1"/>
  </cols>
  <sheetData>
    <row r="1" spans="1:29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</row>
    <row r="2" spans="1:29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</row>
    <row r="3" spans="1:29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</row>
    <row r="4" spans="1:29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</row>
    <row r="5" spans="1:29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</row>
    <row r="6" spans="1:29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</row>
    <row r="7" spans="1:29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</row>
    <row r="8" spans="1:29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</row>
    <row r="9" spans="1:29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</row>
    <row r="10" spans="1:29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</row>
    <row r="11" spans="1:29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</row>
    <row r="12" spans="1:29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</row>
    <row r="13" spans="1:29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</row>
    <row r="14" spans="1:29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</row>
    <row r="15" spans="1:29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</row>
    <row r="16" spans="1:29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</row>
    <row r="17" spans="1:29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</row>
    <row r="18" spans="1:29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</row>
    <row r="19" spans="1:29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</row>
    <row r="20" spans="1:29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</row>
    <row r="21" spans="1:29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</row>
    <row r="22" spans="1:29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</row>
    <row r="23" spans="1:29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</row>
    <row r="24" spans="1:29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</row>
    <row r="25" spans="1:29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</row>
    <row r="26" spans="1:29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</row>
    <row r="27" spans="1:29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</row>
    <row r="28" spans="1:29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</row>
    <row r="29" spans="1:29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</row>
    <row r="30" spans="1:29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</row>
    <row r="31" spans="1:29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</row>
    <row r="32" spans="1:29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</row>
    <row r="33" spans="1:29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</row>
    <row r="34" spans="1:29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43"/>
  <sheetViews>
    <sheetView zoomScale="75" zoomScaleNormal="75" workbookViewId="0">
      <pane xSplit="1" topLeftCell="B1" activePane="topRight" state="frozen"/>
      <selection pane="topRight" activeCell="M45" sqref="M45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232</v>
      </c>
      <c r="E1" s="17" t="s">
        <v>286</v>
      </c>
      <c r="F1" s="17" t="s">
        <v>145</v>
      </c>
      <c r="G1" s="17" t="s">
        <v>146</v>
      </c>
      <c r="H1" s="17" t="s">
        <v>147</v>
      </c>
      <c r="I1" s="17" t="s">
        <v>148</v>
      </c>
      <c r="J1" s="17" t="s">
        <v>149</v>
      </c>
      <c r="K1" s="17" t="s">
        <v>150</v>
      </c>
      <c r="L1" s="17" t="s">
        <v>151</v>
      </c>
      <c r="M1" s="17" t="s">
        <v>152</v>
      </c>
      <c r="N1" s="17" t="s">
        <v>169</v>
      </c>
      <c r="O1" s="17" t="s">
        <v>153</v>
      </c>
      <c r="P1" s="17" t="s">
        <v>162</v>
      </c>
      <c r="Q1" s="17" t="s">
        <v>154</v>
      </c>
      <c r="R1" s="17" t="s">
        <v>155</v>
      </c>
      <c r="S1" s="17" t="s">
        <v>156</v>
      </c>
      <c r="T1" s="17" t="s">
        <v>157</v>
      </c>
      <c r="U1" s="17" t="s">
        <v>158</v>
      </c>
      <c r="V1" s="17" t="s">
        <v>159</v>
      </c>
      <c r="W1" s="17" t="s">
        <v>160</v>
      </c>
      <c r="X1" s="17" t="s">
        <v>177</v>
      </c>
      <c r="Y1" s="17" t="s">
        <v>161</v>
      </c>
      <c r="Z1" s="17" t="s">
        <v>190</v>
      </c>
      <c r="AA1" s="17" t="s">
        <v>191</v>
      </c>
      <c r="AB1" s="17" t="s">
        <v>192</v>
      </c>
      <c r="AC1" s="17" t="s">
        <v>193</v>
      </c>
      <c r="AD1" s="17" t="s">
        <v>194</v>
      </c>
      <c r="AE1" s="17" t="s">
        <v>195</v>
      </c>
      <c r="AF1" s="17" t="s">
        <v>196</v>
      </c>
      <c r="AG1" s="17" t="s">
        <v>197</v>
      </c>
      <c r="AH1" s="17" t="s">
        <v>198</v>
      </c>
      <c r="AI1" s="17" t="s">
        <v>199</v>
      </c>
      <c r="AJ1" s="17" t="s">
        <v>200</v>
      </c>
      <c r="AK1" s="17" t="s">
        <v>201</v>
      </c>
      <c r="AL1" s="17" t="s">
        <v>202</v>
      </c>
      <c r="AM1" s="17" t="s">
        <v>203</v>
      </c>
      <c r="AN1" s="17" t="s">
        <v>204</v>
      </c>
      <c r="AO1" s="17" t="s">
        <v>205</v>
      </c>
      <c r="AP1" s="17" t="s">
        <v>206</v>
      </c>
      <c r="AQ1" s="17" t="s">
        <v>207</v>
      </c>
      <c r="AR1" s="17" t="s">
        <v>208</v>
      </c>
      <c r="AS1" s="17" t="s">
        <v>209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102</v>
      </c>
      <c r="E2" s="17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</row>
    <row r="3" spans="1:45" s="17" customFormat="1" x14ac:dyDescent="0.35">
      <c r="A3" s="19">
        <v>43906</v>
      </c>
      <c r="B3" s="17">
        <f>mtl_newcases!C4</f>
        <v>27</v>
      </c>
      <c r="C3" s="17">
        <f>mtl_newcases!B4</f>
        <v>5</v>
      </c>
      <c r="D3" s="17" t="s">
        <v>102</v>
      </c>
      <c r="E3" s="17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</row>
    <row r="4" spans="1:45" s="17" customFormat="1" x14ac:dyDescent="0.35">
      <c r="A4" s="19">
        <v>43907</v>
      </c>
      <c r="B4" s="17">
        <f>mtl_newcases!C5</f>
        <v>32</v>
      </c>
      <c r="C4" s="17">
        <f>mtl_newcases!B5</f>
        <v>5</v>
      </c>
      <c r="D4" s="17" t="s">
        <v>102</v>
      </c>
      <c r="E4" s="17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</row>
    <row r="5" spans="1:45" s="17" customFormat="1" x14ac:dyDescent="0.35">
      <c r="A5" s="19">
        <v>43908</v>
      </c>
      <c r="B5" s="17">
        <f>mtl_newcases!C6</f>
        <v>38</v>
      </c>
      <c r="C5" s="17">
        <f>mtl_newcases!B6</f>
        <v>6</v>
      </c>
      <c r="D5" s="17" t="s">
        <v>102</v>
      </c>
      <c r="E5" s="17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</row>
    <row r="6" spans="1:45" s="17" customFormat="1" x14ac:dyDescent="0.35">
      <c r="A6" s="19">
        <v>43909</v>
      </c>
      <c r="B6" s="17">
        <f>mtl_newcases!C7</f>
        <v>74</v>
      </c>
      <c r="C6" s="17">
        <f>mtl_newcases!B7</f>
        <v>36</v>
      </c>
      <c r="D6" s="17" t="s">
        <v>102</v>
      </c>
      <c r="E6" s="17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</row>
    <row r="7" spans="1:45" s="17" customFormat="1" x14ac:dyDescent="0.35">
      <c r="A7" s="19">
        <v>43910</v>
      </c>
      <c r="B7" s="17">
        <f>mtl_newcases!C8</f>
        <v>121</v>
      </c>
      <c r="C7" s="17">
        <f>mtl_newcases!B8</f>
        <v>47</v>
      </c>
      <c r="D7" s="17" t="s">
        <v>102</v>
      </c>
      <c r="E7" s="1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</row>
    <row r="8" spans="1:45" s="17" customFormat="1" x14ac:dyDescent="0.35">
      <c r="A8" s="19">
        <v>43911</v>
      </c>
      <c r="B8" s="17">
        <f>mtl_newcases!C9</f>
        <v>213</v>
      </c>
      <c r="C8" s="17">
        <f>mtl_newcases!B9</f>
        <v>92</v>
      </c>
      <c r="D8" s="17" t="s">
        <v>102</v>
      </c>
      <c r="E8" s="17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</row>
    <row r="9" spans="1:45" s="17" customFormat="1" x14ac:dyDescent="0.35">
      <c r="A9" s="19">
        <v>43912</v>
      </c>
      <c r="B9" s="17">
        <f>mtl_newcases!C10</f>
        <v>305</v>
      </c>
      <c r="C9" s="17">
        <f>mtl_newcases!B10</f>
        <v>92</v>
      </c>
      <c r="D9" s="17" t="s">
        <v>102</v>
      </c>
      <c r="E9" s="17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</row>
    <row r="10" spans="1:45" s="17" customFormat="1" x14ac:dyDescent="0.35">
      <c r="A10" s="19">
        <v>43913</v>
      </c>
      <c r="B10" s="17">
        <f>mtl_newcases!C11</f>
        <v>438</v>
      </c>
      <c r="C10" s="17">
        <f>mtl_newcases!B11</f>
        <v>133</v>
      </c>
      <c r="D10" s="17" t="s">
        <v>102</v>
      </c>
      <c r="E10" s="17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</row>
    <row r="11" spans="1:45" s="17" customFormat="1" x14ac:dyDescent="0.35">
      <c r="A11" s="19">
        <v>43914</v>
      </c>
      <c r="B11" s="17">
        <f>mtl_newcases!C12</f>
        <v>579</v>
      </c>
      <c r="C11" s="17">
        <f>mtl_newcases!B12</f>
        <v>141</v>
      </c>
      <c r="D11" s="17" t="s">
        <v>102</v>
      </c>
      <c r="E11" s="17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</row>
    <row r="12" spans="1:45" s="17" customFormat="1" x14ac:dyDescent="0.35">
      <c r="A12" s="19">
        <v>43915</v>
      </c>
      <c r="B12" s="17">
        <f>mtl_newcases!C13</f>
        <v>761</v>
      </c>
      <c r="C12" s="17">
        <f>mtl_newcases!B13</f>
        <v>182</v>
      </c>
      <c r="D12" s="17" t="s">
        <v>102</v>
      </c>
      <c r="E12" s="17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</row>
    <row r="13" spans="1:45" s="17" customFormat="1" x14ac:dyDescent="0.35">
      <c r="A13" s="19">
        <v>43916</v>
      </c>
      <c r="B13" s="17">
        <f>mtl_newcases!C14</f>
        <v>947</v>
      </c>
      <c r="C13" s="17">
        <f>mtl_newcases!B14</f>
        <v>186</v>
      </c>
      <c r="D13" s="17" t="s">
        <v>102</v>
      </c>
      <c r="E13" s="17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</row>
    <row r="14" spans="1:45" s="17" customFormat="1" x14ac:dyDescent="0.35">
      <c r="A14" s="19">
        <v>43917</v>
      </c>
      <c r="B14" s="17">
        <f>mtl_newcases!C15</f>
        <v>1191</v>
      </c>
      <c r="C14" s="17">
        <f>mtl_newcases!B15</f>
        <v>244</v>
      </c>
      <c r="D14" s="17" t="s">
        <v>102</v>
      </c>
      <c r="E14" s="17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</row>
    <row r="15" spans="1:45" s="17" customFormat="1" x14ac:dyDescent="0.35">
      <c r="A15" s="19">
        <v>43918</v>
      </c>
      <c r="B15" s="17">
        <f>mtl_newcases!C16</f>
        <v>1387</v>
      </c>
      <c r="C15" s="17">
        <f>mtl_newcases!B16</f>
        <v>196</v>
      </c>
      <c r="D15" s="17" t="s">
        <v>102</v>
      </c>
      <c r="E15" s="17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</row>
    <row r="16" spans="1:45" x14ac:dyDescent="0.35">
      <c r="A16" s="19">
        <v>43919</v>
      </c>
      <c r="B16" s="17">
        <f>mtl_newcases!C17</f>
        <v>1644</v>
      </c>
      <c r="C16" s="17">
        <f>mtl_newcases!B17</f>
        <v>257</v>
      </c>
      <c r="D16" s="17" t="s">
        <v>102</v>
      </c>
      <c r="E16" s="17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</row>
    <row r="17" spans="1:45" x14ac:dyDescent="0.35">
      <c r="A17" s="19">
        <v>43920</v>
      </c>
      <c r="B17" s="17">
        <f>mtl_newcases!C18</f>
        <v>1916</v>
      </c>
      <c r="C17" s="17">
        <f>mtl_newcases!B18</f>
        <v>272</v>
      </c>
      <c r="D17" s="17" t="s">
        <v>102</v>
      </c>
      <c r="E17" s="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</row>
    <row r="18" spans="1:45" x14ac:dyDescent="0.35">
      <c r="A18" s="19">
        <v>43921</v>
      </c>
      <c r="B18" s="17">
        <f>mtl_newcases!C19</f>
        <v>2241</v>
      </c>
      <c r="C18" s="17">
        <f>mtl_newcases!B19</f>
        <v>325</v>
      </c>
      <c r="D18" s="17" t="s">
        <v>102</v>
      </c>
      <c r="E18" s="17" t="s">
        <v>102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19">
        <v>43922</v>
      </c>
      <c r="B19" s="17">
        <f>mtl_newcases!C20</f>
        <v>2558</v>
      </c>
      <c r="C19" s="17">
        <f>mtl_newcases!B20</f>
        <v>317</v>
      </c>
      <c r="D19" s="17" t="s">
        <v>102</v>
      </c>
      <c r="E19" s="17" t="s">
        <v>102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19">
        <v>43923</v>
      </c>
      <c r="B20" s="17">
        <f>mtl_newcases!C21</f>
        <v>2954</v>
      </c>
      <c r="C20" s="17">
        <f>mtl_newcases!B21</f>
        <v>396</v>
      </c>
      <c r="D20" s="17" t="s">
        <v>102</v>
      </c>
      <c r="E20" s="17" t="s">
        <v>102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19">
        <v>43924</v>
      </c>
      <c r="B21" s="17">
        <f>mtl_newcases!C22</f>
        <v>3300</v>
      </c>
      <c r="C21" s="17">
        <f>mtl_newcases!B22</f>
        <v>346</v>
      </c>
      <c r="D21" s="17" t="s">
        <v>102</v>
      </c>
      <c r="E21" s="17" t="s">
        <v>102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19">
        <v>43925</v>
      </c>
      <c r="B22" s="17">
        <f>mtl_newcases!C23</f>
        <v>3639</v>
      </c>
      <c r="C22" s="17">
        <f>mtl_newcases!B23</f>
        <v>339</v>
      </c>
      <c r="D22" s="17" t="s">
        <v>102</v>
      </c>
      <c r="E22" s="17" t="s">
        <v>102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19">
        <v>43926</v>
      </c>
      <c r="B23" s="17">
        <f>mtl_newcases!C24</f>
        <v>3886</v>
      </c>
      <c r="C23" s="17">
        <f>mtl_newcases!B24</f>
        <v>247</v>
      </c>
      <c r="D23" s="17" t="s">
        <v>102</v>
      </c>
      <c r="E23" s="17" t="s">
        <v>102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19">
        <v>43927</v>
      </c>
      <c r="B24" s="17">
        <f>mtl_newcases!C25</f>
        <v>4326</v>
      </c>
      <c r="C24" s="17">
        <f>mtl_newcases!B25</f>
        <v>440</v>
      </c>
      <c r="D24">
        <v>63</v>
      </c>
      <c r="E24" s="17" t="s">
        <v>102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19">
        <v>43928</v>
      </c>
      <c r="B25" s="17">
        <f>mtl_newcases!C26</f>
        <v>4728</v>
      </c>
      <c r="C25" s="17">
        <f>mtl_newcases!B26</f>
        <v>402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19">
        <v>43929</v>
      </c>
      <c r="B26" s="17">
        <f>mtl_newcases!C27</f>
        <v>5077</v>
      </c>
      <c r="C26" s="17">
        <f>mtl_newcases!B27</f>
        <v>349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19">
        <v>43930</v>
      </c>
      <c r="B27" s="17">
        <f>mtl_newcases!C28</f>
        <v>5399</v>
      </c>
      <c r="C27" s="17">
        <f>mtl_newcases!B28</f>
        <v>322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19">
        <v>43931</v>
      </c>
      <c r="B28" s="17">
        <f>mtl_newcases!C29</f>
        <v>5676</v>
      </c>
      <c r="C28" s="17">
        <f>mtl_newcases!B29</f>
        <v>277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19">
        <v>43932</v>
      </c>
      <c r="B29" s="17">
        <f>mtl_newcases!C30</f>
        <v>5891</v>
      </c>
      <c r="C29" s="17">
        <f>mtl_newcases!B30</f>
        <v>215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19">
        <v>43933</v>
      </c>
      <c r="B30" s="17">
        <f>mtl_newcases!C31</f>
        <v>6191</v>
      </c>
      <c r="C30" s="17">
        <f>mtl_newcases!B31</f>
        <v>300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19">
        <v>43934</v>
      </c>
      <c r="B31" s="17">
        <f>mtl_newcases!C32</f>
        <v>6618</v>
      </c>
      <c r="C31" s="17">
        <f>mtl_newcases!B32</f>
        <v>427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19">
        <v>43935</v>
      </c>
      <c r="B32" s="17">
        <f>mtl_newcases!C33</f>
        <v>7025</v>
      </c>
      <c r="C32" s="17">
        <f>mtl_newcases!B33</f>
        <v>407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19">
        <v>43936</v>
      </c>
      <c r="B33" s="17">
        <f>mtl_newcases!C34</f>
        <v>7616</v>
      </c>
      <c r="C33" s="17">
        <f>mtl_newcases!B34</f>
        <v>591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19">
        <v>43937</v>
      </c>
      <c r="B34" s="17">
        <f>mtl_newcases!C35</f>
        <v>8011</v>
      </c>
      <c r="C34" s="17">
        <f>mtl_newcases!B35</f>
        <v>395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19">
        <v>43938</v>
      </c>
      <c r="B35" s="17">
        <f>mtl_newcases!C36</f>
        <v>8519</v>
      </c>
      <c r="C35" s="17">
        <f>mtl_newcases!B36</f>
        <v>508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19">
        <v>43939</v>
      </c>
      <c r="B36" s="17">
        <f>mtl_newcases!C37</f>
        <v>8795</v>
      </c>
      <c r="C36" s="17">
        <f>mtl_newcases!B37</f>
        <v>276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19">
        <v>43940</v>
      </c>
      <c r="B37" s="17">
        <f>mtl_newcases!C38</f>
        <v>9153</v>
      </c>
      <c r="C37" s="17">
        <f>mtl_newcases!B38</f>
        <v>358</v>
      </c>
      <c r="D37">
        <v>525</v>
      </c>
      <c r="E37">
        <f t="shared" si="80"/>
        <v>12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</row>
    <row r="38" spans="1:45" x14ac:dyDescent="0.35">
      <c r="A38" s="19">
        <v>43941</v>
      </c>
      <c r="B38" s="17">
        <f>mtl_newcases!C39</f>
        <v>9558</v>
      </c>
      <c r="C38" s="17">
        <f>mtl_newcases!B39</f>
        <v>405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19">
        <v>43942</v>
      </c>
      <c r="B39" s="17">
        <f>mtl_newcases!C40</f>
        <v>9969</v>
      </c>
      <c r="C39" s="17">
        <f>mtl_newcases!B40</f>
        <v>411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19">
        <v>43943</v>
      </c>
      <c r="B40" s="17">
        <f>mtl_newcases!C41</f>
        <v>10470</v>
      </c>
      <c r="C40" s="17">
        <f>mtl_newcases!B41</f>
        <v>501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19">
        <v>43944</v>
      </c>
      <c r="B41" s="17">
        <f>mtl_newcases!C42</f>
        <v>10891</v>
      </c>
      <c r="C41" s="17">
        <f>mtl_newcases!B42</f>
        <v>421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19">
        <v>43945</v>
      </c>
      <c r="B42" s="17">
        <f>mtl_newcases!C43</f>
        <v>11158</v>
      </c>
      <c r="C42" s="17">
        <f>mtl_newcases!B43</f>
        <v>267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19">
        <v>43946</v>
      </c>
      <c r="B43" s="17">
        <f>mtl_newcases!C44</f>
        <v>11621</v>
      </c>
      <c r="C43" s="17">
        <f>mtl_newcases!B44</f>
        <v>463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55"/>
  <sheetViews>
    <sheetView tabSelected="1" workbookViewId="0">
      <pane ySplit="1" topLeftCell="A8" activePane="bottomLeft" state="frozen"/>
      <selection pane="bottomLeft" activeCell="C23" sqref="C23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144</v>
      </c>
      <c r="B1" t="s">
        <v>163</v>
      </c>
      <c r="C1" t="s">
        <v>284</v>
      </c>
      <c r="D1" t="s">
        <v>308</v>
      </c>
      <c r="E1" t="s">
        <v>164</v>
      </c>
      <c r="F1" t="s">
        <v>285</v>
      </c>
      <c r="G1" t="s">
        <v>166</v>
      </c>
      <c r="H1" t="s">
        <v>167</v>
      </c>
      <c r="I1" t="s">
        <v>168</v>
      </c>
      <c r="J1" t="s">
        <v>309</v>
      </c>
      <c r="K1" t="s">
        <v>165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102</v>
      </c>
      <c r="K2" t="s">
        <v>102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102</v>
      </c>
    </row>
    <row r="4" spans="1:11" x14ac:dyDescent="0.35">
      <c r="A4" s="1">
        <v>43895</v>
      </c>
      <c r="B4">
        <v>3</v>
      </c>
      <c r="C4">
        <f t="shared" ref="C4:C55" si="0">B4-B3</f>
        <v>1</v>
      </c>
      <c r="D4">
        <v>3</v>
      </c>
      <c r="E4">
        <v>0</v>
      </c>
      <c r="F4">
        <f t="shared" ref="F4:F55" si="1">E4-E3</f>
        <v>0</v>
      </c>
      <c r="G4">
        <v>0</v>
      </c>
      <c r="H4">
        <v>0</v>
      </c>
      <c r="I4">
        <v>260</v>
      </c>
      <c r="J4">
        <f t="shared" ref="J4:J55" si="2">I4-I3</f>
        <v>18</v>
      </c>
      <c r="K4" t="s">
        <v>102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102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102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102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102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102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102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102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102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102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102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102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102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102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102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102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102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102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102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102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102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102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102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102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102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4"/>
  <sheetViews>
    <sheetView workbookViewId="0">
      <pane ySplit="1" topLeftCell="A20" activePane="bottomLeft" state="frozen"/>
      <selection pane="bottomLeft" activeCell="B44" sqref="B44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92</v>
      </c>
      <c r="C10">
        <f t="shared" si="0"/>
        <v>305</v>
      </c>
    </row>
    <row r="11" spans="1:7" x14ac:dyDescent="0.35">
      <c r="A11" s="19">
        <v>43913</v>
      </c>
      <c r="B11">
        <v>133</v>
      </c>
      <c r="C11">
        <f t="shared" si="0"/>
        <v>438</v>
      </c>
    </row>
    <row r="12" spans="1:7" x14ac:dyDescent="0.35">
      <c r="A12" s="19">
        <v>43914</v>
      </c>
      <c r="B12">
        <v>141</v>
      </c>
      <c r="C12">
        <f t="shared" si="0"/>
        <v>579</v>
      </c>
    </row>
    <row r="13" spans="1:7" x14ac:dyDescent="0.35">
      <c r="A13" s="19">
        <v>43915</v>
      </c>
      <c r="B13">
        <v>182</v>
      </c>
      <c r="C13">
        <f t="shared" si="0"/>
        <v>761</v>
      </c>
    </row>
    <row r="14" spans="1:7" x14ac:dyDescent="0.35">
      <c r="A14" s="19">
        <v>43916</v>
      </c>
      <c r="B14">
        <v>186</v>
      </c>
      <c r="C14">
        <f t="shared" si="0"/>
        <v>947</v>
      </c>
    </row>
    <row r="15" spans="1:7" x14ac:dyDescent="0.35">
      <c r="A15" s="19">
        <v>43917</v>
      </c>
      <c r="B15">
        <v>244</v>
      </c>
      <c r="C15">
        <f t="shared" si="0"/>
        <v>1191</v>
      </c>
    </row>
    <row r="16" spans="1:7" x14ac:dyDescent="0.35">
      <c r="A16" s="19">
        <v>43918</v>
      </c>
      <c r="B16">
        <v>196</v>
      </c>
      <c r="C16">
        <f t="shared" si="0"/>
        <v>1387</v>
      </c>
    </row>
    <row r="17" spans="1:7" x14ac:dyDescent="0.35">
      <c r="A17" s="19">
        <v>43919</v>
      </c>
      <c r="B17">
        <v>257</v>
      </c>
      <c r="C17">
        <f t="shared" si="0"/>
        <v>1644</v>
      </c>
      <c r="E17" s="19">
        <v>43919</v>
      </c>
      <c r="F17">
        <v>1612</v>
      </c>
      <c r="G17">
        <f t="shared" ref="G17:G20" si="1">C17-F17</f>
        <v>32</v>
      </c>
    </row>
    <row r="18" spans="1:7" x14ac:dyDescent="0.35">
      <c r="A18" s="19">
        <v>43920</v>
      </c>
      <c r="B18">
        <v>272</v>
      </c>
      <c r="C18">
        <f t="shared" si="0"/>
        <v>1916</v>
      </c>
      <c r="E18" s="19">
        <v>43920</v>
      </c>
      <c r="F18">
        <v>1991</v>
      </c>
      <c r="G18">
        <f t="shared" si="1"/>
        <v>-75</v>
      </c>
    </row>
    <row r="19" spans="1:7" x14ac:dyDescent="0.35">
      <c r="A19" s="19">
        <v>43921</v>
      </c>
      <c r="B19">
        <v>325</v>
      </c>
      <c r="C19">
        <f t="shared" si="0"/>
        <v>2241</v>
      </c>
      <c r="E19" s="19">
        <v>43921</v>
      </c>
      <c r="F19">
        <v>2097</v>
      </c>
      <c r="G19">
        <f t="shared" si="1"/>
        <v>144</v>
      </c>
    </row>
    <row r="20" spans="1:7" x14ac:dyDescent="0.35">
      <c r="A20" s="19">
        <v>43922</v>
      </c>
      <c r="B20">
        <v>317</v>
      </c>
      <c r="C20">
        <f t="shared" si="0"/>
        <v>2558</v>
      </c>
      <c r="E20" s="19">
        <v>43922</v>
      </c>
      <c r="F20">
        <v>2642</v>
      </c>
      <c r="G20">
        <f t="shared" si="1"/>
        <v>-84</v>
      </c>
    </row>
    <row r="21" spans="1:7" x14ac:dyDescent="0.35">
      <c r="A21" s="19">
        <v>43923</v>
      </c>
      <c r="B21">
        <v>396</v>
      </c>
      <c r="C21">
        <f t="shared" si="0"/>
        <v>2954</v>
      </c>
      <c r="E21" s="19">
        <v>43923</v>
      </c>
      <c r="F21">
        <v>2837</v>
      </c>
      <c r="G21">
        <f t="shared" ref="G21:G26" si="2">C21-F21</f>
        <v>117</v>
      </c>
    </row>
    <row r="22" spans="1:7" x14ac:dyDescent="0.35">
      <c r="A22" s="19">
        <v>43924</v>
      </c>
      <c r="B22">
        <v>346</v>
      </c>
      <c r="C22">
        <f t="shared" si="0"/>
        <v>3300</v>
      </c>
      <c r="E22" s="19">
        <v>43924</v>
      </c>
      <c r="F22">
        <v>3261</v>
      </c>
      <c r="G22">
        <f t="shared" si="2"/>
        <v>39</v>
      </c>
    </row>
    <row r="23" spans="1:7" x14ac:dyDescent="0.35">
      <c r="A23" s="19">
        <v>43925</v>
      </c>
      <c r="B23">
        <v>339</v>
      </c>
      <c r="C23">
        <f t="shared" si="0"/>
        <v>3639</v>
      </c>
      <c r="E23" s="19">
        <v>43925</v>
      </c>
      <c r="F23">
        <v>3713</v>
      </c>
      <c r="G23">
        <f t="shared" si="2"/>
        <v>-74</v>
      </c>
    </row>
    <row r="24" spans="1:7" x14ac:dyDescent="0.35">
      <c r="A24" s="19">
        <v>43926</v>
      </c>
      <c r="B24">
        <v>247</v>
      </c>
      <c r="C24">
        <f t="shared" si="0"/>
        <v>3886</v>
      </c>
      <c r="E24" s="19">
        <v>43926</v>
      </c>
      <c r="F24">
        <v>3977</v>
      </c>
      <c r="G24">
        <f t="shared" si="2"/>
        <v>-91</v>
      </c>
    </row>
    <row r="25" spans="1:7" x14ac:dyDescent="0.35">
      <c r="A25" s="19">
        <v>43927</v>
      </c>
      <c r="B25">
        <v>440</v>
      </c>
      <c r="C25">
        <f t="shared" si="0"/>
        <v>4326</v>
      </c>
      <c r="E25" s="19">
        <v>43927</v>
      </c>
      <c r="F25">
        <v>4407</v>
      </c>
      <c r="G25">
        <f t="shared" si="2"/>
        <v>-81</v>
      </c>
    </row>
    <row r="26" spans="1:7" x14ac:dyDescent="0.35">
      <c r="A26" s="19">
        <v>43928</v>
      </c>
      <c r="B26">
        <v>402</v>
      </c>
      <c r="C26">
        <f t="shared" si="0"/>
        <v>4728</v>
      </c>
      <c r="E26" s="19">
        <v>43928</v>
      </c>
      <c r="F26">
        <v>4775</v>
      </c>
      <c r="G26">
        <f t="shared" si="2"/>
        <v>-47</v>
      </c>
    </row>
    <row r="27" spans="1:7" x14ac:dyDescent="0.35">
      <c r="A27" s="19">
        <v>43929</v>
      </c>
      <c r="B27">
        <v>349</v>
      </c>
      <c r="C27">
        <f t="shared" si="0"/>
        <v>5077</v>
      </c>
      <c r="E27" s="19">
        <v>43929</v>
      </c>
      <c r="F27">
        <v>5262</v>
      </c>
      <c r="G27">
        <f t="shared" ref="G27" si="3">C27-F27</f>
        <v>-185</v>
      </c>
    </row>
    <row r="28" spans="1:7" x14ac:dyDescent="0.35">
      <c r="A28" s="19">
        <v>43930</v>
      </c>
      <c r="B28">
        <v>322</v>
      </c>
      <c r="C28">
        <f t="shared" ref="C28:C37" si="4">C27+B28</f>
        <v>5399</v>
      </c>
      <c r="E28" s="19">
        <v>43930</v>
      </c>
      <c r="F28">
        <v>5617</v>
      </c>
      <c r="G28">
        <f t="shared" ref="G28:G33" si="5">C28-F28</f>
        <v>-218</v>
      </c>
    </row>
    <row r="29" spans="1:7" x14ac:dyDescent="0.35">
      <c r="A29" s="19">
        <v>43931</v>
      </c>
      <c r="B29">
        <v>277</v>
      </c>
      <c r="C29">
        <f t="shared" si="4"/>
        <v>5676</v>
      </c>
      <c r="E29" s="19">
        <v>43931</v>
      </c>
      <c r="F29">
        <v>5861</v>
      </c>
      <c r="G29">
        <f t="shared" si="5"/>
        <v>-185</v>
      </c>
    </row>
    <row r="30" spans="1:7" x14ac:dyDescent="0.35">
      <c r="A30" s="19">
        <v>43932</v>
      </c>
      <c r="B30">
        <v>215</v>
      </c>
      <c r="C30">
        <f t="shared" si="4"/>
        <v>5891</v>
      </c>
      <c r="E30" s="19">
        <v>43932</v>
      </c>
      <c r="F30">
        <v>6088</v>
      </c>
      <c r="G30">
        <f t="shared" si="5"/>
        <v>-197</v>
      </c>
    </row>
    <row r="31" spans="1:7" x14ac:dyDescent="0.35">
      <c r="A31" s="19">
        <v>43933</v>
      </c>
      <c r="B31">
        <v>300</v>
      </c>
      <c r="C31">
        <f t="shared" si="4"/>
        <v>6191</v>
      </c>
      <c r="E31" s="19">
        <v>43933</v>
      </c>
      <c r="F31">
        <v>6393</v>
      </c>
      <c r="G31">
        <f t="shared" si="5"/>
        <v>-202</v>
      </c>
    </row>
    <row r="32" spans="1:7" x14ac:dyDescent="0.35">
      <c r="A32" s="19">
        <v>43934</v>
      </c>
      <c r="B32">
        <v>427</v>
      </c>
      <c r="C32">
        <f t="shared" si="4"/>
        <v>6618</v>
      </c>
      <c r="E32" s="19">
        <v>43934</v>
      </c>
      <c r="F32">
        <v>6628</v>
      </c>
      <c r="G32">
        <f t="shared" si="5"/>
        <v>-10</v>
      </c>
    </row>
    <row r="33" spans="1:7" x14ac:dyDescent="0.35">
      <c r="A33" s="19">
        <v>43935</v>
      </c>
      <c r="B33">
        <v>407</v>
      </c>
      <c r="C33">
        <f t="shared" si="4"/>
        <v>7025</v>
      </c>
      <c r="E33" s="19">
        <v>43935</v>
      </c>
      <c r="F33">
        <v>6830</v>
      </c>
      <c r="G33">
        <f t="shared" si="5"/>
        <v>195</v>
      </c>
    </row>
    <row r="34" spans="1:7" x14ac:dyDescent="0.35">
      <c r="A34" s="19">
        <v>43936</v>
      </c>
      <c r="B34">
        <v>591</v>
      </c>
      <c r="C34">
        <f t="shared" si="4"/>
        <v>7616</v>
      </c>
      <c r="E34" s="19">
        <v>43936</v>
      </c>
      <c r="F34">
        <v>7281</v>
      </c>
      <c r="G34">
        <f t="shared" ref="G34:G36" si="6">C34-F34</f>
        <v>335</v>
      </c>
    </row>
    <row r="35" spans="1:7" x14ac:dyDescent="0.35">
      <c r="A35" s="19">
        <v>43937</v>
      </c>
      <c r="B35">
        <v>395</v>
      </c>
      <c r="C35">
        <f t="shared" si="4"/>
        <v>8011</v>
      </c>
      <c r="E35" s="19">
        <v>43937</v>
      </c>
      <c r="F35">
        <v>7760</v>
      </c>
      <c r="G35">
        <f t="shared" si="6"/>
        <v>251</v>
      </c>
    </row>
    <row r="36" spans="1:7" x14ac:dyDescent="0.35">
      <c r="A36" s="19">
        <v>43938</v>
      </c>
      <c r="B36">
        <v>508</v>
      </c>
      <c r="C36">
        <f t="shared" si="4"/>
        <v>8519</v>
      </c>
      <c r="E36" s="19">
        <v>43938</v>
      </c>
      <c r="F36">
        <v>8052</v>
      </c>
      <c r="G36">
        <f t="shared" si="6"/>
        <v>467</v>
      </c>
    </row>
    <row r="37" spans="1:7" x14ac:dyDescent="0.35">
      <c r="A37" s="19">
        <v>43939</v>
      </c>
      <c r="B37" s="23">
        <v>276</v>
      </c>
      <c r="C37">
        <f t="shared" si="4"/>
        <v>8795</v>
      </c>
      <c r="E37" s="19">
        <v>43939</v>
      </c>
      <c r="F37">
        <v>8457</v>
      </c>
      <c r="G37">
        <f t="shared" ref="G37" si="7">C37-F37</f>
        <v>338</v>
      </c>
    </row>
    <row r="38" spans="1:7" x14ac:dyDescent="0.35">
      <c r="A38" s="19">
        <v>43940</v>
      </c>
      <c r="B38" s="23">
        <v>358</v>
      </c>
      <c r="C38">
        <f t="shared" ref="C38:C39" si="8">C37+B38</f>
        <v>9153</v>
      </c>
      <c r="E38" s="19">
        <v>43940</v>
      </c>
      <c r="F38">
        <v>8964</v>
      </c>
      <c r="G38">
        <f t="shared" ref="G38" si="9">C38-F38</f>
        <v>189</v>
      </c>
    </row>
    <row r="39" spans="1:7" x14ac:dyDescent="0.35">
      <c r="A39" s="19">
        <v>43941</v>
      </c>
      <c r="B39">
        <v>405</v>
      </c>
      <c r="C39">
        <f t="shared" si="8"/>
        <v>9558</v>
      </c>
      <c r="E39" s="19">
        <v>43941</v>
      </c>
      <c r="F39">
        <v>9348</v>
      </c>
      <c r="G39">
        <f t="shared" ref="G39" si="10">C39-F39</f>
        <v>210</v>
      </c>
    </row>
    <row r="40" spans="1:7" x14ac:dyDescent="0.35">
      <c r="A40" s="19">
        <v>43942</v>
      </c>
      <c r="B40">
        <v>411</v>
      </c>
      <c r="C40">
        <f t="shared" ref="C40" si="11">C39+B40</f>
        <v>9969</v>
      </c>
      <c r="E40" s="19">
        <v>43942</v>
      </c>
      <c r="F40">
        <v>9856</v>
      </c>
      <c r="G40">
        <f t="shared" ref="G40" si="12">C40-F40</f>
        <v>113</v>
      </c>
    </row>
    <row r="41" spans="1:7" x14ac:dyDescent="0.35">
      <c r="A41" s="19">
        <v>43943</v>
      </c>
      <c r="B41">
        <v>501</v>
      </c>
      <c r="C41">
        <f t="shared" ref="C41:C44" si="13">C40+B41</f>
        <v>10470</v>
      </c>
      <c r="E41" s="19">
        <v>43943</v>
      </c>
      <c r="F41">
        <v>10375</v>
      </c>
      <c r="G41">
        <f t="shared" ref="G41" si="14">C41-F41</f>
        <v>95</v>
      </c>
    </row>
    <row r="42" spans="1:7" x14ac:dyDescent="0.35">
      <c r="A42" s="19">
        <v>43944</v>
      </c>
      <c r="B42" s="23">
        <v>421</v>
      </c>
      <c r="C42">
        <f t="shared" si="13"/>
        <v>10891</v>
      </c>
      <c r="E42" s="19">
        <v>43944</v>
      </c>
      <c r="F42">
        <v>10897</v>
      </c>
      <c r="G42">
        <f t="shared" ref="G42:G44" si="15">C42-F42</f>
        <v>-6</v>
      </c>
    </row>
    <row r="43" spans="1:7" x14ac:dyDescent="0.35">
      <c r="A43" s="19">
        <v>43945</v>
      </c>
      <c r="B43" s="23">
        <v>267</v>
      </c>
      <c r="C43">
        <f t="shared" si="13"/>
        <v>11158</v>
      </c>
      <c r="E43" s="19">
        <v>43945</v>
      </c>
      <c r="F43">
        <v>11161</v>
      </c>
      <c r="G43">
        <f t="shared" si="15"/>
        <v>-3</v>
      </c>
    </row>
    <row r="44" spans="1:7" x14ac:dyDescent="0.35">
      <c r="A44" s="19">
        <v>43946</v>
      </c>
      <c r="B44" s="24">
        <v>463</v>
      </c>
      <c r="C44">
        <f t="shared" si="13"/>
        <v>11621</v>
      </c>
      <c r="E44" s="19">
        <v>43946</v>
      </c>
      <c r="F44">
        <v>11621</v>
      </c>
      <c r="G44">
        <f t="shared" si="15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workbookViewId="0">
      <pane xSplit="1" topLeftCell="N1" activePane="topRight" state="frozen"/>
      <selection pane="topRight" activeCell="AB35" sqref="AB2:AB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189</v>
      </c>
      <c r="H1" s="5" t="s">
        <v>211</v>
      </c>
      <c r="I1" s="5" t="s">
        <v>218</v>
      </c>
      <c r="J1" s="5" t="s">
        <v>231</v>
      </c>
      <c r="K1" s="5" t="s">
        <v>233</v>
      </c>
      <c r="L1" s="5" t="s">
        <v>242</v>
      </c>
      <c r="M1" s="5" t="s">
        <v>247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279</v>
      </c>
      <c r="AB1" s="5" t="s">
        <v>287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189</v>
      </c>
      <c r="H38" s="5" t="s">
        <v>211</v>
      </c>
      <c r="I38" s="5" t="s">
        <v>218</v>
      </c>
      <c r="J38" s="5" t="s">
        <v>231</v>
      </c>
      <c r="K38" s="5" t="s">
        <v>233</v>
      </c>
      <c r="L38" s="5" t="s">
        <v>242</v>
      </c>
      <c r="M38" s="5" t="s">
        <v>247</v>
      </c>
      <c r="N38" s="5" t="s">
        <v>253</v>
      </c>
      <c r="O38" s="5" t="s">
        <v>265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189</v>
      </c>
      <c r="H47" s="5" t="s">
        <v>211</v>
      </c>
      <c r="I47" s="5" t="s">
        <v>218</v>
      </c>
      <c r="J47" s="5" t="s">
        <v>231</v>
      </c>
      <c r="K47" s="5" t="s">
        <v>233</v>
      </c>
      <c r="L47" s="5" t="s">
        <v>242</v>
      </c>
      <c r="M47" s="5" t="s">
        <v>247</v>
      </c>
      <c r="N47" s="5" t="s">
        <v>253</v>
      </c>
      <c r="O47" s="5" t="s">
        <v>265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184</v>
      </c>
      <c r="H48" s="7" t="s">
        <v>212</v>
      </c>
      <c r="I48" s="7" t="s">
        <v>220</v>
      </c>
      <c r="J48" s="7" t="s">
        <v>225</v>
      </c>
      <c r="K48" s="7" t="s">
        <v>234</v>
      </c>
      <c r="L48" s="7" t="s">
        <v>240</v>
      </c>
      <c r="M48" s="7" t="s">
        <v>248</v>
      </c>
      <c r="N48" s="7" t="s">
        <v>254</v>
      </c>
      <c r="O48" s="7" t="s">
        <v>260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185</v>
      </c>
      <c r="H49" s="9" t="s">
        <v>213</v>
      </c>
      <c r="I49" s="9" t="s">
        <v>221</v>
      </c>
      <c r="J49" s="9" t="s">
        <v>226</v>
      </c>
      <c r="K49" s="9" t="s">
        <v>235</v>
      </c>
      <c r="L49" s="9" t="s">
        <v>241</v>
      </c>
      <c r="M49" s="9" t="s">
        <v>249</v>
      </c>
      <c r="N49" s="9" t="s">
        <v>255</v>
      </c>
      <c r="O49" s="9" t="s">
        <v>261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186</v>
      </c>
      <c r="H50" s="7" t="s">
        <v>214</v>
      </c>
      <c r="I50" s="7" t="s">
        <v>222</v>
      </c>
      <c r="J50" s="7" t="s">
        <v>227</v>
      </c>
      <c r="K50" s="7" t="s">
        <v>236</v>
      </c>
      <c r="L50" s="7">
        <v>167.4</v>
      </c>
      <c r="M50" s="7" t="s">
        <v>250</v>
      </c>
      <c r="N50" s="7" t="s">
        <v>256</v>
      </c>
      <c r="O50" s="7" t="s">
        <v>262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187</v>
      </c>
      <c r="H51" s="9" t="s">
        <v>215</v>
      </c>
      <c r="I51" s="9" t="s">
        <v>223</v>
      </c>
      <c r="J51" s="9" t="s">
        <v>228</v>
      </c>
      <c r="K51" s="9" t="s">
        <v>237</v>
      </c>
      <c r="L51" s="9" t="s">
        <v>243</v>
      </c>
      <c r="M51" s="9" t="s">
        <v>251</v>
      </c>
      <c r="N51" s="9" t="s">
        <v>257</v>
      </c>
      <c r="O51" s="9" t="s">
        <v>263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188</v>
      </c>
      <c r="H52" s="7" t="s">
        <v>216</v>
      </c>
      <c r="I52" s="7" t="s">
        <v>224</v>
      </c>
      <c r="J52" s="7" t="s">
        <v>229</v>
      </c>
      <c r="K52" s="7" t="s">
        <v>238</v>
      </c>
      <c r="L52" s="7" t="s">
        <v>244</v>
      </c>
      <c r="M52" s="7" t="s">
        <v>252</v>
      </c>
      <c r="N52" s="7" t="s">
        <v>258</v>
      </c>
      <c r="O52" s="7" t="s">
        <v>264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230</v>
      </c>
      <c r="L53" s="9" t="s">
        <v>230</v>
      </c>
      <c r="M53" s="9" t="s">
        <v>230</v>
      </c>
      <c r="N53" s="9" t="s">
        <v>230</v>
      </c>
      <c r="O53" s="9" t="s">
        <v>230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183</v>
      </c>
      <c r="H54" s="7" t="s">
        <v>210</v>
      </c>
      <c r="I54" s="7" t="s">
        <v>217</v>
      </c>
      <c r="J54" s="7"/>
      <c r="K54" s="7" t="s">
        <v>239</v>
      </c>
      <c r="L54" s="7" t="s">
        <v>246</v>
      </c>
      <c r="M54" s="7" t="s">
        <v>230</v>
      </c>
      <c r="N54" s="7" t="s">
        <v>259</v>
      </c>
      <c r="O54" s="7" t="s">
        <v>230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189</v>
      </c>
      <c r="H56" s="5" t="s">
        <v>211</v>
      </c>
      <c r="I56" s="5" t="s">
        <v>218</v>
      </c>
      <c r="J56" s="5" t="s">
        <v>231</v>
      </c>
      <c r="K56" s="5" t="s">
        <v>233</v>
      </c>
      <c r="L56" s="5" t="s">
        <v>242</v>
      </c>
      <c r="M56" s="5" t="s">
        <v>247</v>
      </c>
      <c r="N56" s="5" t="s">
        <v>266</v>
      </c>
      <c r="O56" s="5" t="s">
        <v>267</v>
      </c>
      <c r="P56" s="5" t="s">
        <v>268</v>
      </c>
      <c r="Q56" s="5" t="s">
        <v>269</v>
      </c>
      <c r="R56" s="5" t="s">
        <v>270</v>
      </c>
      <c r="S56" s="5" t="s">
        <v>271</v>
      </c>
      <c r="T56" s="5" t="s">
        <v>272</v>
      </c>
      <c r="U56" s="5" t="s">
        <v>273</v>
      </c>
      <c r="V56" s="5" t="s">
        <v>274</v>
      </c>
      <c r="W56" s="5" t="s">
        <v>275</v>
      </c>
      <c r="X56" s="5" t="s">
        <v>276</v>
      </c>
      <c r="Y56" s="5" t="s">
        <v>277</v>
      </c>
      <c r="Z56" s="5" t="s">
        <v>278</v>
      </c>
      <c r="AA56" s="5" t="s">
        <v>279</v>
      </c>
      <c r="AB56" s="5" t="s">
        <v>287</v>
      </c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245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219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290</v>
      </c>
      <c r="C1" t="s">
        <v>291</v>
      </c>
      <c r="D1" t="s">
        <v>292</v>
      </c>
    </row>
    <row r="2" spans="1:4" x14ac:dyDescent="0.35">
      <c r="D2" t="s">
        <v>293</v>
      </c>
    </row>
    <row r="3" spans="1:4" x14ac:dyDescent="0.35">
      <c r="D3" t="s">
        <v>294</v>
      </c>
    </row>
    <row r="4" spans="1:4" x14ac:dyDescent="0.35">
      <c r="A4" t="s">
        <v>87</v>
      </c>
      <c r="B4">
        <v>98</v>
      </c>
      <c r="C4" t="s">
        <v>280</v>
      </c>
      <c r="D4" t="s">
        <v>295</v>
      </c>
    </row>
    <row r="5" spans="1:4" x14ac:dyDescent="0.35">
      <c r="A5" t="s">
        <v>88</v>
      </c>
      <c r="B5">
        <v>91</v>
      </c>
      <c r="C5" t="s">
        <v>288</v>
      </c>
      <c r="D5" t="s">
        <v>81</v>
      </c>
    </row>
    <row r="6" spans="1:4" x14ac:dyDescent="0.35">
      <c r="A6" t="s">
        <v>89</v>
      </c>
      <c r="B6">
        <v>356</v>
      </c>
      <c r="C6" t="s">
        <v>296</v>
      </c>
      <c r="D6" t="s">
        <v>297</v>
      </c>
    </row>
    <row r="7" spans="1:4" x14ac:dyDescent="0.35">
      <c r="A7" t="s">
        <v>90</v>
      </c>
      <c r="B7">
        <v>1323</v>
      </c>
      <c r="C7" t="s">
        <v>298</v>
      </c>
      <c r="D7" t="s">
        <v>299</v>
      </c>
    </row>
    <row r="8" spans="1:4" x14ac:dyDescent="0.35">
      <c r="A8" t="s">
        <v>91</v>
      </c>
      <c r="B8">
        <v>1526</v>
      </c>
      <c r="C8" t="s">
        <v>300</v>
      </c>
      <c r="D8" t="s">
        <v>301</v>
      </c>
    </row>
    <row r="9" spans="1:4" x14ac:dyDescent="0.35">
      <c r="A9" t="s">
        <v>92</v>
      </c>
      <c r="B9" s="2">
        <v>1767</v>
      </c>
      <c r="C9" t="s">
        <v>282</v>
      </c>
      <c r="D9" t="s">
        <v>302</v>
      </c>
    </row>
    <row r="10" spans="1:4" x14ac:dyDescent="0.35">
      <c r="A10" t="s">
        <v>93</v>
      </c>
      <c r="B10">
        <v>1536</v>
      </c>
      <c r="C10" t="s">
        <v>281</v>
      </c>
      <c r="D10" t="s">
        <v>303</v>
      </c>
    </row>
    <row r="11" spans="1:4" x14ac:dyDescent="0.35">
      <c r="A11" t="s">
        <v>94</v>
      </c>
      <c r="B11">
        <v>1048</v>
      </c>
      <c r="C11" t="s">
        <v>283</v>
      </c>
      <c r="D11" t="s">
        <v>304</v>
      </c>
    </row>
    <row r="12" spans="1:4" x14ac:dyDescent="0.35">
      <c r="A12" t="s">
        <v>95</v>
      </c>
      <c r="B12">
        <v>1057</v>
      </c>
      <c r="C12" t="s">
        <v>283</v>
      </c>
      <c r="D12" t="s">
        <v>305</v>
      </c>
    </row>
    <row r="13" spans="1:4" x14ac:dyDescent="0.35">
      <c r="A13" t="s">
        <v>96</v>
      </c>
      <c r="B13">
        <v>2756</v>
      </c>
      <c r="C13" t="s">
        <v>306</v>
      </c>
      <c r="D13" t="s">
        <v>307</v>
      </c>
    </row>
    <row r="14" spans="1:4" x14ac:dyDescent="0.35">
      <c r="A14" t="s">
        <v>97</v>
      </c>
      <c r="B14">
        <v>63</v>
      </c>
      <c r="C14" t="s">
        <v>230</v>
      </c>
      <c r="D14" t="s">
        <v>230</v>
      </c>
    </row>
    <row r="15" spans="1:4" x14ac:dyDescent="0.35">
      <c r="A15" t="s">
        <v>98</v>
      </c>
      <c r="B15">
        <v>11621</v>
      </c>
      <c r="C15" t="s">
        <v>230</v>
      </c>
      <c r="D15" t="s">
        <v>289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2020-04-26T18:48:52Z</dcterms:modified>
</cp:coreProperties>
</file>