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86135\Desktop\"/>
    </mc:Choice>
  </mc:AlternateContent>
  <xr:revisionPtr revIDLastSave="0" documentId="13_ncr:1_{52A717C5-5AF4-4A4C-87E3-16E6E351531F}" xr6:coauthVersionLast="47" xr6:coauthVersionMax="47" xr10:uidLastSave="{00000000-0000-0000-0000-000000000000}"/>
  <bookViews>
    <workbookView xWindow="600" yWindow="2990" windowWidth="22300" windowHeight="1116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41" i="1"/>
  <c r="F13" i="2"/>
  <c r="F14" i="2"/>
  <c r="F15" i="2"/>
  <c r="F16" i="2"/>
  <c r="F17" i="2"/>
  <c r="F12" i="2"/>
  <c r="E17" i="2"/>
  <c r="E13" i="2"/>
  <c r="E14" i="2"/>
  <c r="E15" i="2"/>
  <c r="E16" i="2"/>
  <c r="E12" i="2"/>
  <c r="D15" i="2"/>
  <c r="D13" i="2"/>
  <c r="D14" i="2"/>
  <c r="D16" i="2"/>
  <c r="D17" i="2"/>
  <c r="D12" i="2"/>
  <c r="C13" i="2"/>
  <c r="C14" i="2"/>
  <c r="C15" i="2"/>
  <c r="C16" i="2"/>
  <c r="C17" i="2"/>
  <c r="C12" i="2"/>
  <c r="B13" i="2"/>
  <c r="B14" i="2"/>
  <c r="B15" i="2"/>
  <c r="B16" i="2"/>
  <c r="B17" i="2"/>
  <c r="B12" i="2"/>
</calcChain>
</file>

<file path=xl/sharedStrings.xml><?xml version="1.0" encoding="utf-8"?>
<sst xmlns="http://schemas.openxmlformats.org/spreadsheetml/2006/main" count="29" uniqueCount="14">
  <si>
    <t>花菜类</t>
    <phoneticPr fontId="2" type="noConversion"/>
  </si>
  <si>
    <t>花叶类</t>
    <phoneticPr fontId="2" type="noConversion"/>
  </si>
  <si>
    <t>辣椒类</t>
    <phoneticPr fontId="2" type="noConversion"/>
  </si>
  <si>
    <t>茄类</t>
    <phoneticPr fontId="2" type="noConversion"/>
  </si>
  <si>
    <t>食用菌</t>
    <phoneticPr fontId="2" type="noConversion"/>
  </si>
  <si>
    <t>水生根茎类</t>
    <phoneticPr fontId="2" type="noConversion"/>
  </si>
  <si>
    <t>汇总</t>
    <phoneticPr fontId="2" type="noConversion"/>
  </si>
  <si>
    <t>品类名称</t>
    <phoneticPr fontId="2" type="noConversion"/>
  </si>
  <si>
    <t>均值</t>
    <phoneticPr fontId="2" type="noConversion"/>
  </si>
  <si>
    <t>方差</t>
    <phoneticPr fontId="2" type="noConversion"/>
  </si>
  <si>
    <t>峰度</t>
    <phoneticPr fontId="2" type="noConversion"/>
  </si>
  <si>
    <t>偏度</t>
    <phoneticPr fontId="2" type="noConversion"/>
  </si>
  <si>
    <t>极差</t>
  </si>
  <si>
    <t>总量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</si>
</sst>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0" fontId="3" fillId="0" borderId="0" xfId="0" applyFont="1"/>
    <xf numFmtId="14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b="1"/>
              <a:t>六种蔬菜品类在不同月份下的销售量的分布（</a:t>
            </a:r>
            <a:r>
              <a:rPr lang="en-US" altLang="zh-CN" b="1"/>
              <a:t>2020-2021</a:t>
            </a:r>
            <a:r>
              <a:rPr lang="zh-CN" altLang="en-US" b="1"/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花菜类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Sheet1!$A$2:$A$19</c:f>
              <c:numCache>
                <c:formatCode>m/d/yyyy</c:formatCode>
                <c:ptCount val="18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</c:numCache>
            </c:num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1522.5550000000019</c:v>
                </c:pt>
                <c:pt idx="1">
                  <c:v>1748.6580000000044</c:v>
                </c:pt>
                <c:pt idx="2">
                  <c:v>1336.0659999999962</c:v>
                </c:pt>
                <c:pt idx="3">
                  <c:v>1644.9629999999938</c:v>
                </c:pt>
                <c:pt idx="4">
                  <c:v>1943.3909999999926</c:v>
                </c:pt>
                <c:pt idx="5">
                  <c:v>1235.5959999999991</c:v>
                </c:pt>
                <c:pt idx="6">
                  <c:v>1262.4469999999994</c:v>
                </c:pt>
                <c:pt idx="7">
                  <c:v>1500.9199999999996</c:v>
                </c:pt>
                <c:pt idx="8">
                  <c:v>1166.2620000000009</c:v>
                </c:pt>
                <c:pt idx="9">
                  <c:v>1380.398000000002</c:v>
                </c:pt>
                <c:pt idx="10">
                  <c:v>1108.3859999999979</c:v>
                </c:pt>
                <c:pt idx="11">
                  <c:v>1224.5719999999992</c:v>
                </c:pt>
                <c:pt idx="12">
                  <c:v>1446.9830000000024</c:v>
                </c:pt>
                <c:pt idx="13">
                  <c:v>722.80400000000009</c:v>
                </c:pt>
                <c:pt idx="14">
                  <c:v>775.43500000000211</c:v>
                </c:pt>
                <c:pt idx="15">
                  <c:v>738.46300000000087</c:v>
                </c:pt>
                <c:pt idx="16">
                  <c:v>599.03299999999899</c:v>
                </c:pt>
                <c:pt idx="17">
                  <c:v>762.50100000000009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55-443D-8CCD-23B12ADA14E8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花叶类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Sheet1!$A$2:$A$19</c:f>
              <c:numCache>
                <c:formatCode>m/d/yyyy</c:formatCode>
                <c:ptCount val="18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</c:numCache>
            </c:numRef>
          </c:cat>
          <c:val>
            <c:numRef>
              <c:f>Sheet1!$C$2:$C$19</c:f>
              <c:numCache>
                <c:formatCode>General</c:formatCode>
                <c:ptCount val="18"/>
                <c:pt idx="0">
                  <c:v>6577.0779999999986</c:v>
                </c:pt>
                <c:pt idx="1">
                  <c:v>7261.5169999999971</c:v>
                </c:pt>
                <c:pt idx="2">
                  <c:v>5668.9019999999964</c:v>
                </c:pt>
                <c:pt idx="3">
                  <c:v>6395.3120000000008</c:v>
                </c:pt>
                <c:pt idx="4">
                  <c:v>6518.5690000000004</c:v>
                </c:pt>
                <c:pt idx="5">
                  <c:v>6901.0299999999879</c:v>
                </c:pt>
                <c:pt idx="6">
                  <c:v>6412.1930000000093</c:v>
                </c:pt>
                <c:pt idx="7">
                  <c:v>5741.0899999999983</c:v>
                </c:pt>
                <c:pt idx="8">
                  <c:v>5060.6449999999904</c:v>
                </c:pt>
                <c:pt idx="9">
                  <c:v>4915.0609999999933</c:v>
                </c:pt>
                <c:pt idx="10">
                  <c:v>5465.0009999999957</c:v>
                </c:pt>
                <c:pt idx="11">
                  <c:v>4632.3090000000029</c:v>
                </c:pt>
                <c:pt idx="12">
                  <c:v>5568.5090000000055</c:v>
                </c:pt>
                <c:pt idx="13">
                  <c:v>7113.0290000000032</c:v>
                </c:pt>
                <c:pt idx="14">
                  <c:v>4861.9699999999984</c:v>
                </c:pt>
                <c:pt idx="15">
                  <c:v>4061.8609999999981</c:v>
                </c:pt>
                <c:pt idx="16">
                  <c:v>1891.0760000000007</c:v>
                </c:pt>
                <c:pt idx="17">
                  <c:v>2958.9550000000004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55-443D-8CCD-23B12ADA14E8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辣椒类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Sheet1!$A$2:$A$19</c:f>
              <c:numCache>
                <c:formatCode>m/d/yyyy</c:formatCode>
                <c:ptCount val="18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</c:numCache>
            </c:numRef>
          </c:cat>
          <c:val>
            <c:numRef>
              <c:f>Sheet1!$D$2:$D$19</c:f>
              <c:numCache>
                <c:formatCode>General</c:formatCode>
                <c:ptCount val="18"/>
                <c:pt idx="0">
                  <c:v>2198.0490000000027</c:v>
                </c:pt>
                <c:pt idx="1">
                  <c:v>2822.344000000011</c:v>
                </c:pt>
                <c:pt idx="2">
                  <c:v>1992.4130000000014</c:v>
                </c:pt>
                <c:pt idx="3">
                  <c:v>1908.9440000000106</c:v>
                </c:pt>
                <c:pt idx="4">
                  <c:v>1837.7049999999992</c:v>
                </c:pt>
                <c:pt idx="5">
                  <c:v>1427.4389999999987</c:v>
                </c:pt>
                <c:pt idx="6">
                  <c:v>1919.1100000000088</c:v>
                </c:pt>
                <c:pt idx="7">
                  <c:v>3824.5929999999998</c:v>
                </c:pt>
                <c:pt idx="8">
                  <c:v>2574.5609999999974</c:v>
                </c:pt>
                <c:pt idx="9">
                  <c:v>1957.1769999999888</c:v>
                </c:pt>
                <c:pt idx="10">
                  <c:v>2295.6729999999975</c:v>
                </c:pt>
                <c:pt idx="11">
                  <c:v>1934.1699999999985</c:v>
                </c:pt>
                <c:pt idx="12">
                  <c:v>1603.4580000000003</c:v>
                </c:pt>
                <c:pt idx="13">
                  <c:v>2041.1860000000097</c:v>
                </c:pt>
                <c:pt idx="14">
                  <c:v>1493.5249999999967</c:v>
                </c:pt>
                <c:pt idx="15">
                  <c:v>1604.6019999999978</c:v>
                </c:pt>
                <c:pt idx="16">
                  <c:v>803.31900000000007</c:v>
                </c:pt>
                <c:pt idx="17">
                  <c:v>1186.4430000000013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55-443D-8CCD-23B12ADA14E8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茄类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Sheet1!$A$2:$A$19</c:f>
              <c:numCache>
                <c:formatCode>m/d/yyyy</c:formatCode>
                <c:ptCount val="18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</c:numCache>
            </c:numRef>
          </c:cat>
          <c:val>
            <c:numRef>
              <c:f>Sheet1!$E$2:$E$19</c:f>
              <c:numCache>
                <c:formatCode>General</c:formatCode>
                <c:ptCount val="18"/>
                <c:pt idx="0">
                  <c:v>1365.5510000000002</c:v>
                </c:pt>
                <c:pt idx="1">
                  <c:v>1139.3929999999989</c:v>
                </c:pt>
                <c:pt idx="2">
                  <c:v>671.69199999999989</c:v>
                </c:pt>
                <c:pt idx="3">
                  <c:v>771.96700000000021</c:v>
                </c:pt>
                <c:pt idx="4">
                  <c:v>432.38899999999995</c:v>
                </c:pt>
                <c:pt idx="5">
                  <c:v>408.99499999999961</c:v>
                </c:pt>
                <c:pt idx="6">
                  <c:v>501.59100000000046</c:v>
                </c:pt>
                <c:pt idx="7">
                  <c:v>877.19400000000121</c:v>
                </c:pt>
                <c:pt idx="8">
                  <c:v>615.97399999999902</c:v>
                </c:pt>
                <c:pt idx="9">
                  <c:v>619.4369999999991</c:v>
                </c:pt>
                <c:pt idx="10">
                  <c:v>723.61099999999851</c:v>
                </c:pt>
                <c:pt idx="11">
                  <c:v>821.1369999999996</c:v>
                </c:pt>
                <c:pt idx="12">
                  <c:v>967.58199999999931</c:v>
                </c:pt>
                <c:pt idx="13">
                  <c:v>968.49899999999934</c:v>
                </c:pt>
                <c:pt idx="14">
                  <c:v>740.55999999999881</c:v>
                </c:pt>
                <c:pt idx="15">
                  <c:v>470.76499999999982</c:v>
                </c:pt>
                <c:pt idx="16">
                  <c:v>250.96299999999997</c:v>
                </c:pt>
                <c:pt idx="17">
                  <c:v>238.35999999999996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55-443D-8CCD-23B12ADA14E8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食用菌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Sheet1!$A$2:$A$19</c:f>
              <c:numCache>
                <c:formatCode>m/d/yyyy</c:formatCode>
                <c:ptCount val="18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</c:numCache>
            </c:numRef>
          </c:cat>
          <c:val>
            <c:numRef>
              <c:f>Sheet1!$F$2:$F$19</c:f>
              <c:numCache>
                <c:formatCode>General</c:formatCode>
                <c:ptCount val="18"/>
                <c:pt idx="0">
                  <c:v>1617.8359999999964</c:v>
                </c:pt>
                <c:pt idx="1">
                  <c:v>1636.5239999999978</c:v>
                </c:pt>
                <c:pt idx="2">
                  <c:v>1642.8810000000001</c:v>
                </c:pt>
                <c:pt idx="3">
                  <c:v>3000.5320000000002</c:v>
                </c:pt>
                <c:pt idx="4">
                  <c:v>3281.028000000003</c:v>
                </c:pt>
                <c:pt idx="5">
                  <c:v>3475.5459999999989</c:v>
                </c:pt>
                <c:pt idx="6">
                  <c:v>3043.6979999999985</c:v>
                </c:pt>
                <c:pt idx="7">
                  <c:v>3691.8629999999971</c:v>
                </c:pt>
                <c:pt idx="8">
                  <c:v>2246.8310000000024</c:v>
                </c:pt>
                <c:pt idx="9">
                  <c:v>1379.9439999999993</c:v>
                </c:pt>
                <c:pt idx="10">
                  <c:v>1164.3870000000002</c:v>
                </c:pt>
                <c:pt idx="11">
                  <c:v>1121.8520000000008</c:v>
                </c:pt>
                <c:pt idx="12">
                  <c:v>1103.3869999999997</c:v>
                </c:pt>
                <c:pt idx="13">
                  <c:v>1579.640000000001</c:v>
                </c:pt>
                <c:pt idx="14">
                  <c:v>1373.0370000000003</c:v>
                </c:pt>
                <c:pt idx="15">
                  <c:v>1507.8550000000018</c:v>
                </c:pt>
                <c:pt idx="16">
                  <c:v>1639.7570000000019</c:v>
                </c:pt>
                <c:pt idx="17">
                  <c:v>2068.7480000000005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55-443D-8CCD-23B12ADA14E8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水生根茎类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Sheet1!$A$2:$A$19</c:f>
              <c:numCache>
                <c:formatCode>m/d/yyyy</c:formatCode>
                <c:ptCount val="18"/>
                <c:pt idx="0">
                  <c:v>44013</c:v>
                </c:pt>
                <c:pt idx="1">
                  <c:v>44044</c:v>
                </c:pt>
                <c:pt idx="2">
                  <c:v>44075</c:v>
                </c:pt>
                <c:pt idx="3">
                  <c:v>44105</c:v>
                </c:pt>
                <c:pt idx="4">
                  <c:v>44136</c:v>
                </c:pt>
                <c:pt idx="5">
                  <c:v>44166</c:v>
                </c:pt>
                <c:pt idx="6">
                  <c:v>44197</c:v>
                </c:pt>
                <c:pt idx="7">
                  <c:v>44228</c:v>
                </c:pt>
                <c:pt idx="8">
                  <c:v>44256</c:v>
                </c:pt>
                <c:pt idx="9">
                  <c:v>44287</c:v>
                </c:pt>
                <c:pt idx="10">
                  <c:v>44317</c:v>
                </c:pt>
                <c:pt idx="11">
                  <c:v>44348</c:v>
                </c:pt>
                <c:pt idx="12">
                  <c:v>44378</c:v>
                </c:pt>
                <c:pt idx="13">
                  <c:v>44409</c:v>
                </c:pt>
                <c:pt idx="14">
                  <c:v>44440</c:v>
                </c:pt>
                <c:pt idx="15">
                  <c:v>44470</c:v>
                </c:pt>
                <c:pt idx="16">
                  <c:v>44501</c:v>
                </c:pt>
                <c:pt idx="17">
                  <c:v>44531</c:v>
                </c:pt>
              </c:numCache>
            </c:numRef>
          </c:cat>
          <c:val>
            <c:numRef>
              <c:f>Sheet1!$G$2:$G$19</c:f>
              <c:numCache>
                <c:formatCode>General</c:formatCode>
                <c:ptCount val="18"/>
                <c:pt idx="0">
                  <c:v>332.05599999999987</c:v>
                </c:pt>
                <c:pt idx="1">
                  <c:v>867.18000000000006</c:v>
                </c:pt>
                <c:pt idx="2">
                  <c:v>798.93100000000129</c:v>
                </c:pt>
                <c:pt idx="3">
                  <c:v>1344.1180000000031</c:v>
                </c:pt>
                <c:pt idx="4">
                  <c:v>960.69500000000141</c:v>
                </c:pt>
                <c:pt idx="5">
                  <c:v>1896.1540000000014</c:v>
                </c:pt>
                <c:pt idx="6">
                  <c:v>1922.9100000000008</c:v>
                </c:pt>
                <c:pt idx="7">
                  <c:v>1961.5719999999981</c:v>
                </c:pt>
                <c:pt idx="8">
                  <c:v>904.49999999999943</c:v>
                </c:pt>
                <c:pt idx="9">
                  <c:v>524.27800000000025</c:v>
                </c:pt>
                <c:pt idx="10">
                  <c:v>308.68600000000004</c:v>
                </c:pt>
                <c:pt idx="11">
                  <c:v>328.49799999999971</c:v>
                </c:pt>
                <c:pt idx="12">
                  <c:v>543.79899999999964</c:v>
                </c:pt>
                <c:pt idx="13">
                  <c:v>1115.9090000000019</c:v>
                </c:pt>
                <c:pt idx="14">
                  <c:v>1402.392000000001</c:v>
                </c:pt>
                <c:pt idx="15">
                  <c:v>1484.274000000004</c:v>
                </c:pt>
                <c:pt idx="16">
                  <c:v>1273.5030000000061</c:v>
                </c:pt>
                <c:pt idx="17">
                  <c:v>1332.3359999999986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55-443D-8CCD-23B12ADA1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8403439"/>
        <c:axId val="251469199"/>
        <c:axId val="0"/>
      </c:bar3DChart>
      <c:dateAx>
        <c:axId val="238403439"/>
        <c:scaling>
          <c:orientation val="minMax"/>
        </c:scaling>
        <c:delete val="0"/>
        <c:axPos val="l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469199"/>
        <c:crosses val="autoZero"/>
        <c:auto val="1"/>
        <c:lblOffset val="100"/>
        <c:baseTimeUnit val="months"/>
      </c:dateAx>
      <c:valAx>
        <c:axId val="251469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40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六种蔬菜品类在不同月份下的销售量的分布（</a:t>
            </a:r>
            <a:r>
              <a:rPr lang="en-US" altLang="zh-CN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2022-2023</a:t>
            </a:r>
            <a:r>
              <a:rPr lang="zh-CN" alt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）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Sheet1!$A$20:$A$37</c:f>
              <c:numCache>
                <c:formatCode>m/d/yyyy</c:formatCode>
                <c:ptCount val="1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</c:numCache>
            </c:numRef>
          </c:cat>
          <c:val>
            <c:numRef>
              <c:f>Sheet1!$B$20:$B$37</c:f>
              <c:numCache>
                <c:formatCode>General</c:formatCode>
                <c:ptCount val="18"/>
                <c:pt idx="0">
                  <c:v>1358.4240000000059</c:v>
                </c:pt>
                <c:pt idx="1">
                  <c:v>903.60200000000123</c:v>
                </c:pt>
                <c:pt idx="2">
                  <c:v>511.92899999999997</c:v>
                </c:pt>
                <c:pt idx="3">
                  <c:v>436.82800000000049</c:v>
                </c:pt>
                <c:pt idx="4">
                  <c:v>770.68000000000052</c:v>
                </c:pt>
                <c:pt idx="5">
                  <c:v>737.24800000000175</c:v>
                </c:pt>
                <c:pt idx="6">
                  <c:v>1499.3579999999997</c:v>
                </c:pt>
                <c:pt idx="7">
                  <c:v>2454.9730000000191</c:v>
                </c:pt>
                <c:pt idx="8">
                  <c:v>1476.8899999999971</c:v>
                </c:pt>
                <c:pt idx="9">
                  <c:v>1521.8960000000061</c:v>
                </c:pt>
                <c:pt idx="10">
                  <c:v>1339.0730000000021</c:v>
                </c:pt>
                <c:pt idx="11">
                  <c:v>1147.2250000000035</c:v>
                </c:pt>
                <c:pt idx="12">
                  <c:v>1482.4429999999975</c:v>
                </c:pt>
                <c:pt idx="13">
                  <c:v>1032.5119999999997</c:v>
                </c:pt>
                <c:pt idx="14">
                  <c:v>899.38199999999938</c:v>
                </c:pt>
                <c:pt idx="15">
                  <c:v>715.51799999999844</c:v>
                </c:pt>
                <c:pt idx="16">
                  <c:v>825.84799999999927</c:v>
                </c:pt>
                <c:pt idx="17">
                  <c:v>533.18900000000042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E7E9-46E4-BE70-BE0552E9FF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f>Sheet1!$A$20:$A$37</c:f>
              <c:numCache>
                <c:formatCode>m/d/yyyy</c:formatCode>
                <c:ptCount val="1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</c:numCache>
            </c:numRef>
          </c:cat>
          <c:val>
            <c:numRef>
              <c:f>Sheet1!$C$20:$C$37</c:f>
              <c:numCache>
                <c:formatCode>General</c:formatCode>
                <c:ptCount val="18"/>
                <c:pt idx="0">
                  <c:v>3880.8119999999985</c:v>
                </c:pt>
                <c:pt idx="1">
                  <c:v>3474.0489999999982</c:v>
                </c:pt>
                <c:pt idx="2">
                  <c:v>3359.6169999999993</c:v>
                </c:pt>
                <c:pt idx="3">
                  <c:v>3491.0769999999998</c:v>
                </c:pt>
                <c:pt idx="4">
                  <c:v>3412.4700000000003</c:v>
                </c:pt>
                <c:pt idx="5">
                  <c:v>4001.0510000000004</c:v>
                </c:pt>
                <c:pt idx="6">
                  <c:v>5226.7210000000005</c:v>
                </c:pt>
                <c:pt idx="7">
                  <c:v>10131.384999999998</c:v>
                </c:pt>
                <c:pt idx="8">
                  <c:v>8193.3929999999982</c:v>
                </c:pt>
                <c:pt idx="9">
                  <c:v>8755.0130000000008</c:v>
                </c:pt>
                <c:pt idx="10">
                  <c:v>6522.2569999999996</c:v>
                </c:pt>
                <c:pt idx="11">
                  <c:v>6657.3290000000015</c:v>
                </c:pt>
                <c:pt idx="12">
                  <c:v>7561.4630000000006</c:v>
                </c:pt>
                <c:pt idx="13">
                  <c:v>5347.7919999999995</c:v>
                </c:pt>
                <c:pt idx="14">
                  <c:v>5476.18</c:v>
                </c:pt>
                <c:pt idx="15">
                  <c:v>5140.5090000000009</c:v>
                </c:pt>
                <c:pt idx="16">
                  <c:v>5225.5560000000005</c:v>
                </c:pt>
                <c:pt idx="17">
                  <c:v>4660.1969999999992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E7E9-46E4-BE70-BE0552E9FF9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f>Sheet1!$A$20:$A$37</c:f>
              <c:numCache>
                <c:formatCode>m/d/yyyy</c:formatCode>
                <c:ptCount val="1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</c:numCache>
            </c:numRef>
          </c:cat>
          <c:val>
            <c:numRef>
              <c:f>Sheet1!$D$20:$D$37</c:f>
              <c:numCache>
                <c:formatCode>General</c:formatCode>
                <c:ptCount val="18"/>
                <c:pt idx="0">
                  <c:v>3097.3290000000029</c:v>
                </c:pt>
                <c:pt idx="1">
                  <c:v>2250.052000000001</c:v>
                </c:pt>
                <c:pt idx="2">
                  <c:v>2378.3210000000022</c:v>
                </c:pt>
                <c:pt idx="3">
                  <c:v>2193.0279999999957</c:v>
                </c:pt>
                <c:pt idx="4">
                  <c:v>1537.3880000000042</c:v>
                </c:pt>
                <c:pt idx="5">
                  <c:v>1291.1260000000009</c:v>
                </c:pt>
                <c:pt idx="6">
                  <c:v>2335.3220000000047</c:v>
                </c:pt>
                <c:pt idx="7">
                  <c:v>5023.0039999999899</c:v>
                </c:pt>
                <c:pt idx="8">
                  <c:v>3267.866</c:v>
                </c:pt>
                <c:pt idx="9">
                  <c:v>4419.9930000000077</c:v>
                </c:pt>
                <c:pt idx="10">
                  <c:v>3518.9070000000029</c:v>
                </c:pt>
                <c:pt idx="11">
                  <c:v>3367.5139999999988</c:v>
                </c:pt>
                <c:pt idx="12">
                  <c:v>5182.9829999999911</c:v>
                </c:pt>
                <c:pt idx="13">
                  <c:v>3608.9850000000015</c:v>
                </c:pt>
                <c:pt idx="14">
                  <c:v>3953.0900000000011</c:v>
                </c:pt>
                <c:pt idx="15">
                  <c:v>3240.1169999999984</c:v>
                </c:pt>
                <c:pt idx="16">
                  <c:v>2783.9599999999996</c:v>
                </c:pt>
                <c:pt idx="17">
                  <c:v>2714.933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E7E9-46E4-BE70-BE0552E9FF99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f>Sheet1!$A$20:$A$37</c:f>
              <c:numCache>
                <c:formatCode>m/d/yyyy</c:formatCode>
                <c:ptCount val="1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</c:numCache>
            </c:numRef>
          </c:cat>
          <c:val>
            <c:numRef>
              <c:f>Sheet1!$E$20:$E$37</c:f>
              <c:numCache>
                <c:formatCode>General</c:formatCode>
                <c:ptCount val="18"/>
                <c:pt idx="0">
                  <c:v>637.05499999999961</c:v>
                </c:pt>
                <c:pt idx="1">
                  <c:v>606.55899999999986</c:v>
                </c:pt>
                <c:pt idx="2">
                  <c:v>500.68599999999969</c:v>
                </c:pt>
                <c:pt idx="3">
                  <c:v>617.92199999999934</c:v>
                </c:pt>
                <c:pt idx="4">
                  <c:v>993.72799999999972</c:v>
                </c:pt>
                <c:pt idx="5">
                  <c:v>977.34300000000053</c:v>
                </c:pt>
                <c:pt idx="6">
                  <c:v>567.78799999999967</c:v>
                </c:pt>
                <c:pt idx="7">
                  <c:v>628.29700000000059</c:v>
                </c:pt>
                <c:pt idx="8">
                  <c:v>105.31799999999996</c:v>
                </c:pt>
                <c:pt idx="9">
                  <c:v>157.89899999999992</c:v>
                </c:pt>
                <c:pt idx="10">
                  <c:v>252.96399999999997</c:v>
                </c:pt>
                <c:pt idx="11">
                  <c:v>213.10599999999999</c:v>
                </c:pt>
                <c:pt idx="12">
                  <c:v>660.05000000000075</c:v>
                </c:pt>
                <c:pt idx="13">
                  <c:v>366.4920000000003</c:v>
                </c:pt>
                <c:pt idx="14">
                  <c:v>440.09399999999948</c:v>
                </c:pt>
                <c:pt idx="15">
                  <c:v>591.33899999999915</c:v>
                </c:pt>
                <c:pt idx="16">
                  <c:v>760.1670000000031</c:v>
                </c:pt>
                <c:pt idx="17">
                  <c:v>769.31499999999983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E7E9-46E4-BE70-BE0552E9FF99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numRef>
              <c:f>Sheet1!$A$20:$A$37</c:f>
              <c:numCache>
                <c:formatCode>m/d/yyyy</c:formatCode>
                <c:ptCount val="1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</c:numCache>
            </c:numRef>
          </c:cat>
          <c:val>
            <c:numRef>
              <c:f>Sheet1!$F$20:$F$37</c:f>
              <c:numCache>
                <c:formatCode>General</c:formatCode>
                <c:ptCount val="18"/>
                <c:pt idx="0">
                  <c:v>2248.4350000000009</c:v>
                </c:pt>
                <c:pt idx="1">
                  <c:v>1291.0389999999995</c:v>
                </c:pt>
                <c:pt idx="2">
                  <c:v>784.75399999999991</c:v>
                </c:pt>
                <c:pt idx="3">
                  <c:v>822.43399999999974</c:v>
                </c:pt>
                <c:pt idx="4">
                  <c:v>762.22499999999991</c:v>
                </c:pt>
                <c:pt idx="5">
                  <c:v>1069.7159999999999</c:v>
                </c:pt>
                <c:pt idx="6">
                  <c:v>1792.0049999999997</c:v>
                </c:pt>
                <c:pt idx="7">
                  <c:v>2080.5879999999997</c:v>
                </c:pt>
                <c:pt idx="8">
                  <c:v>2041.8069999999993</c:v>
                </c:pt>
                <c:pt idx="9">
                  <c:v>4030.3869999999997</c:v>
                </c:pt>
                <c:pt idx="10">
                  <c:v>3236.0249999999987</c:v>
                </c:pt>
                <c:pt idx="11">
                  <c:v>3186.5219999999986</c:v>
                </c:pt>
                <c:pt idx="12">
                  <c:v>4532.3289999999997</c:v>
                </c:pt>
                <c:pt idx="13">
                  <c:v>2607.7479999999996</c:v>
                </c:pt>
                <c:pt idx="14">
                  <c:v>2696.4369999999999</c:v>
                </c:pt>
                <c:pt idx="15">
                  <c:v>2481.8350000000005</c:v>
                </c:pt>
                <c:pt idx="16">
                  <c:v>2128.1080000000002</c:v>
                </c:pt>
                <c:pt idx="17">
                  <c:v>1718.9850000000001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4-E7E9-46E4-BE70-BE0552E9FF99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f>Sheet1!$A$20:$A$37</c:f>
              <c:numCache>
                <c:formatCode>m/d/yyyy</c:formatCode>
                <c:ptCount val="18"/>
                <c:pt idx="0">
                  <c:v>44562</c:v>
                </c:pt>
                <c:pt idx="1">
                  <c:v>44593</c:v>
                </c:pt>
                <c:pt idx="2">
                  <c:v>44621</c:v>
                </c:pt>
                <c:pt idx="3">
                  <c:v>44652</c:v>
                </c:pt>
                <c:pt idx="4">
                  <c:v>44682</c:v>
                </c:pt>
                <c:pt idx="5">
                  <c:v>44713</c:v>
                </c:pt>
                <c:pt idx="6">
                  <c:v>44743</c:v>
                </c:pt>
                <c:pt idx="7">
                  <c:v>44774</c:v>
                </c:pt>
                <c:pt idx="8">
                  <c:v>44805</c:v>
                </c:pt>
                <c:pt idx="9">
                  <c:v>44835</c:v>
                </c:pt>
                <c:pt idx="10">
                  <c:v>44866</c:v>
                </c:pt>
                <c:pt idx="11">
                  <c:v>44896</c:v>
                </c:pt>
                <c:pt idx="12">
                  <c:v>44927</c:v>
                </c:pt>
                <c:pt idx="13">
                  <c:v>44958</c:v>
                </c:pt>
                <c:pt idx="14">
                  <c:v>44986</c:v>
                </c:pt>
                <c:pt idx="15">
                  <c:v>45017</c:v>
                </c:pt>
                <c:pt idx="16">
                  <c:v>45047</c:v>
                </c:pt>
                <c:pt idx="17">
                  <c:v>45078</c:v>
                </c:pt>
              </c:numCache>
            </c:numRef>
          </c:cat>
          <c:val>
            <c:numRef>
              <c:f>Sheet1!$G$20:$G$37</c:f>
              <c:numCache>
                <c:formatCode>General</c:formatCode>
                <c:ptCount val="18"/>
                <c:pt idx="0">
                  <c:v>2031.800000000002</c:v>
                </c:pt>
                <c:pt idx="1">
                  <c:v>955.98300000000017</c:v>
                </c:pt>
                <c:pt idx="2">
                  <c:v>834.17899999999997</c:v>
                </c:pt>
                <c:pt idx="3">
                  <c:v>329.47500000000008</c:v>
                </c:pt>
                <c:pt idx="4">
                  <c:v>157.82800000000003</c:v>
                </c:pt>
                <c:pt idx="5">
                  <c:v>358.9649999999998</c:v>
                </c:pt>
                <c:pt idx="6">
                  <c:v>1864.482</c:v>
                </c:pt>
                <c:pt idx="7">
                  <c:v>2524.0099999999989</c:v>
                </c:pt>
                <c:pt idx="8">
                  <c:v>1568.3679999999999</c:v>
                </c:pt>
                <c:pt idx="9">
                  <c:v>2106.200000000003</c:v>
                </c:pt>
                <c:pt idx="10">
                  <c:v>1352.7530000000006</c:v>
                </c:pt>
                <c:pt idx="11">
                  <c:v>1670.01</c:v>
                </c:pt>
                <c:pt idx="12">
                  <c:v>2135.529</c:v>
                </c:pt>
                <c:pt idx="13">
                  <c:v>1143.180000000001</c:v>
                </c:pt>
                <c:pt idx="14">
                  <c:v>776.09299999999973</c:v>
                </c:pt>
                <c:pt idx="15">
                  <c:v>539.65300000000013</c:v>
                </c:pt>
                <c:pt idx="16">
                  <c:v>420.26700000000005</c:v>
                </c:pt>
                <c:pt idx="17">
                  <c:v>510.78699999999958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5-E7E9-46E4-BE70-BE0552E9F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8385343"/>
        <c:axId val="251489359"/>
        <c:axId val="0"/>
      </c:bar3DChart>
      <c:dateAx>
        <c:axId val="238385343"/>
        <c:scaling>
          <c:orientation val="minMax"/>
        </c:scaling>
        <c:delete val="0"/>
        <c:axPos val="l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489359"/>
        <c:crosses val="autoZero"/>
        <c:auto val="1"/>
        <c:lblOffset val="100"/>
        <c:baseTimeUnit val="months"/>
      </c:dateAx>
      <c:valAx>
        <c:axId val="25148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83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527049</xdr:colOff>
      <xdr:row>3</xdr:row>
      <xdr:rowOff>117021</xdr:rowOff>
    </xdr:from>
    <xdr:to>
      <xdr:col>18</xdr:col>
      <xdr:colOff>328385</xdr:colOff>
      <xdr:row>26</xdr:row>
      <xdr:rowOff>127908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D29F856C-2B67-9A08-C559-3945BC6B5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128360</xdr:colOff>
      <xdr:row>2</xdr:row>
      <xdr:rowOff>175079</xdr:rowOff>
    </xdr:from>
    <xdr:to>
      <xdr:col>25</xdr:col>
      <xdr:colOff>530678</xdr:colOff>
      <xdr:row>26</xdr:row>
      <xdr:rowOff>15421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99AFC4AD-02A4-3562-3B24-BB137B07B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76"/>
  <sheetViews>
    <sheetView tabSelected="1" topLeftCell="B4" zoomScale="85" zoomScaleNormal="85" workbookViewId="0">
      <selection activeCell="I8" sqref="I8"/>
    </sheetView>
  </sheetViews>
  <sheetFormatPr defaultRowHeight="14" x14ac:dyDescent="0.25"/>
  <cols>
    <col min="1" max="1" width="18.08984375" bestFit="1" customWidth="1"/>
    <col min="2" max="4" width="10" bestFit="1" customWidth="1"/>
    <col min="5" max="7" width="11.1796875" bestFit="1" customWidth="1"/>
    <col min="8" max="16" width="10" bestFit="1" customWidth="1"/>
    <col min="17" max="19" width="11.1796875" bestFit="1" customWidth="1"/>
    <col min="20" max="28" width="10" bestFit="1" customWidth="1"/>
    <col min="29" max="31" width="11.1796875" bestFit="1" customWidth="1"/>
    <col min="32" max="37" width="10" bestFit="1" customWidth="1"/>
  </cols>
  <sheetData>
    <row r="1" spans="1:7" x14ac:dyDescent="0.25">
      <c r="A1" s="1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 x14ac:dyDescent="0.25">
      <c r="A2" s="2">
        <v>44013</v>
      </c>
      <c r="B2">
        <v>1522.5550000000019</v>
      </c>
      <c r="C2">
        <v>6577.0779999999986</v>
      </c>
      <c r="D2">
        <v>2198.0490000000027</v>
      </c>
      <c r="E2">
        <v>1365.5510000000002</v>
      </c>
      <c r="F2">
        <v>1617.8359999999964</v>
      </c>
      <c r="G2">
        <v>332.05599999999987</v>
      </c>
    </row>
    <row r="3" spans="1:7" x14ac:dyDescent="0.25">
      <c r="A3" s="2">
        <v>44044</v>
      </c>
      <c r="B3">
        <v>1748.6580000000044</v>
      </c>
      <c r="C3">
        <v>7261.5169999999971</v>
      </c>
      <c r="D3">
        <v>2822.344000000011</v>
      </c>
      <c r="E3">
        <v>1139.3929999999989</v>
      </c>
      <c r="F3">
        <v>1636.5239999999978</v>
      </c>
      <c r="G3">
        <v>867.18000000000006</v>
      </c>
    </row>
    <row r="4" spans="1:7" x14ac:dyDescent="0.25">
      <c r="A4" s="2">
        <v>44075</v>
      </c>
      <c r="B4">
        <v>1336.0659999999962</v>
      </c>
      <c r="C4">
        <v>5668.9019999999964</v>
      </c>
      <c r="D4">
        <v>1992.4130000000014</v>
      </c>
      <c r="E4">
        <v>671.69199999999989</v>
      </c>
      <c r="F4">
        <v>1642.8810000000001</v>
      </c>
      <c r="G4">
        <v>798.93100000000129</v>
      </c>
    </row>
    <row r="5" spans="1:7" x14ac:dyDescent="0.25">
      <c r="A5" s="2">
        <v>44105</v>
      </c>
      <c r="B5">
        <v>1644.9629999999938</v>
      </c>
      <c r="C5">
        <v>6395.3120000000008</v>
      </c>
      <c r="D5">
        <v>1908.9440000000106</v>
      </c>
      <c r="E5">
        <v>771.96700000000021</v>
      </c>
      <c r="F5">
        <v>3000.5320000000002</v>
      </c>
      <c r="G5">
        <v>1344.1180000000031</v>
      </c>
    </row>
    <row r="6" spans="1:7" x14ac:dyDescent="0.25">
      <c r="A6" s="2">
        <v>44136</v>
      </c>
      <c r="B6">
        <v>1943.3909999999926</v>
      </c>
      <c r="C6">
        <v>6518.5690000000004</v>
      </c>
      <c r="D6">
        <v>1837.7049999999992</v>
      </c>
      <c r="E6">
        <v>432.38899999999995</v>
      </c>
      <c r="F6">
        <v>3281.028000000003</v>
      </c>
      <c r="G6">
        <v>960.69500000000141</v>
      </c>
    </row>
    <row r="7" spans="1:7" x14ac:dyDescent="0.25">
      <c r="A7" s="2">
        <v>44166</v>
      </c>
      <c r="B7">
        <v>1235.5959999999991</v>
      </c>
      <c r="C7">
        <v>6901.0299999999879</v>
      </c>
      <c r="D7">
        <v>1427.4389999999987</v>
      </c>
      <c r="E7">
        <v>408.99499999999961</v>
      </c>
      <c r="F7">
        <v>3475.5459999999989</v>
      </c>
      <c r="G7">
        <v>1896.1540000000014</v>
      </c>
    </row>
    <row r="8" spans="1:7" x14ac:dyDescent="0.25">
      <c r="A8" s="2">
        <v>44197</v>
      </c>
      <c r="B8">
        <v>1262.4469999999994</v>
      </c>
      <c r="C8">
        <v>6412.1930000000093</v>
      </c>
      <c r="D8">
        <v>1919.1100000000088</v>
      </c>
      <c r="E8">
        <v>501.59100000000046</v>
      </c>
      <c r="F8">
        <v>3043.6979999999985</v>
      </c>
      <c r="G8">
        <v>1922.9100000000008</v>
      </c>
    </row>
    <row r="9" spans="1:7" x14ac:dyDescent="0.25">
      <c r="A9" s="2">
        <v>44228</v>
      </c>
      <c r="B9">
        <v>1500.9199999999996</v>
      </c>
      <c r="C9">
        <v>5741.0899999999983</v>
      </c>
      <c r="D9">
        <v>3824.5929999999998</v>
      </c>
      <c r="E9">
        <v>877.19400000000121</v>
      </c>
      <c r="F9">
        <v>3691.8629999999971</v>
      </c>
      <c r="G9">
        <v>1961.5719999999981</v>
      </c>
    </row>
    <row r="10" spans="1:7" x14ac:dyDescent="0.25">
      <c r="A10" s="2">
        <v>44256</v>
      </c>
      <c r="B10">
        <v>1166.2620000000009</v>
      </c>
      <c r="C10">
        <v>5060.6449999999904</v>
      </c>
      <c r="D10">
        <v>2574.5609999999974</v>
      </c>
      <c r="E10">
        <v>615.97399999999902</v>
      </c>
      <c r="F10">
        <v>2246.8310000000024</v>
      </c>
      <c r="G10">
        <v>904.49999999999943</v>
      </c>
    </row>
    <row r="11" spans="1:7" x14ac:dyDescent="0.25">
      <c r="A11" s="2">
        <v>44287</v>
      </c>
      <c r="B11">
        <v>1380.398000000002</v>
      </c>
      <c r="C11">
        <v>4915.0609999999933</v>
      </c>
      <c r="D11">
        <v>1957.1769999999888</v>
      </c>
      <c r="E11">
        <v>619.4369999999991</v>
      </c>
      <c r="F11">
        <v>1379.9439999999993</v>
      </c>
      <c r="G11">
        <v>524.27800000000025</v>
      </c>
    </row>
    <row r="12" spans="1:7" x14ac:dyDescent="0.25">
      <c r="A12" s="2">
        <v>44317</v>
      </c>
      <c r="B12">
        <v>1108.3859999999979</v>
      </c>
      <c r="C12">
        <v>5465.0009999999957</v>
      </c>
      <c r="D12">
        <v>2295.6729999999975</v>
      </c>
      <c r="E12">
        <v>723.61099999999851</v>
      </c>
      <c r="F12">
        <v>1164.3870000000002</v>
      </c>
      <c r="G12">
        <v>308.68600000000004</v>
      </c>
    </row>
    <row r="13" spans="1:7" x14ac:dyDescent="0.25">
      <c r="A13" s="2">
        <v>44348</v>
      </c>
      <c r="B13">
        <v>1224.5719999999992</v>
      </c>
      <c r="C13">
        <v>4632.3090000000029</v>
      </c>
      <c r="D13">
        <v>1934.1699999999985</v>
      </c>
      <c r="E13">
        <v>821.1369999999996</v>
      </c>
      <c r="F13">
        <v>1121.8520000000008</v>
      </c>
      <c r="G13">
        <v>328.49799999999971</v>
      </c>
    </row>
    <row r="14" spans="1:7" x14ac:dyDescent="0.25">
      <c r="A14" s="2">
        <v>44378</v>
      </c>
      <c r="B14">
        <v>1446.9830000000024</v>
      </c>
      <c r="C14">
        <v>5568.5090000000055</v>
      </c>
      <c r="D14">
        <v>1603.4580000000003</v>
      </c>
      <c r="E14">
        <v>967.58199999999931</v>
      </c>
      <c r="F14">
        <v>1103.3869999999997</v>
      </c>
      <c r="G14">
        <v>543.79899999999964</v>
      </c>
    </row>
    <row r="15" spans="1:7" x14ac:dyDescent="0.25">
      <c r="A15" s="2">
        <v>44409</v>
      </c>
      <c r="B15">
        <v>722.80400000000009</v>
      </c>
      <c r="C15">
        <v>7113.0290000000032</v>
      </c>
      <c r="D15">
        <v>2041.1860000000097</v>
      </c>
      <c r="E15">
        <v>968.49899999999934</v>
      </c>
      <c r="F15">
        <v>1579.640000000001</v>
      </c>
      <c r="G15">
        <v>1115.9090000000019</v>
      </c>
    </row>
    <row r="16" spans="1:7" x14ac:dyDescent="0.25">
      <c r="A16" s="2">
        <v>44440</v>
      </c>
      <c r="B16">
        <v>775.43500000000211</v>
      </c>
      <c r="C16">
        <v>4861.9699999999984</v>
      </c>
      <c r="D16">
        <v>1493.5249999999967</v>
      </c>
      <c r="E16">
        <v>740.55999999999881</v>
      </c>
      <c r="F16">
        <v>1373.0370000000003</v>
      </c>
      <c r="G16">
        <v>1402.392000000001</v>
      </c>
    </row>
    <row r="17" spans="1:7" x14ac:dyDescent="0.25">
      <c r="A17" s="2">
        <v>44470</v>
      </c>
      <c r="B17">
        <v>738.46300000000087</v>
      </c>
      <c r="C17">
        <v>4061.8609999999981</v>
      </c>
      <c r="D17">
        <v>1604.6019999999978</v>
      </c>
      <c r="E17">
        <v>470.76499999999982</v>
      </c>
      <c r="F17">
        <v>1507.8550000000018</v>
      </c>
      <c r="G17">
        <v>1484.274000000004</v>
      </c>
    </row>
    <row r="18" spans="1:7" x14ac:dyDescent="0.25">
      <c r="A18" s="2">
        <v>44501</v>
      </c>
      <c r="B18">
        <v>599.03299999999899</v>
      </c>
      <c r="C18">
        <v>1891.0760000000007</v>
      </c>
      <c r="D18">
        <v>803.31900000000007</v>
      </c>
      <c r="E18">
        <v>250.96299999999997</v>
      </c>
      <c r="F18">
        <v>1639.7570000000019</v>
      </c>
      <c r="G18">
        <v>1273.5030000000061</v>
      </c>
    </row>
    <row r="19" spans="1:7" x14ac:dyDescent="0.25">
      <c r="A19" s="2">
        <v>44531</v>
      </c>
      <c r="B19">
        <v>762.50100000000009</v>
      </c>
      <c r="C19">
        <v>2958.9550000000004</v>
      </c>
      <c r="D19">
        <v>1186.4430000000013</v>
      </c>
      <c r="E19">
        <v>238.35999999999996</v>
      </c>
      <c r="F19">
        <v>2068.7480000000005</v>
      </c>
      <c r="G19">
        <v>1332.3359999999986</v>
      </c>
    </row>
    <row r="20" spans="1:7" x14ac:dyDescent="0.25">
      <c r="A20" s="2">
        <v>44562</v>
      </c>
      <c r="B20">
        <v>1358.4240000000059</v>
      </c>
      <c r="C20">
        <v>3880.8119999999985</v>
      </c>
      <c r="D20">
        <v>3097.3290000000029</v>
      </c>
      <c r="E20">
        <v>637.05499999999961</v>
      </c>
      <c r="F20">
        <v>2248.4350000000009</v>
      </c>
      <c r="G20">
        <v>2031.800000000002</v>
      </c>
    </row>
    <row r="21" spans="1:7" x14ac:dyDescent="0.25">
      <c r="A21" s="2">
        <v>44593</v>
      </c>
      <c r="B21">
        <v>903.60200000000123</v>
      </c>
      <c r="C21">
        <v>3474.0489999999982</v>
      </c>
      <c r="D21">
        <v>2250.052000000001</v>
      </c>
      <c r="E21">
        <v>606.55899999999986</v>
      </c>
      <c r="F21">
        <v>1291.0389999999995</v>
      </c>
      <c r="G21">
        <v>955.98300000000017</v>
      </c>
    </row>
    <row r="22" spans="1:7" x14ac:dyDescent="0.25">
      <c r="A22" s="2">
        <v>44621</v>
      </c>
      <c r="B22">
        <v>511.92899999999997</v>
      </c>
      <c r="C22">
        <v>3359.6169999999993</v>
      </c>
      <c r="D22">
        <v>2378.3210000000022</v>
      </c>
      <c r="E22">
        <v>500.68599999999969</v>
      </c>
      <c r="F22">
        <v>784.75399999999991</v>
      </c>
      <c r="G22">
        <v>834.17899999999997</v>
      </c>
    </row>
    <row r="23" spans="1:7" x14ac:dyDescent="0.25">
      <c r="A23" s="2">
        <v>44652</v>
      </c>
      <c r="B23">
        <v>436.82800000000049</v>
      </c>
      <c r="C23">
        <v>3491.0769999999998</v>
      </c>
      <c r="D23">
        <v>2193.0279999999957</v>
      </c>
      <c r="E23">
        <v>617.92199999999934</v>
      </c>
      <c r="F23">
        <v>822.43399999999974</v>
      </c>
      <c r="G23">
        <v>329.47500000000008</v>
      </c>
    </row>
    <row r="24" spans="1:7" x14ac:dyDescent="0.25">
      <c r="A24" s="2">
        <v>44682</v>
      </c>
      <c r="B24">
        <v>770.68000000000052</v>
      </c>
      <c r="C24">
        <v>3412.4700000000003</v>
      </c>
      <c r="D24">
        <v>1537.3880000000042</v>
      </c>
      <c r="E24">
        <v>993.72799999999972</v>
      </c>
      <c r="F24">
        <v>762.22499999999991</v>
      </c>
      <c r="G24">
        <v>157.82800000000003</v>
      </c>
    </row>
    <row r="25" spans="1:7" x14ac:dyDescent="0.25">
      <c r="A25" s="2">
        <v>44713</v>
      </c>
      <c r="B25">
        <v>737.24800000000175</v>
      </c>
      <c r="C25">
        <v>4001.0510000000004</v>
      </c>
      <c r="D25">
        <v>1291.1260000000009</v>
      </c>
      <c r="E25">
        <v>977.34300000000053</v>
      </c>
      <c r="F25">
        <v>1069.7159999999999</v>
      </c>
      <c r="G25">
        <v>358.9649999999998</v>
      </c>
    </row>
    <row r="26" spans="1:7" x14ac:dyDescent="0.25">
      <c r="A26" s="2">
        <v>44743</v>
      </c>
      <c r="B26">
        <v>1499.3579999999997</v>
      </c>
      <c r="C26">
        <v>5226.7210000000005</v>
      </c>
      <c r="D26">
        <v>2335.3220000000047</v>
      </c>
      <c r="E26">
        <v>567.78799999999967</v>
      </c>
      <c r="F26">
        <v>1792.0049999999997</v>
      </c>
      <c r="G26">
        <v>1864.482</v>
      </c>
    </row>
    <row r="27" spans="1:7" x14ac:dyDescent="0.25">
      <c r="A27" s="2">
        <v>44774</v>
      </c>
      <c r="B27">
        <v>2454.9730000000191</v>
      </c>
      <c r="C27">
        <v>10131.384999999998</v>
      </c>
      <c r="D27">
        <v>5023.0039999999899</v>
      </c>
      <c r="E27">
        <v>628.29700000000059</v>
      </c>
      <c r="F27">
        <v>2080.5879999999997</v>
      </c>
      <c r="G27">
        <v>2524.0099999999989</v>
      </c>
    </row>
    <row r="28" spans="1:7" x14ac:dyDescent="0.25">
      <c r="A28" s="2">
        <v>44805</v>
      </c>
      <c r="B28">
        <v>1476.8899999999971</v>
      </c>
      <c r="C28">
        <v>8193.3929999999982</v>
      </c>
      <c r="D28">
        <v>3267.866</v>
      </c>
      <c r="E28">
        <v>105.31799999999996</v>
      </c>
      <c r="F28">
        <v>2041.8069999999993</v>
      </c>
      <c r="G28">
        <v>1568.3679999999999</v>
      </c>
    </row>
    <row r="29" spans="1:7" x14ac:dyDescent="0.25">
      <c r="A29" s="2">
        <v>44835</v>
      </c>
      <c r="B29">
        <v>1521.8960000000061</v>
      </c>
      <c r="C29">
        <v>8755.0130000000008</v>
      </c>
      <c r="D29">
        <v>4419.9930000000077</v>
      </c>
      <c r="E29">
        <v>157.89899999999992</v>
      </c>
      <c r="F29">
        <v>4030.3869999999997</v>
      </c>
      <c r="G29">
        <v>2106.200000000003</v>
      </c>
    </row>
    <row r="30" spans="1:7" x14ac:dyDescent="0.25">
      <c r="A30" s="2">
        <v>44866</v>
      </c>
      <c r="B30">
        <v>1339.0730000000021</v>
      </c>
      <c r="C30">
        <v>6522.2569999999996</v>
      </c>
      <c r="D30">
        <v>3518.9070000000029</v>
      </c>
      <c r="E30">
        <v>252.96399999999997</v>
      </c>
      <c r="F30">
        <v>3236.0249999999987</v>
      </c>
      <c r="G30">
        <v>1352.7530000000006</v>
      </c>
    </row>
    <row r="31" spans="1:7" x14ac:dyDescent="0.25">
      <c r="A31" s="2">
        <v>44896</v>
      </c>
      <c r="B31">
        <v>1147.2250000000035</v>
      </c>
      <c r="C31">
        <v>6657.3290000000015</v>
      </c>
      <c r="D31">
        <v>3367.5139999999988</v>
      </c>
      <c r="E31">
        <v>213.10599999999999</v>
      </c>
      <c r="F31">
        <v>3186.5219999999986</v>
      </c>
      <c r="G31">
        <v>1670.01</v>
      </c>
    </row>
    <row r="32" spans="1:7" x14ac:dyDescent="0.25">
      <c r="A32" s="2">
        <v>44927</v>
      </c>
      <c r="B32">
        <v>1482.4429999999975</v>
      </c>
      <c r="C32">
        <v>7561.4630000000006</v>
      </c>
      <c r="D32">
        <v>5182.9829999999911</v>
      </c>
      <c r="E32">
        <v>660.05000000000075</v>
      </c>
      <c r="F32">
        <v>4532.3289999999997</v>
      </c>
      <c r="G32">
        <v>2135.529</v>
      </c>
    </row>
    <row r="33" spans="1:7" x14ac:dyDescent="0.25">
      <c r="A33" s="2">
        <v>44958</v>
      </c>
      <c r="B33">
        <v>1032.5119999999997</v>
      </c>
      <c r="C33">
        <v>5347.7919999999995</v>
      </c>
      <c r="D33">
        <v>3608.9850000000015</v>
      </c>
      <c r="E33">
        <v>366.4920000000003</v>
      </c>
      <c r="F33">
        <v>2607.7479999999996</v>
      </c>
      <c r="G33">
        <v>1143.180000000001</v>
      </c>
    </row>
    <row r="34" spans="1:7" x14ac:dyDescent="0.25">
      <c r="A34" s="2">
        <v>44986</v>
      </c>
      <c r="B34">
        <v>899.38199999999938</v>
      </c>
      <c r="C34">
        <v>5476.18</v>
      </c>
      <c r="D34">
        <v>3953.0900000000011</v>
      </c>
      <c r="E34">
        <v>440.09399999999948</v>
      </c>
      <c r="F34">
        <v>2696.4369999999999</v>
      </c>
      <c r="G34">
        <v>776.09299999999973</v>
      </c>
    </row>
    <row r="35" spans="1:7" x14ac:dyDescent="0.25">
      <c r="A35" s="2">
        <v>45017</v>
      </c>
      <c r="B35">
        <v>715.51799999999844</v>
      </c>
      <c r="C35">
        <v>5140.5090000000009</v>
      </c>
      <c r="D35">
        <v>3240.1169999999984</v>
      </c>
      <c r="E35">
        <v>591.33899999999915</v>
      </c>
      <c r="F35">
        <v>2481.8350000000005</v>
      </c>
      <c r="G35">
        <v>539.65300000000013</v>
      </c>
    </row>
    <row r="36" spans="1:7" x14ac:dyDescent="0.25">
      <c r="A36" s="2">
        <v>45047</v>
      </c>
      <c r="B36">
        <v>825.84799999999927</v>
      </c>
      <c r="C36">
        <v>5225.5560000000005</v>
      </c>
      <c r="D36">
        <v>2783.9599999999996</v>
      </c>
      <c r="E36">
        <v>760.1670000000031</v>
      </c>
      <c r="F36">
        <v>2128.1080000000002</v>
      </c>
      <c r="G36">
        <v>420.26700000000005</v>
      </c>
    </row>
    <row r="37" spans="1:7" x14ac:dyDescent="0.25">
      <c r="A37" s="2">
        <v>45078</v>
      </c>
      <c r="B37">
        <v>533.18900000000042</v>
      </c>
      <c r="C37">
        <v>4660.1969999999992</v>
      </c>
      <c r="D37">
        <v>2714.933</v>
      </c>
      <c r="E37">
        <v>769.31499999999983</v>
      </c>
      <c r="F37">
        <v>1718.9850000000001</v>
      </c>
      <c r="G37">
        <v>510.78699999999958</v>
      </c>
    </row>
    <row r="40" spans="1:7" x14ac:dyDescent="0.25">
      <c r="A40" s="1" t="s">
        <v>7</v>
      </c>
      <c r="B40" s="3" t="s">
        <v>13</v>
      </c>
    </row>
    <row r="41" spans="1:7" x14ac:dyDescent="0.25">
      <c r="A41" s="2">
        <v>44013</v>
      </c>
      <c r="B41">
        <f>SUM(B2:G2)</f>
        <v>13613.125</v>
      </c>
    </row>
    <row r="42" spans="1:7" x14ac:dyDescent="0.25">
      <c r="A42" s="2">
        <v>44044</v>
      </c>
      <c r="B42">
        <f>SUM(B3:G3)</f>
        <v>15475.616000000007</v>
      </c>
    </row>
    <row r="43" spans="1:7" x14ac:dyDescent="0.25">
      <c r="A43" s="2">
        <v>44075</v>
      </c>
      <c r="B43">
        <f>SUM(B4:G4)</f>
        <v>12110.884999999993</v>
      </c>
    </row>
    <row r="44" spans="1:7" x14ac:dyDescent="0.25">
      <c r="A44" s="2">
        <v>44105</v>
      </c>
      <c r="B44">
        <f>SUM(B5:G5)</f>
        <v>15065.836000000007</v>
      </c>
    </row>
    <row r="45" spans="1:7" x14ac:dyDescent="0.25">
      <c r="A45" s="2">
        <v>44136</v>
      </c>
      <c r="B45">
        <f>SUM(B6:G6)</f>
        <v>14973.776999999996</v>
      </c>
    </row>
    <row r="46" spans="1:7" x14ac:dyDescent="0.25">
      <c r="A46" s="2">
        <v>44166</v>
      </c>
      <c r="B46">
        <f>SUM(B7:G7)</f>
        <v>15344.759999999984</v>
      </c>
    </row>
    <row r="47" spans="1:7" x14ac:dyDescent="0.25">
      <c r="A47" s="2">
        <v>44197</v>
      </c>
      <c r="B47">
        <f>SUM(B8:G8)</f>
        <v>15061.949000000019</v>
      </c>
    </row>
    <row r="48" spans="1:7" x14ac:dyDescent="0.25">
      <c r="A48" s="2">
        <v>44228</v>
      </c>
      <c r="B48">
        <f>SUM(B9:G9)</f>
        <v>17597.231999999996</v>
      </c>
    </row>
    <row r="49" spans="1:2" x14ac:dyDescent="0.25">
      <c r="A49" s="2">
        <v>44256</v>
      </c>
      <c r="B49">
        <f>SUM(B10:G10)</f>
        <v>12568.772999999988</v>
      </c>
    </row>
    <row r="50" spans="1:2" x14ac:dyDescent="0.25">
      <c r="A50" s="2">
        <v>44287</v>
      </c>
      <c r="B50">
        <f>SUM(B11:G11)</f>
        <v>10776.294999999984</v>
      </c>
    </row>
    <row r="51" spans="1:2" x14ac:dyDescent="0.25">
      <c r="A51" s="2">
        <v>44317</v>
      </c>
      <c r="B51">
        <f>SUM(B12:G12)</f>
        <v>11065.74399999999</v>
      </c>
    </row>
    <row r="52" spans="1:2" x14ac:dyDescent="0.25">
      <c r="A52" s="2">
        <v>44348</v>
      </c>
      <c r="B52">
        <f>SUM(B13:G13)</f>
        <v>10062.538</v>
      </c>
    </row>
    <row r="53" spans="1:2" x14ac:dyDescent="0.25">
      <c r="A53" s="2">
        <v>44378</v>
      </c>
      <c r="B53">
        <f>SUM(B14:G14)</f>
        <v>11233.718000000004</v>
      </c>
    </row>
    <row r="54" spans="1:2" x14ac:dyDescent="0.25">
      <c r="A54" s="2">
        <v>44409</v>
      </c>
      <c r="B54">
        <f>SUM(B15:G15)</f>
        <v>13541.067000000015</v>
      </c>
    </row>
    <row r="55" spans="1:2" x14ac:dyDescent="0.25">
      <c r="A55" s="2">
        <v>44440</v>
      </c>
      <c r="B55">
        <f>SUM(B16:G16)</f>
        <v>10646.918999999998</v>
      </c>
    </row>
    <row r="56" spans="1:2" x14ac:dyDescent="0.25">
      <c r="A56" s="2">
        <v>44470</v>
      </c>
      <c r="B56">
        <f>SUM(B17:G17)</f>
        <v>9867.8200000000033</v>
      </c>
    </row>
    <row r="57" spans="1:2" x14ac:dyDescent="0.25">
      <c r="A57" s="2">
        <v>44501</v>
      </c>
      <c r="B57">
        <f>SUM(B18:G18)</f>
        <v>6457.6510000000071</v>
      </c>
    </row>
    <row r="58" spans="1:2" x14ac:dyDescent="0.25">
      <c r="A58" s="2">
        <v>44531</v>
      </c>
      <c r="B58">
        <f>SUM(B19:G19)</f>
        <v>8547.3430000000008</v>
      </c>
    </row>
    <row r="59" spans="1:2" x14ac:dyDescent="0.25">
      <c r="A59" s="2">
        <v>44562</v>
      </c>
      <c r="B59">
        <f>SUM(B20:G20)</f>
        <v>13253.85500000001</v>
      </c>
    </row>
    <row r="60" spans="1:2" x14ac:dyDescent="0.25">
      <c r="A60" s="2">
        <v>44593</v>
      </c>
      <c r="B60">
        <f>SUM(B21:G21)</f>
        <v>9481.2840000000015</v>
      </c>
    </row>
    <row r="61" spans="1:2" x14ac:dyDescent="0.25">
      <c r="A61" s="2">
        <v>44621</v>
      </c>
      <c r="B61">
        <f>SUM(B22:G22)</f>
        <v>8369.4860000000008</v>
      </c>
    </row>
    <row r="62" spans="1:2" x14ac:dyDescent="0.25">
      <c r="A62" s="2">
        <v>44652</v>
      </c>
      <c r="B62">
        <f>SUM(B23:G23)</f>
        <v>7890.7639999999956</v>
      </c>
    </row>
    <row r="63" spans="1:2" x14ac:dyDescent="0.25">
      <c r="A63" s="2">
        <v>44682</v>
      </c>
      <c r="B63">
        <f>SUM(B24:G24)</f>
        <v>7634.3190000000059</v>
      </c>
    </row>
    <row r="64" spans="1:2" x14ac:dyDescent="0.25">
      <c r="A64" s="2">
        <v>44713</v>
      </c>
      <c r="B64">
        <f>SUM(B25:G25)</f>
        <v>8435.4490000000042</v>
      </c>
    </row>
    <row r="65" spans="1:2" x14ac:dyDescent="0.25">
      <c r="A65" s="2">
        <v>44743</v>
      </c>
      <c r="B65">
        <f>SUM(B26:G26)</f>
        <v>13285.676000000005</v>
      </c>
    </row>
    <row r="66" spans="1:2" x14ac:dyDescent="0.25">
      <c r="A66" s="2">
        <v>44774</v>
      </c>
      <c r="B66">
        <f>SUM(B27:G27)</f>
        <v>22842.257000000009</v>
      </c>
    </row>
    <row r="67" spans="1:2" x14ac:dyDescent="0.25">
      <c r="A67" s="2">
        <v>44805</v>
      </c>
      <c r="B67">
        <f>SUM(B28:G28)</f>
        <v>16653.641999999993</v>
      </c>
    </row>
    <row r="68" spans="1:2" x14ac:dyDescent="0.25">
      <c r="A68" s="2">
        <v>44835</v>
      </c>
      <c r="B68">
        <f>SUM(B29:G29)</f>
        <v>20991.388000000017</v>
      </c>
    </row>
    <row r="69" spans="1:2" x14ac:dyDescent="0.25">
      <c r="A69" s="2">
        <v>44866</v>
      </c>
      <c r="B69">
        <f>SUM(B30:G30)</f>
        <v>16221.979000000003</v>
      </c>
    </row>
    <row r="70" spans="1:2" x14ac:dyDescent="0.25">
      <c r="A70" s="2">
        <v>44896</v>
      </c>
      <c r="B70">
        <f>SUM(B31:G31)</f>
        <v>16241.706000000004</v>
      </c>
    </row>
    <row r="71" spans="1:2" x14ac:dyDescent="0.25">
      <c r="A71" s="2">
        <v>44927</v>
      </c>
      <c r="B71">
        <f>SUM(B32:G32)</f>
        <v>21554.796999999988</v>
      </c>
    </row>
    <row r="72" spans="1:2" x14ac:dyDescent="0.25">
      <c r="A72" s="2">
        <v>44958</v>
      </c>
      <c r="B72">
        <f>SUM(B33:G33)</f>
        <v>14106.709000000001</v>
      </c>
    </row>
    <row r="73" spans="1:2" x14ac:dyDescent="0.25">
      <c r="A73" s="2">
        <v>44986</v>
      </c>
      <c r="B73">
        <f>SUM(B34:G34)</f>
        <v>14241.276</v>
      </c>
    </row>
    <row r="74" spans="1:2" x14ac:dyDescent="0.25">
      <c r="A74" s="2">
        <v>45017</v>
      </c>
      <c r="B74">
        <f>SUM(B35:G35)</f>
        <v>12708.970999999998</v>
      </c>
    </row>
    <row r="75" spans="1:2" x14ac:dyDescent="0.25">
      <c r="A75" s="2">
        <v>45047</v>
      </c>
      <c r="B75">
        <f>SUM(B36:G36)</f>
        <v>12143.906000000003</v>
      </c>
    </row>
    <row r="76" spans="1:2" x14ac:dyDescent="0.25">
      <c r="A76" s="2">
        <v>45078</v>
      </c>
      <c r="B76">
        <f>SUM(B37:G37)</f>
        <v>10907.406000000001</v>
      </c>
    </row>
  </sheetData>
  <phoneticPr fontId="2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42786-D047-48A9-92C0-B39563174761}">
  <dimension ref="A1:AK18"/>
  <sheetViews>
    <sheetView zoomScaleNormal="100" workbookViewId="0">
      <selection activeCell="G13" sqref="G13"/>
    </sheetView>
  </sheetViews>
  <sheetFormatPr defaultRowHeight="14" x14ac:dyDescent="0.25"/>
  <cols>
    <col min="2" max="2" width="11.1796875" customWidth="1"/>
    <col min="3" max="3" width="12.453125" bestFit="1" customWidth="1"/>
    <col min="4" max="4" width="10.08984375" bestFit="1" customWidth="1"/>
    <col min="5" max="6" width="11.26953125" bestFit="1" customWidth="1"/>
    <col min="7" max="7" width="11.1796875" bestFit="1" customWidth="1"/>
    <col min="8" max="16" width="10" bestFit="1" customWidth="1"/>
    <col min="17" max="19" width="11.1796875" bestFit="1" customWidth="1"/>
    <col min="20" max="28" width="10" bestFit="1" customWidth="1"/>
    <col min="29" max="31" width="11.1796875" bestFit="1" customWidth="1"/>
    <col min="32" max="37" width="10" bestFit="1" customWidth="1"/>
  </cols>
  <sheetData>
    <row r="1" spans="1:37" s="4" customFormat="1" x14ac:dyDescent="0.25">
      <c r="A1" s="2" t="s">
        <v>7</v>
      </c>
      <c r="B1" s="2">
        <v>44013</v>
      </c>
      <c r="C1" s="2">
        <v>44044</v>
      </c>
      <c r="D1" s="2">
        <v>44075</v>
      </c>
      <c r="E1" s="2">
        <v>44105</v>
      </c>
      <c r="F1" s="2">
        <v>44136</v>
      </c>
      <c r="G1" s="2">
        <v>44166</v>
      </c>
      <c r="H1" s="2">
        <v>44197</v>
      </c>
      <c r="I1" s="2">
        <v>44228</v>
      </c>
      <c r="J1" s="2">
        <v>44256</v>
      </c>
      <c r="K1" s="2">
        <v>44287</v>
      </c>
      <c r="L1" s="2">
        <v>44317</v>
      </c>
      <c r="M1" s="2">
        <v>44348</v>
      </c>
      <c r="N1" s="2">
        <v>44378</v>
      </c>
      <c r="O1" s="2">
        <v>44409</v>
      </c>
      <c r="P1" s="2">
        <v>44440</v>
      </c>
      <c r="Q1" s="2">
        <v>44470</v>
      </c>
      <c r="R1" s="2">
        <v>44501</v>
      </c>
      <c r="S1" s="2">
        <v>44531</v>
      </c>
      <c r="T1" s="2">
        <v>44562</v>
      </c>
      <c r="U1" s="2">
        <v>44593</v>
      </c>
      <c r="V1" s="2">
        <v>44621</v>
      </c>
      <c r="W1" s="2">
        <v>44652</v>
      </c>
      <c r="X1" s="2">
        <v>44682</v>
      </c>
      <c r="Y1" s="2">
        <v>44713</v>
      </c>
      <c r="Z1" s="2">
        <v>44743</v>
      </c>
      <c r="AA1" s="2">
        <v>44774</v>
      </c>
      <c r="AB1" s="2">
        <v>44805</v>
      </c>
      <c r="AC1" s="2">
        <v>44835</v>
      </c>
      <c r="AD1" s="2">
        <v>44866</v>
      </c>
      <c r="AE1" s="2">
        <v>44896</v>
      </c>
      <c r="AF1" s="2">
        <v>44927</v>
      </c>
      <c r="AG1" s="2">
        <v>44958</v>
      </c>
      <c r="AH1" s="2">
        <v>44986</v>
      </c>
      <c r="AI1" s="2">
        <v>45017</v>
      </c>
      <c r="AJ1" s="2">
        <v>45047</v>
      </c>
      <c r="AK1" s="2">
        <v>45078</v>
      </c>
    </row>
    <row r="2" spans="1:37" x14ac:dyDescent="0.25">
      <c r="A2" s="3" t="s">
        <v>0</v>
      </c>
      <c r="B2">
        <v>1522.5550000000019</v>
      </c>
      <c r="C2">
        <v>1748.6580000000044</v>
      </c>
      <c r="D2">
        <v>1336.0659999999962</v>
      </c>
      <c r="E2">
        <v>1644.9629999999938</v>
      </c>
      <c r="F2">
        <v>1943.3909999999926</v>
      </c>
      <c r="G2">
        <v>1235.5959999999991</v>
      </c>
      <c r="H2">
        <v>1262.4469999999994</v>
      </c>
      <c r="I2">
        <v>1500.9199999999996</v>
      </c>
      <c r="J2">
        <v>1166.2620000000009</v>
      </c>
      <c r="K2">
        <v>1380.398000000002</v>
      </c>
      <c r="L2">
        <v>1108.3859999999979</v>
      </c>
      <c r="M2">
        <v>1224.5719999999992</v>
      </c>
      <c r="N2">
        <v>1446.9830000000024</v>
      </c>
      <c r="O2">
        <v>722.80400000000009</v>
      </c>
      <c r="P2">
        <v>775.43500000000211</v>
      </c>
      <c r="Q2">
        <v>738.46300000000087</v>
      </c>
      <c r="R2">
        <v>599.03299999999899</v>
      </c>
      <c r="S2">
        <v>762.50100000000009</v>
      </c>
      <c r="T2">
        <v>1358.4240000000059</v>
      </c>
      <c r="U2">
        <v>903.60200000000123</v>
      </c>
      <c r="V2">
        <v>511.92899999999997</v>
      </c>
      <c r="W2">
        <v>436.82800000000049</v>
      </c>
      <c r="X2">
        <v>770.68000000000052</v>
      </c>
      <c r="Y2">
        <v>737.24800000000175</v>
      </c>
      <c r="Z2">
        <v>1499.3579999999997</v>
      </c>
      <c r="AA2">
        <v>2454.9730000000191</v>
      </c>
      <c r="AB2">
        <v>1476.8899999999971</v>
      </c>
      <c r="AC2">
        <v>1521.8960000000061</v>
      </c>
      <c r="AD2">
        <v>1339.0730000000021</v>
      </c>
      <c r="AE2">
        <v>1147.2250000000035</v>
      </c>
      <c r="AF2">
        <v>1482.4429999999975</v>
      </c>
      <c r="AG2">
        <v>1032.5119999999997</v>
      </c>
      <c r="AH2">
        <v>899.38199999999938</v>
      </c>
      <c r="AI2">
        <v>715.51799999999844</v>
      </c>
      <c r="AJ2">
        <v>825.84799999999927</v>
      </c>
      <c r="AK2">
        <v>533.18900000000042</v>
      </c>
    </row>
    <row r="3" spans="1:37" x14ac:dyDescent="0.25">
      <c r="A3" s="3" t="s">
        <v>1</v>
      </c>
      <c r="B3">
        <v>6577.0779999999986</v>
      </c>
      <c r="C3">
        <v>7261.5169999999971</v>
      </c>
      <c r="D3">
        <v>5668.9019999999964</v>
      </c>
      <c r="E3">
        <v>6395.3120000000008</v>
      </c>
      <c r="F3">
        <v>6518.5690000000004</v>
      </c>
      <c r="G3">
        <v>6901.0299999999879</v>
      </c>
      <c r="H3">
        <v>6412.1930000000093</v>
      </c>
      <c r="I3">
        <v>5741.0899999999983</v>
      </c>
      <c r="J3">
        <v>5060.6449999999904</v>
      </c>
      <c r="K3">
        <v>4915.0609999999933</v>
      </c>
      <c r="L3">
        <v>5465.0009999999957</v>
      </c>
      <c r="M3">
        <v>4632.3090000000029</v>
      </c>
      <c r="N3">
        <v>5568.5090000000055</v>
      </c>
      <c r="O3">
        <v>7113.0290000000032</v>
      </c>
      <c r="P3">
        <v>4861.9699999999984</v>
      </c>
      <c r="Q3">
        <v>4061.8609999999981</v>
      </c>
      <c r="R3">
        <v>1891.0760000000007</v>
      </c>
      <c r="S3">
        <v>2958.9550000000004</v>
      </c>
      <c r="T3">
        <v>3880.8119999999985</v>
      </c>
      <c r="U3">
        <v>3474.0489999999982</v>
      </c>
      <c r="V3">
        <v>3359.6169999999993</v>
      </c>
      <c r="W3">
        <v>3491.0769999999998</v>
      </c>
      <c r="X3">
        <v>3412.4700000000003</v>
      </c>
      <c r="Y3">
        <v>4001.0510000000004</v>
      </c>
      <c r="Z3">
        <v>5226.7210000000005</v>
      </c>
      <c r="AA3">
        <v>10131.384999999998</v>
      </c>
      <c r="AB3">
        <v>8193.3929999999982</v>
      </c>
      <c r="AC3">
        <v>8755.0130000000008</v>
      </c>
      <c r="AD3">
        <v>6522.2569999999996</v>
      </c>
      <c r="AE3">
        <v>6657.3290000000015</v>
      </c>
      <c r="AF3">
        <v>7561.4630000000006</v>
      </c>
      <c r="AG3">
        <v>5347.7919999999995</v>
      </c>
      <c r="AH3">
        <v>5476.18</v>
      </c>
      <c r="AI3">
        <v>5140.5090000000009</v>
      </c>
      <c r="AJ3">
        <v>5225.5560000000005</v>
      </c>
      <c r="AK3">
        <v>4660.1969999999992</v>
      </c>
    </row>
    <row r="4" spans="1:37" x14ac:dyDescent="0.25">
      <c r="A4" s="3" t="s">
        <v>2</v>
      </c>
      <c r="B4">
        <v>2198.0490000000027</v>
      </c>
      <c r="C4">
        <v>2822.344000000011</v>
      </c>
      <c r="D4">
        <v>1992.4130000000014</v>
      </c>
      <c r="E4">
        <v>1908.9440000000106</v>
      </c>
      <c r="F4">
        <v>1837.7049999999992</v>
      </c>
      <c r="G4">
        <v>1427.4389999999987</v>
      </c>
      <c r="H4">
        <v>1919.1100000000088</v>
      </c>
      <c r="I4">
        <v>3824.5929999999998</v>
      </c>
      <c r="J4">
        <v>2574.5609999999974</v>
      </c>
      <c r="K4">
        <v>1957.1769999999888</v>
      </c>
      <c r="L4">
        <v>2295.6729999999975</v>
      </c>
      <c r="M4">
        <v>1934.1699999999985</v>
      </c>
      <c r="N4">
        <v>1603.4580000000003</v>
      </c>
      <c r="O4">
        <v>2041.1860000000097</v>
      </c>
      <c r="P4">
        <v>1493.5249999999967</v>
      </c>
      <c r="Q4">
        <v>1604.6019999999978</v>
      </c>
      <c r="R4">
        <v>803.31900000000007</v>
      </c>
      <c r="S4">
        <v>1186.4430000000013</v>
      </c>
      <c r="T4">
        <v>3097.3290000000029</v>
      </c>
      <c r="U4">
        <v>2250.052000000001</v>
      </c>
      <c r="V4">
        <v>2378.3210000000022</v>
      </c>
      <c r="W4">
        <v>2193.0279999999957</v>
      </c>
      <c r="X4">
        <v>1537.3880000000042</v>
      </c>
      <c r="Y4">
        <v>1291.1260000000009</v>
      </c>
      <c r="Z4">
        <v>2335.3220000000047</v>
      </c>
      <c r="AA4">
        <v>5023.0039999999899</v>
      </c>
      <c r="AB4">
        <v>3267.866</v>
      </c>
      <c r="AC4">
        <v>4419.9930000000077</v>
      </c>
      <c r="AD4">
        <v>3518.9070000000029</v>
      </c>
      <c r="AE4">
        <v>3367.5139999999988</v>
      </c>
      <c r="AF4">
        <v>5182.9829999999911</v>
      </c>
      <c r="AG4">
        <v>3608.9850000000015</v>
      </c>
      <c r="AH4">
        <v>3953.0900000000011</v>
      </c>
      <c r="AI4">
        <v>3240.1169999999984</v>
      </c>
      <c r="AJ4">
        <v>2783.9599999999996</v>
      </c>
      <c r="AK4">
        <v>2714.933</v>
      </c>
    </row>
    <row r="5" spans="1:37" x14ac:dyDescent="0.25">
      <c r="A5" s="3" t="s">
        <v>3</v>
      </c>
      <c r="B5">
        <v>1365.5510000000002</v>
      </c>
      <c r="C5">
        <v>1139.3929999999989</v>
      </c>
      <c r="D5">
        <v>671.69199999999989</v>
      </c>
      <c r="E5">
        <v>771.96700000000021</v>
      </c>
      <c r="F5">
        <v>432.38899999999995</v>
      </c>
      <c r="G5">
        <v>408.99499999999961</v>
      </c>
      <c r="H5">
        <v>501.59100000000046</v>
      </c>
      <c r="I5">
        <v>877.19400000000121</v>
      </c>
      <c r="J5">
        <v>615.97399999999902</v>
      </c>
      <c r="K5">
        <v>619.4369999999991</v>
      </c>
      <c r="L5">
        <v>723.61099999999851</v>
      </c>
      <c r="M5">
        <v>821.1369999999996</v>
      </c>
      <c r="N5">
        <v>967.58199999999931</v>
      </c>
      <c r="O5">
        <v>968.49899999999934</v>
      </c>
      <c r="P5">
        <v>740.55999999999881</v>
      </c>
      <c r="Q5">
        <v>470.76499999999982</v>
      </c>
      <c r="R5">
        <v>250.96299999999997</v>
      </c>
      <c r="S5">
        <v>238.35999999999996</v>
      </c>
      <c r="T5">
        <v>637.05499999999961</v>
      </c>
      <c r="U5">
        <v>606.55899999999986</v>
      </c>
      <c r="V5">
        <v>500.68599999999969</v>
      </c>
      <c r="W5">
        <v>617.92199999999934</v>
      </c>
      <c r="X5">
        <v>993.72799999999972</v>
      </c>
      <c r="Y5">
        <v>977.34300000000053</v>
      </c>
      <c r="Z5">
        <v>567.78799999999967</v>
      </c>
      <c r="AA5">
        <v>628.29700000000059</v>
      </c>
      <c r="AB5">
        <v>105.31799999999996</v>
      </c>
      <c r="AC5">
        <v>157.89899999999992</v>
      </c>
      <c r="AD5">
        <v>252.96399999999997</v>
      </c>
      <c r="AE5">
        <v>213.10599999999999</v>
      </c>
      <c r="AF5">
        <v>660.05000000000075</v>
      </c>
      <c r="AG5">
        <v>366.4920000000003</v>
      </c>
      <c r="AH5">
        <v>440.09399999999948</v>
      </c>
      <c r="AI5">
        <v>591.33899999999915</v>
      </c>
      <c r="AJ5">
        <v>760.1670000000031</v>
      </c>
      <c r="AK5">
        <v>769.31499999999983</v>
      </c>
    </row>
    <row r="6" spans="1:37" x14ac:dyDescent="0.25">
      <c r="A6" s="3" t="s">
        <v>4</v>
      </c>
      <c r="B6">
        <v>1617.8359999999964</v>
      </c>
      <c r="C6">
        <v>1636.5239999999978</v>
      </c>
      <c r="D6">
        <v>1642.8810000000001</v>
      </c>
      <c r="E6">
        <v>3000.5320000000002</v>
      </c>
      <c r="F6">
        <v>3281.028000000003</v>
      </c>
      <c r="G6">
        <v>3475.5459999999989</v>
      </c>
      <c r="H6">
        <v>3043.6979999999985</v>
      </c>
      <c r="I6">
        <v>3691.8629999999971</v>
      </c>
      <c r="J6">
        <v>2246.8310000000024</v>
      </c>
      <c r="K6">
        <v>1379.9439999999993</v>
      </c>
      <c r="L6">
        <v>1164.3870000000002</v>
      </c>
      <c r="M6">
        <v>1121.8520000000008</v>
      </c>
      <c r="N6">
        <v>1103.3869999999997</v>
      </c>
      <c r="O6">
        <v>1579.640000000001</v>
      </c>
      <c r="P6">
        <v>1373.0370000000003</v>
      </c>
      <c r="Q6">
        <v>1507.8550000000018</v>
      </c>
      <c r="R6">
        <v>1639.7570000000019</v>
      </c>
      <c r="S6">
        <v>2068.7480000000005</v>
      </c>
      <c r="T6">
        <v>2248.4350000000009</v>
      </c>
      <c r="U6">
        <v>1291.0389999999995</v>
      </c>
      <c r="V6">
        <v>784.75399999999991</v>
      </c>
      <c r="W6">
        <v>822.43399999999974</v>
      </c>
      <c r="X6">
        <v>762.22499999999991</v>
      </c>
      <c r="Y6">
        <v>1069.7159999999999</v>
      </c>
      <c r="Z6">
        <v>1792.0049999999997</v>
      </c>
      <c r="AA6">
        <v>2080.5879999999997</v>
      </c>
      <c r="AB6">
        <v>2041.8069999999993</v>
      </c>
      <c r="AC6">
        <v>4030.3869999999997</v>
      </c>
      <c r="AD6">
        <v>3236.0249999999987</v>
      </c>
      <c r="AE6">
        <v>3186.5219999999986</v>
      </c>
      <c r="AF6">
        <v>4532.3289999999997</v>
      </c>
      <c r="AG6">
        <v>2607.7479999999996</v>
      </c>
      <c r="AH6">
        <v>2696.4369999999999</v>
      </c>
      <c r="AI6">
        <v>2481.8350000000005</v>
      </c>
      <c r="AJ6">
        <v>2128.1080000000002</v>
      </c>
      <c r="AK6">
        <v>1718.9850000000001</v>
      </c>
    </row>
    <row r="7" spans="1:37" x14ac:dyDescent="0.25">
      <c r="A7" s="3" t="s">
        <v>5</v>
      </c>
      <c r="B7">
        <v>332.05599999999987</v>
      </c>
      <c r="C7">
        <v>867.18000000000006</v>
      </c>
      <c r="D7">
        <v>798.93100000000129</v>
      </c>
      <c r="E7">
        <v>1344.1180000000031</v>
      </c>
      <c r="F7">
        <v>960.69500000000141</v>
      </c>
      <c r="G7">
        <v>1896.1540000000014</v>
      </c>
      <c r="H7">
        <v>1922.9100000000008</v>
      </c>
      <c r="I7">
        <v>1961.5719999999981</v>
      </c>
      <c r="J7">
        <v>904.49999999999943</v>
      </c>
      <c r="K7">
        <v>524.27800000000025</v>
      </c>
      <c r="L7">
        <v>308.68600000000004</v>
      </c>
      <c r="M7">
        <v>328.49799999999971</v>
      </c>
      <c r="N7">
        <v>543.79899999999964</v>
      </c>
      <c r="O7">
        <v>1115.9090000000019</v>
      </c>
      <c r="P7">
        <v>1402.392000000001</v>
      </c>
      <c r="Q7">
        <v>1484.274000000004</v>
      </c>
      <c r="R7">
        <v>1273.5030000000061</v>
      </c>
      <c r="S7">
        <v>1332.3359999999986</v>
      </c>
      <c r="T7">
        <v>2031.800000000002</v>
      </c>
      <c r="U7">
        <v>955.98300000000017</v>
      </c>
      <c r="V7">
        <v>834.17899999999997</v>
      </c>
      <c r="W7">
        <v>329.47500000000008</v>
      </c>
      <c r="X7">
        <v>157.82800000000003</v>
      </c>
      <c r="Y7">
        <v>358.9649999999998</v>
      </c>
      <c r="Z7">
        <v>1864.482</v>
      </c>
      <c r="AA7">
        <v>2524.0099999999989</v>
      </c>
      <c r="AB7">
        <v>1568.3679999999999</v>
      </c>
      <c r="AC7">
        <v>2106.200000000003</v>
      </c>
      <c r="AD7">
        <v>1352.7530000000006</v>
      </c>
      <c r="AE7">
        <v>1670.01</v>
      </c>
      <c r="AF7">
        <v>2135.529</v>
      </c>
      <c r="AG7">
        <v>1143.180000000001</v>
      </c>
      <c r="AH7">
        <v>776.09299999999973</v>
      </c>
      <c r="AI7">
        <v>539.65300000000013</v>
      </c>
      <c r="AJ7">
        <v>420.26700000000005</v>
      </c>
      <c r="AK7">
        <v>510.78699999999958</v>
      </c>
    </row>
    <row r="8" spans="1:37" x14ac:dyDescent="0.25">
      <c r="A8" s="3" t="s">
        <v>6</v>
      </c>
      <c r="B8">
        <v>13613.125</v>
      </c>
      <c r="C8">
        <v>15475.616000000011</v>
      </c>
      <c r="D8">
        <v>12110.884999999989</v>
      </c>
      <c r="E8">
        <v>15065.83600000001</v>
      </c>
      <c r="F8">
        <v>14973.777</v>
      </c>
      <c r="G8">
        <v>15344.75999999998</v>
      </c>
      <c r="H8">
        <v>15061.949000000021</v>
      </c>
      <c r="I8">
        <v>17597.232</v>
      </c>
      <c r="J8">
        <v>12568.77299999999</v>
      </c>
      <c r="K8">
        <v>10776.29499999998</v>
      </c>
      <c r="L8">
        <v>11065.74399999999</v>
      </c>
      <c r="M8">
        <v>10062.538</v>
      </c>
      <c r="N8">
        <v>11233.718000000001</v>
      </c>
      <c r="O8">
        <v>13541.067000000019</v>
      </c>
      <c r="P8">
        <v>10646.919</v>
      </c>
      <c r="Q8">
        <v>9867.8200000000015</v>
      </c>
      <c r="R8">
        <v>6457.6510000000089</v>
      </c>
      <c r="S8">
        <v>8547.3430000000026</v>
      </c>
      <c r="T8">
        <v>13253.85500000001</v>
      </c>
      <c r="U8">
        <v>9481.2840000000015</v>
      </c>
      <c r="V8">
        <v>8369.4860000000026</v>
      </c>
      <c r="W8">
        <v>7890.7639999999947</v>
      </c>
      <c r="X8">
        <v>7634.3190000000041</v>
      </c>
      <c r="Y8">
        <v>8435.4490000000042</v>
      </c>
      <c r="Z8">
        <v>13285.675999999999</v>
      </c>
      <c r="AA8">
        <v>22842.257000000009</v>
      </c>
      <c r="AB8">
        <v>16653.641999999989</v>
      </c>
      <c r="AC8">
        <v>20991.38800000001</v>
      </c>
      <c r="AD8">
        <v>16221.978999999999</v>
      </c>
      <c r="AE8">
        <v>16241.706</v>
      </c>
      <c r="AF8">
        <v>21554.796999999991</v>
      </c>
      <c r="AG8">
        <v>14106.709000000001</v>
      </c>
      <c r="AH8">
        <v>14241.276</v>
      </c>
      <c r="AI8">
        <v>12708.971</v>
      </c>
      <c r="AJ8">
        <v>12143.906000000001</v>
      </c>
      <c r="AK8">
        <v>10907.406000000001</v>
      </c>
    </row>
    <row r="11" spans="1:37" x14ac:dyDescent="0.25">
      <c r="A11" s="2" t="s">
        <v>7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</row>
    <row r="12" spans="1:37" x14ac:dyDescent="0.25">
      <c r="A12" s="3" t="s">
        <v>0</v>
      </c>
      <c r="B12" s="5">
        <f>AVERAGE(B2:AK2)</f>
        <v>1160.1791944444453</v>
      </c>
      <c r="C12" s="5">
        <f>_xlfn.VAR.S(B2:AK2)</f>
        <v>198339.45567404755</v>
      </c>
      <c r="D12" s="5">
        <f>KURT(B2:AK2)</f>
        <v>0.5113887319516528</v>
      </c>
      <c r="E12" s="5">
        <f>SKEW(B2:AK2)</f>
        <v>0.55247302673495657</v>
      </c>
      <c r="F12" s="5">
        <f>MAX(B2:AK2)-MIN(B2:AK2)</f>
        <v>2018.1450000000186</v>
      </c>
    </row>
    <row r="13" spans="1:37" x14ac:dyDescent="0.25">
      <c r="A13" s="3" t="s">
        <v>1</v>
      </c>
      <c r="B13" s="5">
        <f>AVERAGE(B3:AK3)</f>
        <v>5514.4716111111111</v>
      </c>
      <c r="C13" s="5">
        <f t="shared" ref="C13:C17" si="0">_xlfn.VAR.S(B3:AK3)</f>
        <v>2963371.4606396062</v>
      </c>
      <c r="D13" s="5">
        <f t="shared" ref="D13:D17" si="1">KURT(B3:AK3)</f>
        <v>0.46380169735050147</v>
      </c>
      <c r="E13" s="5">
        <f t="shared" ref="E13:E16" si="2">SKEW(B3:AK3)</f>
        <v>0.38697098116202455</v>
      </c>
      <c r="F13" s="5">
        <f t="shared" ref="F13:F17" si="3">MAX(B3:AK3)-MIN(B3:AK3)</f>
        <v>8240.3089999999975</v>
      </c>
    </row>
    <row r="14" spans="1:37" x14ac:dyDescent="0.25">
      <c r="A14" s="3" t="s">
        <v>2</v>
      </c>
      <c r="B14" s="5">
        <f t="shared" ref="B14:B17" si="4">AVERAGE(B4:AK4)</f>
        <v>2544.128583333335</v>
      </c>
      <c r="C14" s="5">
        <f t="shared" si="0"/>
        <v>1117095.036089554</v>
      </c>
      <c r="D14" s="5">
        <f t="shared" si="1"/>
        <v>0.25683548994166605</v>
      </c>
      <c r="E14" s="5">
        <f t="shared" si="2"/>
        <v>0.82061878903903984</v>
      </c>
      <c r="F14" s="5">
        <f t="shared" si="3"/>
        <v>4379.6639999999907</v>
      </c>
    </row>
    <row r="15" spans="1:37" x14ac:dyDescent="0.25">
      <c r="A15" s="3" t="s">
        <v>3</v>
      </c>
      <c r="B15" s="5">
        <f t="shared" si="4"/>
        <v>623.1050555555554</v>
      </c>
      <c r="C15" s="5">
        <f t="shared" si="0"/>
        <v>80789.331670396932</v>
      </c>
      <c r="D15" s="5">
        <f>KURT(B5:AK5)</f>
        <v>0.16406667490347004</v>
      </c>
      <c r="E15" s="5">
        <f t="shared" si="2"/>
        <v>0.32344927544066343</v>
      </c>
      <c r="F15" s="5">
        <f t="shared" si="3"/>
        <v>1260.2330000000002</v>
      </c>
    </row>
    <row r="16" spans="1:37" x14ac:dyDescent="0.25">
      <c r="A16" s="3" t="s">
        <v>4</v>
      </c>
      <c r="B16" s="5">
        <f t="shared" si="4"/>
        <v>2113.5201388888886</v>
      </c>
      <c r="C16" s="5">
        <f t="shared" si="0"/>
        <v>940215.40126395226</v>
      </c>
      <c r="D16" s="5">
        <f t="shared" si="1"/>
        <v>-0.26496431855457159</v>
      </c>
      <c r="E16" s="5">
        <f t="shared" si="2"/>
        <v>0.68156063129998945</v>
      </c>
      <c r="F16" s="5">
        <f t="shared" si="3"/>
        <v>3770.1039999999998</v>
      </c>
    </row>
    <row r="17" spans="1:6" x14ac:dyDescent="0.25">
      <c r="A17" s="3" t="s">
        <v>5</v>
      </c>
      <c r="B17" s="5">
        <f t="shared" si="4"/>
        <v>1127.2598055555561</v>
      </c>
      <c r="C17" s="5">
        <f t="shared" si="0"/>
        <v>416839.29414781864</v>
      </c>
      <c r="D17" s="5">
        <f t="shared" si="1"/>
        <v>-0.97028354622452628</v>
      </c>
      <c r="E17" s="5">
        <f>SKEW(B7:AK7)</f>
        <v>0.32929648416060486</v>
      </c>
      <c r="F17" s="5">
        <f t="shared" si="3"/>
        <v>2366.1819999999989</v>
      </c>
    </row>
    <row r="18" spans="1:6" x14ac:dyDescent="0.25">
      <c r="A18" s="3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黄 子健</cp:lastModifiedBy>
  <dcterms:created xsi:type="dcterms:W3CDTF">2023-09-08T07:52:49Z</dcterms:created>
  <dcterms:modified xsi:type="dcterms:W3CDTF">2023-09-08T14:41:16Z</dcterms:modified>
</cp:coreProperties>
</file>