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86135\Desktop\2023国赛\"/>
    </mc:Choice>
  </mc:AlternateContent>
  <xr:revisionPtr revIDLastSave="0" documentId="13_ncr:1_{65C4E2CC-1E83-4814-87D6-36E4A6EE2A76}" xr6:coauthVersionLast="47" xr6:coauthVersionMax="47" xr10:uidLastSave="{00000000-0000-0000-0000-000000000000}"/>
  <bookViews>
    <workbookView xWindow="1520" yWindow="1520" windowWidth="2230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3" i="2"/>
  <c r="E9" i="2"/>
  <c r="F9" i="2"/>
  <c r="G9" i="2"/>
  <c r="H9" i="2"/>
  <c r="I9" i="2"/>
  <c r="J9" i="2"/>
  <c r="K9" i="2"/>
  <c r="L9" i="2"/>
  <c r="M9" i="2"/>
  <c r="M4" i="2"/>
  <c r="M5" i="2"/>
  <c r="M6" i="2"/>
  <c r="M7" i="2"/>
  <c r="M8" i="2"/>
  <c r="M3" i="2"/>
  <c r="L4" i="2"/>
  <c r="L5" i="2"/>
  <c r="L6" i="2"/>
  <c r="L7" i="2"/>
  <c r="L8" i="2"/>
  <c r="L3" i="2"/>
  <c r="K4" i="2"/>
  <c r="K5" i="2"/>
  <c r="K6" i="2"/>
  <c r="K7" i="2"/>
  <c r="K8" i="2"/>
  <c r="K3" i="2"/>
  <c r="J4" i="2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  <c r="D9" i="2"/>
  <c r="C9" i="2"/>
  <c r="B9" i="2"/>
  <c r="D4" i="2"/>
  <c r="D5" i="2"/>
  <c r="D6" i="2"/>
  <c r="D7" i="2"/>
  <c r="D8" i="2"/>
  <c r="D3" i="2"/>
  <c r="C4" i="2"/>
  <c r="C5" i="2"/>
  <c r="C6" i="2"/>
  <c r="C7" i="2"/>
  <c r="C8" i="2"/>
  <c r="C3" i="2"/>
  <c r="B4" i="2"/>
  <c r="B5" i="2"/>
  <c r="B6" i="2"/>
  <c r="B7" i="2"/>
  <c r="B8" i="2"/>
  <c r="B3" i="2"/>
  <c r="C21" i="2"/>
  <c r="D21" i="2"/>
  <c r="E21" i="2"/>
  <c r="F21" i="2"/>
  <c r="G21" i="2"/>
  <c r="H21" i="2"/>
  <c r="I21" i="2"/>
  <c r="J21" i="2"/>
  <c r="K21" i="2"/>
  <c r="L21" i="2"/>
  <c r="M21" i="2"/>
  <c r="B21" i="2"/>
</calcChain>
</file>

<file path=xl/sharedStrings.xml><?xml version="1.0" encoding="utf-8"?>
<sst xmlns="http://schemas.openxmlformats.org/spreadsheetml/2006/main" count="527" uniqueCount="269">
  <si>
    <t>单品编码</t>
  </si>
  <si>
    <t>单品名称</t>
  </si>
  <si>
    <t>分类名称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</si>
  <si>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</si>
  <si>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</si>
  <si>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</si>
  <si>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</si>
  <si>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</si>
  <si>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</si>
  <si>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</si>
  <si>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</si>
  <si>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</si>
  <si>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</si>
  <si>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</si>
  <si>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</si>
  <si>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</si>
  <si>
    <t>牛首生菜</t>
  </si>
  <si>
    <t>花叶类</t>
  </si>
  <si>
    <t>四川红香椿</t>
  </si>
  <si>
    <t>西峡花菇(1)</t>
  </si>
  <si>
    <t>食用菌</t>
  </si>
  <si>
    <t>本地小毛白菜</t>
  </si>
  <si>
    <t>白菜苔</t>
  </si>
  <si>
    <t>苋菜</t>
  </si>
  <si>
    <t>云南生菜</t>
  </si>
  <si>
    <t>竹叶菜</t>
  </si>
  <si>
    <t>小白菜</t>
  </si>
  <si>
    <t>南瓜尖</t>
  </si>
  <si>
    <t>上海青</t>
  </si>
  <si>
    <t>萝卜叶</t>
  </si>
  <si>
    <t>牛首油菜</t>
  </si>
  <si>
    <t>茼蒿</t>
  </si>
  <si>
    <t>蔡甸藜蒿</t>
  </si>
  <si>
    <t>菜心</t>
  </si>
  <si>
    <t>木耳菜</t>
  </si>
  <si>
    <t>大白菜</t>
  </si>
  <si>
    <t>豌豆尖</t>
  </si>
  <si>
    <t>云南油麦菜</t>
  </si>
  <si>
    <t>红尖椒</t>
  </si>
  <si>
    <t>辣椒类</t>
  </si>
  <si>
    <t>青尖椒</t>
  </si>
  <si>
    <t>红椒(1)</t>
  </si>
  <si>
    <t>紫茄子(2)</t>
  </si>
  <si>
    <t>茄类</t>
  </si>
  <si>
    <t>青茄子(1)</t>
  </si>
  <si>
    <t>西峡香菇(1)</t>
  </si>
  <si>
    <t>金针菇(1)</t>
  </si>
  <si>
    <t>马齿苋</t>
  </si>
  <si>
    <t>西兰花</t>
  </si>
  <si>
    <t>花菜类</t>
  </si>
  <si>
    <t>黄心菜(1)</t>
  </si>
  <si>
    <t>黑油菜</t>
  </si>
  <si>
    <t>平菇</t>
  </si>
  <si>
    <t>净藕(1)</t>
  </si>
  <si>
    <t>水生根茎类</t>
  </si>
  <si>
    <t>青杭椒(1)</t>
  </si>
  <si>
    <t>姬菇(1)</t>
  </si>
  <si>
    <t>红杭椒</t>
  </si>
  <si>
    <t>泡泡椒(精品)</t>
  </si>
  <si>
    <t>七彩椒(1)</t>
  </si>
  <si>
    <t>白玉菇(1)</t>
  </si>
  <si>
    <t>本地上海青</t>
  </si>
  <si>
    <t>菠菜</t>
  </si>
  <si>
    <t>高瓜(1)</t>
  </si>
  <si>
    <t>娃娃菜</t>
  </si>
  <si>
    <t>双孢菇</t>
  </si>
  <si>
    <t>蟹味菇(1)</t>
  </si>
  <si>
    <t>海鲜菇(1)</t>
  </si>
  <si>
    <t>青杭椒(2)</t>
  </si>
  <si>
    <t>红薯尖</t>
  </si>
  <si>
    <t>枝江红菜苔</t>
  </si>
  <si>
    <t>灯笼椒(1)</t>
  </si>
  <si>
    <t>小米椒</t>
  </si>
  <si>
    <t>杏鲍菇(1)</t>
  </si>
  <si>
    <t>黄花菜</t>
  </si>
  <si>
    <t>快菜</t>
  </si>
  <si>
    <t>螺丝椒</t>
  </si>
  <si>
    <t>紫圆茄</t>
  </si>
  <si>
    <t>随州泡泡青</t>
  </si>
  <si>
    <t>紫白菜(1)</t>
  </si>
  <si>
    <t>红线椒</t>
  </si>
  <si>
    <t>红灯笼椒(1)</t>
  </si>
  <si>
    <t>莲蓬(个)</t>
  </si>
  <si>
    <t>菱角</t>
  </si>
  <si>
    <t>姬菇(包)</t>
  </si>
  <si>
    <t>金针菇(袋)(1)</t>
  </si>
  <si>
    <t>田七</t>
  </si>
  <si>
    <t>东门口小白菜</t>
  </si>
  <si>
    <t>外地茼蒿</t>
  </si>
  <si>
    <t>冰草</t>
  </si>
  <si>
    <t>银耳(朵)</t>
  </si>
  <si>
    <t>紫苏</t>
  </si>
  <si>
    <t>薄荷叶</t>
  </si>
  <si>
    <t>蒲公英</t>
  </si>
  <si>
    <t>红莲藕带</t>
  </si>
  <si>
    <t>丝瓜尖</t>
  </si>
  <si>
    <t>奶白菜</t>
  </si>
  <si>
    <t>芥菜</t>
  </si>
  <si>
    <t>大芥兰</t>
  </si>
  <si>
    <t>面条菜</t>
  </si>
  <si>
    <t>甜白菜</t>
  </si>
  <si>
    <t>猴头菇</t>
  </si>
  <si>
    <t>荠菜</t>
  </si>
  <si>
    <t>鲜木耳(1)</t>
  </si>
  <si>
    <t>荸荠</t>
  </si>
  <si>
    <t>大龙茄子</t>
  </si>
  <si>
    <t>水果辣椒(橙色)</t>
  </si>
  <si>
    <t>青梗散花</t>
  </si>
  <si>
    <t>鸡枞菌</t>
  </si>
  <si>
    <t>野藕(1)</t>
  </si>
  <si>
    <t>黑牛肝菌</t>
  </si>
  <si>
    <t>海鲜菇(袋)(1)</t>
  </si>
  <si>
    <t>秀珍菇</t>
  </si>
  <si>
    <t>茶树菇(袋)</t>
  </si>
  <si>
    <t>黑皮鸡枞菌</t>
  </si>
  <si>
    <t>杏鲍菇(袋)</t>
  </si>
  <si>
    <t>白玉菇(袋)</t>
  </si>
  <si>
    <t>马兰头</t>
  </si>
  <si>
    <t>甘蓝叶</t>
  </si>
  <si>
    <t>芜湖青椒(1)</t>
  </si>
  <si>
    <t>花茄子</t>
  </si>
  <si>
    <t>虫草花(袋)</t>
  </si>
  <si>
    <t>野生粉藕</t>
  </si>
  <si>
    <t>洪山菜苔</t>
  </si>
  <si>
    <t>赤松茸</t>
  </si>
  <si>
    <t>牛排菇</t>
  </si>
  <si>
    <t>洪湖莲藕(粉藕)</t>
  </si>
  <si>
    <t>组合椒系列</t>
  </si>
  <si>
    <t>长线茄</t>
  </si>
  <si>
    <t>本地黄心油菜</t>
  </si>
  <si>
    <t>青菜苔</t>
  </si>
  <si>
    <t>活体银耳</t>
  </si>
  <si>
    <t>小青菜(1)</t>
  </si>
  <si>
    <t>净藕(2)</t>
  </si>
  <si>
    <t>鲜藕带(袋)</t>
  </si>
  <si>
    <t>鲜粽子叶</t>
  </si>
  <si>
    <t>艾蒿</t>
  </si>
  <si>
    <t>杏鲍菇(250克)</t>
  </si>
  <si>
    <t>奶白菜苗</t>
  </si>
  <si>
    <t>小皱皮</t>
  </si>
  <si>
    <t>菊花油菜</t>
  </si>
  <si>
    <t>余干椒</t>
  </si>
  <si>
    <t>辣妹子</t>
  </si>
  <si>
    <t>紫尖椒</t>
  </si>
  <si>
    <t>紫螺丝椒</t>
  </si>
  <si>
    <t>水果辣椒</t>
  </si>
  <si>
    <t>双沟白菜</t>
  </si>
  <si>
    <t>枝江红菜苔(份)</t>
  </si>
  <si>
    <t>云南生菜(份)</t>
  </si>
  <si>
    <t>云南油麦菜(份)</t>
  </si>
  <si>
    <t>茼蒿(份)</t>
  </si>
  <si>
    <t>菠菜(份)</t>
  </si>
  <si>
    <t>菜心(份)</t>
  </si>
  <si>
    <t>上海青(份)</t>
  </si>
  <si>
    <t>小青菜(2)</t>
  </si>
  <si>
    <t>洪山菜薹珍品手提袋</t>
  </si>
  <si>
    <t>洪山菜薹莲藕拼装礼盒</t>
  </si>
  <si>
    <t>赤松茸(盒)</t>
  </si>
  <si>
    <t>牛排菇(盒)</t>
  </si>
  <si>
    <t>猪肚菇(盒)</t>
  </si>
  <si>
    <t>黑牛肝菌(盒)</t>
  </si>
  <si>
    <t>黑皮鸡枞菌(盒)</t>
  </si>
  <si>
    <t>鱼腥草(份)</t>
  </si>
  <si>
    <t>海鲜菇(份)</t>
  </si>
  <si>
    <t>鲜木耳(份)</t>
  </si>
  <si>
    <t>小米椒(份)</t>
  </si>
  <si>
    <t>冰草(盒)</t>
  </si>
  <si>
    <t>青尖椒(份)</t>
  </si>
  <si>
    <t>杏鲍菇(份)</t>
  </si>
  <si>
    <t>七彩椒(份)</t>
  </si>
  <si>
    <t>灯笼椒(份)</t>
  </si>
  <si>
    <t>红灯笼椒(份)</t>
  </si>
  <si>
    <t>双孢菇(份)</t>
  </si>
  <si>
    <t>金针菇(份)</t>
  </si>
  <si>
    <t>虫草花(份)</t>
  </si>
  <si>
    <t>姬菇(份)</t>
  </si>
  <si>
    <t>小皱皮(份)</t>
  </si>
  <si>
    <t>荸荠(份)</t>
  </si>
  <si>
    <t>紫苏(份)</t>
  </si>
  <si>
    <t>青杭椒(份)</t>
  </si>
  <si>
    <t>红杭椒(份)</t>
  </si>
  <si>
    <t>水果辣椒(份)</t>
  </si>
  <si>
    <t>青线椒(份)</t>
  </si>
  <si>
    <t>红尖椒(份)</t>
  </si>
  <si>
    <t>螺丝椒(份)</t>
  </si>
  <si>
    <t>襄甜红菜苔(袋)</t>
  </si>
  <si>
    <t>七彩椒(2)</t>
  </si>
  <si>
    <t>灯笼椒(2)</t>
  </si>
  <si>
    <t>红灯笼椒(2)</t>
  </si>
  <si>
    <t>白蒿</t>
  </si>
  <si>
    <t>鱼腥草</t>
  </si>
  <si>
    <t>西峡香菇(2)</t>
  </si>
  <si>
    <t>鲜木耳(2)</t>
  </si>
  <si>
    <t>海鲜菇(2)</t>
  </si>
  <si>
    <t>姬菇(2)</t>
  </si>
  <si>
    <t>高瓜(2)</t>
  </si>
  <si>
    <t>竹叶菜(份)</t>
  </si>
  <si>
    <t>姜蒜小米椒组合装(小份)</t>
  </si>
  <si>
    <t>春菜</t>
  </si>
  <si>
    <t>槐花</t>
  </si>
  <si>
    <t>红薯尖(份)</t>
  </si>
  <si>
    <t>蔡甸藜蒿(份)</t>
  </si>
  <si>
    <t>红珊瑚(粗叶)</t>
  </si>
  <si>
    <t>红橡叶</t>
  </si>
  <si>
    <t>绿牛油</t>
  </si>
  <si>
    <t>保康高山大白菜</t>
  </si>
  <si>
    <t>紫白菜(2)</t>
  </si>
  <si>
    <t>黄心菜(2)</t>
  </si>
  <si>
    <t>金针菇(2)</t>
  </si>
  <si>
    <t>杏鲍菇(2)</t>
  </si>
  <si>
    <t>西峡花菇(2)</t>
  </si>
  <si>
    <t>青茄子(2)</t>
  </si>
  <si>
    <t>紫茄子(1)</t>
  </si>
  <si>
    <t>圆茄子(1)</t>
  </si>
  <si>
    <t>枝江青梗散花</t>
  </si>
  <si>
    <t>苋菜(份)</t>
  </si>
  <si>
    <t>小白菜(份)</t>
  </si>
  <si>
    <t>小青菜(份)</t>
  </si>
  <si>
    <t>奶白菜(份)</t>
  </si>
  <si>
    <t>红椒(份)</t>
  </si>
  <si>
    <t>芝麻苋菜</t>
  </si>
  <si>
    <t>鲜粽叶</t>
  </si>
  <si>
    <t>双孢菇(盒)</t>
  </si>
  <si>
    <t>鲜粽叶(袋)(1)</t>
  </si>
  <si>
    <t>青红杭椒组合装(份)</t>
  </si>
  <si>
    <t>花菇(一人份)</t>
  </si>
  <si>
    <t>洪湖莲藕(脆藕)</t>
  </si>
  <si>
    <t>菌菇火锅套餐(份)</t>
  </si>
  <si>
    <t>红椒(2)</t>
  </si>
  <si>
    <t>外地茼蒿(份)</t>
  </si>
  <si>
    <t>净藕(3)</t>
  </si>
  <si>
    <t>蟹味菇与白玉菇双拼(盒)</t>
  </si>
  <si>
    <t>龙牙菜</t>
  </si>
  <si>
    <t>黄白菜(1)</t>
  </si>
  <si>
    <t xml:space="preserve">西峡香菇(份) </t>
  </si>
  <si>
    <t>大白菜秧</t>
  </si>
  <si>
    <t>野藕(2)</t>
  </si>
  <si>
    <t>菌蔬四宝(份)</t>
  </si>
  <si>
    <t>青红尖椒组合装(份)</t>
  </si>
  <si>
    <t>鹿茸菇(盒)</t>
  </si>
  <si>
    <t>木耳菜(份)</t>
  </si>
  <si>
    <t>圆茄子(2)</t>
  </si>
  <si>
    <t>芥兰</t>
  </si>
  <si>
    <t>洪湖藕带</t>
  </si>
  <si>
    <t>青线椒</t>
  </si>
  <si>
    <t>藕尖</t>
  </si>
  <si>
    <t>油菜苔</t>
  </si>
  <si>
    <t>虫草花</t>
  </si>
  <si>
    <t>黄白菜(2)</t>
  </si>
  <si>
    <t>紫贝菜</t>
  </si>
  <si>
    <t>蟹味菇(袋)</t>
  </si>
  <si>
    <t>海鲜菇(袋)(2)</t>
  </si>
  <si>
    <t>绣球菌</t>
  </si>
  <si>
    <t>绣球菌(袋)</t>
  </si>
  <si>
    <t>金针菇(袋)(3)</t>
  </si>
  <si>
    <t>金针菇(袋)(2)</t>
  </si>
  <si>
    <t>金针菇(盒)</t>
  </si>
  <si>
    <t>白玉菇(2)</t>
  </si>
  <si>
    <t>蟹味菇(2)</t>
  </si>
  <si>
    <t>白玉菇(盒)</t>
  </si>
  <si>
    <t>蟹味菇(盒)</t>
  </si>
  <si>
    <t>海鲜菇(袋)(4)</t>
  </si>
  <si>
    <t>海鲜菇(包)</t>
  </si>
  <si>
    <t>海鲜菇(袋)(3)</t>
  </si>
  <si>
    <t>鲜粽叶(袋)(2)</t>
  </si>
  <si>
    <t>鲜粽叶(袋)(3)</t>
  </si>
  <si>
    <t>虫草花(盒)(2)</t>
  </si>
  <si>
    <t>和丰阳光海鲜菇(包)</t>
  </si>
  <si>
    <t>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</si>
</sst>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8"/>
  <sheetViews>
    <sheetView workbookViewId="0">
      <selection activeCell="L15" sqref="L15"/>
    </sheetView>
  </sheetViews>
  <sheetFormatPr defaultRowHeight="14" x14ac:dyDescent="0.25"/>
  <cols>
    <col min="1" max="1" width="17.90625" customWidth="1"/>
    <col min="2" max="2" width="21.54296875" customWidth="1"/>
    <col min="3" max="3" width="11.9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102900005116714</v>
      </c>
      <c r="B2" t="s">
        <v>48</v>
      </c>
      <c r="C2" t="s">
        <v>49</v>
      </c>
      <c r="D2">
        <v>2918.745000000004</v>
      </c>
      <c r="E2">
        <v>2383.3320000000099</v>
      </c>
      <c r="F2">
        <v>1530.4079999999981</v>
      </c>
      <c r="G2">
        <v>1607.078000000002</v>
      </c>
      <c r="H2">
        <v>1918.620999999998</v>
      </c>
      <c r="I2">
        <v>1876.1610000000021</v>
      </c>
      <c r="J2">
        <v>2909.31700000003</v>
      </c>
      <c r="K2">
        <v>3025.4939999999842</v>
      </c>
      <c r="L2">
        <v>2283.085</v>
      </c>
      <c r="M2">
        <v>2456.279000000015</v>
      </c>
      <c r="N2">
        <v>2655.4339999999938</v>
      </c>
      <c r="O2">
        <v>1973.2740000000019</v>
      </c>
      <c r="P2">
        <v>27537.228000000028</v>
      </c>
    </row>
    <row r="3" spans="1:16" x14ac:dyDescent="0.25">
      <c r="A3" s="2">
        <v>102900011000632</v>
      </c>
      <c r="B3" t="s">
        <v>79</v>
      </c>
      <c r="C3" t="s">
        <v>49</v>
      </c>
      <c r="D3">
        <v>9.7249999999999996</v>
      </c>
      <c r="E3">
        <v>1.4610000000000001</v>
      </c>
      <c r="F3">
        <v>0.90199999999999991</v>
      </c>
      <c r="G3">
        <v>0.36499999999999999</v>
      </c>
      <c r="M3">
        <v>0.79800000000000004</v>
      </c>
      <c r="P3">
        <v>13.250999999999999</v>
      </c>
    </row>
    <row r="4" spans="1:16" x14ac:dyDescent="0.25">
      <c r="A4" s="2">
        <v>102900011009970</v>
      </c>
      <c r="B4" t="s">
        <v>107</v>
      </c>
      <c r="C4" t="s">
        <v>49</v>
      </c>
      <c r="D4">
        <v>679.51800000000003</v>
      </c>
      <c r="E4">
        <v>683.64399999999921</v>
      </c>
      <c r="F4">
        <v>616.7670000000013</v>
      </c>
      <c r="G4">
        <v>650.41699999999969</v>
      </c>
      <c r="H4">
        <v>426.83900000000023</v>
      </c>
      <c r="I4">
        <v>483.80599999999981</v>
      </c>
      <c r="J4">
        <v>1223.512999999999</v>
      </c>
      <c r="K4">
        <v>1102.3110000000011</v>
      </c>
      <c r="L4">
        <v>558.97599999999943</v>
      </c>
      <c r="M4">
        <v>722.81099999999662</v>
      </c>
      <c r="N4">
        <v>634.55799999999863</v>
      </c>
      <c r="O4">
        <v>610.62599999999964</v>
      </c>
      <c r="P4">
        <v>8393.7859999999964</v>
      </c>
    </row>
    <row r="5" spans="1:16" x14ac:dyDescent="0.25">
      <c r="A5" s="2">
        <v>102900011033913</v>
      </c>
      <c r="B5" t="s">
        <v>206</v>
      </c>
      <c r="C5" t="s">
        <v>49</v>
      </c>
      <c r="G5">
        <v>0.61499999999999999</v>
      </c>
      <c r="P5">
        <v>0.61499999999999999</v>
      </c>
    </row>
    <row r="6" spans="1:16" x14ac:dyDescent="0.25">
      <c r="A6" s="2">
        <v>102900011034026</v>
      </c>
      <c r="B6" t="s">
        <v>214</v>
      </c>
      <c r="C6" t="s">
        <v>49</v>
      </c>
      <c r="D6">
        <v>495.32599999999968</v>
      </c>
      <c r="E6">
        <v>368.59699999999941</v>
      </c>
      <c r="F6">
        <v>429.4959999999997</v>
      </c>
      <c r="G6">
        <v>274.26899999999949</v>
      </c>
      <c r="H6">
        <v>359.4539999999995</v>
      </c>
      <c r="I6">
        <v>135.042</v>
      </c>
      <c r="J6">
        <v>336.06599999999992</v>
      </c>
      <c r="K6">
        <v>798.63000000000102</v>
      </c>
      <c r="L6">
        <v>746.32999999999834</v>
      </c>
      <c r="M6">
        <v>725.43400000000645</v>
      </c>
      <c r="N6">
        <v>591.50500000000068</v>
      </c>
      <c r="O6">
        <v>561.42200000000389</v>
      </c>
      <c r="P6">
        <v>5821.571000000009</v>
      </c>
    </row>
    <row r="7" spans="1:16" x14ac:dyDescent="0.25">
      <c r="A7" s="2">
        <v>102900005115168</v>
      </c>
      <c r="B7" t="s">
        <v>16</v>
      </c>
      <c r="C7" t="s">
        <v>17</v>
      </c>
      <c r="D7">
        <v>56.624000000000052</v>
      </c>
      <c r="E7">
        <v>5.0009999999999986</v>
      </c>
      <c r="F7">
        <v>109.751</v>
      </c>
      <c r="H7">
        <v>344.02699999999891</v>
      </c>
      <c r="I7">
        <v>62.346000000000011</v>
      </c>
      <c r="M7">
        <v>13.678000000000001</v>
      </c>
      <c r="N7">
        <v>13.125999999999999</v>
      </c>
      <c r="O7">
        <v>295.2840000000005</v>
      </c>
      <c r="P7">
        <v>899.83699999999931</v>
      </c>
    </row>
    <row r="8" spans="1:16" x14ac:dyDescent="0.25">
      <c r="A8" s="2">
        <v>102900005115199</v>
      </c>
      <c r="B8" t="s">
        <v>18</v>
      </c>
      <c r="C8" t="s">
        <v>17</v>
      </c>
      <c r="E8">
        <v>3.6920000000000002</v>
      </c>
      <c r="F8">
        <v>169.57599999999971</v>
      </c>
      <c r="G8">
        <v>147.80100000000019</v>
      </c>
      <c r="H8">
        <v>5.9779999999999989</v>
      </c>
      <c r="N8">
        <v>6.1759999999999993</v>
      </c>
      <c r="P8">
        <v>333.22299999999979</v>
      </c>
    </row>
    <row r="9" spans="1:16" x14ac:dyDescent="0.25">
      <c r="A9" s="2">
        <v>102900005115625</v>
      </c>
      <c r="B9" t="s">
        <v>21</v>
      </c>
      <c r="C9" t="s">
        <v>17</v>
      </c>
      <c r="L9">
        <v>3.3809999999999998</v>
      </c>
      <c r="M9">
        <v>70.369999999999976</v>
      </c>
      <c r="N9">
        <v>44.004000000000012</v>
      </c>
      <c r="O9">
        <v>3.2650000000000001</v>
      </c>
      <c r="P9">
        <v>121.02</v>
      </c>
    </row>
    <row r="10" spans="1:16" x14ac:dyDescent="0.25">
      <c r="A10" s="2">
        <v>102900005115748</v>
      </c>
      <c r="B10" t="s">
        <v>22</v>
      </c>
      <c r="C10" t="s">
        <v>17</v>
      </c>
      <c r="D10">
        <v>19.904</v>
      </c>
      <c r="E10">
        <v>160.66500000000019</v>
      </c>
      <c r="F10">
        <v>503.4539999999991</v>
      </c>
      <c r="N10">
        <v>22.95</v>
      </c>
      <c r="O10">
        <v>11.702999999999999</v>
      </c>
      <c r="P10">
        <v>718.67599999999925</v>
      </c>
    </row>
    <row r="11" spans="1:16" x14ac:dyDescent="0.25">
      <c r="A11" s="2">
        <v>102900005115762</v>
      </c>
      <c r="B11" t="s">
        <v>23</v>
      </c>
      <c r="C11" t="s">
        <v>17</v>
      </c>
      <c r="D11">
        <v>17.538</v>
      </c>
      <c r="E11">
        <v>71.991000000000014</v>
      </c>
      <c r="F11">
        <v>473.42200000000042</v>
      </c>
      <c r="G11">
        <v>1077.351999999998</v>
      </c>
      <c r="H11">
        <v>1008.428000000001</v>
      </c>
      <c r="I11">
        <v>888.32200000000057</v>
      </c>
      <c r="J11">
        <v>634.83599999999728</v>
      </c>
      <c r="K11">
        <v>519.71399999999699</v>
      </c>
      <c r="L11">
        <v>301.67899999999997</v>
      </c>
      <c r="M11">
        <v>101.28</v>
      </c>
      <c r="N11">
        <v>5.4990000000000014</v>
      </c>
      <c r="P11">
        <v>5100.0609999999942</v>
      </c>
    </row>
    <row r="12" spans="1:16" x14ac:dyDescent="0.25">
      <c r="A12" s="2">
        <v>102900005115779</v>
      </c>
      <c r="B12" t="s">
        <v>24</v>
      </c>
      <c r="C12" t="s">
        <v>17</v>
      </c>
      <c r="D12">
        <v>807.98900000000776</v>
      </c>
      <c r="E12">
        <v>868.3210000000023</v>
      </c>
      <c r="F12">
        <v>1011.024999999998</v>
      </c>
      <c r="G12">
        <v>913.19699999999682</v>
      </c>
      <c r="H12">
        <v>1130.131999999998</v>
      </c>
      <c r="I12">
        <v>1349.978999999995</v>
      </c>
      <c r="J12">
        <v>2983.8999999999928</v>
      </c>
      <c r="K12">
        <v>2144.176000000024</v>
      </c>
      <c r="L12">
        <v>1778.23100000001</v>
      </c>
      <c r="M12">
        <v>1574.9670000000001</v>
      </c>
      <c r="N12">
        <v>758.01400000000081</v>
      </c>
      <c r="O12">
        <v>590.53000000000304</v>
      </c>
      <c r="P12">
        <v>15910.46100000003</v>
      </c>
    </row>
    <row r="13" spans="1:16" x14ac:dyDescent="0.25">
      <c r="A13" s="2">
        <v>102900005115786</v>
      </c>
      <c r="B13" t="s">
        <v>25</v>
      </c>
      <c r="C13" t="s">
        <v>17</v>
      </c>
      <c r="D13">
        <v>42.837000000000018</v>
      </c>
      <c r="E13">
        <v>107.3550000000001</v>
      </c>
      <c r="F13">
        <v>134.18100000000001</v>
      </c>
      <c r="G13">
        <v>690.34600000000569</v>
      </c>
      <c r="H13">
        <v>1509.331999999996</v>
      </c>
      <c r="I13">
        <v>1751.1220000000089</v>
      </c>
      <c r="J13">
        <v>1401.8710000000051</v>
      </c>
      <c r="K13">
        <v>760.16600000000665</v>
      </c>
      <c r="L13">
        <v>606.84700000000021</v>
      </c>
      <c r="M13">
        <v>227.506</v>
      </c>
      <c r="N13">
        <v>6.33</v>
      </c>
      <c r="O13">
        <v>2.871</v>
      </c>
      <c r="P13">
        <v>7240.7640000000229</v>
      </c>
    </row>
    <row r="14" spans="1:16" x14ac:dyDescent="0.25">
      <c r="A14" s="2">
        <v>102900005115793</v>
      </c>
      <c r="B14" t="s">
        <v>26</v>
      </c>
      <c r="C14" t="s">
        <v>17</v>
      </c>
      <c r="D14">
        <v>3.4340000000000002</v>
      </c>
      <c r="E14">
        <v>13.701000000000001</v>
      </c>
      <c r="F14">
        <v>37.819000000000003</v>
      </c>
      <c r="G14">
        <v>28.038999999999991</v>
      </c>
      <c r="H14">
        <v>173.89699999999999</v>
      </c>
      <c r="I14">
        <v>195.37899999999991</v>
      </c>
      <c r="J14">
        <v>413.14599999999967</v>
      </c>
      <c r="K14">
        <v>350.35700000000008</v>
      </c>
      <c r="L14">
        <v>268.31299999999959</v>
      </c>
      <c r="M14">
        <v>153.29699999999991</v>
      </c>
      <c r="N14">
        <v>51.265000000000029</v>
      </c>
      <c r="O14">
        <v>18.656000000000009</v>
      </c>
      <c r="P14">
        <v>1707.302999999999</v>
      </c>
    </row>
    <row r="15" spans="1:16" x14ac:dyDescent="0.25">
      <c r="A15" s="2">
        <v>102900005115816</v>
      </c>
      <c r="B15" t="s">
        <v>27</v>
      </c>
      <c r="C15" t="s">
        <v>17</v>
      </c>
      <c r="J15">
        <v>18.428000000000001</v>
      </c>
      <c r="P15">
        <v>18.428000000000001</v>
      </c>
    </row>
    <row r="16" spans="1:16" x14ac:dyDescent="0.25">
      <c r="A16" s="2">
        <v>102900005115823</v>
      </c>
      <c r="B16" t="s">
        <v>28</v>
      </c>
      <c r="C16" t="s">
        <v>17</v>
      </c>
      <c r="D16">
        <v>471.35099999999989</v>
      </c>
      <c r="E16">
        <v>732.46700000000146</v>
      </c>
      <c r="F16">
        <v>730.02000000000078</v>
      </c>
      <c r="G16">
        <v>681.40600000000165</v>
      </c>
      <c r="H16">
        <v>607.89799999999946</v>
      </c>
      <c r="I16">
        <v>521.02600000000132</v>
      </c>
      <c r="J16">
        <v>918.10100000000341</v>
      </c>
      <c r="K16">
        <v>1233.574000000003</v>
      </c>
      <c r="L16">
        <v>737.60200000000032</v>
      </c>
      <c r="M16">
        <v>465.07799999999969</v>
      </c>
      <c r="N16">
        <v>264.26499999999959</v>
      </c>
      <c r="O16">
        <v>243.96799999999979</v>
      </c>
      <c r="P16">
        <v>7606.7560000000112</v>
      </c>
    </row>
    <row r="17" spans="1:16" x14ac:dyDescent="0.25">
      <c r="A17" s="2">
        <v>102900005115854</v>
      </c>
      <c r="B17" t="s">
        <v>29</v>
      </c>
      <c r="C17" t="s">
        <v>17</v>
      </c>
      <c r="D17">
        <v>17.292000000000009</v>
      </c>
      <c r="E17">
        <v>48.721999999999987</v>
      </c>
      <c r="F17">
        <v>58.968000000000011</v>
      </c>
      <c r="G17">
        <v>96.427000000000064</v>
      </c>
      <c r="H17">
        <v>79.59</v>
      </c>
      <c r="L17">
        <v>9.8580000000000005</v>
      </c>
      <c r="M17">
        <v>76.634</v>
      </c>
      <c r="N17">
        <v>27.834</v>
      </c>
      <c r="P17">
        <v>415.32499999999999</v>
      </c>
    </row>
    <row r="18" spans="1:16" x14ac:dyDescent="0.25">
      <c r="A18" s="2">
        <v>102900005115861</v>
      </c>
      <c r="B18" t="s">
        <v>30</v>
      </c>
      <c r="C18" t="s">
        <v>17</v>
      </c>
      <c r="D18">
        <v>640.57100000000082</v>
      </c>
      <c r="E18">
        <v>388.82600000000002</v>
      </c>
      <c r="F18">
        <v>1.619</v>
      </c>
      <c r="J18">
        <v>0.96399999999999997</v>
      </c>
      <c r="L18">
        <v>56.725000000000023</v>
      </c>
      <c r="M18">
        <v>803.89499999999828</v>
      </c>
      <c r="N18">
        <v>1076.024000000006</v>
      </c>
      <c r="O18">
        <v>867.94199999999489</v>
      </c>
      <c r="P18">
        <v>3836.5659999999998</v>
      </c>
    </row>
    <row r="19" spans="1:16" x14ac:dyDescent="0.25">
      <c r="A19" s="2">
        <v>102900005115878</v>
      </c>
      <c r="B19" t="s">
        <v>31</v>
      </c>
      <c r="C19" t="s">
        <v>17</v>
      </c>
      <c r="D19">
        <v>532.9450000000005</v>
      </c>
      <c r="E19">
        <v>365.7049999999993</v>
      </c>
      <c r="F19">
        <v>351.16699999999929</v>
      </c>
      <c r="G19">
        <v>138.39699999999991</v>
      </c>
      <c r="H19">
        <v>43.197999999999993</v>
      </c>
      <c r="L19">
        <v>224.87599999999981</v>
      </c>
      <c r="M19">
        <v>848.02800000000605</v>
      </c>
      <c r="N19">
        <v>923.90300000000514</v>
      </c>
      <c r="O19">
        <v>681.94299999999953</v>
      </c>
      <c r="P19">
        <v>4110.1620000000094</v>
      </c>
    </row>
    <row r="20" spans="1:16" x14ac:dyDescent="0.25">
      <c r="A20" s="2">
        <v>102900005115885</v>
      </c>
      <c r="B20" t="s">
        <v>32</v>
      </c>
      <c r="C20" t="s">
        <v>17</v>
      </c>
      <c r="D20">
        <v>28.195</v>
      </c>
      <c r="E20">
        <v>171.71199999999979</v>
      </c>
      <c r="F20">
        <v>250.57200000000009</v>
      </c>
      <c r="G20">
        <v>201.19700000000009</v>
      </c>
      <c r="H20">
        <v>7.8179999999999978</v>
      </c>
      <c r="L20">
        <v>77.046000000000106</v>
      </c>
      <c r="M20">
        <v>91.843000000000089</v>
      </c>
      <c r="N20">
        <v>79.712000000000003</v>
      </c>
      <c r="O20">
        <v>31.48</v>
      </c>
      <c r="P20">
        <v>939.57500000000005</v>
      </c>
    </row>
    <row r="21" spans="1:16" x14ac:dyDescent="0.25">
      <c r="A21" s="2">
        <v>102900005115908</v>
      </c>
      <c r="B21" t="s">
        <v>33</v>
      </c>
      <c r="C21" t="s">
        <v>17</v>
      </c>
      <c r="D21">
        <v>207.69499999999991</v>
      </c>
      <c r="E21">
        <v>293.13999999999982</v>
      </c>
      <c r="F21">
        <v>155.80899999999991</v>
      </c>
      <c r="G21">
        <v>189.36899999999989</v>
      </c>
      <c r="H21">
        <v>279.64400000000029</v>
      </c>
      <c r="I21">
        <v>360.05399999999929</v>
      </c>
      <c r="J21">
        <v>810.32400000000246</v>
      </c>
      <c r="K21">
        <v>784.31099999999901</v>
      </c>
      <c r="L21">
        <v>516.64299999999969</v>
      </c>
      <c r="M21">
        <v>427.79099999999931</v>
      </c>
      <c r="N21">
        <v>299.9450000000005</v>
      </c>
      <c r="O21">
        <v>171.9920000000001</v>
      </c>
      <c r="P21">
        <v>4496.7169999999996</v>
      </c>
    </row>
    <row r="22" spans="1:16" x14ac:dyDescent="0.25">
      <c r="A22" s="2">
        <v>102900005115946</v>
      </c>
      <c r="B22" t="s">
        <v>34</v>
      </c>
      <c r="C22" t="s">
        <v>17</v>
      </c>
      <c r="D22">
        <v>2.0339999999999998</v>
      </c>
      <c r="G22">
        <v>81.984000000000009</v>
      </c>
      <c r="H22">
        <v>318.14399999999949</v>
      </c>
      <c r="I22">
        <v>298.16000000000122</v>
      </c>
      <c r="J22">
        <v>337.94800000000163</v>
      </c>
      <c r="K22">
        <v>221.24299999999999</v>
      </c>
      <c r="L22">
        <v>229.08399999999969</v>
      </c>
      <c r="M22">
        <v>78.043000000000035</v>
      </c>
      <c r="P22">
        <v>1566.6400000000019</v>
      </c>
    </row>
    <row r="23" spans="1:16" x14ac:dyDescent="0.25">
      <c r="A23" s="2">
        <v>102900005115960</v>
      </c>
      <c r="B23" t="s">
        <v>35</v>
      </c>
      <c r="C23" t="s">
        <v>17</v>
      </c>
      <c r="D23">
        <v>2839.256000000009</v>
      </c>
      <c r="E23">
        <v>2003.6689999999981</v>
      </c>
      <c r="F23">
        <v>1091.415999999997</v>
      </c>
      <c r="G23">
        <v>979.41699999999764</v>
      </c>
      <c r="H23">
        <v>767.86400000000208</v>
      </c>
      <c r="I23">
        <v>516.23300000000063</v>
      </c>
      <c r="J23">
        <v>996.57500000000164</v>
      </c>
      <c r="K23">
        <v>1069.2090000000001</v>
      </c>
      <c r="L23">
        <v>982.87199999999848</v>
      </c>
      <c r="M23">
        <v>1589.3200000000049</v>
      </c>
      <c r="N23">
        <v>2640.1739999999932</v>
      </c>
      <c r="O23">
        <v>3711.2129999999902</v>
      </c>
      <c r="P23">
        <v>19187.21799999999</v>
      </c>
    </row>
    <row r="24" spans="1:16" x14ac:dyDescent="0.25">
      <c r="A24" s="2">
        <v>102900005115977</v>
      </c>
      <c r="B24" t="s">
        <v>36</v>
      </c>
      <c r="C24" t="s">
        <v>17</v>
      </c>
      <c r="E24">
        <v>0.94000000000000006</v>
      </c>
      <c r="F24">
        <v>15.145</v>
      </c>
      <c r="N24">
        <v>48.666999999999959</v>
      </c>
      <c r="O24">
        <v>20.295999999999999</v>
      </c>
      <c r="P24">
        <v>85.047999999999945</v>
      </c>
    </row>
    <row r="25" spans="1:16" x14ac:dyDescent="0.25">
      <c r="A25" s="2">
        <v>102900005115984</v>
      </c>
      <c r="B25" t="s">
        <v>37</v>
      </c>
      <c r="C25" t="s">
        <v>17</v>
      </c>
      <c r="D25">
        <v>655.78400000000431</v>
      </c>
      <c r="E25">
        <v>1119.500000000002</v>
      </c>
      <c r="F25">
        <v>868.87899999999638</v>
      </c>
      <c r="G25">
        <v>431.9009999999999</v>
      </c>
      <c r="H25">
        <v>701.56500000000187</v>
      </c>
      <c r="I25">
        <v>582.97500000000286</v>
      </c>
      <c r="J25">
        <v>1682.723999999994</v>
      </c>
      <c r="K25">
        <v>1703.6199999999769</v>
      </c>
      <c r="L25">
        <v>783.29200000000105</v>
      </c>
      <c r="M25">
        <v>720.81599999999935</v>
      </c>
      <c r="N25">
        <v>508.92900000000043</v>
      </c>
      <c r="O25">
        <v>545.37900000000241</v>
      </c>
      <c r="P25">
        <v>10305.36399999998</v>
      </c>
    </row>
    <row r="26" spans="1:16" x14ac:dyDescent="0.25">
      <c r="A26" s="2">
        <v>102900005116639</v>
      </c>
      <c r="B26" t="s">
        <v>47</v>
      </c>
      <c r="C26" t="s">
        <v>17</v>
      </c>
      <c r="F26">
        <v>11.691000000000001</v>
      </c>
      <c r="G26">
        <v>51.346999999999987</v>
      </c>
      <c r="H26">
        <v>21.24</v>
      </c>
      <c r="I26">
        <v>10.037000000000001</v>
      </c>
      <c r="P26">
        <v>94.314999999999984</v>
      </c>
    </row>
    <row r="27" spans="1:16" x14ac:dyDescent="0.25">
      <c r="A27" s="2">
        <v>102900005116790</v>
      </c>
      <c r="B27" t="s">
        <v>50</v>
      </c>
      <c r="C27" t="s">
        <v>17</v>
      </c>
      <c r="D27">
        <v>186.02999999999949</v>
      </c>
      <c r="E27">
        <v>151.49199999999979</v>
      </c>
      <c r="F27">
        <v>211.67399999999981</v>
      </c>
      <c r="G27">
        <v>174.63200000000009</v>
      </c>
      <c r="H27">
        <v>141.23099999999999</v>
      </c>
      <c r="I27">
        <v>112.107</v>
      </c>
      <c r="J27">
        <v>270.69299999999998</v>
      </c>
      <c r="K27">
        <v>444.19199999999893</v>
      </c>
      <c r="L27">
        <v>320.4039999999996</v>
      </c>
      <c r="M27">
        <v>546.70999999999879</v>
      </c>
      <c r="N27">
        <v>208.89499999999981</v>
      </c>
      <c r="O27">
        <v>143.23899999999989</v>
      </c>
      <c r="P27">
        <v>2911.2989999999959</v>
      </c>
    </row>
    <row r="28" spans="1:16" x14ac:dyDescent="0.25">
      <c r="A28" s="2">
        <v>102900005116806</v>
      </c>
      <c r="B28" t="s">
        <v>51</v>
      </c>
      <c r="C28" t="s">
        <v>17</v>
      </c>
      <c r="I28">
        <v>0.377</v>
      </c>
      <c r="N28">
        <v>75.127000000000066</v>
      </c>
      <c r="O28">
        <v>25.621000000000009</v>
      </c>
      <c r="P28">
        <v>101.1250000000001</v>
      </c>
    </row>
    <row r="29" spans="1:16" x14ac:dyDescent="0.25">
      <c r="A29" s="2">
        <v>102900005118572</v>
      </c>
      <c r="B29" t="s">
        <v>61</v>
      </c>
      <c r="C29" t="s">
        <v>17</v>
      </c>
      <c r="E29">
        <v>7.9279999999999999</v>
      </c>
      <c r="G29">
        <v>125.5419999999997</v>
      </c>
      <c r="H29">
        <v>330.71599999999859</v>
      </c>
      <c r="I29">
        <v>91.470000000000127</v>
      </c>
      <c r="J29">
        <v>0.89800000000000002</v>
      </c>
      <c r="M29">
        <v>37.017999999999986</v>
      </c>
      <c r="N29">
        <v>3.125</v>
      </c>
      <c r="P29">
        <v>596.69699999999852</v>
      </c>
    </row>
    <row r="30" spans="1:16" x14ac:dyDescent="0.25">
      <c r="A30" s="2">
        <v>102900005118817</v>
      </c>
      <c r="B30" t="s">
        <v>62</v>
      </c>
      <c r="C30" t="s">
        <v>17</v>
      </c>
      <c r="D30">
        <v>793.94199999999762</v>
      </c>
      <c r="E30">
        <v>455.68299999999903</v>
      </c>
      <c r="F30">
        <v>275.30600000000021</v>
      </c>
      <c r="G30">
        <v>281.19499999999988</v>
      </c>
      <c r="H30">
        <v>298.48400000000038</v>
      </c>
      <c r="I30">
        <v>288.44299999999981</v>
      </c>
      <c r="J30">
        <v>335.21399999999892</v>
      </c>
      <c r="K30">
        <v>234.4659999999995</v>
      </c>
      <c r="L30">
        <v>243.58</v>
      </c>
      <c r="M30">
        <v>690.15700000000038</v>
      </c>
      <c r="N30">
        <v>542.57600000000105</v>
      </c>
      <c r="O30">
        <v>777.41500000000315</v>
      </c>
      <c r="P30">
        <v>5216.4609999999993</v>
      </c>
    </row>
    <row r="31" spans="1:16" x14ac:dyDescent="0.25">
      <c r="A31" s="2">
        <v>102900005118831</v>
      </c>
      <c r="B31" t="s">
        <v>64</v>
      </c>
      <c r="C31" t="s">
        <v>17</v>
      </c>
      <c r="D31">
        <v>1295</v>
      </c>
      <c r="E31">
        <v>750</v>
      </c>
      <c r="F31">
        <v>709</v>
      </c>
      <c r="G31">
        <v>658</v>
      </c>
      <c r="H31">
        <v>794</v>
      </c>
      <c r="I31">
        <v>485</v>
      </c>
      <c r="J31">
        <v>575</v>
      </c>
      <c r="K31">
        <v>647</v>
      </c>
      <c r="L31">
        <v>392</v>
      </c>
      <c r="M31">
        <v>387</v>
      </c>
      <c r="N31">
        <v>1023</v>
      </c>
      <c r="O31">
        <v>1267</v>
      </c>
      <c r="P31">
        <v>8982</v>
      </c>
    </row>
    <row r="32" spans="1:16" x14ac:dyDescent="0.25">
      <c r="A32" s="2">
        <v>102900005119975</v>
      </c>
      <c r="B32" t="s">
        <v>69</v>
      </c>
      <c r="C32" t="s">
        <v>17</v>
      </c>
      <c r="E32">
        <v>3.9289999999999998</v>
      </c>
      <c r="F32">
        <v>103.9200000000001</v>
      </c>
      <c r="G32">
        <v>204.102</v>
      </c>
      <c r="H32">
        <v>690.36600000000249</v>
      </c>
      <c r="I32">
        <v>1144.7579999999971</v>
      </c>
      <c r="J32">
        <v>1403.717000000001</v>
      </c>
      <c r="K32">
        <v>907.05500000000097</v>
      </c>
      <c r="L32">
        <v>507.96599999999842</v>
      </c>
      <c r="M32">
        <v>179.90599999999989</v>
      </c>
      <c r="N32">
        <v>13.714</v>
      </c>
      <c r="P32">
        <v>5159.433</v>
      </c>
    </row>
    <row r="33" spans="1:16" x14ac:dyDescent="0.25">
      <c r="A33" s="2">
        <v>102900005122654</v>
      </c>
      <c r="B33" t="s">
        <v>70</v>
      </c>
      <c r="C33" t="s">
        <v>17</v>
      </c>
      <c r="D33">
        <v>2019.2589999999959</v>
      </c>
      <c r="E33">
        <v>1461.7300000000009</v>
      </c>
      <c r="F33">
        <v>105.804</v>
      </c>
      <c r="M33">
        <v>91.188000000000002</v>
      </c>
      <c r="N33">
        <v>492.70700000000028</v>
      </c>
      <c r="O33">
        <v>791.76600000000201</v>
      </c>
      <c r="P33">
        <v>4962.4540000000006</v>
      </c>
    </row>
    <row r="34" spans="1:16" x14ac:dyDescent="0.25">
      <c r="A34" s="2">
        <v>102900005128748</v>
      </c>
      <c r="B34" t="s">
        <v>74</v>
      </c>
      <c r="C34" t="s">
        <v>17</v>
      </c>
      <c r="H34">
        <v>1.71</v>
      </c>
      <c r="K34">
        <v>7.3999999999999996E-2</v>
      </c>
      <c r="P34">
        <v>1.784</v>
      </c>
    </row>
    <row r="35" spans="1:16" x14ac:dyDescent="0.25">
      <c r="A35" s="2">
        <v>102900011000175</v>
      </c>
      <c r="B35" t="s">
        <v>75</v>
      </c>
      <c r="C35" t="s">
        <v>17</v>
      </c>
      <c r="K35">
        <v>91.272000000000077</v>
      </c>
      <c r="P35">
        <v>91.272000000000077</v>
      </c>
    </row>
    <row r="36" spans="1:16" x14ac:dyDescent="0.25">
      <c r="A36" s="2">
        <v>102900011000571</v>
      </c>
      <c r="B36" t="s">
        <v>78</v>
      </c>
      <c r="C36" t="s">
        <v>17</v>
      </c>
      <c r="D36">
        <v>63.058999999999948</v>
      </c>
      <c r="E36">
        <v>68.719999999999985</v>
      </c>
      <c r="F36">
        <v>136.43899999999991</v>
      </c>
      <c r="G36">
        <v>0.52600000000000002</v>
      </c>
      <c r="I36">
        <v>86.342999999999975</v>
      </c>
      <c r="J36">
        <v>6.4650000000000007</v>
      </c>
      <c r="N36">
        <v>183.28599999999989</v>
      </c>
      <c r="O36">
        <v>130.3829999999999</v>
      </c>
      <c r="P36">
        <v>675.22099999999966</v>
      </c>
    </row>
    <row r="37" spans="1:16" x14ac:dyDescent="0.25">
      <c r="A37" s="2">
        <v>102900011002414</v>
      </c>
      <c r="B37" t="s">
        <v>86</v>
      </c>
      <c r="C37" t="s">
        <v>17</v>
      </c>
      <c r="E37">
        <v>0.91899999999999993</v>
      </c>
      <c r="F37">
        <v>10.128</v>
      </c>
      <c r="G37">
        <v>10.212</v>
      </c>
      <c r="H37">
        <v>9.1739999999999995</v>
      </c>
      <c r="I37">
        <v>3.88</v>
      </c>
      <c r="J37">
        <v>10.513</v>
      </c>
      <c r="K37">
        <v>0.42599999999999999</v>
      </c>
      <c r="P37">
        <v>45.252000000000002</v>
      </c>
    </row>
    <row r="38" spans="1:16" x14ac:dyDescent="0.25">
      <c r="A38" s="2">
        <v>102900011006689</v>
      </c>
      <c r="B38" t="s">
        <v>87</v>
      </c>
      <c r="C38" t="s">
        <v>17</v>
      </c>
      <c r="D38">
        <v>87.394999999999968</v>
      </c>
      <c r="E38">
        <v>115.83499999999999</v>
      </c>
      <c r="F38">
        <v>147.73400000000009</v>
      </c>
      <c r="G38">
        <v>287.01899999999978</v>
      </c>
      <c r="H38">
        <v>203.4220000000002</v>
      </c>
      <c r="I38">
        <v>43.847999999999992</v>
      </c>
      <c r="J38">
        <v>74.572000000000031</v>
      </c>
      <c r="K38">
        <v>50.767000000000017</v>
      </c>
      <c r="L38">
        <v>122.5870000000002</v>
      </c>
      <c r="M38">
        <v>176.6179999999998</v>
      </c>
      <c r="N38">
        <v>109.8090000000001</v>
      </c>
      <c r="O38">
        <v>123.8720000000001</v>
      </c>
      <c r="P38">
        <v>1543.4780000000001</v>
      </c>
    </row>
    <row r="39" spans="1:16" x14ac:dyDescent="0.25">
      <c r="A39" s="2">
        <v>102900011006948</v>
      </c>
      <c r="B39" t="s">
        <v>88</v>
      </c>
      <c r="C39" t="s">
        <v>17</v>
      </c>
      <c r="D39">
        <v>23.815999999999988</v>
      </c>
      <c r="E39">
        <v>41.985000000000007</v>
      </c>
      <c r="F39">
        <v>40.013999999999989</v>
      </c>
      <c r="G39">
        <v>48.223999999999997</v>
      </c>
      <c r="H39">
        <v>103.239</v>
      </c>
      <c r="I39">
        <v>109.61199999999999</v>
      </c>
      <c r="J39">
        <v>117.5389999999999</v>
      </c>
      <c r="K39">
        <v>133.38499999999999</v>
      </c>
      <c r="L39">
        <v>93.698000000000008</v>
      </c>
      <c r="M39">
        <v>8.2939999999999987</v>
      </c>
      <c r="N39">
        <v>12.507999999999999</v>
      </c>
      <c r="O39">
        <v>0.30099999999999999</v>
      </c>
      <c r="P39">
        <v>732.61500000000001</v>
      </c>
    </row>
    <row r="40" spans="1:16" x14ac:dyDescent="0.25">
      <c r="A40" s="2">
        <v>102900011006955</v>
      </c>
      <c r="B40" t="s">
        <v>89</v>
      </c>
      <c r="C40" t="s">
        <v>17</v>
      </c>
      <c r="E40">
        <v>0.318</v>
      </c>
      <c r="I40">
        <v>2.1680000000000001</v>
      </c>
      <c r="J40">
        <v>13.851000000000001</v>
      </c>
      <c r="P40">
        <v>16.337</v>
      </c>
    </row>
    <row r="41" spans="1:16" x14ac:dyDescent="0.25">
      <c r="A41" s="2">
        <v>102900011007464</v>
      </c>
      <c r="B41" t="s">
        <v>91</v>
      </c>
      <c r="C41" t="s">
        <v>17</v>
      </c>
      <c r="D41">
        <v>2.169</v>
      </c>
      <c r="E41">
        <v>2.3090000000000002</v>
      </c>
      <c r="F41">
        <v>9.4259999999999948</v>
      </c>
      <c r="G41">
        <v>4.9000000000000004</v>
      </c>
      <c r="H41">
        <v>0.88300000000000001</v>
      </c>
      <c r="I41">
        <v>4.3470000000000004</v>
      </c>
      <c r="J41">
        <v>0.69100000000000006</v>
      </c>
      <c r="L41">
        <v>1.83</v>
      </c>
      <c r="N41">
        <v>0.7579999999999999</v>
      </c>
      <c r="O41">
        <v>2.859</v>
      </c>
      <c r="P41">
        <v>30.17199999999999</v>
      </c>
    </row>
    <row r="42" spans="1:16" x14ac:dyDescent="0.25">
      <c r="A42" s="2">
        <v>102900011007471</v>
      </c>
      <c r="B42" t="s">
        <v>92</v>
      </c>
      <c r="C42" t="s">
        <v>17</v>
      </c>
      <c r="E42">
        <v>1.17</v>
      </c>
      <c r="F42">
        <v>0.9850000000000001</v>
      </c>
      <c r="G42">
        <v>3.3490000000000002</v>
      </c>
      <c r="H42">
        <v>0.60899999999999999</v>
      </c>
      <c r="I42">
        <v>0.74600000000000011</v>
      </c>
      <c r="O42">
        <v>0.70899999999999996</v>
      </c>
      <c r="P42">
        <v>7.5680000000000014</v>
      </c>
    </row>
    <row r="43" spans="1:16" x14ac:dyDescent="0.25">
      <c r="A43" s="2">
        <v>102900011007495</v>
      </c>
      <c r="B43" t="s">
        <v>93</v>
      </c>
      <c r="C43" t="s">
        <v>17</v>
      </c>
      <c r="E43">
        <v>1.1200000000000001</v>
      </c>
      <c r="F43">
        <v>1.8939999999999999</v>
      </c>
      <c r="G43">
        <v>0.76900000000000013</v>
      </c>
      <c r="H43">
        <v>0.39300000000000002</v>
      </c>
      <c r="K43">
        <v>5.6000000000000001E-2</v>
      </c>
      <c r="P43">
        <v>4.2320000000000002</v>
      </c>
    </row>
    <row r="44" spans="1:16" x14ac:dyDescent="0.25">
      <c r="A44" s="2">
        <v>102900011008133</v>
      </c>
      <c r="B44" t="s">
        <v>95</v>
      </c>
      <c r="C44" t="s">
        <v>17</v>
      </c>
      <c r="E44">
        <v>5.4970000000000008</v>
      </c>
      <c r="F44">
        <v>2.0419999999999998</v>
      </c>
      <c r="G44">
        <v>2.2799999999999998</v>
      </c>
      <c r="I44">
        <v>4.4080000000000004</v>
      </c>
      <c r="P44">
        <v>14.227</v>
      </c>
    </row>
    <row r="45" spans="1:16" x14ac:dyDescent="0.25">
      <c r="A45" s="2">
        <v>102900011008164</v>
      </c>
      <c r="B45" t="s">
        <v>96</v>
      </c>
      <c r="C45" t="s">
        <v>17</v>
      </c>
      <c r="D45">
        <v>394.39900000000011</v>
      </c>
      <c r="E45">
        <v>282.35300000000029</v>
      </c>
      <c r="F45">
        <v>351.99700000000018</v>
      </c>
      <c r="G45">
        <v>530.52699999999925</v>
      </c>
      <c r="H45">
        <v>757.5350000000044</v>
      </c>
      <c r="I45">
        <v>819.83900000000415</v>
      </c>
      <c r="J45">
        <v>409.47800000000018</v>
      </c>
      <c r="K45">
        <v>389.20600000000042</v>
      </c>
      <c r="L45">
        <v>612.9129999999999</v>
      </c>
      <c r="M45">
        <v>535.62300000000198</v>
      </c>
      <c r="N45">
        <v>464.25799999999907</v>
      </c>
      <c r="O45">
        <v>268.18000000000012</v>
      </c>
      <c r="P45">
        <v>5816.30800000001</v>
      </c>
    </row>
    <row r="46" spans="1:16" x14ac:dyDescent="0.25">
      <c r="A46" s="2">
        <v>102900011008485</v>
      </c>
      <c r="B46" t="s">
        <v>97</v>
      </c>
      <c r="C46" t="s">
        <v>17</v>
      </c>
      <c r="E46">
        <v>1.3819999999999999</v>
      </c>
      <c r="F46">
        <v>0.44400000000000001</v>
      </c>
      <c r="G46">
        <v>0.115</v>
      </c>
      <c r="I46">
        <v>10.875999999999999</v>
      </c>
      <c r="J46">
        <v>28.53</v>
      </c>
      <c r="K46">
        <v>10.388</v>
      </c>
      <c r="P46">
        <v>51.734999999999992</v>
      </c>
    </row>
    <row r="47" spans="1:16" x14ac:dyDescent="0.25">
      <c r="A47" s="2">
        <v>102900011008492</v>
      </c>
      <c r="B47" t="s">
        <v>98</v>
      </c>
      <c r="C47" t="s">
        <v>17</v>
      </c>
      <c r="J47">
        <v>7.48</v>
      </c>
      <c r="P47">
        <v>7.48</v>
      </c>
    </row>
    <row r="48" spans="1:16" x14ac:dyDescent="0.25">
      <c r="A48" s="2">
        <v>102900011008515</v>
      </c>
      <c r="B48" t="s">
        <v>99</v>
      </c>
      <c r="C48" t="s">
        <v>17</v>
      </c>
      <c r="E48">
        <v>2.633</v>
      </c>
      <c r="F48">
        <v>9.152000000000001</v>
      </c>
      <c r="G48">
        <v>1.151</v>
      </c>
      <c r="P48">
        <v>12.936</v>
      </c>
    </row>
    <row r="49" spans="1:16" x14ac:dyDescent="0.25">
      <c r="A49" s="2">
        <v>102900011008522</v>
      </c>
      <c r="B49" t="s">
        <v>100</v>
      </c>
      <c r="C49" t="s">
        <v>17</v>
      </c>
      <c r="D49">
        <v>32.183999999999997</v>
      </c>
      <c r="J49">
        <v>817.29299999999967</v>
      </c>
      <c r="K49">
        <v>1629.7590000000009</v>
      </c>
      <c r="L49">
        <v>1250.6729999999959</v>
      </c>
      <c r="M49">
        <v>681.72099999999978</v>
      </c>
      <c r="N49">
        <v>166.90700000000001</v>
      </c>
      <c r="O49">
        <v>106.724</v>
      </c>
      <c r="P49">
        <v>4685.2609999999968</v>
      </c>
    </row>
    <row r="50" spans="1:16" x14ac:dyDescent="0.25">
      <c r="A50" s="2">
        <v>102900011008676</v>
      </c>
      <c r="B50" t="s">
        <v>102</v>
      </c>
      <c r="C50" t="s">
        <v>17</v>
      </c>
      <c r="E50">
        <v>4.4300000000000006</v>
      </c>
      <c r="N50">
        <v>6.1830000000000007</v>
      </c>
      <c r="O50">
        <v>5.274</v>
      </c>
      <c r="P50">
        <v>15.887</v>
      </c>
    </row>
    <row r="51" spans="1:16" x14ac:dyDescent="0.25">
      <c r="A51" s="2">
        <v>102900011015384</v>
      </c>
      <c r="B51" t="s">
        <v>117</v>
      </c>
      <c r="C51" t="s">
        <v>17</v>
      </c>
      <c r="F51">
        <v>2.9590000000000001</v>
      </c>
      <c r="G51">
        <v>0.43099999999999999</v>
      </c>
      <c r="P51">
        <v>3.39</v>
      </c>
    </row>
    <row r="52" spans="1:16" x14ac:dyDescent="0.25">
      <c r="A52" s="2">
        <v>102900011015391</v>
      </c>
      <c r="B52" t="s">
        <v>118</v>
      </c>
      <c r="C52" t="s">
        <v>17</v>
      </c>
      <c r="F52">
        <v>0.94300000000000006</v>
      </c>
      <c r="P52">
        <v>0.94300000000000006</v>
      </c>
    </row>
    <row r="53" spans="1:16" x14ac:dyDescent="0.25">
      <c r="A53" s="2">
        <v>102900011021644</v>
      </c>
      <c r="B53" t="s">
        <v>123</v>
      </c>
      <c r="C53" t="s">
        <v>17</v>
      </c>
      <c r="D53">
        <v>3</v>
      </c>
      <c r="N53">
        <v>15</v>
      </c>
      <c r="O53">
        <v>7</v>
      </c>
      <c r="P53">
        <v>25</v>
      </c>
    </row>
    <row r="54" spans="1:16" x14ac:dyDescent="0.25">
      <c r="A54" s="2">
        <v>102900011022849</v>
      </c>
      <c r="B54" t="s">
        <v>129</v>
      </c>
      <c r="C54" t="s">
        <v>17</v>
      </c>
      <c r="D54">
        <v>99.255000000000024</v>
      </c>
      <c r="E54">
        <v>18.995999999999999</v>
      </c>
      <c r="L54">
        <v>161.09999999999991</v>
      </c>
      <c r="M54">
        <v>312.56700000000018</v>
      </c>
      <c r="N54">
        <v>289.36100000000027</v>
      </c>
      <c r="O54">
        <v>493.84300000000042</v>
      </c>
      <c r="P54">
        <v>1375.122000000001</v>
      </c>
    </row>
    <row r="55" spans="1:16" x14ac:dyDescent="0.25">
      <c r="A55" s="2">
        <v>102900011022924</v>
      </c>
      <c r="B55" t="s">
        <v>130</v>
      </c>
      <c r="C55" t="s">
        <v>17</v>
      </c>
      <c r="F55">
        <v>30.274999999999991</v>
      </c>
      <c r="P55">
        <v>30.274999999999991</v>
      </c>
    </row>
    <row r="56" spans="1:16" x14ac:dyDescent="0.25">
      <c r="A56" s="2">
        <v>102900011023464</v>
      </c>
      <c r="B56" t="s">
        <v>132</v>
      </c>
      <c r="C56" t="s">
        <v>17</v>
      </c>
      <c r="D56">
        <v>222.19200000000001</v>
      </c>
      <c r="E56">
        <v>190.76600000000019</v>
      </c>
      <c r="F56">
        <v>417.41799999999972</v>
      </c>
      <c r="G56">
        <v>493.17699999999769</v>
      </c>
      <c r="H56">
        <v>551.91499999999701</v>
      </c>
      <c r="I56">
        <v>395.0990000000005</v>
      </c>
      <c r="J56">
        <v>172.494</v>
      </c>
      <c r="K56">
        <v>26.428000000000001</v>
      </c>
      <c r="L56">
        <v>211.8809999999998</v>
      </c>
      <c r="M56">
        <v>248.88999999999979</v>
      </c>
      <c r="N56">
        <v>193.47899999999979</v>
      </c>
      <c r="O56">
        <v>144.25399999999991</v>
      </c>
      <c r="P56">
        <v>3267.992999999994</v>
      </c>
    </row>
    <row r="57" spans="1:16" x14ac:dyDescent="0.25">
      <c r="A57" s="2">
        <v>102900011026502</v>
      </c>
      <c r="B57" t="s">
        <v>135</v>
      </c>
      <c r="C57" t="s">
        <v>17</v>
      </c>
      <c r="I57">
        <v>6.32</v>
      </c>
      <c r="P57">
        <v>6.32</v>
      </c>
    </row>
    <row r="58" spans="1:16" x14ac:dyDescent="0.25">
      <c r="A58" s="2">
        <v>102900011026618</v>
      </c>
      <c r="B58" t="s">
        <v>136</v>
      </c>
      <c r="C58" t="s">
        <v>17</v>
      </c>
      <c r="I58">
        <v>10.512</v>
      </c>
      <c r="P58">
        <v>10.512</v>
      </c>
    </row>
    <row r="59" spans="1:16" x14ac:dyDescent="0.25">
      <c r="A59" s="2">
        <v>102900011027462</v>
      </c>
      <c r="B59" t="s">
        <v>138</v>
      </c>
      <c r="C59" t="s">
        <v>17</v>
      </c>
      <c r="J59">
        <v>16.829000000000001</v>
      </c>
      <c r="P59">
        <v>16.829000000000001</v>
      </c>
    </row>
    <row r="60" spans="1:16" x14ac:dyDescent="0.25">
      <c r="A60" s="2">
        <v>102900011027615</v>
      </c>
      <c r="B60" t="s">
        <v>140</v>
      </c>
      <c r="C60" t="s">
        <v>17</v>
      </c>
      <c r="J60">
        <v>8.4719999999999995</v>
      </c>
      <c r="P60">
        <v>8.4719999999999995</v>
      </c>
    </row>
    <row r="61" spans="1:16" x14ac:dyDescent="0.25">
      <c r="A61" s="2">
        <v>102900011029688</v>
      </c>
      <c r="B61" t="s">
        <v>146</v>
      </c>
      <c r="C61" t="s">
        <v>17</v>
      </c>
      <c r="N61">
        <v>2.8860000000000001</v>
      </c>
      <c r="P61">
        <v>2.8860000000000001</v>
      </c>
    </row>
    <row r="62" spans="1:16" x14ac:dyDescent="0.25">
      <c r="A62" s="2">
        <v>102900011030042</v>
      </c>
      <c r="B62" t="s">
        <v>147</v>
      </c>
      <c r="C62" t="s">
        <v>17</v>
      </c>
      <c r="D62">
        <v>160</v>
      </c>
      <c r="E62">
        <v>112</v>
      </c>
      <c r="O62">
        <v>41</v>
      </c>
      <c r="P62">
        <v>313</v>
      </c>
    </row>
    <row r="63" spans="1:16" x14ac:dyDescent="0.25">
      <c r="A63" s="2">
        <v>102900011030059</v>
      </c>
      <c r="B63" t="s">
        <v>148</v>
      </c>
      <c r="C63" t="s">
        <v>17</v>
      </c>
      <c r="D63">
        <v>1267</v>
      </c>
      <c r="E63">
        <v>1022</v>
      </c>
      <c r="F63">
        <v>1421</v>
      </c>
      <c r="G63">
        <v>1216</v>
      </c>
      <c r="H63">
        <v>1061</v>
      </c>
      <c r="I63">
        <v>1107</v>
      </c>
      <c r="J63">
        <v>204</v>
      </c>
      <c r="K63">
        <v>1743</v>
      </c>
      <c r="L63">
        <v>1667</v>
      </c>
      <c r="M63">
        <v>1876</v>
      </c>
      <c r="N63">
        <v>832</v>
      </c>
      <c r="O63">
        <v>909</v>
      </c>
      <c r="P63">
        <v>14325</v>
      </c>
    </row>
    <row r="64" spans="1:16" x14ac:dyDescent="0.25">
      <c r="A64" s="2">
        <v>102900011030097</v>
      </c>
      <c r="B64" t="s">
        <v>149</v>
      </c>
      <c r="C64" t="s">
        <v>17</v>
      </c>
      <c r="D64">
        <v>898</v>
      </c>
      <c r="E64">
        <v>484</v>
      </c>
      <c r="F64">
        <v>862</v>
      </c>
      <c r="G64">
        <v>768</v>
      </c>
      <c r="H64">
        <v>643</v>
      </c>
      <c r="I64">
        <v>680</v>
      </c>
      <c r="J64">
        <v>146</v>
      </c>
      <c r="K64">
        <v>1283</v>
      </c>
      <c r="L64">
        <v>1152</v>
      </c>
      <c r="M64">
        <v>1119</v>
      </c>
      <c r="N64">
        <v>295</v>
      </c>
      <c r="O64">
        <v>518</v>
      </c>
      <c r="P64">
        <v>8848</v>
      </c>
    </row>
    <row r="65" spans="1:16" x14ac:dyDescent="0.25">
      <c r="A65" s="2">
        <v>102900011030103</v>
      </c>
      <c r="B65" t="s">
        <v>150</v>
      </c>
      <c r="C65" t="s">
        <v>17</v>
      </c>
      <c r="D65">
        <v>177</v>
      </c>
      <c r="E65">
        <v>199</v>
      </c>
      <c r="F65">
        <v>170</v>
      </c>
      <c r="O65">
        <v>41</v>
      </c>
      <c r="P65">
        <v>587</v>
      </c>
    </row>
    <row r="66" spans="1:16" x14ac:dyDescent="0.25">
      <c r="A66" s="2">
        <v>102900011030110</v>
      </c>
      <c r="B66" t="s">
        <v>151</v>
      </c>
      <c r="C66" t="s">
        <v>17</v>
      </c>
      <c r="D66">
        <v>486</v>
      </c>
      <c r="E66">
        <v>754</v>
      </c>
      <c r="F66">
        <v>848</v>
      </c>
      <c r="G66">
        <v>788</v>
      </c>
      <c r="H66">
        <v>626</v>
      </c>
      <c r="I66">
        <v>503</v>
      </c>
      <c r="J66">
        <v>55</v>
      </c>
      <c r="K66">
        <v>434</v>
      </c>
      <c r="L66">
        <v>540</v>
      </c>
      <c r="M66">
        <v>857</v>
      </c>
      <c r="N66">
        <v>406</v>
      </c>
      <c r="O66">
        <v>45</v>
      </c>
      <c r="P66">
        <v>6342</v>
      </c>
    </row>
    <row r="67" spans="1:16" x14ac:dyDescent="0.25">
      <c r="A67" s="2">
        <v>102900011030134</v>
      </c>
      <c r="B67" t="s">
        <v>152</v>
      </c>
      <c r="C67" t="s">
        <v>17</v>
      </c>
      <c r="D67">
        <v>293</v>
      </c>
      <c r="E67">
        <v>129</v>
      </c>
      <c r="F67">
        <v>154</v>
      </c>
      <c r="G67">
        <v>74</v>
      </c>
      <c r="I67">
        <v>11</v>
      </c>
      <c r="J67">
        <v>44</v>
      </c>
      <c r="K67">
        <v>321</v>
      </c>
      <c r="L67">
        <v>307</v>
      </c>
      <c r="M67">
        <v>216</v>
      </c>
      <c r="N67">
        <v>223</v>
      </c>
      <c r="O67">
        <v>281</v>
      </c>
      <c r="P67">
        <v>2053</v>
      </c>
    </row>
    <row r="68" spans="1:16" x14ac:dyDescent="0.25">
      <c r="A68" s="2">
        <v>102900011030141</v>
      </c>
      <c r="B68" t="s">
        <v>153</v>
      </c>
      <c r="C68" t="s">
        <v>17</v>
      </c>
      <c r="D68">
        <v>341</v>
      </c>
      <c r="E68">
        <v>266</v>
      </c>
      <c r="F68">
        <v>149</v>
      </c>
      <c r="G68">
        <v>145</v>
      </c>
      <c r="J68">
        <v>36</v>
      </c>
      <c r="K68">
        <v>747</v>
      </c>
      <c r="L68">
        <v>492</v>
      </c>
      <c r="M68">
        <v>369</v>
      </c>
      <c r="N68">
        <v>228</v>
      </c>
      <c r="O68">
        <v>297</v>
      </c>
      <c r="P68">
        <v>3070</v>
      </c>
    </row>
    <row r="69" spans="1:16" x14ac:dyDescent="0.25">
      <c r="A69" s="2">
        <v>102900011030158</v>
      </c>
      <c r="B69" t="s">
        <v>154</v>
      </c>
      <c r="C69" t="s">
        <v>17</v>
      </c>
      <c r="D69">
        <v>165</v>
      </c>
      <c r="E69">
        <v>73</v>
      </c>
      <c r="O69">
        <v>58</v>
      </c>
      <c r="P69">
        <v>296</v>
      </c>
    </row>
    <row r="70" spans="1:16" x14ac:dyDescent="0.25">
      <c r="A70" s="2">
        <v>102900011030400</v>
      </c>
      <c r="B70" t="s">
        <v>155</v>
      </c>
      <c r="C70" t="s">
        <v>17</v>
      </c>
      <c r="D70">
        <v>3</v>
      </c>
      <c r="P70">
        <v>3</v>
      </c>
    </row>
    <row r="71" spans="1:16" x14ac:dyDescent="0.25">
      <c r="A71" s="2">
        <v>102900011030417</v>
      </c>
      <c r="B71" t="s">
        <v>156</v>
      </c>
      <c r="C71" t="s">
        <v>17</v>
      </c>
      <c r="D71">
        <v>3</v>
      </c>
      <c r="P71">
        <v>3</v>
      </c>
    </row>
    <row r="72" spans="1:16" x14ac:dyDescent="0.25">
      <c r="A72" s="2">
        <v>102900011030905</v>
      </c>
      <c r="B72" t="s">
        <v>162</v>
      </c>
      <c r="C72" t="s">
        <v>17</v>
      </c>
      <c r="D72">
        <v>123</v>
      </c>
      <c r="E72">
        <v>66</v>
      </c>
      <c r="F72">
        <v>36</v>
      </c>
      <c r="G72">
        <v>3</v>
      </c>
      <c r="K72">
        <v>2</v>
      </c>
      <c r="L72">
        <v>142</v>
      </c>
      <c r="M72">
        <v>36</v>
      </c>
      <c r="N72">
        <v>46</v>
      </c>
      <c r="O72">
        <v>16</v>
      </c>
      <c r="P72">
        <v>470</v>
      </c>
    </row>
    <row r="73" spans="1:16" x14ac:dyDescent="0.25">
      <c r="A73" s="2">
        <v>102900011031216</v>
      </c>
      <c r="B73" t="s">
        <v>166</v>
      </c>
      <c r="C73" t="s">
        <v>17</v>
      </c>
      <c r="E73">
        <v>9</v>
      </c>
      <c r="F73">
        <v>11</v>
      </c>
      <c r="G73">
        <v>5</v>
      </c>
      <c r="H73">
        <v>2</v>
      </c>
      <c r="I73">
        <v>1</v>
      </c>
      <c r="O73">
        <v>1</v>
      </c>
      <c r="P73">
        <v>29</v>
      </c>
    </row>
    <row r="74" spans="1:16" x14ac:dyDescent="0.25">
      <c r="A74" s="2">
        <v>102900011032176</v>
      </c>
      <c r="B74" t="s">
        <v>178</v>
      </c>
      <c r="C74" t="s">
        <v>17</v>
      </c>
      <c r="E74">
        <v>2</v>
      </c>
      <c r="F74">
        <v>11</v>
      </c>
      <c r="G74">
        <v>21</v>
      </c>
      <c r="I74">
        <v>5</v>
      </c>
      <c r="J74">
        <v>1</v>
      </c>
      <c r="P74">
        <v>40</v>
      </c>
    </row>
    <row r="75" spans="1:16" x14ac:dyDescent="0.25">
      <c r="A75" s="2">
        <v>102900011032282</v>
      </c>
      <c r="B75" t="s">
        <v>185</v>
      </c>
      <c r="C75" t="s">
        <v>17</v>
      </c>
      <c r="D75">
        <v>11</v>
      </c>
      <c r="E75">
        <v>30</v>
      </c>
      <c r="P75">
        <v>41</v>
      </c>
    </row>
    <row r="76" spans="1:16" x14ac:dyDescent="0.25">
      <c r="A76" s="2">
        <v>102900011032480</v>
      </c>
      <c r="B76" t="s">
        <v>189</v>
      </c>
      <c r="C76" t="s">
        <v>17</v>
      </c>
      <c r="E76">
        <v>0.82600000000000007</v>
      </c>
      <c r="F76">
        <v>1.3979999999999999</v>
      </c>
      <c r="P76">
        <v>2.2240000000000002</v>
      </c>
    </row>
    <row r="77" spans="1:16" x14ac:dyDescent="0.25">
      <c r="A77" s="2">
        <v>102900011032589</v>
      </c>
      <c r="B77" t="s">
        <v>190</v>
      </c>
      <c r="C77" t="s">
        <v>17</v>
      </c>
      <c r="F77">
        <v>6.724000000000002</v>
      </c>
      <c r="G77">
        <v>21.876999999999988</v>
      </c>
      <c r="P77">
        <v>28.600999999999988</v>
      </c>
    </row>
    <row r="78" spans="1:16" x14ac:dyDescent="0.25">
      <c r="A78" s="2">
        <v>102900011032787</v>
      </c>
      <c r="B78" t="s">
        <v>196</v>
      </c>
      <c r="C78" t="s">
        <v>17</v>
      </c>
      <c r="F78">
        <v>39</v>
      </c>
      <c r="G78">
        <v>108</v>
      </c>
      <c r="I78">
        <v>7</v>
      </c>
      <c r="J78">
        <v>110</v>
      </c>
      <c r="K78">
        <v>778</v>
      </c>
      <c r="L78">
        <v>34</v>
      </c>
      <c r="P78">
        <v>1076</v>
      </c>
    </row>
    <row r="79" spans="1:16" x14ac:dyDescent="0.25">
      <c r="A79" s="2">
        <v>102900011033081</v>
      </c>
      <c r="B79" t="s">
        <v>198</v>
      </c>
      <c r="C79" t="s">
        <v>17</v>
      </c>
      <c r="F79">
        <v>7.3810000000000002</v>
      </c>
      <c r="G79">
        <v>16.974</v>
      </c>
      <c r="H79">
        <v>0.64100000000000001</v>
      </c>
      <c r="P79">
        <v>24.995999999999999</v>
      </c>
    </row>
    <row r="80" spans="1:16" x14ac:dyDescent="0.25">
      <c r="A80" s="2">
        <v>102900011033173</v>
      </c>
      <c r="B80" t="s">
        <v>199</v>
      </c>
      <c r="C80" t="s">
        <v>17</v>
      </c>
      <c r="G80">
        <v>1.5720000000000001</v>
      </c>
      <c r="H80">
        <v>7.7280000000000006</v>
      </c>
      <c r="P80">
        <v>9.3000000000000007</v>
      </c>
    </row>
    <row r="81" spans="1:16" x14ac:dyDescent="0.25">
      <c r="A81" s="2">
        <v>102900011033234</v>
      </c>
      <c r="B81" t="s">
        <v>200</v>
      </c>
      <c r="C81" t="s">
        <v>17</v>
      </c>
      <c r="F81">
        <v>8</v>
      </c>
      <c r="G81">
        <v>48</v>
      </c>
      <c r="J81">
        <v>47</v>
      </c>
      <c r="K81">
        <v>553</v>
      </c>
      <c r="L81">
        <v>71</v>
      </c>
      <c r="P81">
        <v>727</v>
      </c>
    </row>
    <row r="82" spans="1:16" x14ac:dyDescent="0.25">
      <c r="A82" s="2">
        <v>102900011033241</v>
      </c>
      <c r="B82" t="s">
        <v>201</v>
      </c>
      <c r="C82" t="s">
        <v>17</v>
      </c>
      <c r="F82">
        <v>5</v>
      </c>
      <c r="G82">
        <v>28</v>
      </c>
      <c r="L82">
        <v>32</v>
      </c>
      <c r="P82">
        <v>65</v>
      </c>
    </row>
    <row r="83" spans="1:16" x14ac:dyDescent="0.25">
      <c r="A83" s="2">
        <v>102900011033531</v>
      </c>
      <c r="B83" t="s">
        <v>202</v>
      </c>
      <c r="C83" t="s">
        <v>17</v>
      </c>
      <c r="G83">
        <v>0.68200000000000005</v>
      </c>
      <c r="P83">
        <v>0.68200000000000005</v>
      </c>
    </row>
    <row r="84" spans="1:16" x14ac:dyDescent="0.25">
      <c r="A84" s="2">
        <v>102900011033562</v>
      </c>
      <c r="B84" t="s">
        <v>203</v>
      </c>
      <c r="C84" t="s">
        <v>17</v>
      </c>
      <c r="G84">
        <v>0.41899999999999998</v>
      </c>
      <c r="P84">
        <v>0.41899999999999998</v>
      </c>
    </row>
    <row r="85" spans="1:16" x14ac:dyDescent="0.25">
      <c r="A85" s="2">
        <v>102900011033586</v>
      </c>
      <c r="B85" t="s">
        <v>204</v>
      </c>
      <c r="C85" t="s">
        <v>17</v>
      </c>
      <c r="G85">
        <v>1.153</v>
      </c>
      <c r="P85">
        <v>1.153</v>
      </c>
    </row>
    <row r="86" spans="1:16" x14ac:dyDescent="0.25">
      <c r="A86" s="2">
        <v>102900011033906</v>
      </c>
      <c r="B86" t="s">
        <v>205</v>
      </c>
      <c r="C86" t="s">
        <v>17</v>
      </c>
      <c r="D86">
        <v>1253.7989999999991</v>
      </c>
      <c r="E86">
        <v>495.77600000000029</v>
      </c>
      <c r="G86">
        <v>70.511999999999958</v>
      </c>
      <c r="I86">
        <v>1.5189999999999999</v>
      </c>
      <c r="J86">
        <v>448.40900000000039</v>
      </c>
      <c r="K86">
        <v>839.85599999999954</v>
      </c>
      <c r="L86">
        <v>272.29199999999992</v>
      </c>
      <c r="M86">
        <v>627.57300000000021</v>
      </c>
      <c r="N86">
        <v>922.81899999999951</v>
      </c>
      <c r="O86">
        <v>1552.1810000000009</v>
      </c>
      <c r="P86">
        <v>6484.7359999999999</v>
      </c>
    </row>
    <row r="87" spans="1:16" x14ac:dyDescent="0.25">
      <c r="A87" s="2">
        <v>102900011033920</v>
      </c>
      <c r="B87" t="s">
        <v>207</v>
      </c>
      <c r="C87" t="s">
        <v>17</v>
      </c>
      <c r="D87">
        <v>28.888999999999999</v>
      </c>
      <c r="G87">
        <v>26.878</v>
      </c>
      <c r="H87">
        <v>27.925000000000001</v>
      </c>
      <c r="I87">
        <v>79.181000000000012</v>
      </c>
      <c r="J87">
        <v>308.50400000000019</v>
      </c>
      <c r="K87">
        <v>356.7189999999996</v>
      </c>
      <c r="L87">
        <v>248.50600000000011</v>
      </c>
      <c r="M87">
        <v>343.00499999999971</v>
      </c>
      <c r="N87">
        <v>277.07400000000001</v>
      </c>
      <c r="O87">
        <v>186.08699999999999</v>
      </c>
      <c r="P87">
        <v>1882.768</v>
      </c>
    </row>
    <row r="88" spans="1:16" x14ac:dyDescent="0.25">
      <c r="A88" s="2">
        <v>102900011034200</v>
      </c>
      <c r="B88" t="s">
        <v>215</v>
      </c>
      <c r="C88" t="s">
        <v>17</v>
      </c>
      <c r="G88">
        <v>25</v>
      </c>
      <c r="I88">
        <v>6</v>
      </c>
      <c r="J88">
        <v>1</v>
      </c>
      <c r="K88">
        <v>288</v>
      </c>
      <c r="L88">
        <v>48</v>
      </c>
      <c r="M88">
        <v>58</v>
      </c>
      <c r="P88">
        <v>426</v>
      </c>
    </row>
    <row r="89" spans="1:16" x14ac:dyDescent="0.25">
      <c r="A89" s="2">
        <v>102900011034217</v>
      </c>
      <c r="B89" t="s">
        <v>216</v>
      </c>
      <c r="C89" t="s">
        <v>17</v>
      </c>
      <c r="G89">
        <v>4</v>
      </c>
      <c r="J89">
        <v>23</v>
      </c>
      <c r="K89">
        <v>225</v>
      </c>
      <c r="L89">
        <v>89</v>
      </c>
      <c r="P89">
        <v>341</v>
      </c>
    </row>
    <row r="90" spans="1:16" x14ac:dyDescent="0.25">
      <c r="A90" s="2">
        <v>102900011034224</v>
      </c>
      <c r="B90" t="s">
        <v>217</v>
      </c>
      <c r="C90" t="s">
        <v>17</v>
      </c>
      <c r="D90">
        <v>563</v>
      </c>
      <c r="E90">
        <v>138</v>
      </c>
      <c r="G90">
        <v>42</v>
      </c>
      <c r="J90">
        <v>81</v>
      </c>
      <c r="K90">
        <v>823</v>
      </c>
      <c r="L90">
        <v>911</v>
      </c>
      <c r="M90">
        <v>729</v>
      </c>
      <c r="N90">
        <v>360</v>
      </c>
      <c r="O90">
        <v>410</v>
      </c>
      <c r="P90">
        <v>4057</v>
      </c>
    </row>
    <row r="91" spans="1:16" x14ac:dyDescent="0.25">
      <c r="A91" s="2">
        <v>102900011034231</v>
      </c>
      <c r="B91" t="s">
        <v>218</v>
      </c>
      <c r="C91" t="s">
        <v>17</v>
      </c>
      <c r="D91">
        <v>251</v>
      </c>
      <c r="E91">
        <v>604</v>
      </c>
      <c r="F91">
        <v>1221</v>
      </c>
      <c r="G91">
        <v>1024</v>
      </c>
      <c r="H91">
        <v>271</v>
      </c>
      <c r="J91">
        <v>63</v>
      </c>
      <c r="K91">
        <v>657</v>
      </c>
      <c r="L91">
        <v>876</v>
      </c>
      <c r="M91">
        <v>1073</v>
      </c>
      <c r="N91">
        <v>494</v>
      </c>
      <c r="O91">
        <v>397</v>
      </c>
      <c r="P91">
        <v>6931</v>
      </c>
    </row>
    <row r="92" spans="1:16" x14ac:dyDescent="0.25">
      <c r="A92" s="2">
        <v>102900011034316</v>
      </c>
      <c r="B92" t="s">
        <v>220</v>
      </c>
      <c r="C92" t="s">
        <v>17</v>
      </c>
      <c r="H92">
        <v>9.3810000000000002</v>
      </c>
      <c r="P92">
        <v>9.3810000000000002</v>
      </c>
    </row>
    <row r="93" spans="1:16" x14ac:dyDescent="0.25">
      <c r="A93" s="2">
        <v>102900011034323</v>
      </c>
      <c r="B93" t="s">
        <v>221</v>
      </c>
      <c r="C93" t="s">
        <v>17</v>
      </c>
      <c r="H93">
        <v>5.5289999999999999</v>
      </c>
      <c r="I93">
        <v>0.47999999999999993</v>
      </c>
      <c r="P93">
        <v>6.0089999999999986</v>
      </c>
    </row>
    <row r="94" spans="1:16" x14ac:dyDescent="0.25">
      <c r="A94" s="2">
        <v>102900011034354</v>
      </c>
      <c r="B94" t="s">
        <v>223</v>
      </c>
      <c r="C94" t="s">
        <v>17</v>
      </c>
      <c r="H94">
        <v>37</v>
      </c>
      <c r="I94">
        <v>163</v>
      </c>
      <c r="P94">
        <v>200</v>
      </c>
    </row>
    <row r="95" spans="1:16" x14ac:dyDescent="0.25">
      <c r="A95" s="2">
        <v>102900011035481</v>
      </c>
      <c r="B95" t="s">
        <v>229</v>
      </c>
      <c r="C95" t="s">
        <v>17</v>
      </c>
      <c r="L95">
        <v>117</v>
      </c>
      <c r="M95">
        <v>10</v>
      </c>
      <c r="P95">
        <v>127</v>
      </c>
    </row>
    <row r="96" spans="1:16" x14ac:dyDescent="0.25">
      <c r="A96" s="2">
        <v>102900011035764</v>
      </c>
      <c r="B96" t="s">
        <v>232</v>
      </c>
      <c r="C96" t="s">
        <v>17</v>
      </c>
      <c r="D96">
        <v>22.297000000000001</v>
      </c>
      <c r="E96">
        <v>5.9580000000000002</v>
      </c>
      <c r="M96">
        <v>61.827999999999989</v>
      </c>
      <c r="N96">
        <v>43.613000000000007</v>
      </c>
      <c r="O96">
        <v>53.134999999999977</v>
      </c>
      <c r="P96">
        <v>186.83099999999999</v>
      </c>
    </row>
    <row r="97" spans="1:16" x14ac:dyDescent="0.25">
      <c r="A97" s="2">
        <v>102900011035771</v>
      </c>
      <c r="B97" t="s">
        <v>233</v>
      </c>
      <c r="C97" t="s">
        <v>17</v>
      </c>
      <c r="D97">
        <v>13.728</v>
      </c>
      <c r="M97">
        <v>56.47600000000002</v>
      </c>
      <c r="N97">
        <v>39.89100000000002</v>
      </c>
      <c r="O97">
        <v>45.401000000000018</v>
      </c>
      <c r="P97">
        <v>155.49600000000009</v>
      </c>
    </row>
    <row r="98" spans="1:16" x14ac:dyDescent="0.25">
      <c r="A98" s="2">
        <v>102900011035849</v>
      </c>
      <c r="B98" t="s">
        <v>235</v>
      </c>
      <c r="C98" t="s">
        <v>17</v>
      </c>
      <c r="F98">
        <v>8.6679999999999993</v>
      </c>
      <c r="G98">
        <v>7.87</v>
      </c>
      <c r="P98">
        <v>16.538</v>
      </c>
    </row>
    <row r="99" spans="1:16" x14ac:dyDescent="0.25">
      <c r="A99" s="2">
        <v>102900011036686</v>
      </c>
      <c r="B99" t="s">
        <v>240</v>
      </c>
      <c r="C99" t="s">
        <v>17</v>
      </c>
      <c r="H99">
        <v>5</v>
      </c>
      <c r="I99">
        <v>22</v>
      </c>
      <c r="P99">
        <v>27</v>
      </c>
    </row>
    <row r="100" spans="1:16" x14ac:dyDescent="0.25">
      <c r="A100" s="2">
        <v>102900051000890</v>
      </c>
      <c r="B100" t="s">
        <v>242</v>
      </c>
      <c r="C100" t="s">
        <v>17</v>
      </c>
      <c r="J100">
        <v>0.67100000000000004</v>
      </c>
      <c r="P100">
        <v>0.67100000000000004</v>
      </c>
    </row>
    <row r="101" spans="1:16" x14ac:dyDescent="0.25">
      <c r="A101" s="2">
        <v>102900051009220</v>
      </c>
      <c r="B101" t="s">
        <v>246</v>
      </c>
      <c r="C101" t="s">
        <v>17</v>
      </c>
      <c r="E101">
        <v>4.3450000000000006</v>
      </c>
      <c r="F101">
        <v>16.870999999999999</v>
      </c>
      <c r="G101">
        <v>19.510000000000002</v>
      </c>
      <c r="P101">
        <v>40.725999999999999</v>
      </c>
    </row>
    <row r="102" spans="1:16" x14ac:dyDescent="0.25">
      <c r="A102" s="2">
        <v>102900051010455</v>
      </c>
      <c r="B102" t="s">
        <v>248</v>
      </c>
      <c r="C102" t="s">
        <v>17</v>
      </c>
      <c r="D102">
        <v>229.60599999999999</v>
      </c>
      <c r="E102">
        <v>240.05399999999969</v>
      </c>
      <c r="F102">
        <v>374.13000000000022</v>
      </c>
      <c r="G102">
        <v>535.03199999999924</v>
      </c>
      <c r="H102">
        <v>486.72699999999878</v>
      </c>
      <c r="I102">
        <v>449.35399999999959</v>
      </c>
      <c r="J102">
        <v>1334.884999999997</v>
      </c>
      <c r="K102">
        <v>2104.5119999999902</v>
      </c>
      <c r="L102">
        <v>1230.386000000002</v>
      </c>
      <c r="M102">
        <v>639.08599999999944</v>
      </c>
      <c r="N102">
        <v>183.6049999999999</v>
      </c>
      <c r="O102">
        <v>180.61300000000011</v>
      </c>
      <c r="P102">
        <v>7987.9899999999861</v>
      </c>
    </row>
    <row r="103" spans="1:16" x14ac:dyDescent="0.25">
      <c r="A103" s="2">
        <v>102900051010790</v>
      </c>
      <c r="B103" t="s">
        <v>249</v>
      </c>
      <c r="C103" t="s">
        <v>17</v>
      </c>
      <c r="E103">
        <v>3.37</v>
      </c>
      <c r="F103">
        <v>4.2019999999999991</v>
      </c>
      <c r="G103">
        <v>10.837</v>
      </c>
      <c r="H103">
        <v>2.6640000000000001</v>
      </c>
      <c r="I103">
        <v>1.2370000000000001</v>
      </c>
      <c r="J103">
        <v>0.29299999999999998</v>
      </c>
      <c r="M103">
        <v>2.98</v>
      </c>
      <c r="N103">
        <v>0.504</v>
      </c>
      <c r="O103">
        <v>0.93499999999999994</v>
      </c>
      <c r="P103">
        <v>27.021999999999991</v>
      </c>
    </row>
    <row r="104" spans="1:16" x14ac:dyDescent="0.25">
      <c r="A104" s="2">
        <v>106971563780002</v>
      </c>
      <c r="B104" t="s">
        <v>264</v>
      </c>
      <c r="C104" t="s">
        <v>17</v>
      </c>
      <c r="H104">
        <v>8</v>
      </c>
      <c r="P104">
        <v>8</v>
      </c>
    </row>
    <row r="105" spans="1:16" x14ac:dyDescent="0.25">
      <c r="A105" s="2">
        <v>106972776821582</v>
      </c>
      <c r="B105" t="s">
        <v>265</v>
      </c>
      <c r="C105" t="s">
        <v>17</v>
      </c>
      <c r="H105">
        <v>27</v>
      </c>
      <c r="I105">
        <v>101</v>
      </c>
      <c r="P105">
        <v>128</v>
      </c>
    </row>
    <row r="106" spans="1:16" x14ac:dyDescent="0.25">
      <c r="A106" s="2">
        <v>102900005116219</v>
      </c>
      <c r="B106" t="s">
        <v>38</v>
      </c>
      <c r="C106" t="s">
        <v>39</v>
      </c>
      <c r="D106">
        <v>62.123000000000012</v>
      </c>
      <c r="E106">
        <v>56.95</v>
      </c>
      <c r="F106">
        <v>23.877999999999989</v>
      </c>
      <c r="G106">
        <v>18.503</v>
      </c>
      <c r="H106">
        <v>49.584000000000003</v>
      </c>
      <c r="I106">
        <v>86.765999999999963</v>
      </c>
      <c r="J106">
        <v>77.409000000000034</v>
      </c>
      <c r="K106">
        <v>20.791</v>
      </c>
      <c r="L106">
        <v>0.188</v>
      </c>
      <c r="M106">
        <v>33.737000000000002</v>
      </c>
      <c r="N106">
        <v>3.742</v>
      </c>
      <c r="O106">
        <v>4.9219999999999997</v>
      </c>
      <c r="P106">
        <v>438.59300000000007</v>
      </c>
    </row>
    <row r="107" spans="1:16" x14ac:dyDescent="0.25">
      <c r="A107" s="2">
        <v>102900005116226</v>
      </c>
      <c r="B107" t="s">
        <v>40</v>
      </c>
      <c r="C107" t="s">
        <v>39</v>
      </c>
      <c r="D107">
        <v>143.095</v>
      </c>
      <c r="E107">
        <v>110.744</v>
      </c>
      <c r="F107">
        <v>82.42300000000003</v>
      </c>
      <c r="G107">
        <v>74.51400000000001</v>
      </c>
      <c r="H107">
        <v>65.325000000000031</v>
      </c>
      <c r="I107">
        <v>17.312000000000001</v>
      </c>
      <c r="J107">
        <v>156.57199999999989</v>
      </c>
      <c r="K107">
        <v>183.91199999999981</v>
      </c>
      <c r="L107">
        <v>109.499</v>
      </c>
      <c r="M107">
        <v>100.2760000000002</v>
      </c>
      <c r="N107">
        <v>65.28600000000003</v>
      </c>
      <c r="O107">
        <v>77.57300000000005</v>
      </c>
      <c r="P107">
        <v>1186.5309999999999</v>
      </c>
    </row>
    <row r="108" spans="1:16" x14ac:dyDescent="0.25">
      <c r="A108" s="2">
        <v>102900005116233</v>
      </c>
      <c r="B108" t="s">
        <v>41</v>
      </c>
      <c r="C108" t="s">
        <v>39</v>
      </c>
      <c r="D108">
        <v>794.26500000000374</v>
      </c>
      <c r="E108">
        <v>749.61700000000246</v>
      </c>
      <c r="F108">
        <v>193.42199999999991</v>
      </c>
      <c r="G108">
        <v>123.348</v>
      </c>
      <c r="H108">
        <v>169.28000000000009</v>
      </c>
      <c r="I108">
        <v>149.56700000000021</v>
      </c>
      <c r="J108">
        <v>229.06399999999999</v>
      </c>
      <c r="K108">
        <v>209.7320000000002</v>
      </c>
      <c r="L108">
        <v>311.16099999999881</v>
      </c>
      <c r="M108">
        <v>200.46300000000019</v>
      </c>
      <c r="N108">
        <v>178.0839999999998</v>
      </c>
      <c r="O108">
        <v>149.87199999999979</v>
      </c>
      <c r="P108">
        <v>3457.875000000005</v>
      </c>
    </row>
    <row r="109" spans="1:16" x14ac:dyDescent="0.25">
      <c r="A109" s="2">
        <v>102900005116905</v>
      </c>
      <c r="B109" t="s">
        <v>55</v>
      </c>
      <c r="C109" t="s">
        <v>39</v>
      </c>
      <c r="E109">
        <v>1.1759999999999999</v>
      </c>
      <c r="K109">
        <v>0.33900000000000002</v>
      </c>
      <c r="L109">
        <v>0.30199999999999999</v>
      </c>
      <c r="P109">
        <v>1.8169999999999999</v>
      </c>
    </row>
    <row r="110" spans="1:16" x14ac:dyDescent="0.25">
      <c r="A110" s="2">
        <v>102900005116943</v>
      </c>
      <c r="B110" t="s">
        <v>57</v>
      </c>
      <c r="C110" t="s">
        <v>39</v>
      </c>
      <c r="D110">
        <v>65.237999999999985</v>
      </c>
      <c r="E110">
        <v>117.7469999999999</v>
      </c>
      <c r="F110">
        <v>39.873999999999981</v>
      </c>
      <c r="G110">
        <v>29.366</v>
      </c>
      <c r="H110">
        <v>25.491</v>
      </c>
      <c r="I110">
        <v>34.264999999999972</v>
      </c>
      <c r="J110">
        <v>88.649999999999991</v>
      </c>
      <c r="K110">
        <v>83.594999999999885</v>
      </c>
      <c r="L110">
        <v>65.806999999999903</v>
      </c>
      <c r="M110">
        <v>54.125999999999998</v>
      </c>
      <c r="N110">
        <v>27.195</v>
      </c>
      <c r="O110">
        <v>27.206</v>
      </c>
      <c r="P110">
        <v>658.5599999999996</v>
      </c>
    </row>
    <row r="111" spans="1:16" x14ac:dyDescent="0.25">
      <c r="A111" s="2">
        <v>102900005117056</v>
      </c>
      <c r="B111" t="s">
        <v>58</v>
      </c>
      <c r="C111" t="s">
        <v>39</v>
      </c>
      <c r="D111">
        <v>1289.744000000009</v>
      </c>
      <c r="E111">
        <v>652.60499999999945</v>
      </c>
      <c r="J111">
        <v>1081.9120000000021</v>
      </c>
      <c r="K111">
        <v>1825.899000000011</v>
      </c>
      <c r="L111">
        <v>1251.8460000000021</v>
      </c>
      <c r="M111">
        <v>1301.908000000011</v>
      </c>
      <c r="N111">
        <v>1349.617</v>
      </c>
      <c r="O111">
        <v>949.59399999999903</v>
      </c>
      <c r="P111">
        <v>9703.1250000000327</v>
      </c>
    </row>
    <row r="112" spans="1:16" x14ac:dyDescent="0.25">
      <c r="A112" s="2">
        <v>102900005117209</v>
      </c>
      <c r="B112" t="s">
        <v>59</v>
      </c>
      <c r="C112" t="s">
        <v>39</v>
      </c>
      <c r="D112">
        <v>82.579999999999984</v>
      </c>
      <c r="E112">
        <v>23.050999999999998</v>
      </c>
      <c r="F112">
        <v>3.2</v>
      </c>
      <c r="G112">
        <v>1.879</v>
      </c>
      <c r="H112">
        <v>1.4490000000000001</v>
      </c>
      <c r="I112">
        <v>0.88900000000000001</v>
      </c>
      <c r="J112">
        <v>33.811</v>
      </c>
      <c r="K112">
        <v>28.193999999999999</v>
      </c>
      <c r="L112">
        <v>29.532999999999991</v>
      </c>
      <c r="M112">
        <v>15.739000000000001</v>
      </c>
      <c r="N112">
        <v>13.523</v>
      </c>
      <c r="O112">
        <v>29.344000000000001</v>
      </c>
      <c r="P112">
        <v>263.19200000000001</v>
      </c>
    </row>
    <row r="113" spans="1:16" x14ac:dyDescent="0.25">
      <c r="A113" s="2">
        <v>102900005119968</v>
      </c>
      <c r="B113" t="s">
        <v>68</v>
      </c>
      <c r="C113" t="s">
        <v>39</v>
      </c>
      <c r="D113">
        <v>1.6850000000000001</v>
      </c>
      <c r="E113">
        <v>3.2970000000000002</v>
      </c>
      <c r="G113">
        <v>0.41799999999999998</v>
      </c>
      <c r="H113">
        <v>0.502</v>
      </c>
      <c r="I113">
        <v>6.7290000000000001</v>
      </c>
      <c r="J113">
        <v>42.427000000000042</v>
      </c>
      <c r="K113">
        <v>55.714999999999989</v>
      </c>
      <c r="L113">
        <v>17.727</v>
      </c>
      <c r="P113">
        <v>128.5</v>
      </c>
    </row>
    <row r="114" spans="1:16" x14ac:dyDescent="0.25">
      <c r="A114" s="2">
        <v>102900005123880</v>
      </c>
      <c r="B114" t="s">
        <v>71</v>
      </c>
      <c r="C114" t="s">
        <v>39</v>
      </c>
      <c r="D114">
        <v>39.421999999999997</v>
      </c>
      <c r="E114">
        <v>8.129999999999999</v>
      </c>
      <c r="F114">
        <v>2.3380000000000001</v>
      </c>
      <c r="G114">
        <v>2.637</v>
      </c>
      <c r="H114">
        <v>0.16</v>
      </c>
      <c r="I114">
        <v>0.371</v>
      </c>
      <c r="J114">
        <v>34.749000000000009</v>
      </c>
      <c r="K114">
        <v>33.721999999999987</v>
      </c>
      <c r="L114">
        <v>37.378</v>
      </c>
      <c r="M114">
        <v>15.686999999999999</v>
      </c>
      <c r="N114">
        <v>19.55</v>
      </c>
      <c r="O114">
        <v>17.899000000000001</v>
      </c>
      <c r="P114">
        <v>212.04300000000001</v>
      </c>
    </row>
    <row r="115" spans="1:16" x14ac:dyDescent="0.25">
      <c r="A115" s="2">
        <v>102900005125808</v>
      </c>
      <c r="B115" t="s">
        <v>72</v>
      </c>
      <c r="C115" t="s">
        <v>39</v>
      </c>
      <c r="D115">
        <v>190.12799999999959</v>
      </c>
      <c r="E115">
        <v>199.96299999999931</v>
      </c>
      <c r="F115">
        <v>69.102000000000103</v>
      </c>
      <c r="G115">
        <v>57.34</v>
      </c>
      <c r="H115">
        <v>66.619999999999919</v>
      </c>
      <c r="I115">
        <v>84.816999999999993</v>
      </c>
      <c r="J115">
        <v>216.45900000000029</v>
      </c>
      <c r="K115">
        <v>189.61400000000069</v>
      </c>
      <c r="L115">
        <v>136.22200000000029</v>
      </c>
      <c r="M115">
        <v>96.667999999999893</v>
      </c>
      <c r="N115">
        <v>76.541999999999746</v>
      </c>
      <c r="O115">
        <v>63.878000000000029</v>
      </c>
      <c r="P115">
        <v>1447.3530000000001</v>
      </c>
    </row>
    <row r="116" spans="1:16" x14ac:dyDescent="0.25">
      <c r="A116" s="2">
        <v>102900011000328</v>
      </c>
      <c r="B116" t="s">
        <v>76</v>
      </c>
      <c r="C116" t="s">
        <v>39</v>
      </c>
      <c r="D116">
        <v>679.45800000000111</v>
      </c>
      <c r="E116">
        <v>631.65900000000079</v>
      </c>
      <c r="F116">
        <v>700.82899999999859</v>
      </c>
      <c r="G116">
        <v>622.53999999999826</v>
      </c>
      <c r="H116">
        <v>1257.8969999999961</v>
      </c>
      <c r="I116">
        <v>1138.3009999999961</v>
      </c>
      <c r="J116">
        <v>931.73600000000135</v>
      </c>
      <c r="K116">
        <v>636.95500000000573</v>
      </c>
      <c r="L116">
        <v>387.08199999999999</v>
      </c>
      <c r="M116">
        <v>321.6370000000008</v>
      </c>
      <c r="N116">
        <v>192.07499999999979</v>
      </c>
      <c r="O116">
        <v>292.01200000000011</v>
      </c>
      <c r="P116">
        <v>7792.1809999999978</v>
      </c>
    </row>
    <row r="117" spans="1:16" x14ac:dyDescent="0.25">
      <c r="A117" s="2">
        <v>102900011000861</v>
      </c>
      <c r="B117" t="s">
        <v>80</v>
      </c>
      <c r="C117" t="s">
        <v>39</v>
      </c>
      <c r="J117">
        <v>27.713000000000029</v>
      </c>
      <c r="P117">
        <v>27.713000000000029</v>
      </c>
    </row>
    <row r="118" spans="1:16" x14ac:dyDescent="0.25">
      <c r="A118" s="2">
        <v>102900011001219</v>
      </c>
      <c r="B118" t="s">
        <v>81</v>
      </c>
      <c r="C118" t="s">
        <v>39</v>
      </c>
      <c r="D118">
        <v>56.846999999999987</v>
      </c>
      <c r="E118">
        <v>21.013999999999999</v>
      </c>
      <c r="F118">
        <v>10.831</v>
      </c>
      <c r="G118">
        <v>4.117</v>
      </c>
      <c r="H118">
        <v>0.53800000000000003</v>
      </c>
      <c r="I118">
        <v>0.17</v>
      </c>
      <c r="J118">
        <v>40.206000000000017</v>
      </c>
      <c r="K118">
        <v>36.970000000000013</v>
      </c>
      <c r="L118">
        <v>37.209999999999987</v>
      </c>
      <c r="M118">
        <v>20.534999999999989</v>
      </c>
      <c r="N118">
        <v>19.047000000000001</v>
      </c>
      <c r="O118">
        <v>31.126999999999999</v>
      </c>
      <c r="P118">
        <v>278.61200000000002</v>
      </c>
    </row>
    <row r="119" spans="1:16" x14ac:dyDescent="0.25">
      <c r="A119" s="2">
        <v>102900011009772</v>
      </c>
      <c r="B119" t="s">
        <v>106</v>
      </c>
      <c r="C119" t="s">
        <v>39</v>
      </c>
      <c r="E119">
        <v>0.41499999999999998</v>
      </c>
      <c r="P119">
        <v>0.41499999999999998</v>
      </c>
    </row>
    <row r="120" spans="1:16" x14ac:dyDescent="0.25">
      <c r="A120" s="2">
        <v>102900011016701</v>
      </c>
      <c r="B120" t="s">
        <v>119</v>
      </c>
      <c r="C120" t="s">
        <v>39</v>
      </c>
      <c r="D120">
        <v>2749.5220000000049</v>
      </c>
      <c r="E120">
        <v>3070.7800000000279</v>
      </c>
      <c r="F120">
        <v>3206.4989999999921</v>
      </c>
      <c r="G120">
        <v>2718.0509999999822</v>
      </c>
      <c r="H120">
        <v>2957.2869999999598</v>
      </c>
      <c r="I120">
        <v>2166.9360000000188</v>
      </c>
      <c r="J120">
        <v>1573.233999999992</v>
      </c>
      <c r="K120">
        <v>2615.997999999995</v>
      </c>
      <c r="L120">
        <v>1404.463999999999</v>
      </c>
      <c r="M120">
        <v>2179.6959999999908</v>
      </c>
      <c r="N120">
        <v>1825.3310000000131</v>
      </c>
      <c r="O120">
        <v>1696.533000000016</v>
      </c>
      <c r="P120">
        <v>28164.330999999998</v>
      </c>
    </row>
    <row r="121" spans="1:16" x14ac:dyDescent="0.25">
      <c r="A121" s="2">
        <v>102900011022030</v>
      </c>
      <c r="B121" t="s">
        <v>127</v>
      </c>
      <c r="C121" t="s">
        <v>39</v>
      </c>
      <c r="D121">
        <v>65</v>
      </c>
      <c r="E121">
        <v>187</v>
      </c>
      <c r="F121">
        <v>103</v>
      </c>
      <c r="G121">
        <v>55</v>
      </c>
      <c r="H121">
        <v>53</v>
      </c>
      <c r="I121">
        <v>81</v>
      </c>
      <c r="J121">
        <v>43</v>
      </c>
      <c r="K121">
        <v>54</v>
      </c>
      <c r="P121">
        <v>641</v>
      </c>
    </row>
    <row r="122" spans="1:16" x14ac:dyDescent="0.25">
      <c r="A122" s="2">
        <v>102900011027479</v>
      </c>
      <c r="B122" t="s">
        <v>139</v>
      </c>
      <c r="C122" t="s">
        <v>39</v>
      </c>
      <c r="D122">
        <v>40.979000000000028</v>
      </c>
      <c r="G122">
        <v>6.3860000000000001</v>
      </c>
      <c r="H122">
        <v>0.128</v>
      </c>
      <c r="J122">
        <v>57.799000000000021</v>
      </c>
      <c r="K122">
        <v>37.146999999999998</v>
      </c>
      <c r="L122">
        <v>9.8860000000000046</v>
      </c>
      <c r="M122">
        <v>5.157</v>
      </c>
      <c r="N122">
        <v>4.2539999999999996</v>
      </c>
      <c r="O122">
        <v>1.9039999999999999</v>
      </c>
      <c r="P122">
        <v>163.63999999999999</v>
      </c>
    </row>
    <row r="123" spans="1:16" x14ac:dyDescent="0.25">
      <c r="A123" s="2">
        <v>102900011028407</v>
      </c>
      <c r="B123" t="s">
        <v>141</v>
      </c>
      <c r="C123" t="s">
        <v>39</v>
      </c>
      <c r="L123">
        <v>29.95399999999999</v>
      </c>
      <c r="M123">
        <v>3.9529999999999998</v>
      </c>
      <c r="P123">
        <v>33.906999999999996</v>
      </c>
    </row>
    <row r="124" spans="1:16" x14ac:dyDescent="0.25">
      <c r="A124" s="2">
        <v>102900011029176</v>
      </c>
      <c r="B124" t="s">
        <v>142</v>
      </c>
      <c r="C124" t="s">
        <v>39</v>
      </c>
      <c r="D124">
        <v>1.8919999999999999</v>
      </c>
      <c r="M124">
        <v>73.794999999999987</v>
      </c>
      <c r="N124">
        <v>16.143000000000001</v>
      </c>
      <c r="O124">
        <v>27.815000000000001</v>
      </c>
      <c r="P124">
        <v>119.645</v>
      </c>
    </row>
    <row r="125" spans="1:16" x14ac:dyDescent="0.25">
      <c r="A125" s="2">
        <v>102900011029275</v>
      </c>
      <c r="B125" t="s">
        <v>143</v>
      </c>
      <c r="C125" t="s">
        <v>39</v>
      </c>
      <c r="O125">
        <v>1.754</v>
      </c>
      <c r="P125">
        <v>1.754</v>
      </c>
    </row>
    <row r="126" spans="1:16" x14ac:dyDescent="0.25">
      <c r="A126" s="2">
        <v>102900011029299</v>
      </c>
      <c r="B126" t="s">
        <v>144</v>
      </c>
      <c r="C126" t="s">
        <v>39</v>
      </c>
      <c r="D126">
        <v>5.6820000000000013</v>
      </c>
      <c r="I126">
        <v>1.161</v>
      </c>
      <c r="P126">
        <v>6.8430000000000017</v>
      </c>
    </row>
    <row r="127" spans="1:16" x14ac:dyDescent="0.25">
      <c r="A127" s="2">
        <v>102900011029305</v>
      </c>
      <c r="B127" t="s">
        <v>145</v>
      </c>
      <c r="C127" t="s">
        <v>39</v>
      </c>
      <c r="D127">
        <v>12.933</v>
      </c>
      <c r="E127">
        <v>1.7689999999999999</v>
      </c>
      <c r="J127">
        <v>13.868999999999989</v>
      </c>
      <c r="P127">
        <v>28.570999999999991</v>
      </c>
    </row>
    <row r="128" spans="1:16" x14ac:dyDescent="0.25">
      <c r="A128" s="2">
        <v>102900011031100</v>
      </c>
      <c r="B128" t="s">
        <v>165</v>
      </c>
      <c r="C128" t="s">
        <v>39</v>
      </c>
      <c r="D128">
        <v>1657</v>
      </c>
      <c r="E128">
        <v>1270</v>
      </c>
      <c r="F128">
        <v>1237</v>
      </c>
      <c r="G128">
        <v>1035</v>
      </c>
      <c r="H128">
        <v>629</v>
      </c>
      <c r="I128">
        <v>739</v>
      </c>
      <c r="J128">
        <v>406</v>
      </c>
      <c r="K128">
        <v>863</v>
      </c>
      <c r="L128">
        <v>615</v>
      </c>
      <c r="M128">
        <v>997</v>
      </c>
      <c r="N128">
        <v>613</v>
      </c>
      <c r="O128">
        <v>772</v>
      </c>
      <c r="P128">
        <v>10833</v>
      </c>
    </row>
    <row r="129" spans="1:16" x14ac:dyDescent="0.25">
      <c r="A129" s="2">
        <v>102900011031582</v>
      </c>
      <c r="B129" t="s">
        <v>167</v>
      </c>
      <c r="C129" t="s">
        <v>39</v>
      </c>
      <c r="D129">
        <v>14</v>
      </c>
      <c r="E129">
        <v>30</v>
      </c>
      <c r="F129">
        <v>103</v>
      </c>
      <c r="G129">
        <v>104</v>
      </c>
      <c r="J129">
        <v>78</v>
      </c>
      <c r="K129">
        <v>155</v>
      </c>
      <c r="L129">
        <v>181</v>
      </c>
      <c r="M129">
        <v>169</v>
      </c>
      <c r="N129">
        <v>98</v>
      </c>
      <c r="P129">
        <v>932</v>
      </c>
    </row>
    <row r="130" spans="1:16" x14ac:dyDescent="0.25">
      <c r="A130" s="2">
        <v>102900011031735</v>
      </c>
      <c r="B130" t="s">
        <v>169</v>
      </c>
      <c r="C130" t="s">
        <v>39</v>
      </c>
      <c r="D130">
        <v>15</v>
      </c>
      <c r="E130">
        <v>3</v>
      </c>
      <c r="P130">
        <v>18</v>
      </c>
    </row>
    <row r="131" spans="1:16" x14ac:dyDescent="0.25">
      <c r="A131" s="2">
        <v>102900011031742</v>
      </c>
      <c r="B131" t="s">
        <v>170</v>
      </c>
      <c r="C131" t="s">
        <v>39</v>
      </c>
      <c r="D131">
        <v>6</v>
      </c>
      <c r="P131">
        <v>6</v>
      </c>
    </row>
    <row r="132" spans="1:16" x14ac:dyDescent="0.25">
      <c r="A132" s="2">
        <v>102900011031759</v>
      </c>
      <c r="B132" t="s">
        <v>171</v>
      </c>
      <c r="C132" t="s">
        <v>39</v>
      </c>
      <c r="D132">
        <v>12</v>
      </c>
      <c r="E132">
        <v>1</v>
      </c>
      <c r="P132">
        <v>13</v>
      </c>
    </row>
    <row r="133" spans="1:16" x14ac:dyDescent="0.25">
      <c r="A133" s="2">
        <v>102900011032022</v>
      </c>
      <c r="B133" t="s">
        <v>176</v>
      </c>
      <c r="C133" t="s">
        <v>39</v>
      </c>
      <c r="D133">
        <v>450</v>
      </c>
      <c r="E133">
        <v>492</v>
      </c>
      <c r="F133">
        <v>489</v>
      </c>
      <c r="G133">
        <v>479</v>
      </c>
      <c r="H133">
        <v>225</v>
      </c>
      <c r="I133">
        <v>460</v>
      </c>
      <c r="J133">
        <v>183</v>
      </c>
      <c r="K133">
        <v>721</v>
      </c>
      <c r="L133">
        <v>465</v>
      </c>
      <c r="M133">
        <v>484</v>
      </c>
      <c r="N133">
        <v>318</v>
      </c>
      <c r="O133">
        <v>409</v>
      </c>
      <c r="P133">
        <v>5175</v>
      </c>
    </row>
    <row r="134" spans="1:16" x14ac:dyDescent="0.25">
      <c r="A134" s="2">
        <v>102900011032206</v>
      </c>
      <c r="B134" t="s">
        <v>179</v>
      </c>
      <c r="C134" t="s">
        <v>39</v>
      </c>
      <c r="E134">
        <v>11</v>
      </c>
      <c r="F134">
        <v>85</v>
      </c>
      <c r="G134">
        <v>72</v>
      </c>
      <c r="I134">
        <v>1</v>
      </c>
      <c r="J134">
        <v>65</v>
      </c>
      <c r="K134">
        <v>197</v>
      </c>
      <c r="L134">
        <v>26</v>
      </c>
      <c r="P134">
        <v>457</v>
      </c>
    </row>
    <row r="135" spans="1:16" x14ac:dyDescent="0.25">
      <c r="A135" s="2">
        <v>102900011032213</v>
      </c>
      <c r="B135" t="s">
        <v>180</v>
      </c>
      <c r="C135" t="s">
        <v>39</v>
      </c>
      <c r="D135">
        <v>33</v>
      </c>
      <c r="E135">
        <v>11</v>
      </c>
      <c r="F135">
        <v>74</v>
      </c>
      <c r="G135">
        <v>46</v>
      </c>
      <c r="J135">
        <v>88</v>
      </c>
      <c r="K135">
        <v>121</v>
      </c>
      <c r="L135">
        <v>146</v>
      </c>
      <c r="M135">
        <v>89</v>
      </c>
      <c r="N135">
        <v>63</v>
      </c>
      <c r="O135">
        <v>36</v>
      </c>
      <c r="P135">
        <v>707</v>
      </c>
    </row>
    <row r="136" spans="1:16" x14ac:dyDescent="0.25">
      <c r="A136" s="2">
        <v>102900011032220</v>
      </c>
      <c r="B136" t="s">
        <v>181</v>
      </c>
      <c r="C136" t="s">
        <v>39</v>
      </c>
      <c r="E136">
        <v>55</v>
      </c>
      <c r="F136">
        <v>110</v>
      </c>
      <c r="G136">
        <v>54</v>
      </c>
      <c r="I136">
        <v>6</v>
      </c>
      <c r="J136">
        <v>51</v>
      </c>
      <c r="K136">
        <v>7</v>
      </c>
      <c r="P136">
        <v>283</v>
      </c>
    </row>
    <row r="137" spans="1:16" x14ac:dyDescent="0.25">
      <c r="A137" s="2">
        <v>102900011032237</v>
      </c>
      <c r="B137" t="s">
        <v>182</v>
      </c>
      <c r="C137" t="s">
        <v>39</v>
      </c>
      <c r="D137">
        <v>227</v>
      </c>
      <c r="E137">
        <v>296</v>
      </c>
      <c r="F137">
        <v>296</v>
      </c>
      <c r="G137">
        <v>289</v>
      </c>
      <c r="H137">
        <v>46</v>
      </c>
      <c r="I137">
        <v>17</v>
      </c>
      <c r="J137">
        <v>137</v>
      </c>
      <c r="K137">
        <v>423</v>
      </c>
      <c r="L137">
        <v>266</v>
      </c>
      <c r="M137">
        <v>69</v>
      </c>
      <c r="N137">
        <v>144</v>
      </c>
      <c r="O137">
        <v>97</v>
      </c>
      <c r="P137">
        <v>2307</v>
      </c>
    </row>
    <row r="138" spans="1:16" x14ac:dyDescent="0.25">
      <c r="A138" s="2">
        <v>102900011032244</v>
      </c>
      <c r="B138" t="s">
        <v>183</v>
      </c>
      <c r="C138" t="s">
        <v>39</v>
      </c>
      <c r="D138">
        <v>100</v>
      </c>
      <c r="E138">
        <v>145</v>
      </c>
      <c r="F138">
        <v>91</v>
      </c>
      <c r="G138">
        <v>66</v>
      </c>
      <c r="J138">
        <v>49</v>
      </c>
      <c r="K138">
        <v>153</v>
      </c>
      <c r="L138">
        <v>88</v>
      </c>
      <c r="M138">
        <v>114</v>
      </c>
      <c r="N138">
        <v>100</v>
      </c>
      <c r="O138">
        <v>47</v>
      </c>
      <c r="P138">
        <v>953</v>
      </c>
    </row>
    <row r="139" spans="1:16" x14ac:dyDescent="0.25">
      <c r="A139" s="2">
        <v>102900011032251</v>
      </c>
      <c r="B139" t="s">
        <v>184</v>
      </c>
      <c r="C139" t="s">
        <v>39</v>
      </c>
      <c r="D139">
        <v>753</v>
      </c>
      <c r="E139">
        <v>949</v>
      </c>
      <c r="F139">
        <v>1300</v>
      </c>
      <c r="G139">
        <v>874</v>
      </c>
      <c r="H139">
        <v>449</v>
      </c>
      <c r="I139">
        <v>381</v>
      </c>
      <c r="J139">
        <v>32</v>
      </c>
      <c r="K139">
        <v>474</v>
      </c>
      <c r="L139">
        <v>569</v>
      </c>
      <c r="M139">
        <v>919</v>
      </c>
      <c r="N139">
        <v>644</v>
      </c>
      <c r="O139">
        <v>891</v>
      </c>
      <c r="P139">
        <v>8235</v>
      </c>
    </row>
    <row r="140" spans="1:16" x14ac:dyDescent="0.25">
      <c r="A140" s="2">
        <v>102900011032343</v>
      </c>
      <c r="B140" t="s">
        <v>186</v>
      </c>
      <c r="C140" t="s">
        <v>39</v>
      </c>
      <c r="D140">
        <v>27.858999999999991</v>
      </c>
      <c r="E140">
        <v>25.798000000000009</v>
      </c>
      <c r="F140">
        <v>54.35</v>
      </c>
      <c r="G140">
        <v>63.844999999999999</v>
      </c>
      <c r="H140">
        <v>49.612999999999957</v>
      </c>
      <c r="I140">
        <v>59.957999999999963</v>
      </c>
      <c r="J140">
        <v>15.606999999999999</v>
      </c>
      <c r="K140">
        <v>39.916000000000018</v>
      </c>
      <c r="L140">
        <v>16.728999999999999</v>
      </c>
      <c r="M140">
        <v>15.236000000000001</v>
      </c>
      <c r="N140">
        <v>1.1220000000000001</v>
      </c>
      <c r="P140">
        <v>370.0329999999999</v>
      </c>
    </row>
    <row r="141" spans="1:16" x14ac:dyDescent="0.25">
      <c r="A141" s="2">
        <v>102900011032350</v>
      </c>
      <c r="B141" t="s">
        <v>187</v>
      </c>
      <c r="C141" t="s">
        <v>39</v>
      </c>
      <c r="D141">
        <v>23.478999999999989</v>
      </c>
      <c r="E141">
        <v>17.024999999999999</v>
      </c>
      <c r="F141">
        <v>17.96</v>
      </c>
      <c r="G141">
        <v>10.169</v>
      </c>
      <c r="O141">
        <v>7.9630000000000001</v>
      </c>
      <c r="P141">
        <v>76.595999999999975</v>
      </c>
    </row>
    <row r="142" spans="1:16" x14ac:dyDescent="0.25">
      <c r="A142" s="2">
        <v>102900011032367</v>
      </c>
      <c r="B142" t="s">
        <v>188</v>
      </c>
      <c r="C142" t="s">
        <v>39</v>
      </c>
      <c r="D142">
        <v>33.472000000000008</v>
      </c>
      <c r="E142">
        <v>23.512</v>
      </c>
      <c r="F142">
        <v>16.529</v>
      </c>
      <c r="G142">
        <v>10.82</v>
      </c>
      <c r="I142">
        <v>5.6760000000000002</v>
      </c>
      <c r="J142">
        <v>11.228999999999999</v>
      </c>
      <c r="K142">
        <v>50.645999999999987</v>
      </c>
      <c r="L142">
        <v>37.872999999999998</v>
      </c>
      <c r="M142">
        <v>16.338000000000001</v>
      </c>
      <c r="N142">
        <v>8.5480000000000018</v>
      </c>
      <c r="O142">
        <v>0.16700000000000001</v>
      </c>
      <c r="P142">
        <v>214.81</v>
      </c>
    </row>
    <row r="143" spans="1:16" x14ac:dyDescent="0.25">
      <c r="A143" s="2">
        <v>102900011032848</v>
      </c>
      <c r="B143" t="s">
        <v>197</v>
      </c>
      <c r="C143" t="s">
        <v>39</v>
      </c>
      <c r="D143">
        <v>114</v>
      </c>
      <c r="E143">
        <v>79</v>
      </c>
      <c r="F143">
        <v>170</v>
      </c>
      <c r="G143">
        <v>234</v>
      </c>
      <c r="H143">
        <v>232</v>
      </c>
      <c r="I143">
        <v>230</v>
      </c>
      <c r="J143">
        <v>51</v>
      </c>
      <c r="K143">
        <v>131</v>
      </c>
      <c r="L143">
        <v>131</v>
      </c>
      <c r="M143">
        <v>193</v>
      </c>
      <c r="N143">
        <v>139</v>
      </c>
      <c r="O143">
        <v>164</v>
      </c>
      <c r="P143">
        <v>1868</v>
      </c>
    </row>
    <row r="144" spans="1:16" x14ac:dyDescent="0.25">
      <c r="A144" s="2">
        <v>102900011034262</v>
      </c>
      <c r="B144" t="s">
        <v>219</v>
      </c>
      <c r="C144" t="s">
        <v>39</v>
      </c>
      <c r="I144">
        <v>2</v>
      </c>
      <c r="J144">
        <v>85</v>
      </c>
      <c r="K144">
        <v>4</v>
      </c>
      <c r="L144">
        <v>2</v>
      </c>
      <c r="P144">
        <v>93</v>
      </c>
    </row>
    <row r="145" spans="1:16" x14ac:dyDescent="0.25">
      <c r="A145" s="2">
        <v>102900011034439</v>
      </c>
      <c r="B145" t="s">
        <v>224</v>
      </c>
      <c r="C145" t="s">
        <v>39</v>
      </c>
      <c r="D145">
        <v>87</v>
      </c>
      <c r="E145">
        <v>136</v>
      </c>
      <c r="F145">
        <v>161</v>
      </c>
      <c r="G145">
        <v>135</v>
      </c>
      <c r="H145">
        <v>69</v>
      </c>
      <c r="I145">
        <v>62</v>
      </c>
      <c r="J145">
        <v>2</v>
      </c>
      <c r="K145">
        <v>239</v>
      </c>
      <c r="L145">
        <v>131</v>
      </c>
      <c r="M145">
        <v>152</v>
      </c>
      <c r="N145">
        <v>63</v>
      </c>
      <c r="O145">
        <v>20</v>
      </c>
      <c r="P145">
        <v>1257</v>
      </c>
    </row>
    <row r="146" spans="1:16" x14ac:dyDescent="0.25">
      <c r="A146" s="2">
        <v>102900011035078</v>
      </c>
      <c r="B146" t="s">
        <v>228</v>
      </c>
      <c r="C146" t="s">
        <v>39</v>
      </c>
      <c r="D146">
        <v>57.026000000000003</v>
      </c>
      <c r="E146">
        <v>108.047</v>
      </c>
      <c r="F146">
        <v>132.55600000000001</v>
      </c>
      <c r="G146">
        <v>72.264999999999915</v>
      </c>
      <c r="H146">
        <v>79.555000000000106</v>
      </c>
      <c r="I146">
        <v>70.186999999999983</v>
      </c>
      <c r="K146">
        <v>40.648000000000017</v>
      </c>
      <c r="L146">
        <v>58.003999999999976</v>
      </c>
      <c r="M146">
        <v>71.545000000000002</v>
      </c>
      <c r="N146">
        <v>48.124999999999993</v>
      </c>
      <c r="O146">
        <v>31.250000000000021</v>
      </c>
      <c r="P146">
        <v>769.20799999999997</v>
      </c>
    </row>
    <row r="147" spans="1:16" x14ac:dyDescent="0.25">
      <c r="A147" s="2">
        <v>102900011036242</v>
      </c>
      <c r="B147" t="s">
        <v>238</v>
      </c>
      <c r="C147" t="s">
        <v>39</v>
      </c>
      <c r="E147">
        <v>2</v>
      </c>
      <c r="F147">
        <v>38</v>
      </c>
      <c r="G147">
        <v>5</v>
      </c>
      <c r="P147">
        <v>45</v>
      </c>
    </row>
    <row r="148" spans="1:16" x14ac:dyDescent="0.25">
      <c r="A148" s="2">
        <v>102900051004294</v>
      </c>
      <c r="B148" t="s">
        <v>244</v>
      </c>
      <c r="C148" t="s">
        <v>39</v>
      </c>
      <c r="D148">
        <v>308.99299999999948</v>
      </c>
      <c r="E148">
        <v>193.33099999999979</v>
      </c>
      <c r="F148">
        <v>95.181000000000012</v>
      </c>
      <c r="G148">
        <v>126.1239999999999</v>
      </c>
      <c r="H148">
        <v>190.5919999999999</v>
      </c>
      <c r="I148">
        <v>138.12400000000011</v>
      </c>
      <c r="J148">
        <v>234.38299999999981</v>
      </c>
      <c r="K148">
        <v>254.7409999999993</v>
      </c>
      <c r="L148">
        <v>192.93899999999999</v>
      </c>
      <c r="M148">
        <v>221.04299999999969</v>
      </c>
      <c r="N148">
        <v>129.7469999999999</v>
      </c>
      <c r="O148">
        <v>134.583</v>
      </c>
      <c r="P148">
        <v>2219.7809999999981</v>
      </c>
    </row>
    <row r="149" spans="1:16" x14ac:dyDescent="0.25">
      <c r="A149" s="2">
        <v>102900005116257</v>
      </c>
      <c r="B149" t="s">
        <v>42</v>
      </c>
      <c r="C149" t="s">
        <v>43</v>
      </c>
      <c r="D149">
        <v>1382.127000000002</v>
      </c>
      <c r="E149">
        <v>1423.4909999999941</v>
      </c>
      <c r="F149">
        <v>1212.0319999999961</v>
      </c>
      <c r="G149">
        <v>1308.670000000001</v>
      </c>
      <c r="H149">
        <v>1755.5649999999921</v>
      </c>
      <c r="I149">
        <v>1432.5860000000021</v>
      </c>
      <c r="J149">
        <v>1337.016999999996</v>
      </c>
      <c r="K149">
        <v>1061.2990000000029</v>
      </c>
      <c r="L149">
        <v>674.02100000000473</v>
      </c>
      <c r="M149">
        <v>713.6839999999994</v>
      </c>
      <c r="N149">
        <v>637.84000000000094</v>
      </c>
      <c r="O149">
        <v>663.66899999999987</v>
      </c>
      <c r="P149">
        <v>13602.000999999989</v>
      </c>
    </row>
    <row r="150" spans="1:16" x14ac:dyDescent="0.25">
      <c r="A150" s="2">
        <v>102900005116509</v>
      </c>
      <c r="B150" t="s">
        <v>44</v>
      </c>
      <c r="C150" t="s">
        <v>43</v>
      </c>
      <c r="D150">
        <v>214.8519999999998</v>
      </c>
      <c r="E150">
        <v>175.54900000000001</v>
      </c>
      <c r="F150">
        <v>189.22099999999989</v>
      </c>
      <c r="G150">
        <v>183.52800000000011</v>
      </c>
      <c r="H150">
        <v>324.49899999999951</v>
      </c>
      <c r="I150">
        <v>588.14200000000051</v>
      </c>
      <c r="J150">
        <v>752.99000000000058</v>
      </c>
      <c r="K150">
        <v>421.64899999999972</v>
      </c>
      <c r="L150">
        <v>291.5920000000001</v>
      </c>
      <c r="M150">
        <v>188.56799999999981</v>
      </c>
      <c r="N150">
        <v>111.417</v>
      </c>
      <c r="O150">
        <v>74.756000000000057</v>
      </c>
      <c r="P150">
        <v>3516.7629999999999</v>
      </c>
    </row>
    <row r="151" spans="1:16" x14ac:dyDescent="0.25">
      <c r="A151" s="2">
        <v>102900011000335</v>
      </c>
      <c r="B151" t="s">
        <v>77</v>
      </c>
      <c r="C151" t="s">
        <v>43</v>
      </c>
      <c r="H151">
        <v>2.2370000000000001</v>
      </c>
      <c r="I151">
        <v>0.623</v>
      </c>
      <c r="J151">
        <v>4.798</v>
      </c>
      <c r="P151">
        <v>7.6579999999999986</v>
      </c>
    </row>
    <row r="152" spans="1:16" x14ac:dyDescent="0.25">
      <c r="A152" s="2">
        <v>102900011009444</v>
      </c>
      <c r="B152" t="s">
        <v>105</v>
      </c>
      <c r="C152" t="s">
        <v>43</v>
      </c>
      <c r="E152">
        <v>34.722000000000001</v>
      </c>
      <c r="F152">
        <v>15.321999999999999</v>
      </c>
      <c r="G152">
        <v>144.74999999999989</v>
      </c>
      <c r="H152">
        <v>110.92399999999989</v>
      </c>
      <c r="I152">
        <v>38.820000000000007</v>
      </c>
      <c r="J152">
        <v>298.28600000000029</v>
      </c>
      <c r="K152">
        <v>294.53899999999982</v>
      </c>
      <c r="M152">
        <v>159.459</v>
      </c>
      <c r="N152">
        <v>59.468000000000011</v>
      </c>
      <c r="O152">
        <v>10.928000000000001</v>
      </c>
      <c r="P152">
        <v>1167.2180000000001</v>
      </c>
    </row>
    <row r="153" spans="1:16" x14ac:dyDescent="0.25">
      <c r="A153" s="2">
        <v>102900011016909</v>
      </c>
      <c r="B153" t="s">
        <v>120</v>
      </c>
      <c r="C153" t="s">
        <v>43</v>
      </c>
      <c r="E153">
        <v>17.977</v>
      </c>
      <c r="H153">
        <v>27.488000000000021</v>
      </c>
      <c r="I153">
        <v>8.1679999999999993</v>
      </c>
      <c r="J153">
        <v>11.781000000000001</v>
      </c>
      <c r="L153">
        <v>7.8180000000000014</v>
      </c>
      <c r="N153">
        <v>6.1740000000000004</v>
      </c>
      <c r="O153">
        <v>21.972999999999999</v>
      </c>
      <c r="P153">
        <v>101.379</v>
      </c>
    </row>
    <row r="154" spans="1:16" x14ac:dyDescent="0.25">
      <c r="A154" s="2">
        <v>102900011022764</v>
      </c>
      <c r="B154" t="s">
        <v>128</v>
      </c>
      <c r="C154" t="s">
        <v>43</v>
      </c>
      <c r="D154">
        <v>169.38099999999969</v>
      </c>
      <c r="E154">
        <v>148.83399999999969</v>
      </c>
      <c r="F154">
        <v>87.058999999999983</v>
      </c>
      <c r="G154">
        <v>120.5710000000001</v>
      </c>
      <c r="H154">
        <v>173.93700000000021</v>
      </c>
      <c r="I154">
        <v>382.96599999999933</v>
      </c>
      <c r="J154">
        <v>438.52599999999939</v>
      </c>
      <c r="K154">
        <v>506.27199999999942</v>
      </c>
      <c r="L154">
        <v>227.56499999999991</v>
      </c>
      <c r="M154">
        <v>131.33999999999989</v>
      </c>
      <c r="N154">
        <v>55.464999999999989</v>
      </c>
      <c r="O154">
        <v>54.497000000000028</v>
      </c>
      <c r="P154">
        <v>2496.4129999999982</v>
      </c>
    </row>
    <row r="155" spans="1:16" x14ac:dyDescent="0.25">
      <c r="A155" s="2">
        <v>102900011033975</v>
      </c>
      <c r="B155" t="s">
        <v>211</v>
      </c>
      <c r="C155" t="s">
        <v>43</v>
      </c>
      <c r="D155">
        <v>7.0650000000000004</v>
      </c>
      <c r="J155">
        <v>5.1689999999999996</v>
      </c>
      <c r="K155">
        <v>151.91600000000031</v>
      </c>
      <c r="L155">
        <v>23.653000000000009</v>
      </c>
      <c r="M155">
        <v>0.40200000000000002</v>
      </c>
      <c r="N155">
        <v>0.40200000000000002</v>
      </c>
      <c r="O155">
        <v>1.915</v>
      </c>
      <c r="P155">
        <v>190.5220000000003</v>
      </c>
    </row>
    <row r="156" spans="1:16" x14ac:dyDescent="0.25">
      <c r="A156" s="2">
        <v>102900011033982</v>
      </c>
      <c r="B156" t="s">
        <v>212</v>
      </c>
      <c r="C156" t="s">
        <v>43</v>
      </c>
      <c r="H156">
        <v>1.6739999999999999</v>
      </c>
      <c r="I156">
        <v>11.156000000000001</v>
      </c>
      <c r="K156">
        <v>222.1370000000002</v>
      </c>
      <c r="L156">
        <v>61.843999999999951</v>
      </c>
      <c r="M156">
        <v>0.34699999999999998</v>
      </c>
      <c r="P156">
        <v>297.15800000000007</v>
      </c>
    </row>
    <row r="157" spans="1:16" x14ac:dyDescent="0.25">
      <c r="A157" s="2">
        <v>102900011033999</v>
      </c>
      <c r="B157" t="s">
        <v>213</v>
      </c>
      <c r="C157" t="s">
        <v>43</v>
      </c>
      <c r="L157">
        <v>4.9810000000000008</v>
      </c>
      <c r="P157">
        <v>4.9810000000000008</v>
      </c>
    </row>
    <row r="158" spans="1:16" x14ac:dyDescent="0.25">
      <c r="A158" s="2">
        <v>102900051000463</v>
      </c>
      <c r="B158" t="s">
        <v>241</v>
      </c>
      <c r="C158" t="s">
        <v>43</v>
      </c>
      <c r="D158">
        <v>25.271000000000001</v>
      </c>
      <c r="E158">
        <v>49.672000000000011</v>
      </c>
      <c r="F158">
        <v>53.120000000000047</v>
      </c>
      <c r="G158">
        <v>71.178999999999988</v>
      </c>
      <c r="H158">
        <v>81.182000000000031</v>
      </c>
      <c r="I158">
        <v>105.334</v>
      </c>
      <c r="J158">
        <v>52.354000000000013</v>
      </c>
      <c r="K158">
        <v>78.376999999999995</v>
      </c>
      <c r="L158">
        <v>226.09599999999969</v>
      </c>
      <c r="M158">
        <v>206.83100000000039</v>
      </c>
      <c r="N158">
        <v>65.549999999999983</v>
      </c>
      <c r="O158">
        <v>32.723000000000013</v>
      </c>
      <c r="P158">
        <v>1047.6890000000001</v>
      </c>
    </row>
    <row r="159" spans="1:16" x14ac:dyDescent="0.25">
      <c r="A159" s="2">
        <v>102900005115250</v>
      </c>
      <c r="B159" t="s">
        <v>19</v>
      </c>
      <c r="C159" t="s">
        <v>20</v>
      </c>
      <c r="D159">
        <v>202.53999999999991</v>
      </c>
      <c r="E159">
        <v>739.06199999999751</v>
      </c>
      <c r="F159">
        <v>460.98700000000082</v>
      </c>
      <c r="G159">
        <v>436.44500000000011</v>
      </c>
      <c r="H159">
        <v>396.29200000000043</v>
      </c>
      <c r="I159">
        <v>310.01199999999977</v>
      </c>
      <c r="J159">
        <v>0.27300000000000002</v>
      </c>
      <c r="L159">
        <v>98.505999999999986</v>
      </c>
      <c r="M159">
        <v>0.57599999999999996</v>
      </c>
      <c r="N159">
        <v>164.05799999999991</v>
      </c>
      <c r="O159">
        <v>1.9650000000000001</v>
      </c>
      <c r="P159">
        <v>2810.715999999999</v>
      </c>
    </row>
    <row r="160" spans="1:16" x14ac:dyDescent="0.25">
      <c r="A160" s="2">
        <v>102900005116530</v>
      </c>
      <c r="B160" t="s">
        <v>45</v>
      </c>
      <c r="C160" t="s">
        <v>20</v>
      </c>
      <c r="D160">
        <v>1869.671</v>
      </c>
      <c r="E160">
        <v>537.18799999999794</v>
      </c>
      <c r="F160">
        <v>553.88400000000036</v>
      </c>
      <c r="G160">
        <v>311.95599999999968</v>
      </c>
      <c r="H160">
        <v>293.65100000000041</v>
      </c>
      <c r="I160">
        <v>427.33200000000028</v>
      </c>
      <c r="J160">
        <v>1013.369000000009</v>
      </c>
      <c r="K160">
        <v>953.98199999999338</v>
      </c>
      <c r="L160">
        <v>816.427000000004</v>
      </c>
      <c r="M160">
        <v>1661.1450000000109</v>
      </c>
      <c r="N160">
        <v>1567.124000000015</v>
      </c>
      <c r="O160">
        <v>1914.4980000000071</v>
      </c>
      <c r="P160">
        <v>11920.227000000041</v>
      </c>
    </row>
    <row r="161" spans="1:16" x14ac:dyDescent="0.25">
      <c r="A161" s="2">
        <v>102900005116547</v>
      </c>
      <c r="B161" t="s">
        <v>46</v>
      </c>
      <c r="C161" t="s">
        <v>20</v>
      </c>
      <c r="D161">
        <v>400.22499999999923</v>
      </c>
      <c r="E161">
        <v>460.78499999999963</v>
      </c>
      <c r="F161">
        <v>229.3820000000008</v>
      </c>
      <c r="G161">
        <v>248.86099999999931</v>
      </c>
      <c r="H161">
        <v>186.85300000000001</v>
      </c>
      <c r="I161">
        <v>166.3779999999999</v>
      </c>
      <c r="J161">
        <v>682.14999999999441</v>
      </c>
      <c r="K161">
        <v>591.54200000000105</v>
      </c>
      <c r="L161">
        <v>490.41299999999791</v>
      </c>
      <c r="M161">
        <v>507.19000000000028</v>
      </c>
      <c r="N161">
        <v>407.89600000000229</v>
      </c>
      <c r="O161">
        <v>325.79500000000019</v>
      </c>
      <c r="P161">
        <v>4697.4699999999957</v>
      </c>
    </row>
    <row r="162" spans="1:16" x14ac:dyDescent="0.25">
      <c r="A162" s="2">
        <v>102900005116837</v>
      </c>
      <c r="B162" t="s">
        <v>52</v>
      </c>
      <c r="C162" t="s">
        <v>20</v>
      </c>
      <c r="D162">
        <v>567.65199999999868</v>
      </c>
      <c r="E162">
        <v>329.12200000000018</v>
      </c>
      <c r="F162">
        <v>173.8709999999999</v>
      </c>
      <c r="G162">
        <v>120.39399999999991</v>
      </c>
      <c r="H162">
        <v>42.484999999999992</v>
      </c>
      <c r="I162">
        <v>13.827999999999999</v>
      </c>
      <c r="J162">
        <v>0.42399999999999999</v>
      </c>
      <c r="L162">
        <v>64.812000000000069</v>
      </c>
      <c r="M162">
        <v>196.7570000000002</v>
      </c>
      <c r="N162">
        <v>412.57400000000052</v>
      </c>
      <c r="O162">
        <v>621.04000000000224</v>
      </c>
      <c r="P162">
        <v>2542.9590000000021</v>
      </c>
    </row>
    <row r="163" spans="1:16" x14ac:dyDescent="0.25">
      <c r="A163" s="2">
        <v>102900005116912</v>
      </c>
      <c r="B163" t="s">
        <v>56</v>
      </c>
      <c r="C163" t="s">
        <v>20</v>
      </c>
      <c r="D163">
        <v>25.62</v>
      </c>
      <c r="E163">
        <v>16.737999999999989</v>
      </c>
      <c r="F163">
        <v>9.8840000000000003</v>
      </c>
      <c r="G163">
        <v>2.8610000000000002</v>
      </c>
      <c r="H163">
        <v>0.622</v>
      </c>
      <c r="I163">
        <v>26.25899999999999</v>
      </c>
      <c r="J163">
        <v>89.372000000000114</v>
      </c>
      <c r="K163">
        <v>101.197</v>
      </c>
      <c r="L163">
        <v>61.86099999999994</v>
      </c>
      <c r="M163">
        <v>23.83400000000001</v>
      </c>
      <c r="O163">
        <v>16.974</v>
      </c>
      <c r="P163">
        <v>375.22199999999998</v>
      </c>
    </row>
    <row r="164" spans="1:16" x14ac:dyDescent="0.25">
      <c r="A164" s="2">
        <v>102900005117353</v>
      </c>
      <c r="B164" t="s">
        <v>60</v>
      </c>
      <c r="C164" t="s">
        <v>20</v>
      </c>
      <c r="H164">
        <v>18</v>
      </c>
      <c r="J164">
        <v>4</v>
      </c>
      <c r="P164">
        <v>22</v>
      </c>
    </row>
    <row r="165" spans="1:16" x14ac:dyDescent="0.25">
      <c r="A165" s="2">
        <v>102900005119098</v>
      </c>
      <c r="B165" t="s">
        <v>65</v>
      </c>
      <c r="C165" t="s">
        <v>20</v>
      </c>
      <c r="D165">
        <v>47.003999999999991</v>
      </c>
      <c r="E165">
        <v>35.536000000000008</v>
      </c>
      <c r="F165">
        <v>19.603999999999999</v>
      </c>
      <c r="G165">
        <v>46.261000000000003</v>
      </c>
      <c r="H165">
        <v>95.944000000000045</v>
      </c>
      <c r="I165">
        <v>88.959999999999852</v>
      </c>
      <c r="J165">
        <v>73.507000000000048</v>
      </c>
      <c r="K165">
        <v>61.588000000000051</v>
      </c>
      <c r="L165">
        <v>64.286000000000101</v>
      </c>
      <c r="M165">
        <v>3.1349999999999998</v>
      </c>
      <c r="O165">
        <v>91.893000000000029</v>
      </c>
      <c r="P165">
        <v>627.71800000000007</v>
      </c>
    </row>
    <row r="166" spans="1:16" x14ac:dyDescent="0.25">
      <c r="A166" s="2">
        <v>102900005119104</v>
      </c>
      <c r="B166" t="s">
        <v>66</v>
      </c>
      <c r="C166" t="s">
        <v>20</v>
      </c>
      <c r="F166">
        <v>37</v>
      </c>
      <c r="G166">
        <v>2</v>
      </c>
      <c r="H166">
        <v>7</v>
      </c>
      <c r="M166">
        <v>42</v>
      </c>
      <c r="N166">
        <v>14</v>
      </c>
      <c r="P166">
        <v>102</v>
      </c>
    </row>
    <row r="167" spans="1:16" x14ac:dyDescent="0.25">
      <c r="A167" s="2">
        <v>102900005119944</v>
      </c>
      <c r="B167" t="s">
        <v>67</v>
      </c>
      <c r="C167" t="s">
        <v>20</v>
      </c>
      <c r="D167">
        <v>24.47600000000001</v>
      </c>
      <c r="E167">
        <v>21.102000000000011</v>
      </c>
      <c r="F167">
        <v>4.9159999999999986</v>
      </c>
      <c r="G167">
        <v>17.474</v>
      </c>
      <c r="H167">
        <v>30.936000000000028</v>
      </c>
      <c r="I167">
        <v>40.374000000000038</v>
      </c>
      <c r="J167">
        <v>89.100000000000037</v>
      </c>
      <c r="K167">
        <v>121.7080000000002</v>
      </c>
      <c r="L167">
        <v>92.634999999999977</v>
      </c>
      <c r="M167">
        <v>35.200000000000017</v>
      </c>
      <c r="O167">
        <v>24.243999999999989</v>
      </c>
      <c r="P167">
        <v>502.16500000000042</v>
      </c>
    </row>
    <row r="168" spans="1:16" x14ac:dyDescent="0.25">
      <c r="A168" s="2">
        <v>102900005125815</v>
      </c>
      <c r="B168" t="s">
        <v>73</v>
      </c>
      <c r="C168" t="s">
        <v>20</v>
      </c>
      <c r="D168">
        <v>107.527</v>
      </c>
      <c r="E168">
        <v>149.2529999999999</v>
      </c>
      <c r="F168">
        <v>91.189999999999955</v>
      </c>
      <c r="G168">
        <v>78.247000000000043</v>
      </c>
      <c r="H168">
        <v>110.788</v>
      </c>
      <c r="I168">
        <v>101.819</v>
      </c>
      <c r="J168">
        <v>517.03499999999974</v>
      </c>
      <c r="K168">
        <v>577.1089999999997</v>
      </c>
      <c r="L168">
        <v>377.6700000000011</v>
      </c>
      <c r="M168">
        <v>129.85000000000011</v>
      </c>
      <c r="N168">
        <v>81.134000000000029</v>
      </c>
      <c r="O168">
        <v>83.355000000000061</v>
      </c>
      <c r="P168">
        <v>2404.9769999999999</v>
      </c>
    </row>
    <row r="169" spans="1:16" x14ac:dyDescent="0.25">
      <c r="A169" s="2">
        <v>102900011001806</v>
      </c>
      <c r="B169" t="s">
        <v>84</v>
      </c>
      <c r="C169" t="s">
        <v>20</v>
      </c>
      <c r="D169">
        <v>118</v>
      </c>
      <c r="E169">
        <v>68</v>
      </c>
      <c r="F169">
        <v>41</v>
      </c>
      <c r="G169">
        <v>44</v>
      </c>
      <c r="H169">
        <v>17</v>
      </c>
      <c r="I169">
        <v>31</v>
      </c>
      <c r="J169">
        <v>95</v>
      </c>
      <c r="K169">
        <v>167</v>
      </c>
      <c r="L169">
        <v>158</v>
      </c>
      <c r="M169">
        <v>128</v>
      </c>
      <c r="N169">
        <v>111</v>
      </c>
      <c r="O169">
        <v>93</v>
      </c>
      <c r="P169">
        <v>1071</v>
      </c>
    </row>
    <row r="170" spans="1:16" x14ac:dyDescent="0.25">
      <c r="A170" s="2">
        <v>102900011001813</v>
      </c>
      <c r="B170" t="s">
        <v>85</v>
      </c>
      <c r="C170" t="s">
        <v>20</v>
      </c>
      <c r="H170">
        <v>16</v>
      </c>
      <c r="J170">
        <v>41</v>
      </c>
      <c r="K170">
        <v>82</v>
      </c>
      <c r="L170">
        <v>178</v>
      </c>
      <c r="M170">
        <v>542</v>
      </c>
      <c r="N170">
        <v>892</v>
      </c>
      <c r="O170">
        <v>398</v>
      </c>
      <c r="P170">
        <v>2149</v>
      </c>
    </row>
    <row r="171" spans="1:16" x14ac:dyDescent="0.25">
      <c r="A171" s="2">
        <v>102900011007044</v>
      </c>
      <c r="B171" t="s">
        <v>90</v>
      </c>
      <c r="C171" t="s">
        <v>20</v>
      </c>
      <c r="D171">
        <v>62</v>
      </c>
      <c r="E171">
        <v>67</v>
      </c>
      <c r="F171">
        <v>42</v>
      </c>
      <c r="G171">
        <v>18</v>
      </c>
      <c r="H171">
        <v>1</v>
      </c>
      <c r="J171">
        <v>1</v>
      </c>
      <c r="K171">
        <v>9</v>
      </c>
      <c r="L171">
        <v>10</v>
      </c>
      <c r="M171">
        <v>2</v>
      </c>
      <c r="N171">
        <v>11</v>
      </c>
      <c r="O171">
        <v>64</v>
      </c>
      <c r="P171">
        <v>287</v>
      </c>
    </row>
    <row r="172" spans="1:16" x14ac:dyDescent="0.25">
      <c r="A172" s="2">
        <v>102900011008577</v>
      </c>
      <c r="B172" t="s">
        <v>101</v>
      </c>
      <c r="C172" t="s">
        <v>20</v>
      </c>
      <c r="F172">
        <v>1</v>
      </c>
      <c r="G172">
        <v>1</v>
      </c>
      <c r="N172">
        <v>1</v>
      </c>
      <c r="P172">
        <v>3</v>
      </c>
    </row>
    <row r="173" spans="1:16" x14ac:dyDescent="0.25">
      <c r="A173" s="2">
        <v>102900011009246</v>
      </c>
      <c r="B173" t="s">
        <v>103</v>
      </c>
      <c r="C173" t="s">
        <v>20</v>
      </c>
      <c r="D173">
        <v>25.47000000000001</v>
      </c>
      <c r="E173">
        <v>32.682000000000023</v>
      </c>
      <c r="F173">
        <v>27.974000000000011</v>
      </c>
      <c r="G173">
        <v>21.161999999999999</v>
      </c>
      <c r="H173">
        <v>0.58399999999999996</v>
      </c>
      <c r="I173">
        <v>14.433</v>
      </c>
      <c r="J173">
        <v>3.1640000000000001</v>
      </c>
      <c r="K173">
        <v>15.302</v>
      </c>
      <c r="L173">
        <v>15.55</v>
      </c>
      <c r="M173">
        <v>20.29600000000001</v>
      </c>
      <c r="N173">
        <v>16.105</v>
      </c>
      <c r="O173">
        <v>19.449000000000002</v>
      </c>
      <c r="P173">
        <v>212.17099999999999</v>
      </c>
    </row>
    <row r="174" spans="1:16" x14ac:dyDescent="0.25">
      <c r="A174" s="2">
        <v>102900011010563</v>
      </c>
      <c r="B174" t="s">
        <v>108</v>
      </c>
      <c r="C174" t="s">
        <v>20</v>
      </c>
      <c r="L174">
        <v>1.2150000000000001</v>
      </c>
      <c r="P174">
        <v>1.2150000000000001</v>
      </c>
    </row>
    <row r="175" spans="1:16" x14ac:dyDescent="0.25">
      <c r="A175" s="2">
        <v>102900011011058</v>
      </c>
      <c r="B175" t="s">
        <v>110</v>
      </c>
      <c r="C175" t="s">
        <v>20</v>
      </c>
      <c r="H175">
        <v>0.63800000000000001</v>
      </c>
      <c r="K175">
        <v>0.44600000000000001</v>
      </c>
      <c r="P175">
        <v>1.0840000000000001</v>
      </c>
    </row>
    <row r="176" spans="1:16" x14ac:dyDescent="0.25">
      <c r="A176" s="2">
        <v>102900011011546</v>
      </c>
      <c r="B176" t="s">
        <v>111</v>
      </c>
      <c r="C176" t="s">
        <v>20</v>
      </c>
      <c r="F176">
        <v>1</v>
      </c>
      <c r="G176">
        <v>10</v>
      </c>
      <c r="H176">
        <v>4</v>
      </c>
      <c r="I176">
        <v>5</v>
      </c>
      <c r="J176">
        <v>31</v>
      </c>
      <c r="K176">
        <v>88</v>
      </c>
      <c r="L176">
        <v>105</v>
      </c>
      <c r="M176">
        <v>228</v>
      </c>
      <c r="N176">
        <v>413</v>
      </c>
      <c r="O176">
        <v>381</v>
      </c>
      <c r="P176">
        <v>1266</v>
      </c>
    </row>
    <row r="177" spans="1:16" x14ac:dyDescent="0.25">
      <c r="A177" s="2">
        <v>102900011011669</v>
      </c>
      <c r="B177" t="s">
        <v>112</v>
      </c>
      <c r="C177" t="s">
        <v>20</v>
      </c>
      <c r="E177">
        <v>4.1160000000000014</v>
      </c>
      <c r="N177">
        <v>4.7700000000000014</v>
      </c>
      <c r="O177">
        <v>5.8219999999999992</v>
      </c>
      <c r="P177">
        <v>14.708</v>
      </c>
    </row>
    <row r="178" spans="1:16" x14ac:dyDescent="0.25">
      <c r="A178" s="2">
        <v>102900011012482</v>
      </c>
      <c r="B178" t="s">
        <v>113</v>
      </c>
      <c r="C178" t="s">
        <v>20</v>
      </c>
      <c r="D178">
        <v>26</v>
      </c>
      <c r="E178">
        <v>6</v>
      </c>
      <c r="N178">
        <v>28</v>
      </c>
      <c r="O178">
        <v>30</v>
      </c>
      <c r="P178">
        <v>90</v>
      </c>
    </row>
    <row r="179" spans="1:16" x14ac:dyDescent="0.25">
      <c r="A179" s="2">
        <v>102900011012871</v>
      </c>
      <c r="B179" t="s">
        <v>114</v>
      </c>
      <c r="C179" t="s">
        <v>20</v>
      </c>
      <c r="L179">
        <v>0.48199999999999998</v>
      </c>
      <c r="M179">
        <v>0.76400000000000001</v>
      </c>
      <c r="N179">
        <v>0.6160000000000001</v>
      </c>
      <c r="O179">
        <v>3.9329999999999998</v>
      </c>
      <c r="P179">
        <v>5.7949999999999999</v>
      </c>
    </row>
    <row r="180" spans="1:16" x14ac:dyDescent="0.25">
      <c r="A180" s="2">
        <v>102900011012994</v>
      </c>
      <c r="B180" t="s">
        <v>115</v>
      </c>
      <c r="C180" t="s">
        <v>20</v>
      </c>
      <c r="D180">
        <v>242</v>
      </c>
      <c r="E180">
        <v>165</v>
      </c>
      <c r="F180">
        <v>75</v>
      </c>
      <c r="G180">
        <v>55</v>
      </c>
      <c r="H180">
        <v>65</v>
      </c>
      <c r="I180">
        <v>23</v>
      </c>
      <c r="J180">
        <v>41</v>
      </c>
      <c r="K180">
        <v>69</v>
      </c>
      <c r="L180">
        <v>41</v>
      </c>
      <c r="M180">
        <v>348</v>
      </c>
      <c r="N180">
        <v>133</v>
      </c>
      <c r="O180">
        <v>86</v>
      </c>
      <c r="P180">
        <v>1343</v>
      </c>
    </row>
    <row r="181" spans="1:16" x14ac:dyDescent="0.25">
      <c r="A181" s="2">
        <v>102900011013274</v>
      </c>
      <c r="B181" t="s">
        <v>116</v>
      </c>
      <c r="C181" t="s">
        <v>20</v>
      </c>
      <c r="D181">
        <v>352</v>
      </c>
      <c r="E181">
        <v>382</v>
      </c>
      <c r="F181">
        <v>297</v>
      </c>
      <c r="G181">
        <v>231</v>
      </c>
      <c r="H181">
        <v>105</v>
      </c>
      <c r="I181">
        <v>125</v>
      </c>
      <c r="J181">
        <v>165</v>
      </c>
      <c r="K181">
        <v>174</v>
      </c>
      <c r="L181">
        <v>237</v>
      </c>
      <c r="M181">
        <v>244</v>
      </c>
      <c r="N181">
        <v>346</v>
      </c>
      <c r="O181">
        <v>269</v>
      </c>
      <c r="P181">
        <v>2927</v>
      </c>
    </row>
    <row r="182" spans="1:16" x14ac:dyDescent="0.25">
      <c r="A182" s="2">
        <v>102900011018095</v>
      </c>
      <c r="B182" t="s">
        <v>121</v>
      </c>
      <c r="C182" t="s">
        <v>20</v>
      </c>
      <c r="D182">
        <v>192</v>
      </c>
      <c r="E182">
        <v>265</v>
      </c>
      <c r="F182">
        <v>77</v>
      </c>
      <c r="M182">
        <v>93</v>
      </c>
      <c r="N182">
        <v>150</v>
      </c>
      <c r="O182">
        <v>201</v>
      </c>
      <c r="P182">
        <v>978</v>
      </c>
    </row>
    <row r="183" spans="1:16" x14ac:dyDescent="0.25">
      <c r="A183" s="2">
        <v>102900011021675</v>
      </c>
      <c r="B183" t="s">
        <v>124</v>
      </c>
      <c r="C183" t="s">
        <v>20</v>
      </c>
      <c r="G183">
        <v>2.3879999999999999</v>
      </c>
      <c r="P183">
        <v>2.3879999999999999</v>
      </c>
    </row>
    <row r="184" spans="1:16" x14ac:dyDescent="0.25">
      <c r="A184" s="2">
        <v>102900011021699</v>
      </c>
      <c r="B184" t="s">
        <v>125</v>
      </c>
      <c r="C184" t="s">
        <v>20</v>
      </c>
      <c r="M184">
        <v>1.585</v>
      </c>
      <c r="N184">
        <v>2.6829999999999998</v>
      </c>
      <c r="O184">
        <v>2.334000000000001</v>
      </c>
      <c r="P184">
        <v>6.6020000000000003</v>
      </c>
    </row>
    <row r="185" spans="1:16" x14ac:dyDescent="0.25">
      <c r="A185" s="2">
        <v>102900011023075</v>
      </c>
      <c r="B185" t="s">
        <v>131</v>
      </c>
      <c r="C185" t="s">
        <v>20</v>
      </c>
      <c r="F185">
        <v>1</v>
      </c>
      <c r="P185">
        <v>1</v>
      </c>
    </row>
    <row r="186" spans="1:16" x14ac:dyDescent="0.25">
      <c r="A186" s="2">
        <v>102900011026793</v>
      </c>
      <c r="B186" t="s">
        <v>137</v>
      </c>
      <c r="C186" t="s">
        <v>20</v>
      </c>
      <c r="J186">
        <v>6</v>
      </c>
      <c r="L186">
        <v>2</v>
      </c>
      <c r="M186">
        <v>2</v>
      </c>
      <c r="P186">
        <v>10</v>
      </c>
    </row>
    <row r="187" spans="1:16" x14ac:dyDescent="0.25">
      <c r="A187" s="2">
        <v>102900011030561</v>
      </c>
      <c r="B187" t="s">
        <v>157</v>
      </c>
      <c r="C187" t="s">
        <v>20</v>
      </c>
      <c r="D187">
        <v>2</v>
      </c>
      <c r="O187">
        <v>3</v>
      </c>
      <c r="P187">
        <v>5</v>
      </c>
    </row>
    <row r="188" spans="1:16" x14ac:dyDescent="0.25">
      <c r="A188" s="2">
        <v>102900011030608</v>
      </c>
      <c r="B188" t="s">
        <v>158</v>
      </c>
      <c r="C188" t="s">
        <v>20</v>
      </c>
      <c r="D188">
        <v>1</v>
      </c>
      <c r="E188">
        <v>10</v>
      </c>
      <c r="F188">
        <v>8</v>
      </c>
      <c r="G188">
        <v>4</v>
      </c>
      <c r="H188">
        <v>1</v>
      </c>
      <c r="I188">
        <v>0</v>
      </c>
      <c r="J188">
        <v>2</v>
      </c>
      <c r="K188">
        <v>4</v>
      </c>
      <c r="O188">
        <v>4</v>
      </c>
      <c r="P188">
        <v>34</v>
      </c>
    </row>
    <row r="189" spans="1:16" x14ac:dyDescent="0.25">
      <c r="A189" s="2">
        <v>102900011030615</v>
      </c>
      <c r="B189" t="s">
        <v>159</v>
      </c>
      <c r="C189" t="s">
        <v>20</v>
      </c>
      <c r="D189">
        <v>5</v>
      </c>
      <c r="O189">
        <v>2</v>
      </c>
      <c r="P189">
        <v>7</v>
      </c>
    </row>
    <row r="190" spans="1:16" x14ac:dyDescent="0.25">
      <c r="A190" s="2">
        <v>102900011030622</v>
      </c>
      <c r="B190" t="s">
        <v>160</v>
      </c>
      <c r="C190" t="s">
        <v>20</v>
      </c>
      <c r="O190">
        <v>4</v>
      </c>
      <c r="P190">
        <v>4</v>
      </c>
    </row>
    <row r="191" spans="1:16" x14ac:dyDescent="0.25">
      <c r="A191" s="2">
        <v>102900011030639</v>
      </c>
      <c r="B191" t="s">
        <v>161</v>
      </c>
      <c r="C191" t="s">
        <v>20</v>
      </c>
      <c r="D191">
        <v>4</v>
      </c>
      <c r="P191">
        <v>4</v>
      </c>
    </row>
    <row r="192" spans="1:16" x14ac:dyDescent="0.25">
      <c r="A192" s="2">
        <v>102900011030912</v>
      </c>
      <c r="B192" t="s">
        <v>163</v>
      </c>
      <c r="C192" t="s">
        <v>20</v>
      </c>
      <c r="D192">
        <v>3</v>
      </c>
      <c r="E192">
        <v>34</v>
      </c>
      <c r="I192">
        <v>9</v>
      </c>
      <c r="J192">
        <v>57</v>
      </c>
      <c r="K192">
        <v>279</v>
      </c>
      <c r="L192">
        <v>151</v>
      </c>
      <c r="M192">
        <v>302</v>
      </c>
      <c r="N192">
        <v>253</v>
      </c>
      <c r="O192">
        <v>213</v>
      </c>
      <c r="P192">
        <v>1301</v>
      </c>
    </row>
    <row r="193" spans="1:16" x14ac:dyDescent="0.25">
      <c r="A193" s="2">
        <v>102900011030929</v>
      </c>
      <c r="B193" t="s">
        <v>164</v>
      </c>
      <c r="C193" t="s">
        <v>20</v>
      </c>
      <c r="D193">
        <v>89</v>
      </c>
      <c r="E193">
        <v>54</v>
      </c>
      <c r="I193">
        <v>4</v>
      </c>
      <c r="J193">
        <v>61</v>
      </c>
      <c r="K193">
        <v>136</v>
      </c>
      <c r="L193">
        <v>95</v>
      </c>
      <c r="M193">
        <v>156</v>
      </c>
      <c r="N193">
        <v>94</v>
      </c>
      <c r="O193">
        <v>52</v>
      </c>
      <c r="P193">
        <v>741</v>
      </c>
    </row>
    <row r="194" spans="1:16" x14ac:dyDescent="0.25">
      <c r="A194" s="2">
        <v>102900011031599</v>
      </c>
      <c r="B194" t="s">
        <v>168</v>
      </c>
      <c r="C194" t="s">
        <v>20</v>
      </c>
      <c r="D194">
        <v>89</v>
      </c>
      <c r="E194">
        <v>13</v>
      </c>
      <c r="P194">
        <v>102</v>
      </c>
    </row>
    <row r="195" spans="1:16" x14ac:dyDescent="0.25">
      <c r="A195" s="2">
        <v>102900011031841</v>
      </c>
      <c r="B195" t="s">
        <v>172</v>
      </c>
      <c r="C195" t="s">
        <v>20</v>
      </c>
      <c r="E195">
        <v>8</v>
      </c>
      <c r="L195">
        <v>1</v>
      </c>
      <c r="N195">
        <v>1</v>
      </c>
      <c r="P195">
        <v>10</v>
      </c>
    </row>
    <row r="196" spans="1:16" x14ac:dyDescent="0.25">
      <c r="A196" s="2">
        <v>102900011031858</v>
      </c>
      <c r="B196" t="s">
        <v>173</v>
      </c>
      <c r="C196" t="s">
        <v>20</v>
      </c>
      <c r="K196">
        <v>1</v>
      </c>
      <c r="P196">
        <v>1</v>
      </c>
    </row>
    <row r="197" spans="1:16" x14ac:dyDescent="0.25">
      <c r="A197" s="2">
        <v>102900011031926</v>
      </c>
      <c r="B197" t="s">
        <v>174</v>
      </c>
      <c r="C197" t="s">
        <v>20</v>
      </c>
      <c r="D197">
        <v>232</v>
      </c>
      <c r="E197">
        <v>170</v>
      </c>
      <c r="F197">
        <v>119</v>
      </c>
      <c r="G197">
        <v>99</v>
      </c>
      <c r="H197">
        <v>78</v>
      </c>
      <c r="I197">
        <v>81</v>
      </c>
      <c r="M197">
        <v>130</v>
      </c>
      <c r="N197">
        <v>89</v>
      </c>
      <c r="O197">
        <v>111</v>
      </c>
      <c r="P197">
        <v>1109</v>
      </c>
    </row>
    <row r="198" spans="1:16" x14ac:dyDescent="0.25">
      <c r="A198" s="2">
        <v>102900011031995</v>
      </c>
      <c r="B198" t="s">
        <v>175</v>
      </c>
      <c r="C198" t="s">
        <v>20</v>
      </c>
      <c r="D198">
        <v>3</v>
      </c>
      <c r="E198">
        <v>22</v>
      </c>
      <c r="J198">
        <v>46</v>
      </c>
      <c r="K198">
        <v>226</v>
      </c>
      <c r="L198">
        <v>223</v>
      </c>
      <c r="M198">
        <v>142</v>
      </c>
      <c r="N198">
        <v>20</v>
      </c>
      <c r="P198">
        <v>682</v>
      </c>
    </row>
    <row r="199" spans="1:16" x14ac:dyDescent="0.25">
      <c r="A199" s="2">
        <v>102900011032619</v>
      </c>
      <c r="B199" t="s">
        <v>191</v>
      </c>
      <c r="C199" t="s">
        <v>20</v>
      </c>
      <c r="F199">
        <v>2.9830000000000001</v>
      </c>
      <c r="K199">
        <v>84.389999999999986</v>
      </c>
      <c r="L199">
        <v>167.41599999999951</v>
      </c>
      <c r="M199">
        <v>158.547</v>
      </c>
      <c r="N199">
        <v>0.251</v>
      </c>
      <c r="O199">
        <v>0.254</v>
      </c>
      <c r="P199">
        <v>413.84099999999961</v>
      </c>
    </row>
    <row r="200" spans="1:16" x14ac:dyDescent="0.25">
      <c r="A200" s="2">
        <v>102900011032626</v>
      </c>
      <c r="B200" t="s">
        <v>192</v>
      </c>
      <c r="C200" t="s">
        <v>20</v>
      </c>
      <c r="F200">
        <v>12.265000000000001</v>
      </c>
      <c r="G200">
        <v>15.912000000000001</v>
      </c>
      <c r="H200">
        <v>0.35799999999999998</v>
      </c>
      <c r="P200">
        <v>28.535</v>
      </c>
    </row>
    <row r="201" spans="1:16" x14ac:dyDescent="0.25">
      <c r="A201" s="2">
        <v>102900011032633</v>
      </c>
      <c r="B201" t="s">
        <v>193</v>
      </c>
      <c r="C201" t="s">
        <v>20</v>
      </c>
      <c r="F201">
        <v>15.84</v>
      </c>
      <c r="G201">
        <v>36.054999999999971</v>
      </c>
      <c r="P201">
        <v>51.894999999999968</v>
      </c>
    </row>
    <row r="202" spans="1:16" x14ac:dyDescent="0.25">
      <c r="A202" s="2">
        <v>102900011032640</v>
      </c>
      <c r="B202" t="s">
        <v>194</v>
      </c>
      <c r="C202" t="s">
        <v>20</v>
      </c>
      <c r="F202">
        <v>7.3479999999999999</v>
      </c>
      <c r="G202">
        <v>9.6050000000000004</v>
      </c>
      <c r="P202">
        <v>16.952999999999999</v>
      </c>
    </row>
    <row r="203" spans="1:16" x14ac:dyDescent="0.25">
      <c r="A203" s="2">
        <v>102900011033937</v>
      </c>
      <c r="B203" t="s">
        <v>208</v>
      </c>
      <c r="C203" t="s">
        <v>20</v>
      </c>
      <c r="G203">
        <v>25.396000000000011</v>
      </c>
      <c r="J203">
        <v>88.059999999999931</v>
      </c>
      <c r="K203">
        <v>201.19200000000021</v>
      </c>
      <c r="L203">
        <v>130.11600000000001</v>
      </c>
      <c r="M203">
        <v>21.983999999999991</v>
      </c>
      <c r="N203">
        <v>1.4470000000000001</v>
      </c>
      <c r="O203">
        <v>5.1199999999999992</v>
      </c>
      <c r="P203">
        <v>473.31500000000011</v>
      </c>
    </row>
    <row r="204" spans="1:16" x14ac:dyDescent="0.25">
      <c r="A204" s="2">
        <v>102900011033944</v>
      </c>
      <c r="B204" t="s">
        <v>209</v>
      </c>
      <c r="C204" t="s">
        <v>20</v>
      </c>
      <c r="D204">
        <v>147.27399999999989</v>
      </c>
      <c r="E204">
        <v>107.72999999999981</v>
      </c>
      <c r="F204">
        <v>140.76699999999991</v>
      </c>
      <c r="G204">
        <v>136.291</v>
      </c>
      <c r="H204">
        <v>74.057999999999922</v>
      </c>
      <c r="J204">
        <v>41.657000000000068</v>
      </c>
      <c r="K204">
        <v>152.89699999999951</v>
      </c>
      <c r="L204">
        <v>147.05800000000011</v>
      </c>
      <c r="M204">
        <v>167.04100000000011</v>
      </c>
      <c r="N204">
        <v>86.151999999999958</v>
      </c>
      <c r="O204">
        <v>103.6269999999999</v>
      </c>
      <c r="P204">
        <v>1304.551999999999</v>
      </c>
    </row>
    <row r="205" spans="1:16" x14ac:dyDescent="0.25">
      <c r="A205" s="2">
        <v>102900011033968</v>
      </c>
      <c r="B205" t="s">
        <v>210</v>
      </c>
      <c r="C205" t="s">
        <v>20</v>
      </c>
      <c r="G205">
        <v>9.2399999999999984</v>
      </c>
      <c r="P205">
        <v>9.2399999999999984</v>
      </c>
    </row>
    <row r="206" spans="1:16" x14ac:dyDescent="0.25">
      <c r="A206" s="2">
        <v>102900011034330</v>
      </c>
      <c r="B206" t="s">
        <v>222</v>
      </c>
      <c r="C206" t="s">
        <v>20</v>
      </c>
      <c r="D206">
        <v>573</v>
      </c>
      <c r="E206">
        <v>492</v>
      </c>
      <c r="F206">
        <v>445</v>
      </c>
      <c r="G206">
        <v>387</v>
      </c>
      <c r="H206">
        <v>450</v>
      </c>
      <c r="I206">
        <v>717</v>
      </c>
      <c r="J206">
        <v>374</v>
      </c>
      <c r="K206">
        <v>154</v>
      </c>
      <c r="L206">
        <v>266</v>
      </c>
      <c r="M206">
        <v>6</v>
      </c>
      <c r="O206">
        <v>365</v>
      </c>
      <c r="P206">
        <v>4229</v>
      </c>
    </row>
    <row r="207" spans="1:16" x14ac:dyDescent="0.25">
      <c r="A207" s="2">
        <v>102900011034538</v>
      </c>
      <c r="B207" t="s">
        <v>225</v>
      </c>
      <c r="C207" t="s">
        <v>20</v>
      </c>
      <c r="D207">
        <v>1</v>
      </c>
      <c r="E207">
        <v>2</v>
      </c>
      <c r="P207">
        <v>3</v>
      </c>
    </row>
    <row r="208" spans="1:16" x14ac:dyDescent="0.25">
      <c r="A208" s="2">
        <v>102900011034705</v>
      </c>
      <c r="B208" t="s">
        <v>227</v>
      </c>
      <c r="C208" t="s">
        <v>20</v>
      </c>
      <c r="D208">
        <v>8</v>
      </c>
      <c r="P208">
        <v>8</v>
      </c>
    </row>
    <row r="209" spans="1:16" x14ac:dyDescent="0.25">
      <c r="A209" s="2">
        <v>102900011035740</v>
      </c>
      <c r="B209" t="s">
        <v>231</v>
      </c>
      <c r="C209" t="s">
        <v>20</v>
      </c>
      <c r="D209">
        <v>43</v>
      </c>
      <c r="E209">
        <v>97</v>
      </c>
      <c r="F209">
        <v>71</v>
      </c>
      <c r="G209">
        <v>79</v>
      </c>
      <c r="H209">
        <v>46</v>
      </c>
      <c r="I209">
        <v>35</v>
      </c>
      <c r="P209">
        <v>371</v>
      </c>
    </row>
    <row r="210" spans="1:16" x14ac:dyDescent="0.25">
      <c r="A210" s="2">
        <v>102900011035788</v>
      </c>
      <c r="B210" t="s">
        <v>234</v>
      </c>
      <c r="C210" t="s">
        <v>20</v>
      </c>
      <c r="D210">
        <v>71</v>
      </c>
      <c r="E210">
        <v>46</v>
      </c>
      <c r="M210">
        <v>107</v>
      </c>
      <c r="N210">
        <v>103</v>
      </c>
      <c r="O210">
        <v>52</v>
      </c>
      <c r="P210">
        <v>379</v>
      </c>
    </row>
    <row r="211" spans="1:16" x14ac:dyDescent="0.25">
      <c r="A211" s="2">
        <v>102900011036068</v>
      </c>
      <c r="B211" t="s">
        <v>237</v>
      </c>
      <c r="C211" t="s">
        <v>20</v>
      </c>
      <c r="D211">
        <v>1</v>
      </c>
      <c r="O211">
        <v>12</v>
      </c>
      <c r="P211">
        <v>13</v>
      </c>
    </row>
    <row r="212" spans="1:16" x14ac:dyDescent="0.25">
      <c r="A212" s="2">
        <v>102900011036266</v>
      </c>
      <c r="B212" t="s">
        <v>239</v>
      </c>
      <c r="C212" t="s">
        <v>20</v>
      </c>
      <c r="E212">
        <v>3</v>
      </c>
      <c r="P212">
        <v>3</v>
      </c>
    </row>
    <row r="213" spans="1:16" x14ac:dyDescent="0.25">
      <c r="A213" s="2">
        <v>102900051009336</v>
      </c>
      <c r="B213" t="s">
        <v>247</v>
      </c>
      <c r="C213" t="s">
        <v>20</v>
      </c>
      <c r="D213">
        <v>1.0029999999999999</v>
      </c>
      <c r="E213">
        <v>0.33600000000000002</v>
      </c>
      <c r="F213">
        <v>8.1269999999999989</v>
      </c>
      <c r="G213">
        <v>4.6650000000000009</v>
      </c>
      <c r="H213">
        <v>2.5110000000000001</v>
      </c>
      <c r="I213">
        <v>6.1580000000000004</v>
      </c>
      <c r="J213">
        <v>3.117</v>
      </c>
      <c r="K213">
        <v>0.39900000000000002</v>
      </c>
      <c r="L213">
        <v>5.2779999999999996</v>
      </c>
      <c r="M213">
        <v>7.870000000000001</v>
      </c>
      <c r="O213">
        <v>0.51300000000000001</v>
      </c>
      <c r="P213">
        <v>39.976999999999997</v>
      </c>
    </row>
    <row r="214" spans="1:16" x14ac:dyDescent="0.25">
      <c r="A214" s="2">
        <v>106930274220092</v>
      </c>
      <c r="B214" t="s">
        <v>250</v>
      </c>
      <c r="C214" t="s">
        <v>20</v>
      </c>
      <c r="D214">
        <v>67</v>
      </c>
      <c r="E214">
        <v>217</v>
      </c>
      <c r="F214">
        <v>61</v>
      </c>
      <c r="G214">
        <v>45</v>
      </c>
      <c r="H214">
        <v>1</v>
      </c>
      <c r="O214">
        <v>8</v>
      </c>
      <c r="P214">
        <v>399</v>
      </c>
    </row>
    <row r="215" spans="1:16" x14ac:dyDescent="0.25">
      <c r="A215" s="2">
        <v>106930274620090</v>
      </c>
      <c r="B215" t="s">
        <v>251</v>
      </c>
      <c r="C215" t="s">
        <v>20</v>
      </c>
      <c r="D215">
        <v>431</v>
      </c>
      <c r="E215">
        <v>184</v>
      </c>
      <c r="O215">
        <v>93</v>
      </c>
      <c r="P215">
        <v>708</v>
      </c>
    </row>
    <row r="216" spans="1:16" x14ac:dyDescent="0.25">
      <c r="A216" s="2">
        <v>106931885000035</v>
      </c>
      <c r="B216" t="s">
        <v>252</v>
      </c>
      <c r="C216" t="s">
        <v>20</v>
      </c>
      <c r="G216">
        <v>2</v>
      </c>
      <c r="M216">
        <v>4</v>
      </c>
      <c r="N216">
        <v>1</v>
      </c>
      <c r="P216">
        <v>7</v>
      </c>
    </row>
    <row r="217" spans="1:16" x14ac:dyDescent="0.25">
      <c r="A217" s="2">
        <v>106931885000356</v>
      </c>
      <c r="B217" t="s">
        <v>253</v>
      </c>
      <c r="C217" t="s">
        <v>20</v>
      </c>
      <c r="G217">
        <v>2</v>
      </c>
      <c r="P217">
        <v>2</v>
      </c>
    </row>
    <row r="218" spans="1:16" x14ac:dyDescent="0.25">
      <c r="A218" s="2">
        <v>106949711300068</v>
      </c>
      <c r="B218" t="s">
        <v>254</v>
      </c>
      <c r="C218" t="s">
        <v>20</v>
      </c>
      <c r="D218">
        <v>405</v>
      </c>
      <c r="E218">
        <v>625</v>
      </c>
      <c r="F218">
        <v>502</v>
      </c>
      <c r="G218">
        <v>174</v>
      </c>
      <c r="H218">
        <v>151</v>
      </c>
      <c r="I218">
        <v>99</v>
      </c>
      <c r="J218">
        <v>83</v>
      </c>
      <c r="K218">
        <v>176</v>
      </c>
      <c r="L218">
        <v>43</v>
      </c>
      <c r="O218">
        <v>291</v>
      </c>
      <c r="P218">
        <v>2549</v>
      </c>
    </row>
    <row r="219" spans="1:16" x14ac:dyDescent="0.25">
      <c r="A219" s="2">
        <v>106949711300167</v>
      </c>
      <c r="B219" t="s">
        <v>255</v>
      </c>
      <c r="C219" t="s">
        <v>20</v>
      </c>
      <c r="D219">
        <v>254</v>
      </c>
      <c r="E219">
        <v>104</v>
      </c>
      <c r="F219">
        <v>235</v>
      </c>
      <c r="G219">
        <v>226</v>
      </c>
      <c r="H219">
        <v>84</v>
      </c>
      <c r="L219">
        <v>336</v>
      </c>
      <c r="M219">
        <v>556</v>
      </c>
      <c r="N219">
        <v>530</v>
      </c>
      <c r="O219">
        <v>850</v>
      </c>
      <c r="P219">
        <v>3175</v>
      </c>
    </row>
    <row r="220" spans="1:16" x14ac:dyDescent="0.25">
      <c r="A220" s="2">
        <v>106949711300259</v>
      </c>
      <c r="B220" t="s">
        <v>256</v>
      </c>
      <c r="C220" t="s">
        <v>20</v>
      </c>
      <c r="D220">
        <v>2433</v>
      </c>
      <c r="E220">
        <v>1239</v>
      </c>
      <c r="F220">
        <v>1100</v>
      </c>
      <c r="G220">
        <v>1068</v>
      </c>
      <c r="H220">
        <v>1173</v>
      </c>
      <c r="I220">
        <v>966</v>
      </c>
      <c r="J220">
        <v>584</v>
      </c>
      <c r="K220">
        <v>636</v>
      </c>
      <c r="L220">
        <v>460</v>
      </c>
      <c r="M220">
        <v>2282</v>
      </c>
      <c r="N220">
        <v>1983</v>
      </c>
      <c r="O220">
        <v>1672</v>
      </c>
      <c r="P220">
        <v>15596</v>
      </c>
    </row>
    <row r="221" spans="1:16" x14ac:dyDescent="0.25">
      <c r="A221" s="2">
        <v>106956146480197</v>
      </c>
      <c r="B221" t="s">
        <v>257</v>
      </c>
      <c r="C221" t="s">
        <v>20</v>
      </c>
      <c r="H221">
        <v>1</v>
      </c>
      <c r="J221">
        <v>84</v>
      </c>
      <c r="K221">
        <v>93</v>
      </c>
      <c r="L221">
        <v>73</v>
      </c>
      <c r="P221">
        <v>251</v>
      </c>
    </row>
    <row r="222" spans="1:16" x14ac:dyDescent="0.25">
      <c r="A222" s="2">
        <v>106956146480203</v>
      </c>
      <c r="B222" t="s">
        <v>258</v>
      </c>
      <c r="C222" t="s">
        <v>20</v>
      </c>
      <c r="D222">
        <v>33</v>
      </c>
      <c r="E222">
        <v>18</v>
      </c>
      <c r="J222">
        <v>4</v>
      </c>
      <c r="N222">
        <v>1</v>
      </c>
      <c r="O222">
        <v>39</v>
      </c>
      <c r="P222">
        <v>95</v>
      </c>
    </row>
    <row r="223" spans="1:16" x14ac:dyDescent="0.25">
      <c r="A223" s="2">
        <v>106957634300010</v>
      </c>
      <c r="B223" t="s">
        <v>259</v>
      </c>
      <c r="C223" t="s">
        <v>20</v>
      </c>
      <c r="D223">
        <v>64</v>
      </c>
      <c r="E223">
        <v>102</v>
      </c>
      <c r="F223">
        <v>2</v>
      </c>
      <c r="P223">
        <v>168</v>
      </c>
    </row>
    <row r="224" spans="1:16" x14ac:dyDescent="0.25">
      <c r="A224" s="2">
        <v>106957634300058</v>
      </c>
      <c r="B224" t="s">
        <v>260</v>
      </c>
      <c r="C224" t="s">
        <v>20</v>
      </c>
      <c r="D224">
        <v>32</v>
      </c>
      <c r="E224">
        <v>43</v>
      </c>
      <c r="F224">
        <v>6</v>
      </c>
      <c r="P224">
        <v>81</v>
      </c>
    </row>
    <row r="225" spans="1:16" x14ac:dyDescent="0.25">
      <c r="A225" s="2">
        <v>106958851400125</v>
      </c>
      <c r="B225" t="s">
        <v>261</v>
      </c>
      <c r="C225" t="s">
        <v>20</v>
      </c>
      <c r="D225">
        <v>368</v>
      </c>
      <c r="E225">
        <v>404</v>
      </c>
      <c r="F225">
        <v>365</v>
      </c>
      <c r="G225">
        <v>132</v>
      </c>
      <c r="H225">
        <v>78</v>
      </c>
      <c r="I225">
        <v>70</v>
      </c>
      <c r="J225">
        <v>74</v>
      </c>
      <c r="K225">
        <v>126</v>
      </c>
      <c r="L225">
        <v>145</v>
      </c>
      <c r="M225">
        <v>202</v>
      </c>
      <c r="O225">
        <v>185</v>
      </c>
      <c r="P225">
        <v>2149</v>
      </c>
    </row>
    <row r="226" spans="1:16" x14ac:dyDescent="0.25">
      <c r="A226" s="2">
        <v>106971533450003</v>
      </c>
      <c r="B226" t="s">
        <v>262</v>
      </c>
      <c r="C226" t="s">
        <v>20</v>
      </c>
      <c r="G226">
        <v>143</v>
      </c>
      <c r="H226">
        <v>427</v>
      </c>
      <c r="I226">
        <v>378</v>
      </c>
      <c r="M226">
        <v>87</v>
      </c>
      <c r="N226">
        <v>236</v>
      </c>
      <c r="O226">
        <v>32</v>
      </c>
      <c r="P226">
        <v>1303</v>
      </c>
    </row>
    <row r="227" spans="1:16" x14ac:dyDescent="0.25">
      <c r="A227" s="2">
        <v>106971533455008</v>
      </c>
      <c r="B227" t="s">
        <v>263</v>
      </c>
      <c r="C227" t="s">
        <v>20</v>
      </c>
      <c r="D227">
        <v>202</v>
      </c>
      <c r="E227">
        <v>316</v>
      </c>
      <c r="F227">
        <v>483</v>
      </c>
      <c r="G227">
        <v>439</v>
      </c>
      <c r="H227">
        <v>96</v>
      </c>
      <c r="I227">
        <v>172</v>
      </c>
      <c r="J227">
        <v>50</v>
      </c>
      <c r="K227">
        <v>15</v>
      </c>
      <c r="N227">
        <v>2</v>
      </c>
      <c r="P227">
        <v>1775</v>
      </c>
    </row>
    <row r="228" spans="1:16" x14ac:dyDescent="0.25">
      <c r="A228" s="2">
        <v>106973223300667</v>
      </c>
      <c r="B228" t="s">
        <v>266</v>
      </c>
      <c r="C228" t="s">
        <v>20</v>
      </c>
      <c r="E228">
        <v>1</v>
      </c>
      <c r="P228">
        <v>1</v>
      </c>
    </row>
    <row r="229" spans="1:16" x14ac:dyDescent="0.25">
      <c r="A229" s="2">
        <v>106973990980123</v>
      </c>
      <c r="B229" t="s">
        <v>267</v>
      </c>
      <c r="C229" t="s">
        <v>20</v>
      </c>
      <c r="J229">
        <v>109</v>
      </c>
      <c r="P229">
        <v>109</v>
      </c>
    </row>
    <row r="230" spans="1:16" x14ac:dyDescent="0.25">
      <c r="A230" s="2">
        <v>102900005116899</v>
      </c>
      <c r="B230" t="s">
        <v>53</v>
      </c>
      <c r="C230" t="s">
        <v>54</v>
      </c>
      <c r="D230">
        <v>3484.2950000000051</v>
      </c>
      <c r="E230">
        <v>2690.2669999999998</v>
      </c>
      <c r="F230">
        <v>1798.8850000000009</v>
      </c>
      <c r="G230">
        <v>878.00600000000099</v>
      </c>
      <c r="H230">
        <v>490.05500000000029</v>
      </c>
      <c r="I230">
        <v>450.85000000000082</v>
      </c>
      <c r="J230">
        <v>1415.442999999995</v>
      </c>
      <c r="K230">
        <v>2976.5009999999952</v>
      </c>
      <c r="L230">
        <v>2610.706999999994</v>
      </c>
      <c r="M230">
        <v>4096.890000000004</v>
      </c>
      <c r="N230">
        <v>3001.2040000000038</v>
      </c>
      <c r="O230">
        <v>3256.3369999999891</v>
      </c>
      <c r="P230">
        <v>27149.439999999991</v>
      </c>
    </row>
    <row r="231" spans="1:16" x14ac:dyDescent="0.25">
      <c r="A231" s="2">
        <v>102900005118824</v>
      </c>
      <c r="B231" t="s">
        <v>63</v>
      </c>
      <c r="C231" t="s">
        <v>54</v>
      </c>
      <c r="E231">
        <v>6.5479999999999992</v>
      </c>
      <c r="F231">
        <v>85.098999999999961</v>
      </c>
      <c r="G231">
        <v>133.30200000000011</v>
      </c>
      <c r="H231">
        <v>141.3670000000001</v>
      </c>
      <c r="I231">
        <v>296.12000000000018</v>
      </c>
      <c r="J231">
        <v>254.9789999999999</v>
      </c>
      <c r="K231">
        <v>133.0029999999999</v>
      </c>
      <c r="L231">
        <v>72.551000000000002</v>
      </c>
      <c r="M231">
        <v>47.447999999999958</v>
      </c>
      <c r="N231">
        <v>4.5680000000000014</v>
      </c>
      <c r="O231">
        <v>4.6669999999999998</v>
      </c>
      <c r="P231">
        <v>1179.652</v>
      </c>
    </row>
    <row r="232" spans="1:16" x14ac:dyDescent="0.25">
      <c r="A232" s="2">
        <v>102900011001561</v>
      </c>
      <c r="B232" t="s">
        <v>82</v>
      </c>
      <c r="C232" t="s">
        <v>54</v>
      </c>
      <c r="I232">
        <v>44</v>
      </c>
      <c r="J232">
        <v>788</v>
      </c>
      <c r="K232">
        <v>1027</v>
      </c>
      <c r="L232">
        <v>236</v>
      </c>
      <c r="P232">
        <v>2095</v>
      </c>
    </row>
    <row r="233" spans="1:16" x14ac:dyDescent="0.25">
      <c r="A233" s="2">
        <v>102900011001691</v>
      </c>
      <c r="B233" t="s">
        <v>83</v>
      </c>
      <c r="C233" t="s">
        <v>54</v>
      </c>
      <c r="H233">
        <v>10.52</v>
      </c>
      <c r="I233">
        <v>40.482999999999983</v>
      </c>
      <c r="J233">
        <v>33.863</v>
      </c>
      <c r="K233">
        <v>41.556000000000012</v>
      </c>
      <c r="P233">
        <v>126.422</v>
      </c>
    </row>
    <row r="234" spans="1:16" x14ac:dyDescent="0.25">
      <c r="A234" s="2">
        <v>102900011007969</v>
      </c>
      <c r="B234" t="s">
        <v>94</v>
      </c>
      <c r="C234" t="s">
        <v>54</v>
      </c>
      <c r="G234">
        <v>2.4420000000000002</v>
      </c>
      <c r="H234">
        <v>44.493999999999978</v>
      </c>
      <c r="I234">
        <v>49.386000000000038</v>
      </c>
      <c r="K234">
        <v>2.625</v>
      </c>
      <c r="L234">
        <v>1.522</v>
      </c>
      <c r="P234">
        <v>100.46899999999999</v>
      </c>
    </row>
    <row r="235" spans="1:16" x14ac:dyDescent="0.25">
      <c r="A235" s="2">
        <v>102900011009277</v>
      </c>
      <c r="B235" t="s">
        <v>104</v>
      </c>
      <c r="C235" t="s">
        <v>54</v>
      </c>
      <c r="D235">
        <v>721.45700000000033</v>
      </c>
      <c r="E235">
        <v>221.07300000000009</v>
      </c>
      <c r="N235">
        <v>25.752999999999989</v>
      </c>
      <c r="O235">
        <v>703.14100000000076</v>
      </c>
      <c r="P235">
        <v>1671.4240000000009</v>
      </c>
    </row>
    <row r="236" spans="1:16" x14ac:dyDescent="0.25">
      <c r="A236" s="2">
        <v>102900011010891</v>
      </c>
      <c r="B236" t="s">
        <v>109</v>
      </c>
      <c r="C236" t="s">
        <v>54</v>
      </c>
      <c r="D236">
        <v>35.793000000000013</v>
      </c>
      <c r="E236">
        <v>71.625999999999962</v>
      </c>
      <c r="F236">
        <v>90.337000000000089</v>
      </c>
      <c r="G236">
        <v>104.1410000000001</v>
      </c>
      <c r="H236">
        <v>81.012999999999963</v>
      </c>
      <c r="I236">
        <v>12.436</v>
      </c>
      <c r="K236">
        <v>2.6669999999999998</v>
      </c>
      <c r="L236">
        <v>4.4649999999999999</v>
      </c>
      <c r="N236">
        <v>9.8810000000000002</v>
      </c>
      <c r="O236">
        <v>36.500999999999998</v>
      </c>
      <c r="P236">
        <v>448.86</v>
      </c>
    </row>
    <row r="237" spans="1:16" x14ac:dyDescent="0.25">
      <c r="A237" s="2">
        <v>102900011018132</v>
      </c>
      <c r="B237" t="s">
        <v>122</v>
      </c>
      <c r="C237" t="s">
        <v>54</v>
      </c>
      <c r="D237">
        <v>5.0429999999999993</v>
      </c>
      <c r="I237">
        <v>2.4390000000000001</v>
      </c>
      <c r="N237">
        <v>16.998999999999999</v>
      </c>
      <c r="O237">
        <v>26.333999999999989</v>
      </c>
      <c r="P237">
        <v>50.814999999999984</v>
      </c>
    </row>
    <row r="238" spans="1:16" x14ac:dyDescent="0.25">
      <c r="A238" s="2">
        <v>102900011021842</v>
      </c>
      <c r="B238" t="s">
        <v>126</v>
      </c>
      <c r="C238" t="s">
        <v>54</v>
      </c>
      <c r="D238">
        <v>1736</v>
      </c>
      <c r="E238">
        <v>999</v>
      </c>
      <c r="F238">
        <v>526</v>
      </c>
      <c r="G238">
        <v>253</v>
      </c>
      <c r="K238">
        <v>30</v>
      </c>
      <c r="L238">
        <v>608</v>
      </c>
      <c r="M238">
        <v>648</v>
      </c>
      <c r="N238">
        <v>480</v>
      </c>
      <c r="O238">
        <v>772</v>
      </c>
      <c r="P238">
        <v>6052</v>
      </c>
    </row>
    <row r="239" spans="1:16" x14ac:dyDescent="0.25">
      <c r="A239" s="2">
        <v>102900011023976</v>
      </c>
      <c r="B239" t="s">
        <v>133</v>
      </c>
      <c r="C239" t="s">
        <v>54</v>
      </c>
      <c r="E239">
        <v>62.221000000000039</v>
      </c>
      <c r="P239">
        <v>62.221000000000039</v>
      </c>
    </row>
    <row r="240" spans="1:16" x14ac:dyDescent="0.25">
      <c r="A240" s="2">
        <v>102900011024010</v>
      </c>
      <c r="B240" t="s">
        <v>134</v>
      </c>
      <c r="C240" t="s">
        <v>54</v>
      </c>
      <c r="H240">
        <v>21</v>
      </c>
      <c r="P240">
        <v>21</v>
      </c>
    </row>
    <row r="241" spans="1:16" x14ac:dyDescent="0.25">
      <c r="A241" s="2">
        <v>102900011032114</v>
      </c>
      <c r="B241" t="s">
        <v>177</v>
      </c>
      <c r="C241" t="s">
        <v>54</v>
      </c>
      <c r="E241">
        <v>10</v>
      </c>
      <c r="P241">
        <v>10</v>
      </c>
    </row>
    <row r="242" spans="1:16" x14ac:dyDescent="0.25">
      <c r="A242" s="2">
        <v>102900011032732</v>
      </c>
      <c r="B242" t="s">
        <v>195</v>
      </c>
      <c r="C242" t="s">
        <v>54</v>
      </c>
      <c r="D242">
        <v>19.342000000000009</v>
      </c>
      <c r="F242">
        <v>14.451000000000001</v>
      </c>
      <c r="G242">
        <v>17.452999999999999</v>
      </c>
      <c r="H242">
        <v>0.95399999999999996</v>
      </c>
      <c r="I242">
        <v>20.079999999999991</v>
      </c>
      <c r="J242">
        <v>2.407</v>
      </c>
      <c r="K242">
        <v>140.9379999999999</v>
      </c>
      <c r="L242">
        <v>135.6909999999998</v>
      </c>
      <c r="M242">
        <v>58.186000000000007</v>
      </c>
      <c r="N242">
        <v>30.73</v>
      </c>
      <c r="O242">
        <v>9.4520000000000035</v>
      </c>
      <c r="P242">
        <v>449.68399999999968</v>
      </c>
    </row>
    <row r="243" spans="1:16" x14ac:dyDescent="0.25">
      <c r="A243" s="2">
        <v>102900011034569</v>
      </c>
      <c r="B243" t="s">
        <v>226</v>
      </c>
      <c r="C243" t="s">
        <v>54</v>
      </c>
      <c r="J243">
        <v>21</v>
      </c>
      <c r="K243">
        <v>18</v>
      </c>
      <c r="L243">
        <v>1</v>
      </c>
      <c r="P243">
        <v>40</v>
      </c>
    </row>
    <row r="244" spans="1:16" x14ac:dyDescent="0.25">
      <c r="A244" s="2">
        <v>102900011035511</v>
      </c>
      <c r="B244" t="s">
        <v>230</v>
      </c>
      <c r="C244" t="s">
        <v>54</v>
      </c>
      <c r="D244">
        <v>80.126999999999981</v>
      </c>
      <c r="L244">
        <v>98.550999999999959</v>
      </c>
      <c r="M244">
        <v>84.067999999999998</v>
      </c>
      <c r="N244">
        <v>6.4180000000000001</v>
      </c>
      <c r="O244">
        <v>79.635999999999996</v>
      </c>
      <c r="P244">
        <v>348.8</v>
      </c>
    </row>
    <row r="245" spans="1:16" x14ac:dyDescent="0.25">
      <c r="A245" s="2">
        <v>102900011035962</v>
      </c>
      <c r="B245" t="s">
        <v>236</v>
      </c>
      <c r="C245" t="s">
        <v>54</v>
      </c>
      <c r="N245">
        <v>11.398</v>
      </c>
      <c r="P245">
        <v>11.398</v>
      </c>
    </row>
    <row r="246" spans="1:16" x14ac:dyDescent="0.25">
      <c r="A246" s="2">
        <v>102900051000944</v>
      </c>
      <c r="B246" t="s">
        <v>243</v>
      </c>
      <c r="C246" t="s">
        <v>54</v>
      </c>
      <c r="G246">
        <v>5.0619999999999994</v>
      </c>
      <c r="H246">
        <v>97.377999999999986</v>
      </c>
      <c r="I246">
        <v>282.45600000000002</v>
      </c>
      <c r="J246">
        <v>224.64500000000021</v>
      </c>
      <c r="K246">
        <v>134.80899999999991</v>
      </c>
      <c r="L246">
        <v>1.204</v>
      </c>
      <c r="P246">
        <v>745.55400000000009</v>
      </c>
    </row>
    <row r="247" spans="1:16" x14ac:dyDescent="0.25">
      <c r="A247" s="2">
        <v>102900051006229</v>
      </c>
      <c r="B247" t="s">
        <v>245</v>
      </c>
      <c r="C247" t="s">
        <v>54</v>
      </c>
      <c r="D247">
        <v>8.1820000000000004</v>
      </c>
      <c r="O247">
        <v>10.432</v>
      </c>
      <c r="P247">
        <v>18.614000000000001</v>
      </c>
    </row>
    <row r="248" spans="1:16" x14ac:dyDescent="0.25">
      <c r="A248" t="s">
        <v>15</v>
      </c>
      <c r="D248">
        <v>49870.601000000053</v>
      </c>
      <c r="E248">
        <v>41185.225000000028</v>
      </c>
      <c r="F248">
        <v>35179.534999999982</v>
      </c>
      <c r="G248">
        <v>31376.029999999981</v>
      </c>
      <c r="H248">
        <v>30843.96899999995</v>
      </c>
      <c r="I248">
        <v>29405.393000000018</v>
      </c>
      <c r="J248">
        <v>38132.519</v>
      </c>
      <c r="K248">
        <v>51858.939999999988</v>
      </c>
      <c r="L248">
        <v>39411.445999999989</v>
      </c>
      <c r="M248">
        <v>45925.044000000038</v>
      </c>
      <c r="N248">
        <v>37653.40700000005</v>
      </c>
      <c r="O248">
        <v>40133.809000000023</v>
      </c>
      <c r="P248">
        <v>470975.91800000018</v>
      </c>
    </row>
  </sheetData>
  <sortState xmlns:xlrd2="http://schemas.microsoft.com/office/spreadsheetml/2017/richdata2" ref="A2:P248">
    <sortCondition ref="C2:C248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A184-8E1A-4E07-8A14-C6E860ABCAB4}">
  <dimension ref="A1:N21"/>
  <sheetViews>
    <sheetView tabSelected="1" workbookViewId="0">
      <selection sqref="A1:M8"/>
    </sheetView>
  </sheetViews>
  <sheetFormatPr defaultRowHeight="14" x14ac:dyDescent="0.25"/>
  <sheetData>
    <row r="1" spans="1:14" x14ac:dyDescent="0.25">
      <c r="A1" t="s">
        <v>268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15</v>
      </c>
    </row>
    <row r="2" spans="1:14" x14ac:dyDescent="0.25">
      <c r="A2" t="s">
        <v>2</v>
      </c>
    </row>
    <row r="3" spans="1:14" x14ac:dyDescent="0.25">
      <c r="A3" t="s">
        <v>49</v>
      </c>
      <c r="B3" s="3">
        <f>B15/49870.6</f>
        <v>8.2279218617782826E-2</v>
      </c>
      <c r="C3" s="3">
        <f>C15/41185.23</f>
        <v>8.34530728613148E-2</v>
      </c>
      <c r="D3" s="3">
        <f>D15/35179.54</f>
        <v>7.3269093342323371E-2</v>
      </c>
      <c r="E3" s="3">
        <f>E15/31376.03</f>
        <v>8.0722258360920757E-2</v>
      </c>
      <c r="F3" s="3">
        <f>F15/30843.97</f>
        <v>8.7696687553515257E-2</v>
      </c>
      <c r="G3" s="3">
        <f>G15/29405.39</f>
        <v>8.4848696106394159E-2</v>
      </c>
      <c r="H3" s="3">
        <f>H15/38132.52</f>
        <v>0.11719382825997414</v>
      </c>
      <c r="I3" s="3">
        <f>I15/51858.94</f>
        <v>9.4996831790236866E-2</v>
      </c>
      <c r="J3" s="3">
        <f>J15/39411.45</f>
        <v>9.1049453902355734E-2</v>
      </c>
      <c r="K3" s="3">
        <f>K15/45925.04</f>
        <v>8.5036877485572523E-2</v>
      </c>
      <c r="L3" s="3">
        <f>L15/37653.41</f>
        <v>0.10308487332223011</v>
      </c>
      <c r="M3" s="3">
        <f>M15/40133.81</f>
        <v>7.8370879814301353E-2</v>
      </c>
      <c r="N3" s="3">
        <f>N15/470975.9</f>
        <v>8.8680654360446129E-2</v>
      </c>
    </row>
    <row r="4" spans="1:14" x14ac:dyDescent="0.25">
      <c r="A4" t="s">
        <v>17</v>
      </c>
      <c r="B4" s="3">
        <f t="shared" ref="B4:B8" si="0">B16/49870.6</f>
        <v>0.35801590516256088</v>
      </c>
      <c r="C4" s="3">
        <f t="shared" ref="C4:C8" si="1">C16/41185.23</f>
        <v>0.35359596146482608</v>
      </c>
      <c r="D4" s="3">
        <f t="shared" ref="D4:D8" si="2">D16/35179.54</f>
        <v>0.39501488649368333</v>
      </c>
      <c r="E4" s="3">
        <f t="shared" ref="E4:E8" si="3">E16/31376.03</f>
        <v>0.4317514676012229</v>
      </c>
      <c r="F4" s="3">
        <f t="shared" ref="F4:F8" si="4">F16/30843.97</f>
        <v>0.45723773560926162</v>
      </c>
      <c r="G4" s="3">
        <f t="shared" ref="G4:G8" si="5">G16/29405.39</f>
        <v>0.4520789215854647</v>
      </c>
      <c r="H4" s="3">
        <f t="shared" ref="H4:H8" si="6">H16/38132.52</f>
        <v>0.4555772343396135</v>
      </c>
      <c r="I4" s="3">
        <f t="shared" ref="I4:I8" si="7">I16/51858.94</f>
        <v>0.47254978601568021</v>
      </c>
      <c r="J4" s="3">
        <f t="shared" ref="J4:J8" si="8">J16/39411.45</f>
        <v>0.47509708473045281</v>
      </c>
      <c r="K4" s="3">
        <f t="shared" ref="K4:K8" si="9">K16/45925.04</f>
        <v>0.41833792632515959</v>
      </c>
      <c r="L4" s="3">
        <f t="shared" ref="L4:L8" si="10">L16/37653.41</f>
        <v>0.39656174566925023</v>
      </c>
      <c r="M4" s="3">
        <f t="shared" ref="M4:M8" si="11">M16/40133.81</f>
        <v>0.41155609198329285</v>
      </c>
      <c r="N4" s="3">
        <f t="shared" ref="N4:N9" si="12">N16/470975.9</f>
        <v>0.42150984370962502</v>
      </c>
    </row>
    <row r="5" spans="1:14" x14ac:dyDescent="0.25">
      <c r="A5" t="s">
        <v>39</v>
      </c>
      <c r="B5" s="3">
        <f t="shared" si="0"/>
        <v>0.204517731890132</v>
      </c>
      <c r="C5" s="3">
        <f t="shared" si="1"/>
        <v>0.23512385386703027</v>
      </c>
      <c r="D5" s="3">
        <f t="shared" si="2"/>
        <v>0.25315771610430354</v>
      </c>
      <c r="E5" s="3">
        <f t="shared" si="3"/>
        <v>0.23554037907281389</v>
      </c>
      <c r="F5" s="3">
        <f t="shared" si="4"/>
        <v>0.2145320787174918</v>
      </c>
      <c r="G5" s="3">
        <f t="shared" si="5"/>
        <v>0.20201156998767963</v>
      </c>
      <c r="H5" s="3">
        <f t="shared" si="6"/>
        <v>0.16093426293357996</v>
      </c>
      <c r="I5" s="3">
        <f t="shared" si="7"/>
        <v>0.19064280912799245</v>
      </c>
      <c r="J5" s="3">
        <f t="shared" si="8"/>
        <v>0.17136654449404934</v>
      </c>
      <c r="K5" s="3">
        <f t="shared" si="9"/>
        <v>0.17274974610800561</v>
      </c>
      <c r="L5" s="3">
        <f t="shared" si="10"/>
        <v>0.16359556810392503</v>
      </c>
      <c r="M5" s="3">
        <f t="shared" si="11"/>
        <v>0.14903633619633957</v>
      </c>
      <c r="N5" s="3">
        <f t="shared" si="12"/>
        <v>0.19446563826301946</v>
      </c>
    </row>
    <row r="6" spans="1:14" x14ac:dyDescent="0.25">
      <c r="A6" t="s">
        <v>43</v>
      </c>
      <c r="B6" s="3">
        <f t="shared" si="0"/>
        <v>3.6067262074248187E-2</v>
      </c>
      <c r="C6" s="3">
        <f t="shared" si="1"/>
        <v>4.4924964605029365E-2</v>
      </c>
      <c r="D6" s="3">
        <f t="shared" si="2"/>
        <v>4.4251687202277117E-2</v>
      </c>
      <c r="E6" s="3">
        <f t="shared" si="3"/>
        <v>5.828328185560764E-2</v>
      </c>
      <c r="F6" s="3">
        <f t="shared" si="4"/>
        <v>8.0323836393304496E-2</v>
      </c>
      <c r="G6" s="3">
        <f t="shared" si="5"/>
        <v>8.7323956594352325E-2</v>
      </c>
      <c r="H6" s="3">
        <f t="shared" si="6"/>
        <v>7.607472571967433E-2</v>
      </c>
      <c r="I6" s="3">
        <f t="shared" si="7"/>
        <v>5.2762146700260401E-2</v>
      </c>
      <c r="J6" s="3">
        <f t="shared" si="8"/>
        <v>3.8505814934492504E-2</v>
      </c>
      <c r="K6" s="3">
        <f t="shared" si="9"/>
        <v>3.0498198803964018E-2</v>
      </c>
      <c r="L6" s="3">
        <f t="shared" si="10"/>
        <v>2.4866698660227608E-2</v>
      </c>
      <c r="M6" s="3">
        <f t="shared" si="11"/>
        <v>2.1439803497350491E-2</v>
      </c>
      <c r="N6" s="3">
        <f t="shared" si="12"/>
        <v>4.7628301150865644E-2</v>
      </c>
    </row>
    <row r="7" spans="1:14" x14ac:dyDescent="0.25">
      <c r="A7" t="s">
        <v>20</v>
      </c>
      <c r="B7" s="3">
        <f t="shared" si="0"/>
        <v>0.19699907360248314</v>
      </c>
      <c r="C7" s="3">
        <f t="shared" si="1"/>
        <v>0.18430515017155408</v>
      </c>
      <c r="D7" s="3">
        <f t="shared" si="2"/>
        <v>0.16282253832767574</v>
      </c>
      <c r="E7" s="3">
        <f t="shared" si="3"/>
        <v>0.1492927244141467</v>
      </c>
      <c r="F7" s="3">
        <f t="shared" si="4"/>
        <v>0.13145908260188299</v>
      </c>
      <c r="G7" s="3">
        <f t="shared" si="5"/>
        <v>0.13298762573800244</v>
      </c>
      <c r="H7" s="3">
        <f t="shared" si="6"/>
        <v>0.11835640550375388</v>
      </c>
      <c r="I7" s="3">
        <f t="shared" si="7"/>
        <v>0.10213768349295213</v>
      </c>
      <c r="J7" s="3">
        <f t="shared" si="8"/>
        <v>0.12833136055638661</v>
      </c>
      <c r="K7" s="3">
        <f t="shared" si="9"/>
        <v>0.18592850436276179</v>
      </c>
      <c r="L7" s="3">
        <f t="shared" si="10"/>
        <v>0.21662871968302519</v>
      </c>
      <c r="M7" s="3">
        <f t="shared" si="11"/>
        <v>0.21754266539857567</v>
      </c>
      <c r="N7" s="3">
        <f t="shared" si="12"/>
        <v>0.16155120676026105</v>
      </c>
    </row>
    <row r="8" spans="1:14" x14ac:dyDescent="0.25">
      <c r="A8" t="s">
        <v>54</v>
      </c>
      <c r="B8" s="3">
        <f t="shared" si="0"/>
        <v>0.12212082870468784</v>
      </c>
      <c r="C8" s="3">
        <f t="shared" si="1"/>
        <v>9.8596875627500427E-2</v>
      </c>
      <c r="D8" s="3">
        <f t="shared" si="2"/>
        <v>7.1483936401669862E-2</v>
      </c>
      <c r="E8" s="3">
        <f t="shared" si="3"/>
        <v>4.4409888695287489E-2</v>
      </c>
      <c r="F8" s="3">
        <f t="shared" si="4"/>
        <v>2.8750546703294036E-2</v>
      </c>
      <c r="G8" s="3">
        <f t="shared" si="5"/>
        <v>4.0749332010219928E-2</v>
      </c>
      <c r="H8" s="3">
        <f t="shared" si="6"/>
        <v>7.1863517019069165E-2</v>
      </c>
      <c r="I8" s="3">
        <f t="shared" si="7"/>
        <v>8.6910742872877755E-2</v>
      </c>
      <c r="J8" s="3">
        <f t="shared" si="8"/>
        <v>9.564963988891538E-2</v>
      </c>
      <c r="K8" s="3">
        <f t="shared" si="9"/>
        <v>0.1074488340129917</v>
      </c>
      <c r="L8" s="3">
        <f t="shared" si="10"/>
        <v>9.5262314887283886E-2</v>
      </c>
      <c r="M8" s="3">
        <f t="shared" si="11"/>
        <v>0.12205419819349297</v>
      </c>
      <c r="N8" s="3">
        <f t="shared" si="12"/>
        <v>8.6164393974298897E-2</v>
      </c>
    </row>
    <row r="9" spans="1:14" x14ac:dyDescent="0.25">
      <c r="B9" s="3">
        <f>SUM(B3:B8)</f>
        <v>1.0000000200518948</v>
      </c>
      <c r="C9" s="3">
        <f>SUM(C3:C8)</f>
        <v>0.99999987859725503</v>
      </c>
      <c r="D9" s="3">
        <f>SUM(D3:D8)</f>
        <v>0.99999985787193302</v>
      </c>
      <c r="E9" s="3">
        <f t="shared" ref="E9:N9" si="13">SUM(E3:E8)</f>
        <v>0.99999999999999933</v>
      </c>
      <c r="F9" s="3">
        <f t="shared" si="13"/>
        <v>0.9999999675787502</v>
      </c>
      <c r="G9" s="3">
        <f t="shared" si="13"/>
        <v>1.0000001020221132</v>
      </c>
      <c r="H9" s="3">
        <f t="shared" si="13"/>
        <v>0.99999997377566496</v>
      </c>
      <c r="I9" s="3">
        <f t="shared" si="13"/>
        <v>0.99999999999999978</v>
      </c>
      <c r="J9" s="3">
        <f t="shared" si="13"/>
        <v>0.99999989850665227</v>
      </c>
      <c r="K9" s="3">
        <f t="shared" si="13"/>
        <v>1.0000000870984551</v>
      </c>
      <c r="L9" s="3">
        <f t="shared" si="13"/>
        <v>0.99999992032594209</v>
      </c>
      <c r="M9" s="3">
        <f t="shared" si="13"/>
        <v>0.99999997508335292</v>
      </c>
      <c r="N9" s="3">
        <f t="shared" si="12"/>
        <v>1.0000000382185164</v>
      </c>
    </row>
    <row r="13" spans="1:14" x14ac:dyDescent="0.25">
      <c r="A13" t="s">
        <v>268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 t="s">
        <v>15</v>
      </c>
    </row>
    <row r="14" spans="1:14" x14ac:dyDescent="0.25">
      <c r="A14" t="s">
        <v>2</v>
      </c>
    </row>
    <row r="15" spans="1:14" x14ac:dyDescent="0.25">
      <c r="A15" t="s">
        <v>49</v>
      </c>
      <c r="B15">
        <v>4103.3140000000003</v>
      </c>
      <c r="C15">
        <v>3437.0340000000083</v>
      </c>
      <c r="D15">
        <v>2577.572999999999</v>
      </c>
      <c r="E15">
        <v>2532.7440000000006</v>
      </c>
      <c r="F15">
        <v>2704.9139999999979</v>
      </c>
      <c r="G15">
        <v>2495.0090000000018</v>
      </c>
      <c r="H15">
        <v>4468.8960000000288</v>
      </c>
      <c r="I15">
        <v>4926.4349999999868</v>
      </c>
      <c r="J15">
        <v>3588.3909999999978</v>
      </c>
      <c r="K15">
        <v>3905.3220000000179</v>
      </c>
      <c r="L15">
        <v>3881.496999999993</v>
      </c>
      <c r="M15">
        <v>3145.3220000000056</v>
      </c>
      <c r="N15">
        <v>41766.451000000045</v>
      </c>
    </row>
    <row r="16" spans="1:14" x14ac:dyDescent="0.25">
      <c r="A16" t="s">
        <v>17</v>
      </c>
      <c r="B16">
        <v>17854.468000000008</v>
      </c>
      <c r="C16">
        <v>14562.931</v>
      </c>
      <c r="D16">
        <v>13896.441999999992</v>
      </c>
      <c r="E16">
        <v>13546.646999999997</v>
      </c>
      <c r="F16">
        <v>14103.026999999998</v>
      </c>
      <c r="G16">
        <v>13293.557000000008</v>
      </c>
      <c r="H16">
        <v>17372.307999999997</v>
      </c>
      <c r="I16">
        <v>24505.931</v>
      </c>
      <c r="J16">
        <v>18724.265000000003</v>
      </c>
      <c r="K16">
        <v>19212.186000000009</v>
      </c>
      <c r="L16">
        <v>14931.902000000006</v>
      </c>
      <c r="M16">
        <v>16517.313999999998</v>
      </c>
      <c r="N16">
        <v>198520.978</v>
      </c>
    </row>
    <row r="17" spans="1:14" x14ac:dyDescent="0.25">
      <c r="A17" t="s">
        <v>39</v>
      </c>
      <c r="B17">
        <v>10199.422000000017</v>
      </c>
      <c r="C17">
        <v>9683.6300000000319</v>
      </c>
      <c r="D17">
        <v>8905.9719999999907</v>
      </c>
      <c r="E17">
        <v>7390.3219999999801</v>
      </c>
      <c r="F17">
        <v>6617.0209999999561</v>
      </c>
      <c r="G17">
        <v>5940.2290000000148</v>
      </c>
      <c r="H17">
        <v>6136.8289999999961</v>
      </c>
      <c r="I17">
        <v>9886.5340000000124</v>
      </c>
      <c r="J17">
        <v>6753.8040000000001</v>
      </c>
      <c r="K17">
        <v>7933.5390000000025</v>
      </c>
      <c r="L17">
        <v>6159.9310000000123</v>
      </c>
      <c r="M17">
        <v>5981.3960000000152</v>
      </c>
      <c r="N17">
        <v>91588.62900000003</v>
      </c>
    </row>
    <row r="18" spans="1:14" x14ac:dyDescent="0.25">
      <c r="A18" t="s">
        <v>43</v>
      </c>
      <c r="B18">
        <v>1798.6960000000015</v>
      </c>
      <c r="C18">
        <v>1850.2449999999938</v>
      </c>
      <c r="D18">
        <v>1556.753999999996</v>
      </c>
      <c r="E18">
        <v>1828.698000000001</v>
      </c>
      <c r="F18">
        <v>2477.5059999999921</v>
      </c>
      <c r="G18">
        <v>2567.7950000000019</v>
      </c>
      <c r="H18">
        <v>2900.9209999999957</v>
      </c>
      <c r="I18">
        <v>2736.1890000000021</v>
      </c>
      <c r="J18">
        <v>1517.5700000000045</v>
      </c>
      <c r="K18">
        <v>1400.6309999999996</v>
      </c>
      <c r="L18">
        <v>936.31600000000094</v>
      </c>
      <c r="M18">
        <v>860.46100000000001</v>
      </c>
      <c r="N18">
        <v>22431.781999999985</v>
      </c>
    </row>
    <row r="19" spans="1:14" x14ac:dyDescent="0.25">
      <c r="A19" t="s">
        <v>20</v>
      </c>
      <c r="B19">
        <v>9824.4619999999959</v>
      </c>
      <c r="C19">
        <v>7590.6499999999951</v>
      </c>
      <c r="D19">
        <v>5728.0220000000018</v>
      </c>
      <c r="E19">
        <v>4684.2129999999988</v>
      </c>
      <c r="F19">
        <v>4054.7200000000007</v>
      </c>
      <c r="G19">
        <v>3910.5529999999994</v>
      </c>
      <c r="H19">
        <v>4513.2280000000046</v>
      </c>
      <c r="I19">
        <v>5296.751999999995</v>
      </c>
      <c r="J19">
        <v>5057.7250000000022</v>
      </c>
      <c r="K19">
        <v>8538.7740000000103</v>
      </c>
      <c r="L19">
        <v>8156.8100000000186</v>
      </c>
      <c r="M19">
        <v>8730.8160000000098</v>
      </c>
      <c r="N19">
        <v>76086.725000000035</v>
      </c>
    </row>
    <row r="20" spans="1:14" x14ac:dyDescent="0.25">
      <c r="A20" t="s">
        <v>54</v>
      </c>
      <c r="B20">
        <v>6090.239000000005</v>
      </c>
      <c r="C20">
        <v>4060.7349999999997</v>
      </c>
      <c r="D20">
        <v>2514.7720000000008</v>
      </c>
      <c r="E20">
        <v>1393.4060000000011</v>
      </c>
      <c r="F20">
        <v>886.78100000000018</v>
      </c>
      <c r="G20">
        <v>1198.2500000000009</v>
      </c>
      <c r="H20">
        <v>2740.336999999995</v>
      </c>
      <c r="I20">
        <v>4507.0989999999956</v>
      </c>
      <c r="J20">
        <v>3769.6909999999939</v>
      </c>
      <c r="K20">
        <v>4934.5920000000042</v>
      </c>
      <c r="L20">
        <v>3586.9510000000041</v>
      </c>
      <c r="M20">
        <v>4898.49999999999</v>
      </c>
      <c r="N20">
        <v>40581.353000000003</v>
      </c>
    </row>
    <row r="21" spans="1:14" x14ac:dyDescent="0.25">
      <c r="B21">
        <f>SUM(B15:B20)</f>
        <v>49870.601000000024</v>
      </c>
      <c r="C21">
        <f t="shared" ref="C21:M21" si="14">SUM(C15:C20)</f>
        <v>41185.225000000028</v>
      </c>
      <c r="D21">
        <f t="shared" si="14"/>
        <v>35179.534999999982</v>
      </c>
      <c r="E21">
        <f t="shared" si="14"/>
        <v>31376.029999999981</v>
      </c>
      <c r="F21">
        <f t="shared" si="14"/>
        <v>30843.968999999943</v>
      </c>
      <c r="G21">
        <f t="shared" si="14"/>
        <v>29405.393000000025</v>
      </c>
      <c r="H21">
        <f t="shared" si="14"/>
        <v>38132.519000000015</v>
      </c>
      <c r="I21">
        <f t="shared" si="14"/>
        <v>51858.939999999995</v>
      </c>
      <c r="J21">
        <f t="shared" si="14"/>
        <v>39411.445999999996</v>
      </c>
      <c r="K21">
        <f t="shared" si="14"/>
        <v>45925.044000000045</v>
      </c>
      <c r="L21">
        <f t="shared" si="14"/>
        <v>37653.407000000028</v>
      </c>
      <c r="M21">
        <f t="shared" si="14"/>
        <v>40133.809000000023</v>
      </c>
      <c r="N21">
        <v>470975.91800000012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 子健</cp:lastModifiedBy>
  <dcterms:created xsi:type="dcterms:W3CDTF">2023-09-07T12:49:40Z</dcterms:created>
  <dcterms:modified xsi:type="dcterms:W3CDTF">2023-09-07T14:00:12Z</dcterms:modified>
</cp:coreProperties>
</file>