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LYL\SEU-李亚林\PINN\LSWR_loss_function_PINN-main\LSWR_loss_function_PINN-main\01_pure_bend\FEM\"/>
    </mc:Choice>
  </mc:AlternateContent>
  <xr:revisionPtr revIDLastSave="0" documentId="13_ncr:1_{ACDDEBFB-5D17-416F-B422-A92C29A04CA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1" i="2"/>
  <c r="C1" i="2"/>
  <c r="F1" i="2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X2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23" i="1"/>
  <c r="W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2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V21" i="1"/>
  <c r="V22" i="1"/>
  <c r="W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AC1" i="1"/>
  <c r="Y2" i="1"/>
  <c r="AC2" i="1"/>
  <c r="W3" i="1"/>
  <c r="V3" i="1"/>
  <c r="AD3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T3" i="1"/>
  <c r="U3" i="1"/>
  <c r="U2" i="1"/>
  <c r="T2" i="1"/>
  <c r="C2" i="2"/>
  <c r="C3" i="2"/>
  <c r="C4" i="2"/>
  <c r="C5" i="2"/>
  <c r="F5" i="2" s="1"/>
  <c r="C6" i="2"/>
  <c r="F6" i="2" s="1"/>
  <c r="C7" i="2"/>
  <c r="C8" i="2"/>
  <c r="C9" i="2"/>
  <c r="C10" i="2"/>
  <c r="C11" i="2"/>
  <c r="C12" i="2"/>
  <c r="F12" i="2" s="1"/>
  <c r="C13" i="2"/>
  <c r="F13" i="2" s="1"/>
  <c r="C14" i="2"/>
  <c r="F14" i="2" s="1"/>
  <c r="C15" i="2"/>
  <c r="F15" i="2" s="1"/>
  <c r="C16" i="2"/>
  <c r="F16" i="2" s="1"/>
  <c r="C17" i="2"/>
  <c r="C18" i="2"/>
  <c r="C19" i="2"/>
  <c r="C20" i="2"/>
  <c r="F20" i="2" s="1"/>
  <c r="C21" i="2"/>
  <c r="F21" i="2" s="1"/>
  <c r="F2" i="2"/>
  <c r="F3" i="2"/>
  <c r="F4" i="2"/>
  <c r="F7" i="2"/>
  <c r="F8" i="2"/>
  <c r="F9" i="2"/>
  <c r="F10" i="2"/>
  <c r="F11" i="2"/>
  <c r="F17" i="2"/>
  <c r="F18" i="2"/>
  <c r="F19" i="2"/>
  <c r="R8" i="1" l="1"/>
  <c r="Q8" i="1" s="1"/>
  <c r="R7" i="1"/>
  <c r="Q7" i="1" s="1"/>
  <c r="R2" i="1"/>
  <c r="Q2" i="1" s="1"/>
  <c r="R30" i="1"/>
  <c r="Q30" i="1" s="1"/>
  <c r="AD2" i="1"/>
  <c r="R15" i="1"/>
  <c r="Q15" i="1" s="1"/>
  <c r="R28" i="1"/>
  <c r="Q28" i="1" s="1"/>
  <c r="R33" i="1"/>
  <c r="Q33" i="1" s="1"/>
  <c r="R3" i="1"/>
  <c r="Q3" i="1" s="1"/>
  <c r="R42" i="1"/>
  <c r="Q42" i="1" s="1"/>
  <c r="R24" i="1"/>
  <c r="Q24" i="1" s="1"/>
  <c r="R40" i="1"/>
  <c r="Q40" i="1" s="1"/>
  <c r="R41" i="1"/>
  <c r="Q41" i="1" s="1"/>
  <c r="R25" i="1"/>
  <c r="Q25" i="1" s="1"/>
  <c r="R21" i="1"/>
  <c r="Q21" i="1" s="1"/>
  <c r="R17" i="1"/>
  <c r="Q17" i="1" s="1"/>
  <c r="R13" i="1"/>
  <c r="Q13" i="1" s="1"/>
  <c r="R9" i="1"/>
  <c r="Q9" i="1" s="1"/>
  <c r="R5" i="1"/>
  <c r="Q5" i="1" s="1"/>
  <c r="R36" i="1"/>
  <c r="Q36" i="1" s="1"/>
  <c r="R32" i="1"/>
  <c r="Q32" i="1" s="1"/>
  <c r="R20" i="1"/>
  <c r="Q20" i="1" s="1"/>
  <c r="R16" i="1"/>
  <c r="Q16" i="1" s="1"/>
  <c r="R12" i="1"/>
  <c r="Q12" i="1" s="1"/>
  <c r="R4" i="1"/>
  <c r="Q4" i="1" s="1"/>
  <c r="R39" i="1"/>
  <c r="Q39" i="1" s="1"/>
  <c r="R35" i="1"/>
  <c r="Q35" i="1" s="1"/>
  <c r="R31" i="1"/>
  <c r="Q31" i="1" s="1"/>
  <c r="R27" i="1"/>
  <c r="Q27" i="1" s="1"/>
  <c r="R23" i="1"/>
  <c r="Q23" i="1" s="1"/>
  <c r="R19" i="1"/>
  <c r="Q19" i="1" s="1"/>
  <c r="R11" i="1"/>
  <c r="Q11" i="1" s="1"/>
  <c r="R38" i="1"/>
  <c r="Q38" i="1" s="1"/>
  <c r="R34" i="1"/>
  <c r="Q34" i="1" s="1"/>
  <c r="R26" i="1"/>
  <c r="Q26" i="1" s="1"/>
  <c r="R22" i="1"/>
  <c r="Q22" i="1" s="1"/>
  <c r="R18" i="1"/>
  <c r="Q18" i="1" s="1"/>
  <c r="R10" i="1"/>
  <c r="Q10" i="1" s="1"/>
  <c r="R6" i="1"/>
  <c r="Q6" i="1" s="1"/>
  <c r="R29" i="1" l="1"/>
  <c r="Q29" i="1" s="1"/>
  <c r="R14" i="1"/>
  <c r="Q14" i="1" s="1"/>
  <c r="R37" i="1"/>
  <c r="Q37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3" i="1"/>
  <c r="I3" i="1" s="1"/>
  <c r="H3" i="1"/>
  <c r="H4" i="1"/>
  <c r="H5" i="1"/>
  <c r="H6" i="1"/>
  <c r="H7" i="1"/>
  <c r="H8" i="1"/>
  <c r="H9" i="1"/>
  <c r="H10" i="1"/>
  <c r="L10" i="1" s="1"/>
  <c r="H11" i="1"/>
  <c r="L11" i="1" s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22" i="1" s="1"/>
  <c r="G2" i="1"/>
  <c r="K2" i="1" s="1"/>
  <c r="L13" i="1" l="1"/>
  <c r="L12" i="1"/>
  <c r="K9" i="1"/>
  <c r="J9" i="1"/>
  <c r="L7" i="1"/>
  <c r="I12" i="1"/>
  <c r="J18" i="1"/>
  <c r="K18" i="1"/>
  <c r="L6" i="1"/>
  <c r="J4" i="1"/>
  <c r="K4" i="1"/>
  <c r="J5" i="1"/>
  <c r="E5" i="1" s="1"/>
  <c r="D5" i="1" s="1"/>
  <c r="C5" i="1" s="1"/>
  <c r="K5" i="1"/>
  <c r="K3" i="1"/>
  <c r="J3" i="1"/>
  <c r="E3" i="1" s="1"/>
  <c r="D3" i="1" s="1"/>
  <c r="C3" i="1" s="1"/>
  <c r="L21" i="1"/>
  <c r="E21" i="1" s="1"/>
  <c r="D21" i="1" s="1"/>
  <c r="C21" i="1" s="1"/>
  <c r="K16" i="1"/>
  <c r="J16" i="1"/>
  <c r="L20" i="1"/>
  <c r="L4" i="1"/>
  <c r="L9" i="1"/>
  <c r="E9" i="1" s="1"/>
  <c r="D9" i="1" s="1"/>
  <c r="C9" i="1" s="1"/>
  <c r="J19" i="1"/>
  <c r="K19" i="1"/>
  <c r="K17" i="1"/>
  <c r="J17" i="1"/>
  <c r="E17" i="1" s="1"/>
  <c r="D17" i="1" s="1"/>
  <c r="C17" i="1" s="1"/>
  <c r="L5" i="1"/>
  <c r="K15" i="1"/>
  <c r="J15" i="1"/>
  <c r="E15" i="1" s="1"/>
  <c r="D15" i="1" s="1"/>
  <c r="C15" i="1" s="1"/>
  <c r="L19" i="1"/>
  <c r="L3" i="1"/>
  <c r="L8" i="1"/>
  <c r="K7" i="1"/>
  <c r="E7" i="1" s="1"/>
  <c r="D7" i="1" s="1"/>
  <c r="C7" i="1" s="1"/>
  <c r="J7" i="1"/>
  <c r="I13" i="1"/>
  <c r="J13" i="1"/>
  <c r="K13" i="1"/>
  <c r="L17" i="1"/>
  <c r="E2" i="1"/>
  <c r="J6" i="1"/>
  <c r="E6" i="1" s="1"/>
  <c r="D6" i="1" s="1"/>
  <c r="C6" i="1" s="1"/>
  <c r="K6" i="1"/>
  <c r="L18" i="1"/>
  <c r="K8" i="1"/>
  <c r="J8" i="1"/>
  <c r="J20" i="1"/>
  <c r="K20" i="1"/>
  <c r="J14" i="1"/>
  <c r="K14" i="1"/>
  <c r="J21" i="1"/>
  <c r="K21" i="1"/>
  <c r="L2" i="1"/>
  <c r="J12" i="1"/>
  <c r="K12" i="1"/>
  <c r="E12" i="1" s="1"/>
  <c r="D12" i="1" s="1"/>
  <c r="C12" i="1" s="1"/>
  <c r="L16" i="1"/>
  <c r="E16" i="1" s="1"/>
  <c r="D16" i="1" s="1"/>
  <c r="C16" i="1" s="1"/>
  <c r="J11" i="1"/>
  <c r="K11" i="1"/>
  <c r="L15" i="1"/>
  <c r="J10" i="1"/>
  <c r="K10" i="1"/>
  <c r="L14" i="1"/>
  <c r="E20" i="1"/>
  <c r="D20" i="1" s="1"/>
  <c r="C20" i="1" s="1"/>
  <c r="E22" i="1"/>
  <c r="D22" i="1" s="1"/>
  <c r="C22" i="1" s="1"/>
  <c r="D2" i="1"/>
  <c r="C2" i="1" s="1"/>
  <c r="E18" i="1" l="1"/>
  <c r="D18" i="1" s="1"/>
  <c r="C18" i="1" s="1"/>
  <c r="E8" i="1"/>
  <c r="D8" i="1" s="1"/>
  <c r="C8" i="1" s="1"/>
  <c r="E10" i="1"/>
  <c r="D10" i="1" s="1"/>
  <c r="C10" i="1" s="1"/>
  <c r="E19" i="1"/>
  <c r="D19" i="1" s="1"/>
  <c r="C19" i="1" s="1"/>
  <c r="E14" i="1"/>
  <c r="D14" i="1" s="1"/>
  <c r="C14" i="1" s="1"/>
  <c r="E11" i="1"/>
  <c r="D11" i="1" s="1"/>
  <c r="C11" i="1" s="1"/>
  <c r="E4" i="1"/>
  <c r="D4" i="1" s="1"/>
  <c r="C4" i="1" s="1"/>
  <c r="E13" i="1"/>
  <c r="D13" i="1" s="1"/>
  <c r="C13" i="1" s="1"/>
</calcChain>
</file>

<file path=xl/sharedStrings.xml><?xml version="1.0" encoding="utf-8"?>
<sst xmlns="http://schemas.openxmlformats.org/spreadsheetml/2006/main" count="14" uniqueCount="7">
  <si>
    <t>左力</t>
    <phoneticPr fontId="1" type="noConversion"/>
  </si>
  <si>
    <t>本力</t>
    <phoneticPr fontId="1" type="noConversion"/>
  </si>
  <si>
    <t>右力</t>
    <phoneticPr fontId="1" type="noConversion"/>
  </si>
  <si>
    <t>左均布</t>
    <phoneticPr fontId="1" type="noConversion"/>
  </si>
  <si>
    <t>左线性</t>
    <phoneticPr fontId="1" type="noConversion"/>
  </si>
  <si>
    <t>右均布</t>
    <phoneticPr fontId="1" type="noConversion"/>
  </si>
  <si>
    <t>右线性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</si>
</sst>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"/>
  <sheetViews>
    <sheetView tabSelected="1" topLeftCell="H1" zoomScaleNormal="100" workbookViewId="0">
      <selection activeCell="T52" sqref="T52"/>
    </sheetView>
  </sheetViews>
  <sheetFormatPr defaultRowHeight="14" x14ac:dyDescent="0.3"/>
  <sheetData>
    <row r="1" spans="1:30" x14ac:dyDescent="0.3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>
        <v>0.01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AC1">
        <f>-47.5*0.0025/2-2.5*0.0025/2*2/3</f>
        <v>-6.1458333333333337E-2</v>
      </c>
    </row>
    <row r="2" spans="1:30" x14ac:dyDescent="0.3">
      <c r="A2">
        <v>1</v>
      </c>
      <c r="B2">
        <v>101</v>
      </c>
      <c r="C2">
        <f>D2/100</f>
        <v>-1.2083333333333334E-3</v>
      </c>
      <c r="D2">
        <f>E2*-1</f>
        <v>-0.12083333333333333</v>
      </c>
      <c r="E2">
        <f>-I2-J2-K2-L2</f>
        <v>0.12083333333333333</v>
      </c>
      <c r="G2">
        <f>-50+((A2-1)/$A$21)*100</f>
        <v>-50</v>
      </c>
      <c r="H2">
        <f>-50+((A3-1)/$A$21)*100</f>
        <v>-45</v>
      </c>
      <c r="K2">
        <f>G2*0.5/100/2</f>
        <v>-0.125</v>
      </c>
      <c r="L2">
        <f>(H2-G2)*0.5/100/2*1/3</f>
        <v>4.1666666666666666E-3</v>
      </c>
      <c r="N2">
        <v>1</v>
      </c>
      <c r="O2">
        <v>201</v>
      </c>
      <c r="P2">
        <f>Q2*$P$1</f>
        <v>-6.1458333333333341E-4</v>
      </c>
      <c r="Q2">
        <f>R2*-1</f>
        <v>-6.1458333333333337E-2</v>
      </c>
      <c r="R2">
        <f>-V2-W2-X2-Y2</f>
        <v>6.1458333333333337E-2</v>
      </c>
      <c r="T2">
        <f>-50+((N2-1)/$N$41)*100</f>
        <v>-50</v>
      </c>
      <c r="U2">
        <f t="shared" ref="U2:U41" si="0">-50+((N3-1)/$N$41)*100</f>
        <v>-47.5</v>
      </c>
      <c r="X2">
        <f>U2*0.0025/2</f>
        <v>-5.9375000000000004E-2</v>
      </c>
      <c r="Y2">
        <f>(T2-U2)*0.0025/2*2/3</f>
        <v>-2.0833333333333333E-3</v>
      </c>
      <c r="AA2">
        <v>1</v>
      </c>
      <c r="AB2">
        <v>201</v>
      </c>
      <c r="AC2">
        <f>AVERAGE(T2:U2)*0.0025*2/3</f>
        <v>-8.1250000000000003E-2</v>
      </c>
      <c r="AD2">
        <f>AVERAGE(T2:U2)*0.0025*1/3</f>
        <v>-4.0625000000000001E-2</v>
      </c>
    </row>
    <row r="3" spans="1:30" x14ac:dyDescent="0.3">
      <c r="A3">
        <v>2</v>
      </c>
      <c r="B3">
        <v>202</v>
      </c>
      <c r="C3">
        <f t="shared" ref="C3:C22" si="1">D3/100</f>
        <v>-2.2500000000000003E-3</v>
      </c>
      <c r="D3">
        <f t="shared" ref="D3:D22" si="2">E3*-1</f>
        <v>-0.22500000000000001</v>
      </c>
      <c r="E3">
        <f t="shared" ref="E3:E22" si="3">-I3-J3-K3-L3</f>
        <v>0.22500000000000001</v>
      </c>
      <c r="F3">
        <f>-50+((A2-1)/$A$21)*100</f>
        <v>-50</v>
      </c>
      <c r="G3">
        <f t="shared" ref="G3:G22" si="4">-50+((A3-1)/$A$21)*100</f>
        <v>-45</v>
      </c>
      <c r="H3">
        <f t="shared" ref="H3:H21" si="5">-50+((A4-1)/$A$21)*100</f>
        <v>-40</v>
      </c>
      <c r="I3">
        <f>F3*0.5/100/2</f>
        <v>-0.125</v>
      </c>
      <c r="J3">
        <f>(G3-F3)*0.5/100/2*2/3</f>
        <v>8.3333333333333332E-3</v>
      </c>
      <c r="K3">
        <f>G3*0.5/100/2</f>
        <v>-0.1125</v>
      </c>
      <c r="L3">
        <f t="shared" ref="L3:L21" si="6">(H3-G3)*0.5/100/2*1/3</f>
        <v>4.1666666666666666E-3</v>
      </c>
      <c r="N3">
        <v>2</v>
      </c>
      <c r="O3">
        <v>402</v>
      </c>
      <c r="P3">
        <f t="shared" ref="P3:P42" si="7">Q3*$P$1</f>
        <v>-1.1875000000000002E-3</v>
      </c>
      <c r="Q3">
        <f t="shared" ref="Q3:Q42" si="8">R3*-1</f>
        <v>-0.11875000000000001</v>
      </c>
      <c r="R3">
        <f t="shared" ref="R3:R42" si="9">-V3-W3-X3-Y3</f>
        <v>0.11875000000000001</v>
      </c>
      <c r="S3">
        <f>-50+((N2-1)/$N$41)*100</f>
        <v>-50</v>
      </c>
      <c r="T3">
        <f>-50+((N3-1)/$N$41)*100</f>
        <v>-47.5</v>
      </c>
      <c r="U3">
        <f t="shared" si="0"/>
        <v>-45</v>
      </c>
      <c r="V3">
        <f>T3*0.0025/2</f>
        <v>-5.9375000000000004E-2</v>
      </c>
      <c r="W3">
        <f>(S3-T3)*0.0025/2*1/3</f>
        <v>-1.0416666666666667E-3</v>
      </c>
      <c r="X3">
        <f t="shared" ref="X3:X21" si="10">U3*0.0025/2</f>
        <v>-5.6250000000000001E-2</v>
      </c>
      <c r="Y3">
        <f t="shared" ref="Y3:Y21" si="11">(T3-U3)*0.0025/2*2/3</f>
        <v>-2.0833333333333333E-3</v>
      </c>
      <c r="AA3">
        <v>2</v>
      </c>
      <c r="AB3">
        <v>402</v>
      </c>
      <c r="AC3">
        <f>AVERAGE(T3:U3)*0.0025*2/3+AD2</f>
        <v>-0.11770833333333333</v>
      </c>
      <c r="AD3">
        <f>AVERAGE(T3:U3)*0.0025*1/3</f>
        <v>-3.8541666666666669E-2</v>
      </c>
    </row>
    <row r="4" spans="1:30" x14ac:dyDescent="0.3">
      <c r="A4">
        <v>3</v>
      </c>
      <c r="B4">
        <v>303</v>
      </c>
      <c r="C4">
        <f t="shared" si="1"/>
        <v>-2E-3</v>
      </c>
      <c r="D4">
        <f t="shared" si="2"/>
        <v>-0.19999999999999998</v>
      </c>
      <c r="E4">
        <f t="shared" si="3"/>
        <v>0.19999999999999998</v>
      </c>
      <c r="F4">
        <f t="shared" ref="F4:F22" si="12">-50+((A3-1)/$A$21)*100</f>
        <v>-45</v>
      </c>
      <c r="G4">
        <f t="shared" si="4"/>
        <v>-40</v>
      </c>
      <c r="H4">
        <f t="shared" si="5"/>
        <v>-35</v>
      </c>
      <c r="I4">
        <f t="shared" ref="I4:I22" si="13">F4*0.5/100/2</f>
        <v>-0.1125</v>
      </c>
      <c r="J4">
        <f t="shared" ref="J4:J22" si="14">(G4-F4)*0.5/100/2*2/3</f>
        <v>8.3333333333333332E-3</v>
      </c>
      <c r="K4">
        <f t="shared" ref="K4:K21" si="15">G4*0.5/100/2</f>
        <v>-0.1</v>
      </c>
      <c r="L4">
        <f t="shared" si="6"/>
        <v>4.1666666666666666E-3</v>
      </c>
      <c r="N4">
        <v>3</v>
      </c>
      <c r="O4">
        <v>603</v>
      </c>
      <c r="P4">
        <f t="shared" si="7"/>
        <v>-1.1250000000000001E-3</v>
      </c>
      <c r="Q4">
        <f t="shared" si="8"/>
        <v>-0.1125</v>
      </c>
      <c r="R4">
        <f t="shared" si="9"/>
        <v>0.1125</v>
      </c>
      <c r="S4">
        <f t="shared" ref="S4:S42" si="16">-50+((N3-1)/$N$41)*100</f>
        <v>-47.5</v>
      </c>
      <c r="T4">
        <f t="shared" ref="T4:T42" si="17">-50+((N4-1)/$N$41)*100</f>
        <v>-45</v>
      </c>
      <c r="U4">
        <f t="shared" si="0"/>
        <v>-42.5</v>
      </c>
      <c r="V4">
        <f t="shared" ref="V4:V22" si="18">T4*0.0025/2</f>
        <v>-5.6250000000000001E-2</v>
      </c>
      <c r="W4">
        <f t="shared" ref="W4:W21" si="19">(S4-T4)*0.0025/2*1/3</f>
        <v>-1.0416666666666667E-3</v>
      </c>
      <c r="X4">
        <f t="shared" si="10"/>
        <v>-5.3124999999999999E-2</v>
      </c>
      <c r="Y4">
        <f t="shared" si="11"/>
        <v>-2.0833333333333333E-3</v>
      </c>
      <c r="AA4">
        <v>3</v>
      </c>
      <c r="AB4">
        <v>603</v>
      </c>
    </row>
    <row r="5" spans="1:30" x14ac:dyDescent="0.3">
      <c r="A5">
        <v>4</v>
      </c>
      <c r="B5">
        <v>404</v>
      </c>
      <c r="C5">
        <f t="shared" si="1"/>
        <v>-1.7499999999999998E-3</v>
      </c>
      <c r="D5">
        <f t="shared" si="2"/>
        <v>-0.17499999999999999</v>
      </c>
      <c r="E5">
        <f t="shared" si="3"/>
        <v>0.17499999999999999</v>
      </c>
      <c r="F5">
        <f t="shared" si="12"/>
        <v>-40</v>
      </c>
      <c r="G5">
        <f t="shared" si="4"/>
        <v>-35</v>
      </c>
      <c r="H5">
        <f t="shared" si="5"/>
        <v>-30</v>
      </c>
      <c r="I5">
        <f t="shared" si="13"/>
        <v>-0.1</v>
      </c>
      <c r="J5">
        <f t="shared" si="14"/>
        <v>8.3333333333333332E-3</v>
      </c>
      <c r="K5">
        <f t="shared" si="15"/>
        <v>-8.7499999999999994E-2</v>
      </c>
      <c r="L5">
        <f t="shared" si="6"/>
        <v>4.1666666666666666E-3</v>
      </c>
      <c r="N5">
        <v>4</v>
      </c>
      <c r="O5">
        <v>804</v>
      </c>
      <c r="P5">
        <f t="shared" si="7"/>
        <v>-1.0625000000000001E-3</v>
      </c>
      <c r="Q5">
        <f t="shared" si="8"/>
        <v>-0.10625000000000001</v>
      </c>
      <c r="R5">
        <f t="shared" si="9"/>
        <v>0.10625000000000001</v>
      </c>
      <c r="S5">
        <f t="shared" si="16"/>
        <v>-45</v>
      </c>
      <c r="T5">
        <f t="shared" si="17"/>
        <v>-42.5</v>
      </c>
      <c r="U5">
        <f t="shared" si="0"/>
        <v>-40</v>
      </c>
      <c r="V5">
        <f t="shared" si="18"/>
        <v>-5.3124999999999999E-2</v>
      </c>
      <c r="W5">
        <f t="shared" si="19"/>
        <v>-1.0416666666666667E-3</v>
      </c>
      <c r="X5">
        <f t="shared" si="10"/>
        <v>-0.05</v>
      </c>
      <c r="Y5">
        <f t="shared" si="11"/>
        <v>-2.0833333333333333E-3</v>
      </c>
      <c r="AA5">
        <v>4</v>
      </c>
      <c r="AB5">
        <v>804</v>
      </c>
    </row>
    <row r="6" spans="1:30" x14ac:dyDescent="0.3">
      <c r="A6">
        <v>5</v>
      </c>
      <c r="B6">
        <v>505</v>
      </c>
      <c r="C6">
        <f t="shared" si="1"/>
        <v>-1.5E-3</v>
      </c>
      <c r="D6">
        <f t="shared" si="2"/>
        <v>-0.15</v>
      </c>
      <c r="E6">
        <f t="shared" si="3"/>
        <v>0.15</v>
      </c>
      <c r="F6">
        <f t="shared" si="12"/>
        <v>-35</v>
      </c>
      <c r="G6">
        <f t="shared" si="4"/>
        <v>-30</v>
      </c>
      <c r="H6">
        <f t="shared" si="5"/>
        <v>-25</v>
      </c>
      <c r="I6">
        <f t="shared" si="13"/>
        <v>-8.7499999999999994E-2</v>
      </c>
      <c r="J6">
        <f t="shared" si="14"/>
        <v>8.3333333333333332E-3</v>
      </c>
      <c r="K6">
        <f t="shared" si="15"/>
        <v>-7.4999999999999997E-2</v>
      </c>
      <c r="L6">
        <f t="shared" si="6"/>
        <v>4.1666666666666666E-3</v>
      </c>
      <c r="N6">
        <v>5</v>
      </c>
      <c r="O6">
        <v>1005</v>
      </c>
      <c r="P6">
        <f t="shared" si="7"/>
        <v>-1.0000000000000002E-3</v>
      </c>
      <c r="Q6">
        <f t="shared" si="8"/>
        <v>-0.10000000000000002</v>
      </c>
      <c r="R6">
        <f t="shared" si="9"/>
        <v>0.10000000000000002</v>
      </c>
      <c r="S6">
        <f t="shared" si="16"/>
        <v>-42.5</v>
      </c>
      <c r="T6">
        <f t="shared" si="17"/>
        <v>-40</v>
      </c>
      <c r="U6">
        <f t="shared" si="0"/>
        <v>-37.5</v>
      </c>
      <c r="V6">
        <f t="shared" si="18"/>
        <v>-0.05</v>
      </c>
      <c r="W6">
        <f t="shared" si="19"/>
        <v>-1.0416666666666667E-3</v>
      </c>
      <c r="X6">
        <f t="shared" si="10"/>
        <v>-4.6875E-2</v>
      </c>
      <c r="Y6">
        <f t="shared" si="11"/>
        <v>-2.0833333333333333E-3</v>
      </c>
      <c r="AA6">
        <v>5</v>
      </c>
      <c r="AB6">
        <v>1005</v>
      </c>
    </row>
    <row r="7" spans="1:30" x14ac:dyDescent="0.3">
      <c r="A7">
        <v>6</v>
      </c>
      <c r="B7">
        <v>606</v>
      </c>
      <c r="C7">
        <f t="shared" si="1"/>
        <v>-1.2499999999999998E-3</v>
      </c>
      <c r="D7">
        <f t="shared" si="2"/>
        <v>-0.12499999999999999</v>
      </c>
      <c r="E7">
        <f t="shared" si="3"/>
        <v>0.12499999999999999</v>
      </c>
      <c r="F7">
        <f t="shared" si="12"/>
        <v>-30</v>
      </c>
      <c r="G7">
        <f t="shared" si="4"/>
        <v>-25</v>
      </c>
      <c r="H7">
        <f t="shared" si="5"/>
        <v>-20</v>
      </c>
      <c r="I7">
        <f t="shared" si="13"/>
        <v>-7.4999999999999997E-2</v>
      </c>
      <c r="J7">
        <f t="shared" si="14"/>
        <v>8.3333333333333332E-3</v>
      </c>
      <c r="K7">
        <f t="shared" si="15"/>
        <v>-6.25E-2</v>
      </c>
      <c r="L7">
        <f t="shared" si="6"/>
        <v>4.1666666666666666E-3</v>
      </c>
      <c r="N7">
        <v>6</v>
      </c>
      <c r="O7">
        <v>1206</v>
      </c>
      <c r="P7">
        <f t="shared" si="7"/>
        <v>-9.3750000000000018E-4</v>
      </c>
      <c r="Q7">
        <f t="shared" si="8"/>
        <v>-9.3750000000000014E-2</v>
      </c>
      <c r="R7">
        <f t="shared" si="9"/>
        <v>9.3750000000000014E-2</v>
      </c>
      <c r="S7">
        <f t="shared" si="16"/>
        <v>-40</v>
      </c>
      <c r="T7">
        <f t="shared" si="17"/>
        <v>-37.5</v>
      </c>
      <c r="U7">
        <f t="shared" si="0"/>
        <v>-35</v>
      </c>
      <c r="V7">
        <f t="shared" si="18"/>
        <v>-4.6875E-2</v>
      </c>
      <c r="W7">
        <f t="shared" si="19"/>
        <v>-1.0416666666666667E-3</v>
      </c>
      <c r="X7">
        <f t="shared" si="10"/>
        <v>-4.3750000000000004E-2</v>
      </c>
      <c r="Y7">
        <f t="shared" si="11"/>
        <v>-2.0833333333333333E-3</v>
      </c>
      <c r="AA7">
        <v>6</v>
      </c>
      <c r="AB7">
        <v>1206</v>
      </c>
    </row>
    <row r="8" spans="1:30" x14ac:dyDescent="0.3">
      <c r="A8">
        <v>7</v>
      </c>
      <c r="B8">
        <v>707</v>
      </c>
      <c r="C8">
        <f t="shared" si="1"/>
        <v>-1E-3</v>
      </c>
      <c r="D8">
        <f t="shared" si="2"/>
        <v>-0.1</v>
      </c>
      <c r="E8">
        <f t="shared" si="3"/>
        <v>0.1</v>
      </c>
      <c r="F8">
        <f t="shared" si="12"/>
        <v>-25</v>
      </c>
      <c r="G8">
        <f t="shared" si="4"/>
        <v>-20</v>
      </c>
      <c r="H8">
        <f t="shared" si="5"/>
        <v>-15</v>
      </c>
      <c r="I8">
        <f t="shared" si="13"/>
        <v>-6.25E-2</v>
      </c>
      <c r="J8">
        <f t="shared" si="14"/>
        <v>8.3333333333333332E-3</v>
      </c>
      <c r="K8">
        <f t="shared" si="15"/>
        <v>-0.05</v>
      </c>
      <c r="L8">
        <f t="shared" si="6"/>
        <v>4.1666666666666666E-3</v>
      </c>
      <c r="N8">
        <v>7</v>
      </c>
      <c r="O8">
        <v>1407</v>
      </c>
      <c r="P8">
        <f t="shared" si="7"/>
        <v>-8.7500000000000013E-4</v>
      </c>
      <c r="Q8">
        <f t="shared" si="8"/>
        <v>-8.7500000000000008E-2</v>
      </c>
      <c r="R8">
        <f t="shared" si="9"/>
        <v>8.7500000000000008E-2</v>
      </c>
      <c r="S8">
        <f t="shared" si="16"/>
        <v>-37.5</v>
      </c>
      <c r="T8">
        <f t="shared" si="17"/>
        <v>-35</v>
      </c>
      <c r="U8">
        <f t="shared" si="0"/>
        <v>-32.5</v>
      </c>
      <c r="V8">
        <f t="shared" si="18"/>
        <v>-4.3750000000000004E-2</v>
      </c>
      <c r="W8">
        <f t="shared" si="19"/>
        <v>-1.0416666666666667E-3</v>
      </c>
      <c r="X8">
        <f t="shared" si="10"/>
        <v>-4.0625000000000001E-2</v>
      </c>
      <c r="Y8">
        <f t="shared" si="11"/>
        <v>-2.0833333333333333E-3</v>
      </c>
      <c r="AA8">
        <v>7</v>
      </c>
      <c r="AB8">
        <v>1407</v>
      </c>
    </row>
    <row r="9" spans="1:30" x14ac:dyDescent="0.3">
      <c r="A9">
        <v>8</v>
      </c>
      <c r="B9">
        <v>808</v>
      </c>
      <c r="C9">
        <f t="shared" si="1"/>
        <v>-7.5000000000000002E-4</v>
      </c>
      <c r="D9">
        <f t="shared" si="2"/>
        <v>-7.4999999999999997E-2</v>
      </c>
      <c r="E9">
        <f t="shared" si="3"/>
        <v>7.4999999999999997E-2</v>
      </c>
      <c r="F9">
        <f t="shared" si="12"/>
        <v>-20</v>
      </c>
      <c r="G9">
        <f t="shared" si="4"/>
        <v>-15</v>
      </c>
      <c r="H9">
        <f t="shared" si="5"/>
        <v>-10</v>
      </c>
      <c r="I9">
        <f t="shared" si="13"/>
        <v>-0.05</v>
      </c>
      <c r="J9">
        <f t="shared" si="14"/>
        <v>8.3333333333333332E-3</v>
      </c>
      <c r="K9">
        <f t="shared" si="15"/>
        <v>-3.7499999999999999E-2</v>
      </c>
      <c r="L9">
        <f t="shared" si="6"/>
        <v>4.1666666666666666E-3</v>
      </c>
      <c r="N9">
        <v>8</v>
      </c>
      <c r="O9">
        <v>1608</v>
      </c>
      <c r="P9">
        <f t="shared" si="7"/>
        <v>-8.1250000000000007E-4</v>
      </c>
      <c r="Q9">
        <f t="shared" si="8"/>
        <v>-8.1250000000000003E-2</v>
      </c>
      <c r="R9">
        <f t="shared" si="9"/>
        <v>8.1250000000000003E-2</v>
      </c>
      <c r="S9">
        <f t="shared" si="16"/>
        <v>-35</v>
      </c>
      <c r="T9">
        <f t="shared" si="17"/>
        <v>-32.5</v>
      </c>
      <c r="U9">
        <f t="shared" si="0"/>
        <v>-30</v>
      </c>
      <c r="V9">
        <f t="shared" si="18"/>
        <v>-4.0625000000000001E-2</v>
      </c>
      <c r="W9">
        <f t="shared" si="19"/>
        <v>-1.0416666666666667E-3</v>
      </c>
      <c r="X9">
        <f t="shared" si="10"/>
        <v>-3.7499999999999999E-2</v>
      </c>
      <c r="Y9">
        <f t="shared" si="11"/>
        <v>-2.0833333333333333E-3</v>
      </c>
      <c r="AA9">
        <v>8</v>
      </c>
      <c r="AB9">
        <v>1608</v>
      </c>
    </row>
    <row r="10" spans="1:30" x14ac:dyDescent="0.3">
      <c r="A10">
        <v>9</v>
      </c>
      <c r="B10">
        <v>909</v>
      </c>
      <c r="C10">
        <f t="shared" si="1"/>
        <v>-5.0000000000000001E-4</v>
      </c>
      <c r="D10">
        <f t="shared" si="2"/>
        <v>-0.05</v>
      </c>
      <c r="E10">
        <f t="shared" si="3"/>
        <v>0.05</v>
      </c>
      <c r="F10">
        <f t="shared" si="12"/>
        <v>-15</v>
      </c>
      <c r="G10">
        <f t="shared" si="4"/>
        <v>-10</v>
      </c>
      <c r="H10">
        <f t="shared" si="5"/>
        <v>-5</v>
      </c>
      <c r="I10">
        <f t="shared" si="13"/>
        <v>-3.7499999999999999E-2</v>
      </c>
      <c r="J10">
        <f t="shared" si="14"/>
        <v>8.3333333333333332E-3</v>
      </c>
      <c r="K10">
        <f t="shared" si="15"/>
        <v>-2.5000000000000001E-2</v>
      </c>
      <c r="L10">
        <f t="shared" si="6"/>
        <v>4.1666666666666666E-3</v>
      </c>
      <c r="N10">
        <v>9</v>
      </c>
      <c r="O10">
        <v>1809</v>
      </c>
      <c r="P10">
        <f t="shared" si="7"/>
        <v>-7.5000000000000012E-4</v>
      </c>
      <c r="Q10">
        <f t="shared" si="8"/>
        <v>-7.5000000000000011E-2</v>
      </c>
      <c r="R10">
        <f t="shared" si="9"/>
        <v>7.5000000000000011E-2</v>
      </c>
      <c r="S10">
        <f t="shared" si="16"/>
        <v>-32.5</v>
      </c>
      <c r="T10">
        <f t="shared" si="17"/>
        <v>-30</v>
      </c>
      <c r="U10">
        <f t="shared" si="0"/>
        <v>-27.5</v>
      </c>
      <c r="V10">
        <f t="shared" si="18"/>
        <v>-3.7499999999999999E-2</v>
      </c>
      <c r="W10">
        <f t="shared" si="19"/>
        <v>-1.0416666666666667E-3</v>
      </c>
      <c r="X10">
        <f t="shared" si="10"/>
        <v>-3.4375000000000003E-2</v>
      </c>
      <c r="Y10">
        <f t="shared" si="11"/>
        <v>-2.0833333333333333E-3</v>
      </c>
      <c r="AA10">
        <v>9</v>
      </c>
      <c r="AB10">
        <v>1809</v>
      </c>
    </row>
    <row r="11" spans="1:30" x14ac:dyDescent="0.3">
      <c r="A11">
        <v>10</v>
      </c>
      <c r="B11">
        <v>1010</v>
      </c>
      <c r="C11">
        <f t="shared" si="1"/>
        <v>-2.5000000000000006E-4</v>
      </c>
      <c r="D11">
        <f t="shared" si="2"/>
        <v>-2.5000000000000005E-2</v>
      </c>
      <c r="E11">
        <f t="shared" si="3"/>
        <v>2.5000000000000005E-2</v>
      </c>
      <c r="F11">
        <f t="shared" si="12"/>
        <v>-10</v>
      </c>
      <c r="G11">
        <f t="shared" si="4"/>
        <v>-5</v>
      </c>
      <c r="H11">
        <f t="shared" si="5"/>
        <v>0</v>
      </c>
      <c r="I11">
        <f t="shared" si="13"/>
        <v>-2.5000000000000001E-2</v>
      </c>
      <c r="J11">
        <f t="shared" si="14"/>
        <v>8.3333333333333332E-3</v>
      </c>
      <c r="K11">
        <f t="shared" si="15"/>
        <v>-1.2500000000000001E-2</v>
      </c>
      <c r="L11">
        <f t="shared" si="6"/>
        <v>4.1666666666666666E-3</v>
      </c>
      <c r="N11">
        <v>10</v>
      </c>
      <c r="O11">
        <v>2010</v>
      </c>
      <c r="P11">
        <f t="shared" si="7"/>
        <v>-6.8750000000000018E-4</v>
      </c>
      <c r="Q11">
        <f t="shared" si="8"/>
        <v>-6.8750000000000019E-2</v>
      </c>
      <c r="R11">
        <f t="shared" si="9"/>
        <v>6.8750000000000019E-2</v>
      </c>
      <c r="S11">
        <f t="shared" si="16"/>
        <v>-30</v>
      </c>
      <c r="T11">
        <f t="shared" si="17"/>
        <v>-27.5</v>
      </c>
      <c r="U11">
        <f t="shared" si="0"/>
        <v>-25</v>
      </c>
      <c r="V11">
        <f t="shared" si="18"/>
        <v>-3.4375000000000003E-2</v>
      </c>
      <c r="W11">
        <f t="shared" si="19"/>
        <v>-1.0416666666666667E-3</v>
      </c>
      <c r="X11">
        <f t="shared" si="10"/>
        <v>-3.125E-2</v>
      </c>
      <c r="Y11">
        <f t="shared" si="11"/>
        <v>-2.0833333333333333E-3</v>
      </c>
      <c r="AA11">
        <v>10</v>
      </c>
      <c r="AB11">
        <v>2010</v>
      </c>
    </row>
    <row r="12" spans="1:30" x14ac:dyDescent="0.3">
      <c r="A12">
        <v>11</v>
      </c>
      <c r="B12">
        <v>1111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12"/>
        <v>-5</v>
      </c>
      <c r="G12">
        <f t="shared" si="4"/>
        <v>0</v>
      </c>
      <c r="H12">
        <f t="shared" si="5"/>
        <v>5.0000000000000071</v>
      </c>
      <c r="I12">
        <f t="shared" si="13"/>
        <v>-1.2500000000000001E-2</v>
      </c>
      <c r="J12">
        <f t="shared" si="14"/>
        <v>8.3333333333333332E-3</v>
      </c>
      <c r="K12">
        <f t="shared" si="15"/>
        <v>0</v>
      </c>
      <c r="L12">
        <f t="shared" si="6"/>
        <v>4.1666666666666727E-3</v>
      </c>
      <c r="N12">
        <v>11</v>
      </c>
      <c r="O12">
        <v>2211</v>
      </c>
      <c r="P12">
        <f t="shared" si="7"/>
        <v>-6.2500000000000001E-4</v>
      </c>
      <c r="Q12">
        <f t="shared" si="8"/>
        <v>-6.25E-2</v>
      </c>
      <c r="R12">
        <f t="shared" si="9"/>
        <v>6.25E-2</v>
      </c>
      <c r="S12">
        <f t="shared" si="16"/>
        <v>-27.5</v>
      </c>
      <c r="T12">
        <f t="shared" si="17"/>
        <v>-25</v>
      </c>
      <c r="U12">
        <f t="shared" si="0"/>
        <v>-22.499999999999996</v>
      </c>
      <c r="V12">
        <f t="shared" si="18"/>
        <v>-3.125E-2</v>
      </c>
      <c r="W12">
        <f t="shared" si="19"/>
        <v>-1.0416666666666667E-3</v>
      </c>
      <c r="X12">
        <f t="shared" si="10"/>
        <v>-2.8124999999999997E-2</v>
      </c>
      <c r="Y12">
        <f t="shared" si="11"/>
        <v>-2.0833333333333363E-3</v>
      </c>
      <c r="AA12">
        <v>11</v>
      </c>
      <c r="AB12">
        <v>2211</v>
      </c>
    </row>
    <row r="13" spans="1:30" x14ac:dyDescent="0.3">
      <c r="A13">
        <v>12</v>
      </c>
      <c r="B13">
        <v>1212</v>
      </c>
      <c r="C13">
        <f t="shared" si="1"/>
        <v>2.5000000000000022E-4</v>
      </c>
      <c r="D13">
        <f t="shared" si="2"/>
        <v>2.5000000000000022E-2</v>
      </c>
      <c r="E13">
        <f t="shared" si="3"/>
        <v>-2.5000000000000022E-2</v>
      </c>
      <c r="F13">
        <f t="shared" si="12"/>
        <v>0</v>
      </c>
      <c r="G13">
        <f t="shared" si="4"/>
        <v>5.0000000000000071</v>
      </c>
      <c r="H13">
        <f t="shared" si="5"/>
        <v>10</v>
      </c>
      <c r="I13">
        <f t="shared" si="13"/>
        <v>0</v>
      </c>
      <c r="J13">
        <f t="shared" si="14"/>
        <v>8.3333333333333454E-3</v>
      </c>
      <c r="K13">
        <f t="shared" si="15"/>
        <v>1.2500000000000018E-2</v>
      </c>
      <c r="L13">
        <f t="shared" si="6"/>
        <v>4.1666666666666605E-3</v>
      </c>
      <c r="N13">
        <v>12</v>
      </c>
      <c r="O13">
        <v>2412</v>
      </c>
      <c r="P13">
        <f t="shared" si="7"/>
        <v>-5.6250000000000007E-4</v>
      </c>
      <c r="Q13">
        <f t="shared" si="8"/>
        <v>-5.6250000000000001E-2</v>
      </c>
      <c r="R13">
        <f t="shared" si="9"/>
        <v>5.6250000000000001E-2</v>
      </c>
      <c r="S13">
        <f t="shared" si="16"/>
        <v>-25</v>
      </c>
      <c r="T13">
        <f t="shared" si="17"/>
        <v>-22.499999999999996</v>
      </c>
      <c r="U13">
        <f t="shared" si="0"/>
        <v>-20</v>
      </c>
      <c r="V13">
        <f t="shared" si="18"/>
        <v>-2.8124999999999997E-2</v>
      </c>
      <c r="W13">
        <f t="shared" si="19"/>
        <v>-1.0416666666666682E-3</v>
      </c>
      <c r="X13">
        <f t="shared" si="10"/>
        <v>-2.5000000000000001E-2</v>
      </c>
      <c r="Y13">
        <f t="shared" si="11"/>
        <v>-2.0833333333333307E-3</v>
      </c>
      <c r="AA13">
        <v>12</v>
      </c>
      <c r="AB13">
        <v>2412</v>
      </c>
    </row>
    <row r="14" spans="1:30" x14ac:dyDescent="0.3">
      <c r="A14">
        <v>13</v>
      </c>
      <c r="B14">
        <v>1313</v>
      </c>
      <c r="C14">
        <f t="shared" si="1"/>
        <v>5.0000000000000001E-4</v>
      </c>
      <c r="D14">
        <f t="shared" si="2"/>
        <v>0.05</v>
      </c>
      <c r="E14">
        <f t="shared" si="3"/>
        <v>-0.05</v>
      </c>
      <c r="F14">
        <f t="shared" si="12"/>
        <v>5.0000000000000071</v>
      </c>
      <c r="G14">
        <f t="shared" si="4"/>
        <v>10</v>
      </c>
      <c r="H14">
        <f t="shared" si="5"/>
        <v>15</v>
      </c>
      <c r="I14">
        <f t="shared" si="13"/>
        <v>1.2500000000000018E-2</v>
      </c>
      <c r="J14">
        <f t="shared" si="14"/>
        <v>8.3333333333333211E-3</v>
      </c>
      <c r="K14">
        <f t="shared" si="15"/>
        <v>2.5000000000000001E-2</v>
      </c>
      <c r="L14">
        <f t="shared" si="6"/>
        <v>4.1666666666666666E-3</v>
      </c>
      <c r="N14">
        <v>13</v>
      </c>
      <c r="O14">
        <v>2613</v>
      </c>
      <c r="P14">
        <f t="shared" si="7"/>
        <v>-5.0000000000000001E-4</v>
      </c>
      <c r="Q14">
        <f t="shared" si="8"/>
        <v>-0.05</v>
      </c>
      <c r="R14">
        <f t="shared" si="9"/>
        <v>0.05</v>
      </c>
      <c r="S14">
        <f t="shared" si="16"/>
        <v>-22.499999999999996</v>
      </c>
      <c r="T14">
        <f t="shared" si="17"/>
        <v>-20</v>
      </c>
      <c r="U14">
        <f t="shared" si="0"/>
        <v>-17.5</v>
      </c>
      <c r="V14">
        <f t="shared" si="18"/>
        <v>-2.5000000000000001E-2</v>
      </c>
      <c r="W14">
        <f t="shared" si="19"/>
        <v>-1.0416666666666654E-3</v>
      </c>
      <c r="X14">
        <f t="shared" si="10"/>
        <v>-2.1875000000000002E-2</v>
      </c>
      <c r="Y14">
        <f t="shared" si="11"/>
        <v>-2.0833333333333333E-3</v>
      </c>
      <c r="AA14">
        <v>13</v>
      </c>
      <c r="AB14">
        <v>2613</v>
      </c>
    </row>
    <row r="15" spans="1:30" x14ac:dyDescent="0.3">
      <c r="A15">
        <v>14</v>
      </c>
      <c r="B15">
        <v>1414</v>
      </c>
      <c r="C15">
        <f t="shared" si="1"/>
        <v>7.5000000000000002E-4</v>
      </c>
      <c r="D15">
        <f t="shared" si="2"/>
        <v>7.4999999999999997E-2</v>
      </c>
      <c r="E15">
        <f t="shared" si="3"/>
        <v>-7.4999999999999997E-2</v>
      </c>
      <c r="F15">
        <f t="shared" si="12"/>
        <v>10</v>
      </c>
      <c r="G15">
        <f t="shared" si="4"/>
        <v>15</v>
      </c>
      <c r="H15">
        <f t="shared" si="5"/>
        <v>20</v>
      </c>
      <c r="I15">
        <f t="shared" si="13"/>
        <v>2.5000000000000001E-2</v>
      </c>
      <c r="J15">
        <f t="shared" si="14"/>
        <v>8.3333333333333332E-3</v>
      </c>
      <c r="K15">
        <f t="shared" si="15"/>
        <v>3.7499999999999999E-2</v>
      </c>
      <c r="L15">
        <f t="shared" si="6"/>
        <v>4.1666666666666666E-3</v>
      </c>
      <c r="N15">
        <v>14</v>
      </c>
      <c r="O15">
        <v>2814</v>
      </c>
      <c r="P15">
        <f t="shared" si="7"/>
        <v>-4.3750000000000006E-4</v>
      </c>
      <c r="Q15">
        <f t="shared" si="8"/>
        <v>-4.3750000000000004E-2</v>
      </c>
      <c r="R15">
        <f t="shared" si="9"/>
        <v>4.3750000000000004E-2</v>
      </c>
      <c r="S15">
        <f t="shared" si="16"/>
        <v>-20</v>
      </c>
      <c r="T15">
        <f t="shared" si="17"/>
        <v>-17.5</v>
      </c>
      <c r="U15">
        <f t="shared" si="0"/>
        <v>-15</v>
      </c>
      <c r="V15">
        <f t="shared" si="18"/>
        <v>-2.1875000000000002E-2</v>
      </c>
      <c r="W15">
        <f t="shared" si="19"/>
        <v>-1.0416666666666667E-3</v>
      </c>
      <c r="X15">
        <f t="shared" si="10"/>
        <v>-1.8749999999999999E-2</v>
      </c>
      <c r="Y15">
        <f t="shared" si="11"/>
        <v>-2.0833333333333333E-3</v>
      </c>
      <c r="AA15">
        <v>14</v>
      </c>
      <c r="AB15">
        <v>2814</v>
      </c>
    </row>
    <row r="16" spans="1:30" x14ac:dyDescent="0.3">
      <c r="A16">
        <v>15</v>
      </c>
      <c r="B16">
        <v>1515</v>
      </c>
      <c r="C16">
        <f t="shared" si="1"/>
        <v>1E-3</v>
      </c>
      <c r="D16">
        <f t="shared" si="2"/>
        <v>9.9999999999999992E-2</v>
      </c>
      <c r="E16">
        <f t="shared" si="3"/>
        <v>-9.9999999999999992E-2</v>
      </c>
      <c r="F16">
        <f t="shared" si="12"/>
        <v>15</v>
      </c>
      <c r="G16">
        <f t="shared" si="4"/>
        <v>20</v>
      </c>
      <c r="H16">
        <f t="shared" si="5"/>
        <v>25</v>
      </c>
      <c r="I16">
        <f t="shared" si="13"/>
        <v>3.7499999999999999E-2</v>
      </c>
      <c r="J16">
        <f t="shared" si="14"/>
        <v>8.3333333333333332E-3</v>
      </c>
      <c r="K16">
        <f t="shared" si="15"/>
        <v>0.05</v>
      </c>
      <c r="L16">
        <f t="shared" si="6"/>
        <v>4.1666666666666666E-3</v>
      </c>
      <c r="N16">
        <v>15</v>
      </c>
      <c r="O16">
        <v>3015</v>
      </c>
      <c r="P16">
        <f t="shared" si="7"/>
        <v>-3.7500000000000001E-4</v>
      </c>
      <c r="Q16">
        <f t="shared" si="8"/>
        <v>-3.7499999999999999E-2</v>
      </c>
      <c r="R16">
        <f t="shared" si="9"/>
        <v>3.7499999999999999E-2</v>
      </c>
      <c r="S16">
        <f t="shared" si="16"/>
        <v>-17.5</v>
      </c>
      <c r="T16">
        <f t="shared" si="17"/>
        <v>-15</v>
      </c>
      <c r="U16">
        <f t="shared" si="0"/>
        <v>-12.5</v>
      </c>
      <c r="V16">
        <f t="shared" si="18"/>
        <v>-1.8749999999999999E-2</v>
      </c>
      <c r="W16">
        <f t="shared" si="19"/>
        <v>-1.0416666666666667E-3</v>
      </c>
      <c r="X16">
        <f t="shared" si="10"/>
        <v>-1.5625E-2</v>
      </c>
      <c r="Y16">
        <f t="shared" si="11"/>
        <v>-2.0833333333333333E-3</v>
      </c>
      <c r="AA16">
        <v>15</v>
      </c>
      <c r="AB16">
        <v>3015</v>
      </c>
    </row>
    <row r="17" spans="1:28" x14ac:dyDescent="0.3">
      <c r="A17">
        <v>16</v>
      </c>
      <c r="B17">
        <v>1616</v>
      </c>
      <c r="C17">
        <f t="shared" si="1"/>
        <v>1.25E-3</v>
      </c>
      <c r="D17">
        <f t="shared" si="2"/>
        <v>0.125</v>
      </c>
      <c r="E17">
        <f t="shared" si="3"/>
        <v>-0.125</v>
      </c>
      <c r="F17">
        <f t="shared" si="12"/>
        <v>20</v>
      </c>
      <c r="G17">
        <f t="shared" si="4"/>
        <v>25</v>
      </c>
      <c r="H17">
        <f t="shared" si="5"/>
        <v>30</v>
      </c>
      <c r="I17">
        <f t="shared" si="13"/>
        <v>0.05</v>
      </c>
      <c r="J17">
        <f t="shared" si="14"/>
        <v>8.3333333333333332E-3</v>
      </c>
      <c r="K17">
        <f t="shared" si="15"/>
        <v>6.25E-2</v>
      </c>
      <c r="L17">
        <f t="shared" si="6"/>
        <v>4.1666666666666666E-3</v>
      </c>
      <c r="N17">
        <v>16</v>
      </c>
      <c r="O17">
        <v>3216</v>
      </c>
      <c r="P17">
        <f t="shared" si="7"/>
        <v>-3.1250000000000001E-4</v>
      </c>
      <c r="Q17">
        <f t="shared" si="8"/>
        <v>-3.125E-2</v>
      </c>
      <c r="R17">
        <f t="shared" si="9"/>
        <v>3.125E-2</v>
      </c>
      <c r="S17">
        <f t="shared" si="16"/>
        <v>-15</v>
      </c>
      <c r="T17">
        <f t="shared" si="17"/>
        <v>-12.5</v>
      </c>
      <c r="U17">
        <f t="shared" si="0"/>
        <v>-10</v>
      </c>
      <c r="V17">
        <f t="shared" si="18"/>
        <v>-1.5625E-2</v>
      </c>
      <c r="W17">
        <f t="shared" si="19"/>
        <v>-1.0416666666666667E-3</v>
      </c>
      <c r="X17">
        <f t="shared" si="10"/>
        <v>-1.2500000000000001E-2</v>
      </c>
      <c r="Y17">
        <f t="shared" si="11"/>
        <v>-2.0833333333333333E-3</v>
      </c>
      <c r="AA17">
        <v>16</v>
      </c>
      <c r="AB17">
        <v>3216</v>
      </c>
    </row>
    <row r="18" spans="1:28" x14ac:dyDescent="0.3">
      <c r="A18">
        <v>17</v>
      </c>
      <c r="B18">
        <v>1717</v>
      </c>
      <c r="C18">
        <f t="shared" si="1"/>
        <v>1.5E-3</v>
      </c>
      <c r="D18">
        <f t="shared" si="2"/>
        <v>0.15</v>
      </c>
      <c r="E18">
        <f t="shared" si="3"/>
        <v>-0.15</v>
      </c>
      <c r="F18">
        <f t="shared" si="12"/>
        <v>25</v>
      </c>
      <c r="G18">
        <f t="shared" si="4"/>
        <v>30</v>
      </c>
      <c r="H18">
        <f t="shared" si="5"/>
        <v>35</v>
      </c>
      <c r="I18">
        <f t="shared" si="13"/>
        <v>6.25E-2</v>
      </c>
      <c r="J18">
        <f t="shared" si="14"/>
        <v>8.3333333333333332E-3</v>
      </c>
      <c r="K18">
        <f t="shared" si="15"/>
        <v>7.4999999999999997E-2</v>
      </c>
      <c r="L18">
        <f t="shared" si="6"/>
        <v>4.1666666666666666E-3</v>
      </c>
      <c r="N18">
        <v>17</v>
      </c>
      <c r="O18">
        <v>3417</v>
      </c>
      <c r="P18">
        <f t="shared" si="7"/>
        <v>-2.5000000000000001E-4</v>
      </c>
      <c r="Q18">
        <f t="shared" si="8"/>
        <v>-2.5000000000000001E-2</v>
      </c>
      <c r="R18">
        <f t="shared" si="9"/>
        <v>2.5000000000000001E-2</v>
      </c>
      <c r="S18">
        <f t="shared" si="16"/>
        <v>-12.5</v>
      </c>
      <c r="T18">
        <f t="shared" si="17"/>
        <v>-10</v>
      </c>
      <c r="U18">
        <f t="shared" si="0"/>
        <v>-7.5</v>
      </c>
      <c r="V18">
        <f t="shared" si="18"/>
        <v>-1.2500000000000001E-2</v>
      </c>
      <c r="W18">
        <f t="shared" si="19"/>
        <v>-1.0416666666666667E-3</v>
      </c>
      <c r="X18">
        <f t="shared" si="10"/>
        <v>-9.3749999999999997E-3</v>
      </c>
      <c r="Y18">
        <f t="shared" si="11"/>
        <v>-2.0833333333333333E-3</v>
      </c>
      <c r="AA18">
        <v>17</v>
      </c>
      <c r="AB18">
        <v>3417</v>
      </c>
    </row>
    <row r="19" spans="1:28" x14ac:dyDescent="0.3">
      <c r="A19">
        <v>18</v>
      </c>
      <c r="B19">
        <v>1818</v>
      </c>
      <c r="C19">
        <f t="shared" si="1"/>
        <v>1.7500000000000003E-3</v>
      </c>
      <c r="D19">
        <f t="shared" si="2"/>
        <v>0.17500000000000002</v>
      </c>
      <c r="E19">
        <f t="shared" si="3"/>
        <v>-0.17500000000000002</v>
      </c>
      <c r="F19">
        <f t="shared" si="12"/>
        <v>30</v>
      </c>
      <c r="G19">
        <f t="shared" si="4"/>
        <v>35</v>
      </c>
      <c r="H19">
        <f t="shared" si="5"/>
        <v>40</v>
      </c>
      <c r="I19">
        <f t="shared" si="13"/>
        <v>7.4999999999999997E-2</v>
      </c>
      <c r="J19">
        <f t="shared" si="14"/>
        <v>8.3333333333333332E-3</v>
      </c>
      <c r="K19">
        <f t="shared" si="15"/>
        <v>8.7499999999999994E-2</v>
      </c>
      <c r="L19">
        <f t="shared" si="6"/>
        <v>4.1666666666666666E-3</v>
      </c>
      <c r="N19">
        <v>18</v>
      </c>
      <c r="O19">
        <v>3618</v>
      </c>
      <c r="P19">
        <f t="shared" si="7"/>
        <v>-1.875E-4</v>
      </c>
      <c r="Q19">
        <f t="shared" si="8"/>
        <v>-1.8749999999999999E-2</v>
      </c>
      <c r="R19">
        <f t="shared" si="9"/>
        <v>1.8749999999999999E-2</v>
      </c>
      <c r="S19">
        <f t="shared" si="16"/>
        <v>-10</v>
      </c>
      <c r="T19">
        <f t="shared" si="17"/>
        <v>-7.5</v>
      </c>
      <c r="U19">
        <f t="shared" si="0"/>
        <v>-5</v>
      </c>
      <c r="V19">
        <f t="shared" si="18"/>
        <v>-9.3749999999999997E-3</v>
      </c>
      <c r="W19">
        <f t="shared" si="19"/>
        <v>-1.0416666666666667E-3</v>
      </c>
      <c r="X19">
        <f t="shared" si="10"/>
        <v>-6.2500000000000003E-3</v>
      </c>
      <c r="Y19">
        <f t="shared" si="11"/>
        <v>-2.0833333333333333E-3</v>
      </c>
      <c r="AA19">
        <v>18</v>
      </c>
      <c r="AB19">
        <v>3618</v>
      </c>
    </row>
    <row r="20" spans="1:28" x14ac:dyDescent="0.3">
      <c r="A20">
        <v>19</v>
      </c>
      <c r="B20">
        <v>1919</v>
      </c>
      <c r="C20">
        <f t="shared" si="1"/>
        <v>2E-3</v>
      </c>
      <c r="D20">
        <f t="shared" si="2"/>
        <v>0.2</v>
      </c>
      <c r="E20">
        <f t="shared" si="3"/>
        <v>-0.2</v>
      </c>
      <c r="F20">
        <f t="shared" si="12"/>
        <v>35</v>
      </c>
      <c r="G20">
        <f t="shared" si="4"/>
        <v>40</v>
      </c>
      <c r="H20">
        <f t="shared" si="5"/>
        <v>45</v>
      </c>
      <c r="I20">
        <f t="shared" si="13"/>
        <v>8.7499999999999994E-2</v>
      </c>
      <c r="J20">
        <f t="shared" si="14"/>
        <v>8.3333333333333332E-3</v>
      </c>
      <c r="K20">
        <f t="shared" si="15"/>
        <v>0.1</v>
      </c>
      <c r="L20">
        <f t="shared" si="6"/>
        <v>4.1666666666666666E-3</v>
      </c>
      <c r="N20">
        <v>19</v>
      </c>
      <c r="O20">
        <v>3819</v>
      </c>
      <c r="P20">
        <f t="shared" si="7"/>
        <v>-1.25E-4</v>
      </c>
      <c r="Q20">
        <f t="shared" si="8"/>
        <v>-1.2500000000000001E-2</v>
      </c>
      <c r="R20">
        <f t="shared" si="9"/>
        <v>1.2500000000000001E-2</v>
      </c>
      <c r="S20">
        <f t="shared" si="16"/>
        <v>-7.5</v>
      </c>
      <c r="T20">
        <f t="shared" si="17"/>
        <v>-5</v>
      </c>
      <c r="U20">
        <f t="shared" si="0"/>
        <v>-2.5</v>
      </c>
      <c r="V20">
        <f t="shared" si="18"/>
        <v>-6.2500000000000003E-3</v>
      </c>
      <c r="W20">
        <f t="shared" si="19"/>
        <v>-1.0416666666666667E-3</v>
      </c>
      <c r="X20">
        <f t="shared" si="10"/>
        <v>-3.1250000000000002E-3</v>
      </c>
      <c r="Y20">
        <f t="shared" si="11"/>
        <v>-2.0833333333333333E-3</v>
      </c>
      <c r="AA20">
        <v>19</v>
      </c>
      <c r="AB20">
        <v>3819</v>
      </c>
    </row>
    <row r="21" spans="1:28" x14ac:dyDescent="0.3">
      <c r="A21">
        <v>20</v>
      </c>
      <c r="B21">
        <v>2020</v>
      </c>
      <c r="C21">
        <f t="shared" si="1"/>
        <v>2.2500000000000003E-3</v>
      </c>
      <c r="D21">
        <f t="shared" si="2"/>
        <v>0.22500000000000001</v>
      </c>
      <c r="E21">
        <f t="shared" si="3"/>
        <v>-0.22500000000000001</v>
      </c>
      <c r="F21">
        <f t="shared" si="12"/>
        <v>40</v>
      </c>
      <c r="G21">
        <f t="shared" si="4"/>
        <v>45</v>
      </c>
      <c r="H21">
        <f t="shared" si="5"/>
        <v>50</v>
      </c>
      <c r="I21">
        <f t="shared" si="13"/>
        <v>0.1</v>
      </c>
      <c r="J21">
        <f t="shared" si="14"/>
        <v>8.3333333333333332E-3</v>
      </c>
      <c r="K21">
        <f t="shared" si="15"/>
        <v>0.1125</v>
      </c>
      <c r="L21">
        <f t="shared" si="6"/>
        <v>4.1666666666666666E-3</v>
      </c>
      <c r="N21">
        <v>20</v>
      </c>
      <c r="O21">
        <v>4020</v>
      </c>
      <c r="P21">
        <f t="shared" si="7"/>
        <v>-6.2500000000000001E-5</v>
      </c>
      <c r="Q21">
        <f t="shared" si="8"/>
        <v>-6.2500000000000003E-3</v>
      </c>
      <c r="R21">
        <f t="shared" si="9"/>
        <v>6.2500000000000003E-3</v>
      </c>
      <c r="S21">
        <f t="shared" si="16"/>
        <v>-5</v>
      </c>
      <c r="T21">
        <f t="shared" si="17"/>
        <v>-2.5</v>
      </c>
      <c r="U21">
        <f t="shared" si="0"/>
        <v>0</v>
      </c>
      <c r="V21">
        <f>T21*0.0025/2</f>
        <v>-3.1250000000000002E-3</v>
      </c>
      <c r="W21">
        <f t="shared" si="19"/>
        <v>-1.0416666666666667E-3</v>
      </c>
      <c r="X21">
        <f t="shared" si="10"/>
        <v>0</v>
      </c>
      <c r="Y21">
        <f t="shared" si="11"/>
        <v>-2.0833333333333333E-3</v>
      </c>
      <c r="AA21">
        <v>20</v>
      </c>
      <c r="AB21">
        <v>4020</v>
      </c>
    </row>
    <row r="22" spans="1:28" x14ac:dyDescent="0.3">
      <c r="A22">
        <v>21</v>
      </c>
      <c r="B22">
        <v>2121</v>
      </c>
      <c r="C22">
        <f t="shared" si="1"/>
        <v>1.2083333333333334E-3</v>
      </c>
      <c r="D22">
        <f t="shared" si="2"/>
        <v>0.12083333333333333</v>
      </c>
      <c r="E22">
        <f t="shared" si="3"/>
        <v>-0.12083333333333333</v>
      </c>
      <c r="F22">
        <f t="shared" si="12"/>
        <v>45</v>
      </c>
      <c r="G22">
        <f t="shared" si="4"/>
        <v>50</v>
      </c>
      <c r="I22">
        <f t="shared" si="13"/>
        <v>0.1125</v>
      </c>
      <c r="J22">
        <f t="shared" si="14"/>
        <v>8.3333333333333332E-3</v>
      </c>
      <c r="N22">
        <v>21</v>
      </c>
      <c r="O22">
        <v>4221</v>
      </c>
      <c r="P22">
        <f t="shared" si="7"/>
        <v>0</v>
      </c>
      <c r="Q22">
        <f t="shared" si="8"/>
        <v>0</v>
      </c>
      <c r="R22">
        <f t="shared" si="9"/>
        <v>0</v>
      </c>
      <c r="S22">
        <f t="shared" si="16"/>
        <v>-2.5</v>
      </c>
      <c r="T22">
        <f t="shared" si="17"/>
        <v>0</v>
      </c>
      <c r="U22">
        <f t="shared" si="0"/>
        <v>2.5</v>
      </c>
      <c r="V22">
        <f t="shared" si="18"/>
        <v>0</v>
      </c>
      <c r="W22">
        <f>(S22-T22)*0.0025/2*1/3</f>
        <v>-1.0416666666666667E-3</v>
      </c>
      <c r="X22">
        <f>T22*0.0025/2</f>
        <v>0</v>
      </c>
      <c r="Y22">
        <f>(U22-T22)*0.0025/2*1/3</f>
        <v>1.0416666666666667E-3</v>
      </c>
      <c r="AA22">
        <v>21</v>
      </c>
      <c r="AB22">
        <v>4221</v>
      </c>
    </row>
    <row r="23" spans="1:28" x14ac:dyDescent="0.3">
      <c r="N23">
        <v>22</v>
      </c>
      <c r="O23">
        <v>4422</v>
      </c>
      <c r="P23">
        <f t="shared" si="7"/>
        <v>6.2500000000000042E-5</v>
      </c>
      <c r="Q23">
        <f t="shared" si="8"/>
        <v>6.2500000000000038E-3</v>
      </c>
      <c r="R23">
        <f t="shared" si="9"/>
        <v>-6.2500000000000038E-3</v>
      </c>
      <c r="S23">
        <f t="shared" si="16"/>
        <v>0</v>
      </c>
      <c r="T23">
        <f t="shared" si="17"/>
        <v>2.5</v>
      </c>
      <c r="U23">
        <f t="shared" si="0"/>
        <v>5.0000000000000071</v>
      </c>
      <c r="V23">
        <f>S23*0.0025/2</f>
        <v>0</v>
      </c>
      <c r="W23">
        <f t="shared" ref="W23:W41" si="20">(T23-S23)*0.0025/2*2/3</f>
        <v>2.0833333333333333E-3</v>
      </c>
      <c r="X23">
        <f t="shared" ref="X23:X41" si="21">T23*0.0025/2</f>
        <v>3.1250000000000002E-3</v>
      </c>
      <c r="Y23">
        <f t="shared" ref="Y23:Y41" si="22">(U23-T23)*0.0025/2*1/3</f>
        <v>1.0416666666666697E-3</v>
      </c>
      <c r="AA23">
        <v>22</v>
      </c>
      <c r="AB23">
        <v>4422</v>
      </c>
    </row>
    <row r="24" spans="1:28" x14ac:dyDescent="0.3">
      <c r="N24">
        <v>23</v>
      </c>
      <c r="O24">
        <v>4623</v>
      </c>
      <c r="P24">
        <f t="shared" si="7"/>
        <v>1.2500000000000008E-4</v>
      </c>
      <c r="Q24">
        <f t="shared" si="8"/>
        <v>1.2500000000000009E-2</v>
      </c>
      <c r="R24">
        <f t="shared" si="9"/>
        <v>-1.2500000000000009E-2</v>
      </c>
      <c r="S24">
        <f t="shared" si="16"/>
        <v>2.5</v>
      </c>
      <c r="T24">
        <f t="shared" si="17"/>
        <v>5.0000000000000071</v>
      </c>
      <c r="U24">
        <f t="shared" si="0"/>
        <v>7.4999999999999929</v>
      </c>
      <c r="V24">
        <f t="shared" ref="V24:V42" si="23">S24*0.0025/2</f>
        <v>3.1250000000000002E-3</v>
      </c>
      <c r="W24">
        <f t="shared" si="20"/>
        <v>2.0833333333333394E-3</v>
      </c>
      <c r="X24">
        <f t="shared" si="21"/>
        <v>6.250000000000009E-3</v>
      </c>
      <c r="Y24">
        <f t="shared" si="22"/>
        <v>1.0416666666666608E-3</v>
      </c>
      <c r="AA24">
        <v>23</v>
      </c>
      <c r="AB24">
        <v>4623</v>
      </c>
    </row>
    <row r="25" spans="1:28" x14ac:dyDescent="0.3">
      <c r="N25">
        <v>24</v>
      </c>
      <c r="O25">
        <v>4824</v>
      </c>
      <c r="P25">
        <f t="shared" si="7"/>
        <v>1.8749999999999992E-4</v>
      </c>
      <c r="Q25">
        <f t="shared" si="8"/>
        <v>1.8749999999999992E-2</v>
      </c>
      <c r="R25">
        <f t="shared" si="9"/>
        <v>-1.8749999999999992E-2</v>
      </c>
      <c r="S25">
        <f t="shared" si="16"/>
        <v>5.0000000000000071</v>
      </c>
      <c r="T25">
        <f t="shared" si="17"/>
        <v>7.4999999999999929</v>
      </c>
      <c r="U25">
        <f t="shared" si="0"/>
        <v>10</v>
      </c>
      <c r="V25">
        <f t="shared" si="23"/>
        <v>6.250000000000009E-3</v>
      </c>
      <c r="W25">
        <f t="shared" si="20"/>
        <v>2.0833333333333216E-3</v>
      </c>
      <c r="X25">
        <f t="shared" si="21"/>
        <v>9.374999999999991E-3</v>
      </c>
      <c r="Y25">
        <f t="shared" si="22"/>
        <v>1.0416666666666697E-3</v>
      </c>
      <c r="AA25">
        <v>24</v>
      </c>
      <c r="AB25">
        <v>4824</v>
      </c>
    </row>
    <row r="26" spans="1:28" x14ac:dyDescent="0.3">
      <c r="N26">
        <v>25</v>
      </c>
      <c r="O26">
        <v>5025</v>
      </c>
      <c r="P26">
        <f t="shared" si="7"/>
        <v>2.5000000000000001E-4</v>
      </c>
      <c r="Q26">
        <f t="shared" si="8"/>
        <v>2.4999999999999998E-2</v>
      </c>
      <c r="R26">
        <f t="shared" si="9"/>
        <v>-2.4999999999999998E-2</v>
      </c>
      <c r="S26">
        <f t="shared" si="16"/>
        <v>7.4999999999999929</v>
      </c>
      <c r="T26">
        <f t="shared" si="17"/>
        <v>10</v>
      </c>
      <c r="U26">
        <f t="shared" si="0"/>
        <v>12.5</v>
      </c>
      <c r="V26">
        <f t="shared" si="23"/>
        <v>9.374999999999991E-3</v>
      </c>
      <c r="W26">
        <f t="shared" si="20"/>
        <v>2.0833333333333394E-3</v>
      </c>
      <c r="X26">
        <f t="shared" si="21"/>
        <v>1.2500000000000001E-2</v>
      </c>
      <c r="Y26">
        <f t="shared" si="22"/>
        <v>1.0416666666666667E-3</v>
      </c>
      <c r="AA26">
        <v>25</v>
      </c>
      <c r="AB26">
        <v>5025</v>
      </c>
    </row>
    <row r="27" spans="1:28" x14ac:dyDescent="0.3">
      <c r="N27">
        <v>26</v>
      </c>
      <c r="O27">
        <v>5226</v>
      </c>
      <c r="P27">
        <f t="shared" si="7"/>
        <v>3.1250000000000001E-4</v>
      </c>
      <c r="Q27">
        <f t="shared" si="8"/>
        <v>3.125E-2</v>
      </c>
      <c r="R27">
        <f t="shared" si="9"/>
        <v>-3.125E-2</v>
      </c>
      <c r="S27">
        <f t="shared" si="16"/>
        <v>10</v>
      </c>
      <c r="T27">
        <f t="shared" si="17"/>
        <v>12.5</v>
      </c>
      <c r="U27">
        <f t="shared" si="0"/>
        <v>15</v>
      </c>
      <c r="V27">
        <f t="shared" si="23"/>
        <v>1.2500000000000001E-2</v>
      </c>
      <c r="W27">
        <f t="shared" si="20"/>
        <v>2.0833333333333333E-3</v>
      </c>
      <c r="X27">
        <f t="shared" si="21"/>
        <v>1.5625E-2</v>
      </c>
      <c r="Y27">
        <f t="shared" si="22"/>
        <v>1.0416666666666667E-3</v>
      </c>
      <c r="AA27">
        <v>26</v>
      </c>
      <c r="AB27">
        <v>5226</v>
      </c>
    </row>
    <row r="28" spans="1:28" x14ac:dyDescent="0.3">
      <c r="N28">
        <v>27</v>
      </c>
      <c r="O28">
        <v>5427</v>
      </c>
      <c r="P28">
        <f t="shared" si="7"/>
        <v>3.7500000000000001E-4</v>
      </c>
      <c r="Q28">
        <f t="shared" si="8"/>
        <v>3.7499999999999999E-2</v>
      </c>
      <c r="R28">
        <f t="shared" si="9"/>
        <v>-3.7499999999999999E-2</v>
      </c>
      <c r="S28">
        <f t="shared" si="16"/>
        <v>12.5</v>
      </c>
      <c r="T28">
        <f t="shared" si="17"/>
        <v>15</v>
      </c>
      <c r="U28">
        <f t="shared" si="0"/>
        <v>17.5</v>
      </c>
      <c r="V28">
        <f t="shared" si="23"/>
        <v>1.5625E-2</v>
      </c>
      <c r="W28">
        <f t="shared" si="20"/>
        <v>2.0833333333333333E-3</v>
      </c>
      <c r="X28">
        <f t="shared" si="21"/>
        <v>1.8749999999999999E-2</v>
      </c>
      <c r="Y28">
        <f t="shared" si="22"/>
        <v>1.0416666666666667E-3</v>
      </c>
      <c r="AA28">
        <v>27</v>
      </c>
      <c r="AB28">
        <v>5427</v>
      </c>
    </row>
    <row r="29" spans="1:28" x14ac:dyDescent="0.3">
      <c r="N29">
        <v>28</v>
      </c>
      <c r="O29">
        <v>5628</v>
      </c>
      <c r="P29">
        <f t="shared" si="7"/>
        <v>4.3750000000000006E-4</v>
      </c>
      <c r="Q29">
        <f t="shared" si="8"/>
        <v>4.3750000000000004E-2</v>
      </c>
      <c r="R29">
        <f t="shared" si="9"/>
        <v>-4.3750000000000004E-2</v>
      </c>
      <c r="S29">
        <f t="shared" si="16"/>
        <v>15</v>
      </c>
      <c r="T29">
        <f t="shared" si="17"/>
        <v>17.5</v>
      </c>
      <c r="U29">
        <f t="shared" si="0"/>
        <v>20</v>
      </c>
      <c r="V29">
        <f t="shared" si="23"/>
        <v>1.8749999999999999E-2</v>
      </c>
      <c r="W29">
        <f t="shared" si="20"/>
        <v>2.0833333333333333E-3</v>
      </c>
      <c r="X29">
        <f t="shared" si="21"/>
        <v>2.1875000000000002E-2</v>
      </c>
      <c r="Y29">
        <f t="shared" si="22"/>
        <v>1.0416666666666667E-3</v>
      </c>
      <c r="AA29">
        <v>28</v>
      </c>
      <c r="AB29">
        <v>5628</v>
      </c>
    </row>
    <row r="30" spans="1:28" x14ac:dyDescent="0.3">
      <c r="N30">
        <v>29</v>
      </c>
      <c r="O30">
        <v>5829</v>
      </c>
      <c r="P30">
        <f t="shared" si="7"/>
        <v>5.0000000000000012E-4</v>
      </c>
      <c r="Q30">
        <f t="shared" si="8"/>
        <v>5.000000000000001E-2</v>
      </c>
      <c r="R30">
        <f t="shared" si="9"/>
        <v>-5.000000000000001E-2</v>
      </c>
      <c r="S30">
        <f t="shared" si="16"/>
        <v>17.5</v>
      </c>
      <c r="T30">
        <f t="shared" si="17"/>
        <v>20</v>
      </c>
      <c r="U30">
        <f t="shared" si="0"/>
        <v>22.5</v>
      </c>
      <c r="V30">
        <f t="shared" si="23"/>
        <v>2.1875000000000002E-2</v>
      </c>
      <c r="W30">
        <f t="shared" si="20"/>
        <v>2.0833333333333333E-3</v>
      </c>
      <c r="X30">
        <f t="shared" si="21"/>
        <v>2.5000000000000001E-2</v>
      </c>
      <c r="Y30">
        <f t="shared" si="22"/>
        <v>1.0416666666666667E-3</v>
      </c>
      <c r="AA30">
        <v>29</v>
      </c>
      <c r="AB30">
        <v>5829</v>
      </c>
    </row>
    <row r="31" spans="1:28" x14ac:dyDescent="0.3">
      <c r="N31">
        <v>30</v>
      </c>
      <c r="O31">
        <v>6030</v>
      </c>
      <c r="P31">
        <f t="shared" si="7"/>
        <v>5.6250000000000007E-4</v>
      </c>
      <c r="Q31">
        <f t="shared" si="8"/>
        <v>5.6250000000000001E-2</v>
      </c>
      <c r="R31">
        <f t="shared" si="9"/>
        <v>-5.6250000000000001E-2</v>
      </c>
      <c r="S31">
        <f t="shared" si="16"/>
        <v>20</v>
      </c>
      <c r="T31">
        <f t="shared" si="17"/>
        <v>22.5</v>
      </c>
      <c r="U31">
        <f t="shared" si="0"/>
        <v>25</v>
      </c>
      <c r="V31">
        <f t="shared" si="23"/>
        <v>2.5000000000000001E-2</v>
      </c>
      <c r="W31">
        <f t="shared" si="20"/>
        <v>2.0833333333333333E-3</v>
      </c>
      <c r="X31">
        <f t="shared" si="21"/>
        <v>2.8125000000000001E-2</v>
      </c>
      <c r="Y31">
        <f t="shared" si="22"/>
        <v>1.0416666666666667E-3</v>
      </c>
      <c r="AA31">
        <v>30</v>
      </c>
      <c r="AB31">
        <v>6030</v>
      </c>
    </row>
    <row r="32" spans="1:28" x14ac:dyDescent="0.3">
      <c r="N32">
        <v>31</v>
      </c>
      <c r="O32">
        <v>6231</v>
      </c>
      <c r="P32">
        <f t="shared" si="7"/>
        <v>6.2500000000000001E-4</v>
      </c>
      <c r="Q32">
        <f t="shared" si="8"/>
        <v>6.25E-2</v>
      </c>
      <c r="R32">
        <f t="shared" si="9"/>
        <v>-6.25E-2</v>
      </c>
      <c r="S32">
        <f t="shared" si="16"/>
        <v>22.5</v>
      </c>
      <c r="T32">
        <f t="shared" si="17"/>
        <v>25</v>
      </c>
      <c r="U32">
        <f t="shared" si="0"/>
        <v>27.5</v>
      </c>
      <c r="V32">
        <f t="shared" si="23"/>
        <v>2.8125000000000001E-2</v>
      </c>
      <c r="W32">
        <f t="shared" si="20"/>
        <v>2.0833333333333333E-3</v>
      </c>
      <c r="X32">
        <f t="shared" si="21"/>
        <v>3.125E-2</v>
      </c>
      <c r="Y32">
        <f t="shared" si="22"/>
        <v>1.0416666666666667E-3</v>
      </c>
      <c r="AA32">
        <v>31</v>
      </c>
      <c r="AB32">
        <v>6231</v>
      </c>
    </row>
    <row r="33" spans="14:28" x14ac:dyDescent="0.3">
      <c r="N33">
        <v>32</v>
      </c>
      <c r="O33">
        <v>6432</v>
      </c>
      <c r="P33">
        <f t="shared" si="7"/>
        <v>6.8750000000000007E-4</v>
      </c>
      <c r="Q33">
        <f t="shared" si="8"/>
        <v>6.8750000000000006E-2</v>
      </c>
      <c r="R33">
        <f t="shared" si="9"/>
        <v>-6.8750000000000006E-2</v>
      </c>
      <c r="S33">
        <f t="shared" si="16"/>
        <v>25</v>
      </c>
      <c r="T33">
        <f t="shared" si="17"/>
        <v>27.5</v>
      </c>
      <c r="U33">
        <f t="shared" si="0"/>
        <v>30</v>
      </c>
      <c r="V33">
        <f t="shared" si="23"/>
        <v>3.125E-2</v>
      </c>
      <c r="W33">
        <f t="shared" si="20"/>
        <v>2.0833333333333333E-3</v>
      </c>
      <c r="X33">
        <f t="shared" si="21"/>
        <v>3.4375000000000003E-2</v>
      </c>
      <c r="Y33">
        <f t="shared" si="22"/>
        <v>1.0416666666666667E-3</v>
      </c>
      <c r="AA33">
        <v>32</v>
      </c>
      <c r="AB33">
        <v>6432</v>
      </c>
    </row>
    <row r="34" spans="14:28" x14ac:dyDescent="0.3">
      <c r="N34">
        <v>33</v>
      </c>
      <c r="O34">
        <v>6633</v>
      </c>
      <c r="P34">
        <f t="shared" si="7"/>
        <v>7.5000000000000002E-4</v>
      </c>
      <c r="Q34">
        <f t="shared" si="8"/>
        <v>7.4999999999999997E-2</v>
      </c>
      <c r="R34">
        <f t="shared" si="9"/>
        <v>-7.4999999999999997E-2</v>
      </c>
      <c r="S34">
        <f t="shared" si="16"/>
        <v>27.5</v>
      </c>
      <c r="T34">
        <f t="shared" si="17"/>
        <v>30</v>
      </c>
      <c r="U34">
        <f t="shared" si="0"/>
        <v>32.5</v>
      </c>
      <c r="V34">
        <f t="shared" si="23"/>
        <v>3.4375000000000003E-2</v>
      </c>
      <c r="W34">
        <f t="shared" si="20"/>
        <v>2.0833333333333333E-3</v>
      </c>
      <c r="X34">
        <f t="shared" si="21"/>
        <v>3.7499999999999999E-2</v>
      </c>
      <c r="Y34">
        <f t="shared" si="22"/>
        <v>1.0416666666666667E-3</v>
      </c>
      <c r="AA34">
        <v>33</v>
      </c>
      <c r="AB34">
        <v>6633</v>
      </c>
    </row>
    <row r="35" spans="14:28" x14ac:dyDescent="0.3">
      <c r="N35">
        <v>34</v>
      </c>
      <c r="O35">
        <v>6834</v>
      </c>
      <c r="P35">
        <f t="shared" si="7"/>
        <v>8.1249999999999985E-4</v>
      </c>
      <c r="Q35">
        <f t="shared" si="8"/>
        <v>8.1249999999999989E-2</v>
      </c>
      <c r="R35">
        <f t="shared" si="9"/>
        <v>-8.1249999999999989E-2</v>
      </c>
      <c r="S35">
        <f t="shared" si="16"/>
        <v>30</v>
      </c>
      <c r="T35">
        <f t="shared" si="17"/>
        <v>32.5</v>
      </c>
      <c r="U35">
        <f t="shared" si="0"/>
        <v>35</v>
      </c>
      <c r="V35">
        <f t="shared" si="23"/>
        <v>3.7499999999999999E-2</v>
      </c>
      <c r="W35">
        <f t="shared" si="20"/>
        <v>2.0833333333333333E-3</v>
      </c>
      <c r="X35">
        <f t="shared" si="21"/>
        <v>4.0625000000000001E-2</v>
      </c>
      <c r="Y35">
        <f t="shared" si="22"/>
        <v>1.0416666666666667E-3</v>
      </c>
      <c r="AA35">
        <v>34</v>
      </c>
      <c r="AB35">
        <v>6834</v>
      </c>
    </row>
    <row r="36" spans="14:28" x14ac:dyDescent="0.3">
      <c r="N36">
        <v>35</v>
      </c>
      <c r="O36">
        <v>7035</v>
      </c>
      <c r="P36">
        <f t="shared" si="7"/>
        <v>8.7499999999999991E-4</v>
      </c>
      <c r="Q36">
        <f t="shared" si="8"/>
        <v>8.7499999999999994E-2</v>
      </c>
      <c r="R36">
        <f t="shared" si="9"/>
        <v>-8.7499999999999994E-2</v>
      </c>
      <c r="S36">
        <f t="shared" si="16"/>
        <v>32.5</v>
      </c>
      <c r="T36">
        <f t="shared" si="17"/>
        <v>35</v>
      </c>
      <c r="U36">
        <f t="shared" si="0"/>
        <v>37.5</v>
      </c>
      <c r="V36">
        <f t="shared" si="23"/>
        <v>4.0625000000000001E-2</v>
      </c>
      <c r="W36">
        <f t="shared" si="20"/>
        <v>2.0833333333333333E-3</v>
      </c>
      <c r="X36">
        <f t="shared" si="21"/>
        <v>4.3750000000000004E-2</v>
      </c>
      <c r="Y36">
        <f t="shared" si="22"/>
        <v>1.0416666666666667E-3</v>
      </c>
      <c r="AA36">
        <v>35</v>
      </c>
      <c r="AB36">
        <v>7035</v>
      </c>
    </row>
    <row r="37" spans="14:28" x14ac:dyDescent="0.3">
      <c r="N37">
        <v>36</v>
      </c>
      <c r="O37">
        <v>7236</v>
      </c>
      <c r="P37">
        <f t="shared" si="7"/>
        <v>9.3749999999999997E-4</v>
      </c>
      <c r="Q37">
        <f t="shared" si="8"/>
        <v>9.375E-2</v>
      </c>
      <c r="R37">
        <f t="shared" si="9"/>
        <v>-9.375E-2</v>
      </c>
      <c r="S37">
        <f t="shared" si="16"/>
        <v>35</v>
      </c>
      <c r="T37">
        <f t="shared" si="17"/>
        <v>37.5</v>
      </c>
      <c r="U37">
        <f t="shared" si="0"/>
        <v>40</v>
      </c>
      <c r="V37">
        <f t="shared" si="23"/>
        <v>4.3750000000000004E-2</v>
      </c>
      <c r="W37">
        <f t="shared" si="20"/>
        <v>2.0833333333333333E-3</v>
      </c>
      <c r="X37">
        <f t="shared" si="21"/>
        <v>4.6875E-2</v>
      </c>
      <c r="Y37">
        <f t="shared" si="22"/>
        <v>1.0416666666666667E-3</v>
      </c>
      <c r="AA37">
        <v>36</v>
      </c>
      <c r="AB37">
        <v>7236</v>
      </c>
    </row>
    <row r="38" spans="14:28" x14ac:dyDescent="0.3">
      <c r="N38">
        <v>37</v>
      </c>
      <c r="O38">
        <v>7437</v>
      </c>
      <c r="P38">
        <f t="shared" si="7"/>
        <v>1E-3</v>
      </c>
      <c r="Q38">
        <f t="shared" si="8"/>
        <v>0.1</v>
      </c>
      <c r="R38">
        <f t="shared" si="9"/>
        <v>-0.1</v>
      </c>
      <c r="S38">
        <f t="shared" si="16"/>
        <v>37.5</v>
      </c>
      <c r="T38">
        <f t="shared" si="17"/>
        <v>40</v>
      </c>
      <c r="U38">
        <f t="shared" si="0"/>
        <v>42.5</v>
      </c>
      <c r="V38">
        <f t="shared" si="23"/>
        <v>4.6875E-2</v>
      </c>
      <c r="W38">
        <f t="shared" si="20"/>
        <v>2.0833333333333333E-3</v>
      </c>
      <c r="X38">
        <f t="shared" si="21"/>
        <v>0.05</v>
      </c>
      <c r="Y38">
        <f t="shared" si="22"/>
        <v>1.0416666666666667E-3</v>
      </c>
      <c r="AA38">
        <v>37</v>
      </c>
      <c r="AB38">
        <v>7437</v>
      </c>
    </row>
    <row r="39" spans="14:28" x14ac:dyDescent="0.3">
      <c r="N39">
        <v>38</v>
      </c>
      <c r="O39">
        <v>7638</v>
      </c>
      <c r="P39">
        <f t="shared" si="7"/>
        <v>1.0625000000000001E-3</v>
      </c>
      <c r="Q39">
        <f t="shared" si="8"/>
        <v>0.10625</v>
      </c>
      <c r="R39">
        <f t="shared" si="9"/>
        <v>-0.10625</v>
      </c>
      <c r="S39">
        <f t="shared" si="16"/>
        <v>40</v>
      </c>
      <c r="T39">
        <f t="shared" si="17"/>
        <v>42.5</v>
      </c>
      <c r="U39">
        <f t="shared" si="0"/>
        <v>45</v>
      </c>
      <c r="V39">
        <f t="shared" si="23"/>
        <v>0.05</v>
      </c>
      <c r="W39">
        <f t="shared" si="20"/>
        <v>2.0833333333333333E-3</v>
      </c>
      <c r="X39">
        <f t="shared" si="21"/>
        <v>5.3124999999999999E-2</v>
      </c>
      <c r="Y39">
        <f t="shared" si="22"/>
        <v>1.0416666666666667E-3</v>
      </c>
      <c r="AA39">
        <v>38</v>
      </c>
      <c r="AB39">
        <v>7638</v>
      </c>
    </row>
    <row r="40" spans="14:28" x14ac:dyDescent="0.3">
      <c r="N40">
        <v>39</v>
      </c>
      <c r="O40">
        <v>7839</v>
      </c>
      <c r="P40">
        <f t="shared" si="7"/>
        <v>1.1249999999999999E-3</v>
      </c>
      <c r="Q40">
        <f t="shared" si="8"/>
        <v>0.11249999999999999</v>
      </c>
      <c r="R40">
        <f t="shared" si="9"/>
        <v>-0.11249999999999999</v>
      </c>
      <c r="S40">
        <f t="shared" si="16"/>
        <v>42.5</v>
      </c>
      <c r="T40">
        <f t="shared" si="17"/>
        <v>45</v>
      </c>
      <c r="U40">
        <f t="shared" si="0"/>
        <v>47.5</v>
      </c>
      <c r="V40">
        <f t="shared" si="23"/>
        <v>5.3124999999999999E-2</v>
      </c>
      <c r="W40">
        <f t="shared" si="20"/>
        <v>2.0833333333333333E-3</v>
      </c>
      <c r="X40">
        <f t="shared" si="21"/>
        <v>5.6250000000000001E-2</v>
      </c>
      <c r="Y40">
        <f t="shared" si="22"/>
        <v>1.0416666666666667E-3</v>
      </c>
      <c r="AA40">
        <v>39</v>
      </c>
      <c r="AB40">
        <v>7839</v>
      </c>
    </row>
    <row r="41" spans="14:28" x14ac:dyDescent="0.3">
      <c r="N41">
        <v>40</v>
      </c>
      <c r="O41">
        <v>8040</v>
      </c>
      <c r="P41">
        <f t="shared" si="7"/>
        <v>1.1875E-3</v>
      </c>
      <c r="Q41">
        <f t="shared" si="8"/>
        <v>0.11874999999999999</v>
      </c>
      <c r="R41">
        <f t="shared" si="9"/>
        <v>-0.11874999999999999</v>
      </c>
      <c r="S41">
        <f t="shared" si="16"/>
        <v>45</v>
      </c>
      <c r="T41">
        <f t="shared" si="17"/>
        <v>47.5</v>
      </c>
      <c r="U41">
        <f t="shared" si="0"/>
        <v>50</v>
      </c>
      <c r="V41">
        <f t="shared" si="23"/>
        <v>5.6250000000000001E-2</v>
      </c>
      <c r="W41">
        <f t="shared" si="20"/>
        <v>2.0833333333333333E-3</v>
      </c>
      <c r="X41">
        <f t="shared" si="21"/>
        <v>5.9375000000000004E-2</v>
      </c>
      <c r="Y41">
        <f t="shared" si="22"/>
        <v>1.0416666666666667E-3</v>
      </c>
      <c r="AA41">
        <v>40</v>
      </c>
      <c r="AB41">
        <v>8040</v>
      </c>
    </row>
    <row r="42" spans="14:28" x14ac:dyDescent="0.3">
      <c r="N42">
        <v>41</v>
      </c>
      <c r="O42">
        <v>8241</v>
      </c>
      <c r="P42">
        <f t="shared" si="7"/>
        <v>6.1458333333333341E-4</v>
      </c>
      <c r="Q42">
        <f t="shared" si="8"/>
        <v>6.1458333333333337E-2</v>
      </c>
      <c r="R42">
        <f t="shared" si="9"/>
        <v>-6.1458333333333337E-2</v>
      </c>
      <c r="S42">
        <f t="shared" si="16"/>
        <v>47.5</v>
      </c>
      <c r="T42">
        <f t="shared" si="17"/>
        <v>50</v>
      </c>
      <c r="V42">
        <f t="shared" si="23"/>
        <v>5.9375000000000004E-2</v>
      </c>
      <c r="W42">
        <f>(T42-S42)*0.0025/2*2/3</f>
        <v>2.0833333333333333E-3</v>
      </c>
      <c r="AA42">
        <v>41</v>
      </c>
      <c r="AB42">
        <v>8241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44F1-F959-420B-B9C6-BD291965ECDE}">
  <dimension ref="A1:N41"/>
  <sheetViews>
    <sheetView workbookViewId="0">
      <selection activeCell="L1" sqref="L1:L41"/>
    </sheetView>
  </sheetViews>
  <sheetFormatPr defaultRowHeight="14" x14ac:dyDescent="0.3"/>
  <cols>
    <col min="1" max="16384" width="8.6640625" style="1"/>
  </cols>
  <sheetData>
    <row r="1" spans="1:14" x14ac:dyDescent="0.3">
      <c r="A1" s="1">
        <v>101</v>
      </c>
      <c r="B1" s="1">
        <v>1</v>
      </c>
      <c r="C1" s="1">
        <f>0.0228-(B1-1)*0.00228</f>
        <v>2.2800000000000001E-2</v>
      </c>
      <c r="D1" s="1">
        <v>0</v>
      </c>
      <c r="F1" s="1">
        <f>C1*-1</f>
        <v>-2.2800000000000001E-2</v>
      </c>
      <c r="J1">
        <v>201</v>
      </c>
      <c r="K1" s="1">
        <v>1</v>
      </c>
      <c r="L1" s="1">
        <f>((0.0228-(K1-1)*0.00228/2)*-1)*$N$1</f>
        <v>-2.2800000000000001E-2</v>
      </c>
      <c r="N1" s="1">
        <v>1</v>
      </c>
    </row>
    <row r="2" spans="1:14" x14ac:dyDescent="0.3">
      <c r="A2" s="1">
        <v>202</v>
      </c>
      <c r="B2" s="1">
        <v>2</v>
      </c>
      <c r="C2" s="1">
        <f t="shared" ref="C2:C21" si="0">0.0228-(B2-1)*0.00228</f>
        <v>2.052E-2</v>
      </c>
      <c r="D2" s="1">
        <v>0</v>
      </c>
      <c r="F2" s="1">
        <f t="shared" ref="F2:F21" si="1">C2*-1</f>
        <v>-2.052E-2</v>
      </c>
      <c r="J2">
        <v>402</v>
      </c>
      <c r="K2" s="1">
        <v>2</v>
      </c>
      <c r="L2" s="1">
        <f t="shared" ref="L2:L41" si="2">((0.0228-(K2-1)*0.00228/2)*-1)*$N$1</f>
        <v>-2.1660000000000002E-2</v>
      </c>
    </row>
    <row r="3" spans="1:14" x14ac:dyDescent="0.3">
      <c r="A3" s="1">
        <v>303</v>
      </c>
      <c r="B3" s="1">
        <v>3</v>
      </c>
      <c r="C3" s="1">
        <f t="shared" si="0"/>
        <v>1.8239999999999999E-2</v>
      </c>
      <c r="D3" s="1">
        <v>0</v>
      </c>
      <c r="F3" s="1">
        <f t="shared" si="1"/>
        <v>-1.8239999999999999E-2</v>
      </c>
      <c r="J3">
        <v>603</v>
      </c>
      <c r="K3" s="1">
        <v>3</v>
      </c>
      <c r="L3" s="1">
        <f t="shared" si="2"/>
        <v>-2.052E-2</v>
      </c>
    </row>
    <row r="4" spans="1:14" x14ac:dyDescent="0.3">
      <c r="A4" s="1">
        <v>404</v>
      </c>
      <c r="B4" s="1">
        <v>4</v>
      </c>
      <c r="C4" s="1">
        <f t="shared" si="0"/>
        <v>1.5960000000000002E-2</v>
      </c>
      <c r="D4" s="1">
        <v>0</v>
      </c>
      <c r="F4" s="1">
        <f t="shared" si="1"/>
        <v>-1.5960000000000002E-2</v>
      </c>
      <c r="J4">
        <v>804</v>
      </c>
      <c r="K4" s="1">
        <v>4</v>
      </c>
      <c r="L4" s="1">
        <f t="shared" si="2"/>
        <v>-1.9380000000000001E-2</v>
      </c>
    </row>
    <row r="5" spans="1:14" x14ac:dyDescent="0.3">
      <c r="A5" s="1">
        <v>505</v>
      </c>
      <c r="B5" s="1">
        <v>5</v>
      </c>
      <c r="C5" s="1">
        <f t="shared" si="0"/>
        <v>1.3680000000000001E-2</v>
      </c>
      <c r="D5" s="1">
        <v>0</v>
      </c>
      <c r="F5" s="1">
        <f t="shared" si="1"/>
        <v>-1.3680000000000001E-2</v>
      </c>
      <c r="J5">
        <v>1005</v>
      </c>
      <c r="K5" s="1">
        <v>5</v>
      </c>
      <c r="L5" s="1">
        <f t="shared" si="2"/>
        <v>-1.8239999999999999E-2</v>
      </c>
    </row>
    <row r="6" spans="1:14" x14ac:dyDescent="0.3">
      <c r="A6" s="1">
        <v>606</v>
      </c>
      <c r="B6" s="1">
        <v>6</v>
      </c>
      <c r="C6" s="1">
        <f t="shared" si="0"/>
        <v>1.14E-2</v>
      </c>
      <c r="D6" s="1">
        <v>0</v>
      </c>
      <c r="F6" s="1">
        <f t="shared" si="1"/>
        <v>-1.14E-2</v>
      </c>
      <c r="J6">
        <v>1206</v>
      </c>
      <c r="K6" s="1">
        <v>6</v>
      </c>
      <c r="L6" s="1">
        <f t="shared" si="2"/>
        <v>-1.7100000000000001E-2</v>
      </c>
    </row>
    <row r="7" spans="1:14" x14ac:dyDescent="0.3">
      <c r="A7" s="1">
        <v>707</v>
      </c>
      <c r="B7" s="1">
        <v>7</v>
      </c>
      <c r="C7" s="1">
        <f t="shared" si="0"/>
        <v>9.1200000000000014E-3</v>
      </c>
      <c r="D7" s="1">
        <v>0</v>
      </c>
      <c r="F7" s="1">
        <f t="shared" si="1"/>
        <v>-9.1200000000000014E-3</v>
      </c>
      <c r="J7">
        <v>1407</v>
      </c>
      <c r="K7" s="1">
        <v>7</v>
      </c>
      <c r="L7" s="1">
        <f t="shared" si="2"/>
        <v>-1.5960000000000002E-2</v>
      </c>
    </row>
    <row r="8" spans="1:14" x14ac:dyDescent="0.3">
      <c r="A8" s="1">
        <v>808</v>
      </c>
      <c r="B8" s="1">
        <v>8</v>
      </c>
      <c r="C8" s="1">
        <f t="shared" si="0"/>
        <v>6.8400000000000023E-3</v>
      </c>
      <c r="D8" s="1">
        <v>0</v>
      </c>
      <c r="F8" s="1">
        <f t="shared" si="1"/>
        <v>-6.8400000000000023E-3</v>
      </c>
      <c r="J8">
        <v>1608</v>
      </c>
      <c r="K8" s="1">
        <v>8</v>
      </c>
      <c r="L8" s="1">
        <f t="shared" si="2"/>
        <v>-1.4820000000000002E-2</v>
      </c>
    </row>
    <row r="9" spans="1:14" x14ac:dyDescent="0.3">
      <c r="A9" s="1">
        <v>909</v>
      </c>
      <c r="B9" s="1">
        <v>9</v>
      </c>
      <c r="C9" s="1">
        <f t="shared" si="0"/>
        <v>4.5600000000000016E-3</v>
      </c>
      <c r="D9" s="1">
        <v>0</v>
      </c>
      <c r="F9" s="1">
        <f t="shared" si="1"/>
        <v>-4.5600000000000016E-3</v>
      </c>
      <c r="J9">
        <v>1809</v>
      </c>
      <c r="K9" s="1">
        <v>9</v>
      </c>
      <c r="L9" s="1">
        <f t="shared" si="2"/>
        <v>-1.3680000000000001E-2</v>
      </c>
    </row>
    <row r="10" spans="1:14" x14ac:dyDescent="0.3">
      <c r="A10" s="1">
        <v>1010</v>
      </c>
      <c r="B10" s="1">
        <v>10</v>
      </c>
      <c r="C10" s="1">
        <f t="shared" si="0"/>
        <v>2.2800000000000008E-3</v>
      </c>
      <c r="D10" s="1">
        <v>0</v>
      </c>
      <c r="F10" s="1">
        <f t="shared" si="1"/>
        <v>-2.2800000000000008E-3</v>
      </c>
      <c r="J10">
        <v>2010</v>
      </c>
      <c r="K10" s="1">
        <v>10</v>
      </c>
      <c r="L10" s="1">
        <f t="shared" si="2"/>
        <v>-1.2540000000000001E-2</v>
      </c>
    </row>
    <row r="11" spans="1:14" x14ac:dyDescent="0.3">
      <c r="A11" s="1">
        <v>1111</v>
      </c>
      <c r="B11" s="1">
        <v>11</v>
      </c>
      <c r="C11" s="1">
        <f t="shared" si="0"/>
        <v>0</v>
      </c>
      <c r="D11" s="1">
        <v>0</v>
      </c>
      <c r="F11" s="1">
        <f t="shared" si="1"/>
        <v>0</v>
      </c>
      <c r="J11">
        <v>2211</v>
      </c>
      <c r="K11" s="1">
        <v>11</v>
      </c>
      <c r="L11" s="1">
        <f t="shared" si="2"/>
        <v>-1.14E-2</v>
      </c>
    </row>
    <row r="12" spans="1:14" x14ac:dyDescent="0.3">
      <c r="A12" s="1">
        <v>1212</v>
      </c>
      <c r="B12" s="1">
        <v>12</v>
      </c>
      <c r="C12" s="1">
        <f t="shared" si="0"/>
        <v>-2.2799999999999973E-3</v>
      </c>
      <c r="D12" s="1">
        <v>0</v>
      </c>
      <c r="F12" s="1">
        <f t="shared" si="1"/>
        <v>2.2799999999999973E-3</v>
      </c>
      <c r="J12">
        <v>2412</v>
      </c>
      <c r="K12" s="1">
        <v>12</v>
      </c>
      <c r="L12" s="1">
        <f t="shared" si="2"/>
        <v>-1.0260000000000002E-2</v>
      </c>
    </row>
    <row r="13" spans="1:14" x14ac:dyDescent="0.3">
      <c r="A13" s="1">
        <v>1313</v>
      </c>
      <c r="B13" s="1">
        <v>13</v>
      </c>
      <c r="C13" s="1">
        <f t="shared" si="0"/>
        <v>-4.5599999999999981E-3</v>
      </c>
      <c r="D13" s="1">
        <v>0</v>
      </c>
      <c r="F13" s="1">
        <f t="shared" si="1"/>
        <v>4.5599999999999981E-3</v>
      </c>
      <c r="J13">
        <v>2613</v>
      </c>
      <c r="K13" s="1">
        <v>13</v>
      </c>
      <c r="L13" s="1">
        <f t="shared" si="2"/>
        <v>-9.1200000000000014E-3</v>
      </c>
    </row>
    <row r="14" spans="1:14" x14ac:dyDescent="0.3">
      <c r="A14" s="1">
        <v>1414</v>
      </c>
      <c r="B14" s="1">
        <v>14</v>
      </c>
      <c r="C14" s="1">
        <f t="shared" si="0"/>
        <v>-6.8399999999999989E-3</v>
      </c>
      <c r="D14" s="1">
        <v>0</v>
      </c>
      <c r="F14" s="1">
        <f t="shared" si="1"/>
        <v>6.8399999999999989E-3</v>
      </c>
      <c r="J14">
        <v>2814</v>
      </c>
      <c r="K14" s="1">
        <v>14</v>
      </c>
      <c r="L14" s="1">
        <f t="shared" si="2"/>
        <v>-7.980000000000001E-3</v>
      </c>
    </row>
    <row r="15" spans="1:14" x14ac:dyDescent="0.3">
      <c r="A15" s="1">
        <v>1515</v>
      </c>
      <c r="B15" s="1">
        <v>15</v>
      </c>
      <c r="C15" s="1">
        <f t="shared" si="0"/>
        <v>-9.1199999999999962E-3</v>
      </c>
      <c r="D15" s="1">
        <v>0</v>
      </c>
      <c r="F15" s="1">
        <f t="shared" si="1"/>
        <v>9.1199999999999962E-3</v>
      </c>
      <c r="J15">
        <v>3015</v>
      </c>
      <c r="K15" s="1">
        <v>15</v>
      </c>
      <c r="L15" s="1">
        <f t="shared" si="2"/>
        <v>-6.8400000000000023E-3</v>
      </c>
    </row>
    <row r="16" spans="1:14" x14ac:dyDescent="0.3">
      <c r="A16" s="1">
        <v>1616</v>
      </c>
      <c r="B16" s="1">
        <v>16</v>
      </c>
      <c r="C16" s="1">
        <f t="shared" si="0"/>
        <v>-1.14E-2</v>
      </c>
      <c r="D16" s="1">
        <v>0</v>
      </c>
      <c r="F16" s="1">
        <f t="shared" si="1"/>
        <v>1.14E-2</v>
      </c>
      <c r="J16">
        <v>3216</v>
      </c>
      <c r="K16" s="1">
        <v>16</v>
      </c>
      <c r="L16" s="1">
        <f t="shared" si="2"/>
        <v>-5.7000000000000002E-3</v>
      </c>
    </row>
    <row r="17" spans="1:12" x14ac:dyDescent="0.3">
      <c r="A17" s="1">
        <v>1717</v>
      </c>
      <c r="B17" s="1">
        <v>17</v>
      </c>
      <c r="C17" s="1">
        <f t="shared" si="0"/>
        <v>-1.3679999999999998E-2</v>
      </c>
      <c r="D17" s="1">
        <v>0</v>
      </c>
      <c r="F17" s="1">
        <f t="shared" si="1"/>
        <v>1.3679999999999998E-2</v>
      </c>
      <c r="J17">
        <v>3417</v>
      </c>
      <c r="K17" s="1">
        <v>17</v>
      </c>
      <c r="L17" s="1">
        <f t="shared" si="2"/>
        <v>-4.5600000000000016E-3</v>
      </c>
    </row>
    <row r="18" spans="1:12" x14ac:dyDescent="0.3">
      <c r="A18" s="1">
        <v>1818</v>
      </c>
      <c r="B18" s="1">
        <v>18</v>
      </c>
      <c r="C18" s="1">
        <f t="shared" si="0"/>
        <v>-1.5959999999999995E-2</v>
      </c>
      <c r="D18" s="1">
        <v>0</v>
      </c>
      <c r="F18" s="1">
        <f t="shared" si="1"/>
        <v>1.5959999999999995E-2</v>
      </c>
      <c r="J18">
        <v>3618</v>
      </c>
      <c r="K18" s="1">
        <v>18</v>
      </c>
      <c r="L18" s="1">
        <f t="shared" si="2"/>
        <v>-3.4200000000000029E-3</v>
      </c>
    </row>
    <row r="19" spans="1:12" x14ac:dyDescent="0.3">
      <c r="A19" s="1">
        <v>1919</v>
      </c>
      <c r="B19" s="1">
        <v>19</v>
      </c>
      <c r="C19" s="1">
        <f t="shared" si="0"/>
        <v>-1.8239999999999999E-2</v>
      </c>
      <c r="D19" s="1">
        <v>0</v>
      </c>
      <c r="F19" s="1">
        <f t="shared" si="1"/>
        <v>1.8239999999999999E-2</v>
      </c>
      <c r="J19">
        <v>3819</v>
      </c>
      <c r="K19" s="1">
        <v>19</v>
      </c>
      <c r="L19" s="1">
        <f t="shared" si="2"/>
        <v>-2.2800000000000008E-3</v>
      </c>
    </row>
    <row r="20" spans="1:12" x14ac:dyDescent="0.3">
      <c r="A20" s="1">
        <v>2020</v>
      </c>
      <c r="B20" s="1">
        <v>20</v>
      </c>
      <c r="C20" s="1">
        <f t="shared" si="0"/>
        <v>-2.0519999999999997E-2</v>
      </c>
      <c r="D20" s="1">
        <v>0</v>
      </c>
      <c r="F20" s="1">
        <f t="shared" si="1"/>
        <v>2.0519999999999997E-2</v>
      </c>
      <c r="J20">
        <v>4020</v>
      </c>
      <c r="K20" s="1">
        <v>20</v>
      </c>
      <c r="L20" s="1">
        <f t="shared" si="2"/>
        <v>-1.1400000000000021E-3</v>
      </c>
    </row>
    <row r="21" spans="1:12" x14ac:dyDescent="0.3">
      <c r="A21" s="1">
        <v>2121</v>
      </c>
      <c r="B21" s="1">
        <v>21</v>
      </c>
      <c r="C21" s="1">
        <f t="shared" si="0"/>
        <v>-2.2800000000000001E-2</v>
      </c>
      <c r="D21" s="1">
        <v>0</v>
      </c>
      <c r="F21" s="1">
        <f t="shared" si="1"/>
        <v>2.2800000000000001E-2</v>
      </c>
      <c r="J21">
        <v>4221</v>
      </c>
      <c r="K21" s="1">
        <v>21</v>
      </c>
      <c r="L21" s="1">
        <f t="shared" si="2"/>
        <v>0</v>
      </c>
    </row>
    <row r="22" spans="1:12" x14ac:dyDescent="0.3">
      <c r="J22">
        <v>4422</v>
      </c>
      <c r="K22" s="1">
        <v>22</v>
      </c>
      <c r="L22" s="1">
        <f t="shared" si="2"/>
        <v>1.1399999999999987E-3</v>
      </c>
    </row>
    <row r="23" spans="1:12" x14ac:dyDescent="0.3">
      <c r="J23">
        <v>4623</v>
      </c>
      <c r="K23" s="1">
        <v>23</v>
      </c>
      <c r="L23" s="1">
        <f t="shared" si="2"/>
        <v>2.2799999999999973E-3</v>
      </c>
    </row>
    <row r="24" spans="1:12" x14ac:dyDescent="0.3">
      <c r="J24">
        <v>4824</v>
      </c>
      <c r="K24" s="1">
        <v>24</v>
      </c>
      <c r="L24" s="1">
        <f t="shared" si="2"/>
        <v>3.4199999999999994E-3</v>
      </c>
    </row>
    <row r="25" spans="1:12" x14ac:dyDescent="0.3">
      <c r="J25">
        <v>5025</v>
      </c>
      <c r="K25" s="1">
        <v>25</v>
      </c>
      <c r="L25" s="1">
        <f t="shared" si="2"/>
        <v>4.5599999999999981E-3</v>
      </c>
    </row>
    <row r="26" spans="1:12" x14ac:dyDescent="0.3">
      <c r="J26">
        <v>5226</v>
      </c>
      <c r="K26" s="1">
        <v>26</v>
      </c>
      <c r="L26" s="1">
        <f t="shared" si="2"/>
        <v>5.6999999999999967E-3</v>
      </c>
    </row>
    <row r="27" spans="1:12" x14ac:dyDescent="0.3">
      <c r="J27">
        <v>5427</v>
      </c>
      <c r="K27" s="1">
        <v>27</v>
      </c>
      <c r="L27" s="1">
        <f t="shared" si="2"/>
        <v>6.8399999999999989E-3</v>
      </c>
    </row>
    <row r="28" spans="1:12" x14ac:dyDescent="0.3">
      <c r="J28">
        <v>5628</v>
      </c>
      <c r="K28" s="1">
        <v>28</v>
      </c>
      <c r="L28" s="1">
        <f t="shared" si="2"/>
        <v>7.9799999999999975E-3</v>
      </c>
    </row>
    <row r="29" spans="1:12" x14ac:dyDescent="0.3">
      <c r="J29">
        <v>5829</v>
      </c>
      <c r="K29" s="1">
        <v>29</v>
      </c>
      <c r="L29" s="1">
        <f t="shared" si="2"/>
        <v>9.1199999999999962E-3</v>
      </c>
    </row>
    <row r="30" spans="1:12" x14ac:dyDescent="0.3">
      <c r="J30">
        <v>6030</v>
      </c>
      <c r="K30" s="1">
        <v>30</v>
      </c>
      <c r="L30" s="1">
        <f t="shared" si="2"/>
        <v>1.0259999999999998E-2</v>
      </c>
    </row>
    <row r="31" spans="1:12" x14ac:dyDescent="0.3">
      <c r="J31">
        <v>6231</v>
      </c>
      <c r="K31" s="1">
        <v>31</v>
      </c>
      <c r="L31" s="1">
        <f t="shared" si="2"/>
        <v>1.14E-2</v>
      </c>
    </row>
    <row r="32" spans="1:12" x14ac:dyDescent="0.3">
      <c r="J32">
        <v>6432</v>
      </c>
      <c r="K32" s="1">
        <v>32</v>
      </c>
      <c r="L32" s="1">
        <f t="shared" si="2"/>
        <v>1.2539999999999996E-2</v>
      </c>
    </row>
    <row r="33" spans="10:12" x14ac:dyDescent="0.3">
      <c r="J33">
        <v>6633</v>
      </c>
      <c r="K33" s="1">
        <v>33</v>
      </c>
      <c r="L33" s="1">
        <f t="shared" si="2"/>
        <v>1.3679999999999998E-2</v>
      </c>
    </row>
    <row r="34" spans="10:12" x14ac:dyDescent="0.3">
      <c r="J34">
        <v>6834</v>
      </c>
      <c r="K34" s="1">
        <v>34</v>
      </c>
      <c r="L34" s="1">
        <f t="shared" si="2"/>
        <v>1.482E-2</v>
      </c>
    </row>
    <row r="35" spans="10:12" x14ac:dyDescent="0.3">
      <c r="J35">
        <v>7035</v>
      </c>
      <c r="K35" s="1">
        <v>35</v>
      </c>
      <c r="L35" s="1">
        <f t="shared" si="2"/>
        <v>1.5959999999999995E-2</v>
      </c>
    </row>
    <row r="36" spans="10:12" x14ac:dyDescent="0.3">
      <c r="J36">
        <v>7236</v>
      </c>
      <c r="K36" s="1">
        <v>36</v>
      </c>
      <c r="L36" s="1">
        <f t="shared" si="2"/>
        <v>1.7099999999999997E-2</v>
      </c>
    </row>
    <row r="37" spans="10:12" x14ac:dyDescent="0.3">
      <c r="J37">
        <v>7437</v>
      </c>
      <c r="K37" s="1">
        <v>37</v>
      </c>
      <c r="L37" s="1">
        <f t="shared" si="2"/>
        <v>1.8239999999999999E-2</v>
      </c>
    </row>
    <row r="38" spans="10:12" x14ac:dyDescent="0.3">
      <c r="J38">
        <v>7638</v>
      </c>
      <c r="K38" s="1">
        <v>38</v>
      </c>
      <c r="L38" s="1">
        <f t="shared" si="2"/>
        <v>1.9379999999999994E-2</v>
      </c>
    </row>
    <row r="39" spans="10:12" x14ac:dyDescent="0.3">
      <c r="J39">
        <v>7839</v>
      </c>
      <c r="K39" s="1">
        <v>39</v>
      </c>
      <c r="L39" s="1">
        <f t="shared" si="2"/>
        <v>2.0519999999999997E-2</v>
      </c>
    </row>
    <row r="40" spans="10:12" x14ac:dyDescent="0.3">
      <c r="J40">
        <v>8040</v>
      </c>
      <c r="K40" s="1">
        <v>40</v>
      </c>
      <c r="L40" s="1">
        <f t="shared" si="2"/>
        <v>2.1659999999999999E-2</v>
      </c>
    </row>
    <row r="41" spans="10:12" x14ac:dyDescent="0.3">
      <c r="J41">
        <v>8241</v>
      </c>
      <c r="K41" s="1">
        <v>41</v>
      </c>
      <c r="L41" s="1">
        <f t="shared" si="2"/>
        <v>2.2800000000000001E-2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4090-22DC-4400-A16A-8F8CEB9A1F6D}">
  <dimension ref="A1:C21"/>
  <sheetViews>
    <sheetView workbookViewId="0">
      <selection activeCell="C11" sqref="C11"/>
    </sheetView>
  </sheetViews>
  <sheetFormatPr defaultRowHeight="14" x14ac:dyDescent="0.3"/>
  <sheetData>
    <row r="1" spans="1:3" x14ac:dyDescent="0.3">
      <c r="A1">
        <v>6.1458333333333337E-2</v>
      </c>
      <c r="C1">
        <v>-6.2500000000000038E-3</v>
      </c>
    </row>
    <row r="2" spans="1:3" x14ac:dyDescent="0.3">
      <c r="A2">
        <v>0.11875000000000001</v>
      </c>
      <c r="C2">
        <v>-1.2500000000000009E-2</v>
      </c>
    </row>
    <row r="3" spans="1:3" x14ac:dyDescent="0.3">
      <c r="A3">
        <v>0.1125</v>
      </c>
      <c r="C3">
        <v>-1.8749999999999992E-2</v>
      </c>
    </row>
    <row r="4" spans="1:3" x14ac:dyDescent="0.3">
      <c r="A4">
        <v>0.10625000000000001</v>
      </c>
      <c r="C4">
        <v>-2.4999999999999998E-2</v>
      </c>
    </row>
    <row r="5" spans="1:3" x14ac:dyDescent="0.3">
      <c r="A5">
        <v>0.10000000000000002</v>
      </c>
      <c r="C5">
        <v>-3.125E-2</v>
      </c>
    </row>
    <row r="6" spans="1:3" x14ac:dyDescent="0.3">
      <c r="A6">
        <v>9.3750000000000014E-2</v>
      </c>
      <c r="C6">
        <v>-3.7499999999999999E-2</v>
      </c>
    </row>
    <row r="7" spans="1:3" x14ac:dyDescent="0.3">
      <c r="A7">
        <v>8.7500000000000008E-2</v>
      </c>
      <c r="C7">
        <v>-4.3750000000000004E-2</v>
      </c>
    </row>
    <row r="8" spans="1:3" x14ac:dyDescent="0.3">
      <c r="A8">
        <v>8.1250000000000003E-2</v>
      </c>
      <c r="C8">
        <v>-5.000000000000001E-2</v>
      </c>
    </row>
    <row r="9" spans="1:3" x14ac:dyDescent="0.3">
      <c r="A9">
        <v>7.5000000000000011E-2</v>
      </c>
      <c r="C9">
        <v>-5.6250000000000001E-2</v>
      </c>
    </row>
    <row r="10" spans="1:3" x14ac:dyDescent="0.3">
      <c r="A10">
        <v>6.8750000000000019E-2</v>
      </c>
      <c r="C10">
        <v>-6.25E-2</v>
      </c>
    </row>
    <row r="11" spans="1:3" x14ac:dyDescent="0.3">
      <c r="A11">
        <v>6.25E-2</v>
      </c>
      <c r="C11">
        <v>-6.8750000000000006E-2</v>
      </c>
    </row>
    <row r="12" spans="1:3" x14ac:dyDescent="0.3">
      <c r="A12">
        <v>5.6250000000000001E-2</v>
      </c>
      <c r="C12">
        <v>-7.4999999999999997E-2</v>
      </c>
    </row>
    <row r="13" spans="1:3" x14ac:dyDescent="0.3">
      <c r="A13">
        <v>0.05</v>
      </c>
      <c r="C13">
        <v>-8.1249999999999989E-2</v>
      </c>
    </row>
    <row r="14" spans="1:3" x14ac:dyDescent="0.3">
      <c r="A14">
        <v>4.3750000000000004E-2</v>
      </c>
      <c r="C14">
        <v>-8.7499999999999994E-2</v>
      </c>
    </row>
    <row r="15" spans="1:3" x14ac:dyDescent="0.3">
      <c r="A15">
        <v>3.7499999999999999E-2</v>
      </c>
      <c r="C15">
        <v>-9.375E-2</v>
      </c>
    </row>
    <row r="16" spans="1:3" x14ac:dyDescent="0.3">
      <c r="A16">
        <v>3.125E-2</v>
      </c>
      <c r="C16">
        <v>-0.1</v>
      </c>
    </row>
    <row r="17" spans="1:3" x14ac:dyDescent="0.3">
      <c r="A17">
        <v>2.5000000000000001E-2</v>
      </c>
      <c r="C17">
        <v>-0.10625</v>
      </c>
    </row>
    <row r="18" spans="1:3" x14ac:dyDescent="0.3">
      <c r="A18">
        <v>1.8749999999999999E-2</v>
      </c>
      <c r="C18">
        <v>-0.11249999999999999</v>
      </c>
    </row>
    <row r="19" spans="1:3" x14ac:dyDescent="0.3">
      <c r="A19">
        <v>1.2500000000000001E-2</v>
      </c>
      <c r="C19">
        <v>-0.11874999999999999</v>
      </c>
    </row>
    <row r="20" spans="1:3" x14ac:dyDescent="0.3">
      <c r="A20">
        <v>6.2500000000000003E-3</v>
      </c>
      <c r="C20">
        <v>-6.1458333333333337E-2</v>
      </c>
    </row>
    <row r="21" spans="1:3" x14ac:dyDescent="0.3">
      <c r="A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李亚林</dc:creator>
  <cp:lastModifiedBy>亚林 李</cp:lastModifiedBy>
  <dcterms:created xsi:type="dcterms:W3CDTF">2015-06-05T18:19:34Z</dcterms:created>
  <dcterms:modified xsi:type="dcterms:W3CDTF">2024-06-28T06:36:29Z</dcterms:modified>
</cp:coreProperties>
</file>